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40" windowWidth="14810" windowHeight="6830"/>
  </bookViews>
  <sheets>
    <sheet name="入札参加資格申請書" sheetId="5" r:id="rId1"/>
    <sheet name="客観的事項説明" sheetId="8" r:id="rId2"/>
    <sheet name="主観的事項説明" sheetId="9" r:id="rId3"/>
  </sheets>
  <definedNames>
    <definedName name="hikaku">#REF!</definedName>
    <definedName name="_xlnm.Print_Area" localSheetId="0">入札参加資格申請書!$A$1:$BQ$164</definedName>
    <definedName name="比較">#REF!</definedName>
  </definedNames>
  <calcPr calcId="162913"/>
</workbook>
</file>

<file path=xl/calcChain.xml><?xml version="1.0" encoding="utf-8"?>
<calcChain xmlns="http://schemas.openxmlformats.org/spreadsheetml/2006/main">
  <c r="X128" i="5" l="1"/>
  <c r="BV7" i="5" l="1"/>
  <c r="BA7" i="5" s="1"/>
  <c r="BU7" i="5"/>
  <c r="BW128" i="5" l="1"/>
  <c r="BI121" i="5"/>
  <c r="BL121" i="5" s="1"/>
  <c r="BI120" i="5"/>
  <c r="BD120" i="5"/>
  <c r="BI119" i="5"/>
  <c r="BD119" i="5"/>
  <c r="BI118" i="5"/>
  <c r="BD118" i="5"/>
  <c r="BI117" i="5"/>
  <c r="BD117" i="5"/>
  <c r="BI116" i="5"/>
  <c r="BD116" i="5"/>
  <c r="V123" i="5"/>
  <c r="AG123" i="5"/>
  <c r="AR117" i="5"/>
  <c r="AR118" i="5"/>
  <c r="AR119" i="5"/>
  <c r="AR120" i="5"/>
  <c r="AR121" i="5"/>
  <c r="AR116" i="5"/>
  <c r="AV25" i="5"/>
  <c r="AR89" i="5"/>
  <c r="BF73" i="5"/>
  <c r="BF75" i="5"/>
  <c r="BF76" i="5"/>
  <c r="BF78" i="5"/>
  <c r="BF79" i="5"/>
  <c r="BF80" i="5"/>
  <c r="BF81" i="5"/>
  <c r="BF82" i="5"/>
  <c r="BF83" i="5"/>
  <c r="BF84" i="5"/>
  <c r="BF85" i="5"/>
  <c r="BF86" i="5"/>
  <c r="BF87" i="5"/>
  <c r="BF58" i="5"/>
  <c r="BF59" i="5"/>
  <c r="BF60" i="5"/>
  <c r="BF61" i="5"/>
  <c r="BF62" i="5"/>
  <c r="BF63" i="5"/>
  <c r="BF64" i="5"/>
  <c r="BF65" i="5"/>
  <c r="BF66" i="5"/>
  <c r="BF67" i="5"/>
  <c r="BF68" i="5"/>
  <c r="BF69" i="5"/>
  <c r="BF70" i="5"/>
  <c r="BF71" i="5"/>
  <c r="BF72" i="5"/>
  <c r="BF57" i="5"/>
  <c r="AD89" i="5"/>
  <c r="AD74" i="5"/>
  <c r="AR74" i="5"/>
  <c r="BL120" i="5" l="1"/>
  <c r="BL118" i="5"/>
  <c r="BL119" i="5"/>
  <c r="BL117" i="5"/>
  <c r="BL116" i="5"/>
  <c r="BD19" i="5" l="1"/>
  <c r="BD15" i="5" l="1"/>
  <c r="AO109" i="5" l="1"/>
  <c r="C128" i="5" l="1"/>
  <c r="AO50" i="5"/>
  <c r="AD77" i="5" l="1"/>
  <c r="BF89" i="5" l="1"/>
  <c r="AR56" i="5"/>
  <c r="AR55" i="5"/>
  <c r="AD55" i="5"/>
  <c r="AT128" i="5"/>
  <c r="W8" i="5"/>
  <c r="AT123" i="5" l="1"/>
  <c r="AD56" i="5" l="1"/>
  <c r="AD91" i="5"/>
  <c r="AR77" i="5"/>
  <c r="AR91" i="5" s="1"/>
  <c r="O15" i="5"/>
</calcChain>
</file>

<file path=xl/sharedStrings.xml><?xml version="1.0" encoding="utf-8"?>
<sst xmlns="http://schemas.openxmlformats.org/spreadsheetml/2006/main" count="449" uniqueCount="314">
  <si>
    <t>コンサル</t>
    <phoneticPr fontId="7"/>
  </si>
  <si>
    <t>建物管理</t>
    <phoneticPr fontId="7"/>
  </si>
  <si>
    <t>樹木等管理</t>
    <phoneticPr fontId="7"/>
  </si>
  <si>
    <t>その他委託</t>
    <phoneticPr fontId="7"/>
  </si>
  <si>
    <t>※金沢市内に本店がある方のみ提出　【樹木のみ：１～５は不要】【コンサルのみ：２、４、５は不要】</t>
    <rPh sb="14" eb="16">
      <t>テイシュツ</t>
    </rPh>
    <rPh sb="18" eb="20">
      <t>ジュモク</t>
    </rPh>
    <rPh sb="27" eb="29">
      <t>フヨウ</t>
    </rPh>
    <rPh sb="44" eb="46">
      <t>フヨウ</t>
    </rPh>
    <phoneticPr fontId="7"/>
  </si>
  <si>
    <t>申請事項①（共通）</t>
    <rPh sb="6" eb="8">
      <t>キョウツウ</t>
    </rPh>
    <phoneticPr fontId="7"/>
  </si>
  <si>
    <t>商号又は名称</t>
    <phoneticPr fontId="7"/>
  </si>
  <si>
    <t>《客観的事項》</t>
    <rPh sb="1" eb="4">
      <t>キャッカンテキ</t>
    </rPh>
    <rPh sb="4" eb="6">
      <t>ジコウ</t>
    </rPh>
    <phoneticPr fontId="7"/>
  </si>
  <si>
    <t>１　設立（創業）年月日</t>
    <rPh sb="2" eb="4">
      <t>セツリツ</t>
    </rPh>
    <rPh sb="5" eb="7">
      <t>ソウギョウ</t>
    </rPh>
    <rPh sb="8" eb="11">
      <t>ネンガッピ</t>
    </rPh>
    <phoneticPr fontId="7"/>
  </si>
  <si>
    <t xml:space="preserve">
</t>
    <phoneticPr fontId="7"/>
  </si>
  <si>
    <t>年</t>
    <rPh sb="0" eb="1">
      <t>ネン</t>
    </rPh>
    <phoneticPr fontId="7"/>
  </si>
  <si>
    <t>※月数は切り捨て</t>
    <rPh sb="1" eb="3">
      <t>ツキスウ</t>
    </rPh>
    <rPh sb="4" eb="5">
      <t>キ</t>
    </rPh>
    <rPh sb="6" eb="7">
      <t>ス</t>
    </rPh>
    <phoneticPr fontId="7"/>
  </si>
  <si>
    <t>２　総従業員数</t>
    <rPh sb="2" eb="3">
      <t>ソウ</t>
    </rPh>
    <rPh sb="3" eb="5">
      <t>ジュウギョウ</t>
    </rPh>
    <rPh sb="5" eb="7">
      <t>インスウ</t>
    </rPh>
    <phoneticPr fontId="7"/>
  </si>
  <si>
    <t>人</t>
    <rPh sb="0" eb="1">
      <t>ニン</t>
    </rPh>
    <phoneticPr fontId="7"/>
  </si>
  <si>
    <t>３　自己資本額</t>
    <phoneticPr fontId="7"/>
  </si>
  <si>
    <t>千円</t>
    <rPh sb="0" eb="2">
      <t>センエン</t>
    </rPh>
    <phoneticPr fontId="7"/>
  </si>
  <si>
    <t>※臨時従業員、季節労働者を除く。</t>
    <phoneticPr fontId="7"/>
  </si>
  <si>
    <t>※千円未満切り捨て</t>
    <rPh sb="1" eb="3">
      <t>センエン</t>
    </rPh>
    <rPh sb="3" eb="5">
      <t>ミマン</t>
    </rPh>
    <phoneticPr fontId="7"/>
  </si>
  <si>
    <t>４　自己資本比率</t>
    <rPh sb="2" eb="4">
      <t>ジコ</t>
    </rPh>
    <rPh sb="4" eb="6">
      <t>シホン</t>
    </rPh>
    <rPh sb="6" eb="8">
      <t>ヒリツ</t>
    </rPh>
    <phoneticPr fontId="7"/>
  </si>
  <si>
    <t>自己資本額</t>
    <rPh sb="0" eb="2">
      <t>ジコ</t>
    </rPh>
    <rPh sb="2" eb="4">
      <t>シホン</t>
    </rPh>
    <rPh sb="4" eb="5">
      <t>ガク</t>
    </rPh>
    <phoneticPr fontId="7"/>
  </si>
  <si>
    <t>総資本(負債・純資産合計額)</t>
    <rPh sb="0" eb="1">
      <t>ソウ</t>
    </rPh>
    <rPh sb="1" eb="3">
      <t>シホン</t>
    </rPh>
    <rPh sb="4" eb="6">
      <t>フサイ</t>
    </rPh>
    <rPh sb="7" eb="10">
      <t>ジュンシサン</t>
    </rPh>
    <rPh sb="10" eb="12">
      <t>ゴウケイ</t>
    </rPh>
    <rPh sb="12" eb="13">
      <t>ガク</t>
    </rPh>
    <phoneticPr fontId="7"/>
  </si>
  <si>
    <t>÷</t>
    <phoneticPr fontId="7"/>
  </si>
  <si>
    <t>×</t>
    <phoneticPr fontId="7"/>
  </si>
  <si>
    <t>＝</t>
    <phoneticPr fontId="7"/>
  </si>
  <si>
    <t>％</t>
    <phoneticPr fontId="7"/>
  </si>
  <si>
    <t>※小数点第１位以下切り捨て</t>
    <rPh sb="1" eb="4">
      <t>ショウスウテン</t>
    </rPh>
    <rPh sb="4" eb="5">
      <t>ダイ</t>
    </rPh>
    <rPh sb="6" eb="7">
      <t>イ</t>
    </rPh>
    <rPh sb="7" eb="9">
      <t>イカ</t>
    </rPh>
    <phoneticPr fontId="7"/>
  </si>
  <si>
    <t>５　流動比率</t>
    <rPh sb="2" eb="4">
      <t>リュウドウ</t>
    </rPh>
    <rPh sb="4" eb="6">
      <t>ヒリツ</t>
    </rPh>
    <phoneticPr fontId="7"/>
  </si>
  <si>
    <t>流動資産</t>
    <rPh sb="0" eb="2">
      <t>リュウドウ</t>
    </rPh>
    <rPh sb="2" eb="4">
      <t>シサン</t>
    </rPh>
    <phoneticPr fontId="7"/>
  </si>
  <si>
    <t>流動負債</t>
    <rPh sb="0" eb="2">
      <t>リュウドウ</t>
    </rPh>
    <rPh sb="2" eb="4">
      <t>フサイ</t>
    </rPh>
    <phoneticPr fontId="7"/>
  </si>
  <si>
    <r>
      <t>６　年間平均販売高（物品）</t>
    </r>
    <r>
      <rPr>
        <b/>
        <sz val="10"/>
        <color rgb="FFFF0000"/>
        <rFont val="ＭＳ ゴシック"/>
        <family val="3"/>
        <charset val="128"/>
      </rPr>
      <t>【物品のみ】</t>
    </r>
    <rPh sb="8" eb="9">
      <t>ダカ</t>
    </rPh>
    <rPh sb="10" eb="12">
      <t>ブッピン</t>
    </rPh>
    <rPh sb="14" eb="16">
      <t>ブッピン</t>
    </rPh>
    <phoneticPr fontId="7"/>
  </si>
  <si>
    <t>審査基準日（令和5年10月1日）直前の決算済み２事業年度の実績</t>
    <phoneticPr fontId="7"/>
  </si>
  <si>
    <t>Ⅰ　直前１年度分決算</t>
    <phoneticPr fontId="7"/>
  </si>
  <si>
    <t>２事業年度の平均</t>
    <phoneticPr fontId="7"/>
  </si>
  <si>
    <t>～</t>
    <phoneticPr fontId="2"/>
  </si>
  <si>
    <t>(Ⅰ＋Ⅱ)／２</t>
    <phoneticPr fontId="7"/>
  </si>
  <si>
    <t>千円</t>
    <phoneticPr fontId="7"/>
  </si>
  <si>
    <t>※千円未満切り捨て</t>
    <rPh sb="1" eb="3">
      <t>センエン</t>
    </rPh>
    <rPh sb="3" eb="5">
      <t>ミマン</t>
    </rPh>
    <rPh sb="5" eb="6">
      <t>キ</t>
    </rPh>
    <rPh sb="7" eb="8">
      <t>ス</t>
    </rPh>
    <phoneticPr fontId="7"/>
  </si>
  <si>
    <t>《主観的事項》</t>
    <rPh sb="1" eb="4">
      <t>シュカンテキ</t>
    </rPh>
    <rPh sb="4" eb="6">
      <t>ジコウ</t>
    </rPh>
    <phoneticPr fontId="7"/>
  </si>
  <si>
    <t>審査基準日:令和５年12月31日</t>
    <rPh sb="6" eb="8">
      <t>レイワ</t>
    </rPh>
    <phoneticPr fontId="7"/>
  </si>
  <si>
    <t>７</t>
    <phoneticPr fontId="7"/>
  </si>
  <si>
    <t>指名停止期間</t>
    <rPh sb="0" eb="2">
      <t>シメイ</t>
    </rPh>
    <rPh sb="2" eb="4">
      <t>テイシ</t>
    </rPh>
    <rPh sb="4" eb="6">
      <t>キカン</t>
    </rPh>
    <phoneticPr fontId="7"/>
  </si>
  <si>
    <t>か月</t>
    <rPh sb="1" eb="2">
      <t>ゲツ</t>
    </rPh>
    <phoneticPr fontId="7"/>
  </si>
  <si>
    <t>８</t>
    <phoneticPr fontId="7"/>
  </si>
  <si>
    <t>ISO9000ｼﾘｰｽﾞ認証取得の有無</t>
    <phoneticPr fontId="7"/>
  </si>
  <si>
    <t>有</t>
    <rPh sb="0" eb="1">
      <t>ア</t>
    </rPh>
    <phoneticPr fontId="7"/>
  </si>
  <si>
    <t>障害者雇用率に相当する人数を超えて常時雇用の有無（常用労働者数43.5人以上）</t>
    <phoneticPr fontId="7"/>
  </si>
  <si>
    <t>９</t>
    <phoneticPr fontId="7"/>
  </si>
  <si>
    <t>ISO14000ｼﾘｰｽﾞ認証取得の有無</t>
    <phoneticPr fontId="7"/>
  </si>
  <si>
    <t>障害者雇用率に相当する人数を超えて常時雇用の有無（常用労働者数43.5人未満）</t>
    <rPh sb="36" eb="38">
      <t>ミマン</t>
    </rPh>
    <phoneticPr fontId="7"/>
  </si>
  <si>
    <t>エコアクション21認証取得の有無</t>
  </si>
  <si>
    <t>金沢市との防災協定締結の有無</t>
    <phoneticPr fontId="7"/>
  </si>
  <si>
    <t>次世代育成支援対策推進法に基づく一般事業主行動計画の届出の有無（労働者49人以下）</t>
    <phoneticPr fontId="7"/>
  </si>
  <si>
    <t>かなざわ災害時等協力事業所の登録の有無</t>
    <phoneticPr fontId="7"/>
  </si>
  <si>
    <t>基準適合一般事業主認定の有無</t>
    <phoneticPr fontId="7"/>
  </si>
  <si>
    <t>金沢市消防団協力事業所の認定の有無</t>
    <phoneticPr fontId="7"/>
  </si>
  <si>
    <t>女性の職業生活における活躍の推進に関する法律に基づく一般事業主行動計画の届出の有無（労働者100人以下）</t>
    <phoneticPr fontId="7"/>
  </si>
  <si>
    <r>
      <t>15　業務成績評点及び優良委託業務表彰（役務）</t>
    </r>
    <r>
      <rPr>
        <b/>
        <sz val="10"/>
        <color rgb="FFFF0000"/>
        <rFont val="ＭＳ ゴシック"/>
        <family val="3"/>
        <charset val="128"/>
      </rPr>
      <t>【役務のみ】</t>
    </r>
    <rPh sb="3" eb="5">
      <t>ギョウム</t>
    </rPh>
    <rPh sb="5" eb="7">
      <t>セイセキ</t>
    </rPh>
    <rPh sb="7" eb="9">
      <t>ヒョウテン</t>
    </rPh>
    <rPh sb="9" eb="10">
      <t>オヨ</t>
    </rPh>
    <rPh sb="11" eb="13">
      <t>ユウリョウ</t>
    </rPh>
    <rPh sb="13" eb="15">
      <t>イタク</t>
    </rPh>
    <rPh sb="15" eb="17">
      <t>ギョウム</t>
    </rPh>
    <rPh sb="17" eb="19">
      <t>ヒョウショウ</t>
    </rPh>
    <rPh sb="20" eb="22">
      <t>エキム</t>
    </rPh>
    <rPh sb="24" eb="26">
      <t>エキム</t>
    </rPh>
    <phoneticPr fontId="7"/>
  </si>
  <si>
    <t>業　種</t>
    <rPh sb="0" eb="1">
      <t>ギョウ</t>
    </rPh>
    <rPh sb="2" eb="3">
      <t>シュ</t>
    </rPh>
    <phoneticPr fontId="7"/>
  </si>
  <si>
    <r>
      <t>業務成績評点</t>
    </r>
    <r>
      <rPr>
        <sz val="9"/>
        <rFont val="ＭＳ ゴシック"/>
        <family val="3"/>
        <charset val="128"/>
      </rPr>
      <t>（R2.4.1～R5.12.31）</t>
    </r>
    <phoneticPr fontId="7"/>
  </si>
  <si>
    <r>
      <t xml:space="preserve">優良委託業務表彰
</t>
    </r>
    <r>
      <rPr>
        <sz val="9"/>
        <rFont val="ＭＳ ゴシック"/>
        <family val="3"/>
        <charset val="128"/>
      </rPr>
      <t>（R4.1.1～R5.12.31）</t>
    </r>
    <phoneticPr fontId="7"/>
  </si>
  <si>
    <t>対象業務件数</t>
    <rPh sb="0" eb="2">
      <t>タイショウ</t>
    </rPh>
    <rPh sb="2" eb="4">
      <t>ギョウム</t>
    </rPh>
    <rPh sb="4" eb="6">
      <t>ケンスウ</t>
    </rPh>
    <phoneticPr fontId="7"/>
  </si>
  <si>
    <t>平均点</t>
    <rPh sb="0" eb="3">
      <t>ヘイキンテン</t>
    </rPh>
    <phoneticPr fontId="7"/>
  </si>
  <si>
    <t>測　量</t>
    <phoneticPr fontId="7"/>
  </si>
  <si>
    <t>件</t>
    <rPh sb="0" eb="1">
      <t>ケン</t>
    </rPh>
    <phoneticPr fontId="7"/>
  </si>
  <si>
    <t>点</t>
    <rPh sb="0" eb="1">
      <t>テン</t>
    </rPh>
    <phoneticPr fontId="7"/>
  </si>
  <si>
    <t>土木関係建設コンサルタント</t>
    <phoneticPr fontId="7"/>
  </si>
  <si>
    <t>建築関係建設コンサルタント</t>
    <phoneticPr fontId="7"/>
  </si>
  <si>
    <t>設備関係建設コンサルタント</t>
    <phoneticPr fontId="7"/>
  </si>
  <si>
    <t>地質調査</t>
    <phoneticPr fontId="7"/>
  </si>
  <si>
    <t>清　掃</t>
    <phoneticPr fontId="7"/>
  </si>
  <si>
    <t>樹木等維持管理</t>
    <phoneticPr fontId="7"/>
  </si>
  <si>
    <r>
      <t>申請事項②</t>
    </r>
    <r>
      <rPr>
        <sz val="14"/>
        <color rgb="FFFF0000"/>
        <rFont val="ＭＳ Ｐ明朝"/>
        <family val="1"/>
        <charset val="128"/>
      </rPr>
      <t>（役務）【建物管理・樹木等管理・賃貸借・その他委託業務用】</t>
    </r>
    <rPh sb="0" eb="2">
      <t>シンセイ</t>
    </rPh>
    <rPh sb="2" eb="4">
      <t>ジコウ</t>
    </rPh>
    <rPh sb="6" eb="8">
      <t>エキム</t>
    </rPh>
    <rPh sb="15" eb="17">
      <t>ジュモク</t>
    </rPh>
    <rPh sb="17" eb="18">
      <t>ナド</t>
    </rPh>
    <rPh sb="18" eb="20">
      <t>カンリ</t>
    </rPh>
    <rPh sb="21" eb="24">
      <t>チンタイシャク</t>
    </rPh>
    <rPh sb="27" eb="28">
      <t>タ</t>
    </rPh>
    <rPh sb="28" eb="30">
      <t>イタク</t>
    </rPh>
    <rPh sb="30" eb="32">
      <t>ギョウム</t>
    </rPh>
    <rPh sb="32" eb="33">
      <t>ヨウ</t>
    </rPh>
    <phoneticPr fontId="14"/>
  </si>
  <si>
    <t>事業
年度</t>
    <rPh sb="0" eb="2">
      <t>ジギョウ</t>
    </rPh>
    <rPh sb="3" eb="5">
      <t>ネンド</t>
    </rPh>
    <phoneticPr fontId="7"/>
  </si>
  <si>
    <t>Ⅰ</t>
    <phoneticPr fontId="7"/>
  </si>
  <si>
    <t>～</t>
    <phoneticPr fontId="7"/>
  </si>
  <si>
    <t>商号又は名称</t>
    <rPh sb="0" eb="3">
      <t>ショウゴウマタ</t>
    </rPh>
    <rPh sb="4" eb="6">
      <t>メイショウ</t>
    </rPh>
    <phoneticPr fontId="14"/>
  </si>
  <si>
    <t>Ⅱ</t>
    <phoneticPr fontId="7"/>
  </si>
  <si>
    <t>審査基準日（令和５年10月1日）直前の決算済み２事業年度の実績</t>
    <rPh sb="0" eb="2">
      <t>シンサ</t>
    </rPh>
    <rPh sb="2" eb="5">
      <t>キジュンビ</t>
    </rPh>
    <rPh sb="6" eb="8">
      <t>レイワ</t>
    </rPh>
    <rPh sb="9" eb="10">
      <t>ネン</t>
    </rPh>
    <rPh sb="12" eb="13">
      <t>ガツ</t>
    </rPh>
    <rPh sb="14" eb="15">
      <t>ニチ</t>
    </rPh>
    <rPh sb="16" eb="18">
      <t>チョクゼン</t>
    </rPh>
    <rPh sb="19" eb="21">
      <t>ケッサン</t>
    </rPh>
    <rPh sb="21" eb="22">
      <t>ズ</t>
    </rPh>
    <rPh sb="24" eb="26">
      <t>ジギョウ</t>
    </rPh>
    <rPh sb="26" eb="28">
      <t>ネンド</t>
    </rPh>
    <rPh sb="29" eb="31">
      <t>ジッセキ</t>
    </rPh>
    <phoneticPr fontId="14"/>
  </si>
  <si>
    <t>業　種　区　分</t>
    <rPh sb="0" eb="1">
      <t>ギョウ</t>
    </rPh>
    <rPh sb="2" eb="3">
      <t>タネ</t>
    </rPh>
    <rPh sb="4" eb="5">
      <t>ク</t>
    </rPh>
    <rPh sb="6" eb="7">
      <t>ブン</t>
    </rPh>
    <phoneticPr fontId="14"/>
  </si>
  <si>
    <t>　完　成　業　務　高</t>
    <rPh sb="1" eb="2">
      <t>カン</t>
    </rPh>
    <rPh sb="3" eb="4">
      <t>シゲル</t>
    </rPh>
    <rPh sb="5" eb="6">
      <t>ギョウ</t>
    </rPh>
    <rPh sb="7" eb="8">
      <t>ツトム</t>
    </rPh>
    <rPh sb="9" eb="10">
      <t>ダカ</t>
    </rPh>
    <phoneticPr fontId="7"/>
  </si>
  <si>
    <t>※金額は消費税等の額を含み、千円未満は切り捨て</t>
    <phoneticPr fontId="7"/>
  </si>
  <si>
    <t>業種
番号</t>
    <rPh sb="0" eb="2">
      <t>ギョウシュ</t>
    </rPh>
    <rPh sb="3" eb="5">
      <t>バンゴウ</t>
    </rPh>
    <phoneticPr fontId="7"/>
  </si>
  <si>
    <t>申請業種に○を付け右欄に業務実績等を記入</t>
    <rPh sb="0" eb="2">
      <t>シンセイ</t>
    </rPh>
    <rPh sb="2" eb="4">
      <t>ギョウシュ</t>
    </rPh>
    <rPh sb="7" eb="8">
      <t>ツ</t>
    </rPh>
    <rPh sb="9" eb="10">
      <t>ミギ</t>
    </rPh>
    <rPh sb="10" eb="11">
      <t>ラン</t>
    </rPh>
    <rPh sb="12" eb="14">
      <t>ギョウム</t>
    </rPh>
    <rPh sb="14" eb="16">
      <t>ジッセキ</t>
    </rPh>
    <rPh sb="16" eb="17">
      <t>トウ</t>
    </rPh>
    <rPh sb="18" eb="20">
      <t>キニュウ</t>
    </rPh>
    <phoneticPr fontId="14"/>
  </si>
  <si>
    <t>Ⅰ</t>
    <phoneticPr fontId="14"/>
  </si>
  <si>
    <r>
      <t>２事業年度の平均</t>
    </r>
    <r>
      <rPr>
        <sz val="9"/>
        <rFont val="ＭＳ 明朝"/>
        <family val="1"/>
        <charset val="128"/>
      </rPr>
      <t>(千円)</t>
    </r>
    <rPh sb="1" eb="5">
      <t>ジギョウネンド</t>
    </rPh>
    <rPh sb="6" eb="8">
      <t>ヘイキン</t>
    </rPh>
    <phoneticPr fontId="14"/>
  </si>
  <si>
    <t>(№0010～0620)物品</t>
    <rPh sb="12" eb="14">
      <t>ブッピン</t>
    </rPh>
    <phoneticPr fontId="14"/>
  </si>
  <si>
    <t>計</t>
    <rPh sb="0" eb="1">
      <t>ケイ</t>
    </rPh>
    <phoneticPr fontId="14"/>
  </si>
  <si>
    <t>①</t>
    <phoneticPr fontId="14"/>
  </si>
  <si>
    <t>(№2100～2600)コンサルタント</t>
    <phoneticPr fontId="14"/>
  </si>
  <si>
    <t>②</t>
    <phoneticPr fontId="14"/>
  </si>
  <si>
    <t>詳細は申請事項③に記載</t>
    <rPh sb="0" eb="2">
      <t>ショウサイ</t>
    </rPh>
    <rPh sb="3" eb="7">
      <t>シンセイジコウ</t>
    </rPh>
    <rPh sb="9" eb="11">
      <t>キサイ</t>
    </rPh>
    <phoneticPr fontId="14"/>
  </si>
  <si>
    <t>清掃</t>
    <phoneticPr fontId="14"/>
  </si>
  <si>
    <t>空気環境測定</t>
    <rPh sb="0" eb="2">
      <t>クウキ</t>
    </rPh>
    <rPh sb="2" eb="4">
      <t>カンキョウ</t>
    </rPh>
    <rPh sb="4" eb="6">
      <t>ソクテイ</t>
    </rPh>
    <phoneticPr fontId="14"/>
  </si>
  <si>
    <t>貯水槽清掃</t>
    <rPh sb="0" eb="3">
      <t>チョスイソウ</t>
    </rPh>
    <rPh sb="3" eb="5">
      <t>セイソウ</t>
    </rPh>
    <phoneticPr fontId="14"/>
  </si>
  <si>
    <t>ねずみ等防除</t>
    <phoneticPr fontId="14"/>
  </si>
  <si>
    <t>浄化槽清掃</t>
    <phoneticPr fontId="14"/>
  </si>
  <si>
    <t>浄化槽保守点検</t>
    <phoneticPr fontId="14"/>
  </si>
  <si>
    <t>機械警備</t>
  </si>
  <si>
    <t>その他警備</t>
    <phoneticPr fontId="14"/>
  </si>
  <si>
    <t>設備運転監視</t>
    <phoneticPr fontId="14"/>
  </si>
  <si>
    <t>消防設備保守点検</t>
    <phoneticPr fontId="14"/>
  </si>
  <si>
    <t>電気設備保守点検（高圧）</t>
    <phoneticPr fontId="14"/>
  </si>
  <si>
    <t>電気設備保守点検（低圧）</t>
    <phoneticPr fontId="14"/>
  </si>
  <si>
    <t>空調設備保守点検</t>
    <phoneticPr fontId="14"/>
  </si>
  <si>
    <t>ボイラー設備保守点検</t>
    <phoneticPr fontId="14"/>
  </si>
  <si>
    <t>エレベーター設備保守点検</t>
    <rPh sb="6" eb="8">
      <t>セツビ</t>
    </rPh>
    <rPh sb="8" eb="10">
      <t>ホシュ</t>
    </rPh>
    <rPh sb="10" eb="12">
      <t>テンケン</t>
    </rPh>
    <phoneticPr fontId="14"/>
  </si>
  <si>
    <t>自動ドア設備保守点検</t>
    <rPh sb="0" eb="2">
      <t>ジドウ</t>
    </rPh>
    <rPh sb="4" eb="6">
      <t>セツビ</t>
    </rPh>
    <rPh sb="6" eb="8">
      <t>ホシュ</t>
    </rPh>
    <rPh sb="8" eb="10">
      <t>テンケン</t>
    </rPh>
    <phoneticPr fontId="14"/>
  </si>
  <si>
    <t>その他建物管理業務（※）</t>
    <rPh sb="2" eb="3">
      <t>タ</t>
    </rPh>
    <rPh sb="3" eb="5">
      <t>タテモノ</t>
    </rPh>
    <rPh sb="5" eb="7">
      <t>カンリ</t>
    </rPh>
    <rPh sb="7" eb="9">
      <t>ギョウム</t>
    </rPh>
    <phoneticPr fontId="14"/>
  </si>
  <si>
    <t>（№5100～5900）建物管理業務</t>
    <rPh sb="12" eb="14">
      <t>タテモノ</t>
    </rPh>
    <rPh sb="14" eb="16">
      <t>カンリ</t>
    </rPh>
    <rPh sb="16" eb="18">
      <t>ギョウム</t>
    </rPh>
    <phoneticPr fontId="14"/>
  </si>
  <si>
    <t>③</t>
    <phoneticPr fontId="14"/>
  </si>
  <si>
    <t>樹木等維持管理</t>
    <rPh sb="0" eb="2">
      <t>ジュモク</t>
    </rPh>
    <rPh sb="2" eb="3">
      <t>トウ</t>
    </rPh>
    <rPh sb="3" eb="5">
      <t>イジ</t>
    </rPh>
    <rPh sb="5" eb="7">
      <t>カンリ</t>
    </rPh>
    <phoneticPr fontId="14"/>
  </si>
  <si>
    <t>造園工事</t>
    <rPh sb="0" eb="2">
      <t>ゾウエン</t>
    </rPh>
    <rPh sb="2" eb="4">
      <t>コウジ</t>
    </rPh>
    <phoneticPr fontId="14"/>
  </si>
  <si>
    <t>【Ｐ点</t>
    <phoneticPr fontId="7"/>
  </si>
  <si>
    <t>点】</t>
    <phoneticPr fontId="7"/>
  </si>
  <si>
    <t>（№6100）樹木等管理業務＋造園工事</t>
    <rPh sb="7" eb="9">
      <t>ジュモク</t>
    </rPh>
    <rPh sb="9" eb="10">
      <t>トウ</t>
    </rPh>
    <rPh sb="10" eb="12">
      <t>カンリ</t>
    </rPh>
    <rPh sb="12" eb="14">
      <t>ギョウム</t>
    </rPh>
    <rPh sb="15" eb="17">
      <t>ゾウエン</t>
    </rPh>
    <rPh sb="17" eb="19">
      <t>コウジ</t>
    </rPh>
    <phoneticPr fontId="14"/>
  </si>
  <si>
    <t>④</t>
    <phoneticPr fontId="14"/>
  </si>
  <si>
    <t>リース・レンタル</t>
  </si>
  <si>
    <t>⑤</t>
    <phoneticPr fontId="14"/>
  </si>
  <si>
    <t>情報システム開発</t>
  </si>
  <si>
    <t>労働者派遣</t>
  </si>
  <si>
    <t>ホームページ作成</t>
  </si>
  <si>
    <t>データ入力</t>
  </si>
  <si>
    <t>会場設営</t>
  </si>
  <si>
    <t>印刷</t>
    <phoneticPr fontId="14"/>
  </si>
  <si>
    <t>マイクロフィルム撮影</t>
  </si>
  <si>
    <t>その他（給食調理）</t>
  </si>
  <si>
    <t>その他（※）</t>
    <phoneticPr fontId="14"/>
  </si>
  <si>
    <t>(№6500～6950) その他委託業務</t>
    <rPh sb="15" eb="16">
      <t>タ</t>
    </rPh>
    <rPh sb="16" eb="18">
      <t>イタク</t>
    </rPh>
    <rPh sb="18" eb="20">
      <t>ギョウム</t>
    </rPh>
    <phoneticPr fontId="14"/>
  </si>
  <si>
    <t>⑥</t>
    <phoneticPr fontId="14"/>
  </si>
  <si>
    <t>⑦</t>
    <phoneticPr fontId="14"/>
  </si>
  <si>
    <t>年間総売上額</t>
    <rPh sb="0" eb="6">
      <t>ネンカンソウウリアゲガク</t>
    </rPh>
    <phoneticPr fontId="14"/>
  </si>
  <si>
    <t>（①～⑦の合計）</t>
    <phoneticPr fontId="7"/>
  </si>
  <si>
    <t>←決算期の損益計算書の売上高と一致すること。</t>
    <rPh sb="1" eb="4">
      <t>ケッサンキ</t>
    </rPh>
    <rPh sb="5" eb="10">
      <t>ソンエキケイサンショ</t>
    </rPh>
    <rPh sb="11" eb="13">
      <t>ウリアゲ</t>
    </rPh>
    <rPh sb="13" eb="14">
      <t>ダカ</t>
    </rPh>
    <rPh sb="15" eb="17">
      <t>イッチ</t>
    </rPh>
    <phoneticPr fontId="14"/>
  </si>
  <si>
    <t>（※）「5900：その他建物管理業務」、「6950：その他」については、下記の申請業種内訳から選択してください。</t>
    <rPh sb="36" eb="38">
      <t>カキ</t>
    </rPh>
    <rPh sb="39" eb="41">
      <t>シンセイ</t>
    </rPh>
    <rPh sb="41" eb="43">
      <t>ギョウシュ</t>
    </rPh>
    <rPh sb="43" eb="45">
      <t>ウチワケ</t>
    </rPh>
    <rPh sb="47" eb="49">
      <t>センタク</t>
    </rPh>
    <phoneticPr fontId="7"/>
  </si>
  <si>
    <t>「5900：その他建物管理業務」の申請業種内訳</t>
    <rPh sb="17" eb="19">
      <t>シンセイ</t>
    </rPh>
    <rPh sb="19" eb="21">
      <t>ギョウシュ</t>
    </rPh>
    <rPh sb="21" eb="23">
      <t>ウチワケ</t>
    </rPh>
    <phoneticPr fontId="7"/>
  </si>
  <si>
    <t>「6950：その他」の申請業種内訳</t>
    <rPh sb="11" eb="13">
      <t>シンセイ</t>
    </rPh>
    <rPh sb="13" eb="15">
      <t>ギョウシュ</t>
    </rPh>
    <rPh sb="15" eb="17">
      <t>ウチワケ</t>
    </rPh>
    <phoneticPr fontId="7"/>
  </si>
  <si>
    <t>ダクト清掃</t>
    <rPh sb="3" eb="5">
      <t>セイソウ</t>
    </rPh>
    <phoneticPr fontId="7"/>
  </si>
  <si>
    <t>運送</t>
    <rPh sb="0" eb="2">
      <t>ウンソウ</t>
    </rPh>
    <phoneticPr fontId="7"/>
  </si>
  <si>
    <t>給排水管清掃</t>
    <rPh sb="0" eb="3">
      <t>キュウハイスイ</t>
    </rPh>
    <rPh sb="3" eb="4">
      <t>カン</t>
    </rPh>
    <rPh sb="4" eb="6">
      <t>セイソウ</t>
    </rPh>
    <phoneticPr fontId="7"/>
  </si>
  <si>
    <t>コンサルタント（№2100～2600を除く）</t>
    <rPh sb="19" eb="20">
      <t>ノゾ</t>
    </rPh>
    <phoneticPr fontId="7"/>
  </si>
  <si>
    <t>ピット清掃</t>
    <rPh sb="3" eb="5">
      <t>セイソウ</t>
    </rPh>
    <phoneticPr fontId="7"/>
  </si>
  <si>
    <t>計量証明</t>
    <rPh sb="0" eb="2">
      <t>ケイリョウ</t>
    </rPh>
    <rPh sb="2" eb="4">
      <t>ショウメイ</t>
    </rPh>
    <phoneticPr fontId="7"/>
  </si>
  <si>
    <t>重油等地下タンク点検</t>
    <rPh sb="0" eb="2">
      <t>ジュウユ</t>
    </rPh>
    <rPh sb="2" eb="3">
      <t>トウ</t>
    </rPh>
    <rPh sb="3" eb="5">
      <t>チカ</t>
    </rPh>
    <rPh sb="8" eb="10">
      <t>テンケン</t>
    </rPh>
    <phoneticPr fontId="7"/>
  </si>
  <si>
    <t>デザイン・企画制作</t>
    <rPh sb="5" eb="7">
      <t>キカク</t>
    </rPh>
    <rPh sb="7" eb="9">
      <t>セイサク</t>
    </rPh>
    <phoneticPr fontId="7"/>
  </si>
  <si>
    <t>舞台設備保守点検</t>
    <rPh sb="0" eb="2">
      <t>ブタイ</t>
    </rPh>
    <rPh sb="2" eb="4">
      <t>セツビ</t>
    </rPh>
    <rPh sb="4" eb="6">
      <t>ホシュ</t>
    </rPh>
    <rPh sb="6" eb="8">
      <t>テンケン</t>
    </rPh>
    <phoneticPr fontId="7"/>
  </si>
  <si>
    <t>漏水調査</t>
    <rPh sb="0" eb="2">
      <t>ロウスイ</t>
    </rPh>
    <rPh sb="2" eb="4">
      <t>チョウサ</t>
    </rPh>
    <phoneticPr fontId="7"/>
  </si>
  <si>
    <t>電話交換手</t>
    <rPh sb="0" eb="2">
      <t>デンワ</t>
    </rPh>
    <rPh sb="2" eb="5">
      <t>コウカンシュ</t>
    </rPh>
    <phoneticPr fontId="7"/>
  </si>
  <si>
    <t>業務請負：医療事務等</t>
    <rPh sb="0" eb="2">
      <t>ギョウム</t>
    </rPh>
    <rPh sb="2" eb="4">
      <t>ウケオイ</t>
    </rPh>
    <rPh sb="5" eb="7">
      <t>イリョウ</t>
    </rPh>
    <rPh sb="7" eb="9">
      <t>ジム</t>
    </rPh>
    <rPh sb="9" eb="10">
      <t>トウ</t>
    </rPh>
    <phoneticPr fontId="7"/>
  </si>
  <si>
    <t>その他（下記に申請業種を記載）</t>
    <rPh sb="2" eb="3">
      <t>タ</t>
    </rPh>
    <rPh sb="4" eb="6">
      <t>カキ</t>
    </rPh>
    <rPh sb="7" eb="9">
      <t>シンセイ</t>
    </rPh>
    <rPh sb="9" eb="11">
      <t>ギョウシュ</t>
    </rPh>
    <rPh sb="12" eb="14">
      <t>キサイ</t>
    </rPh>
    <phoneticPr fontId="7"/>
  </si>
  <si>
    <t>各戸配布</t>
    <rPh sb="0" eb="2">
      <t>カクコ</t>
    </rPh>
    <rPh sb="2" eb="4">
      <t>ハイフ</t>
    </rPh>
    <phoneticPr fontId="7"/>
  </si>
  <si>
    <t>ガス工作物保守点検・下水道管維持管理</t>
    <rPh sb="2" eb="5">
      <t>コウサクブツ</t>
    </rPh>
    <rPh sb="5" eb="7">
      <t>ホシュ</t>
    </rPh>
    <rPh sb="7" eb="9">
      <t>テンケン</t>
    </rPh>
    <rPh sb="10" eb="13">
      <t>ゲスイドウ</t>
    </rPh>
    <rPh sb="13" eb="14">
      <t>カン</t>
    </rPh>
    <rPh sb="14" eb="16">
      <t>イジ</t>
    </rPh>
    <rPh sb="16" eb="18">
      <t>カンリ</t>
    </rPh>
    <phoneticPr fontId="7"/>
  </si>
  <si>
    <t>その他（下記に申請業種を記載）</t>
    <rPh sb="2" eb="3">
      <t>タ</t>
    </rPh>
    <phoneticPr fontId="7"/>
  </si>
  <si>
    <r>
      <t>申請事項③</t>
    </r>
    <r>
      <rPr>
        <sz val="14"/>
        <color rgb="FFFF0000"/>
        <rFont val="ＭＳ Ｐ明朝"/>
        <family val="1"/>
        <charset val="128"/>
      </rPr>
      <t>（役務）【コンサルタント用】</t>
    </r>
    <rPh sb="0" eb="2">
      <t>シンセイ</t>
    </rPh>
    <rPh sb="2" eb="4">
      <t>ジコウ</t>
    </rPh>
    <rPh sb="6" eb="8">
      <t>エキム</t>
    </rPh>
    <rPh sb="17" eb="18">
      <t>ヨウ</t>
    </rPh>
    <phoneticPr fontId="14"/>
  </si>
  <si>
    <r>
      <t>○業務実績高　　</t>
    </r>
    <r>
      <rPr>
        <sz val="11"/>
        <rFont val="ＭＳ Ｐ明朝"/>
        <family val="1"/>
        <charset val="128"/>
      </rPr>
      <t>審査基準日（令和５年10月1日）直前の決算済２事業年度の実績</t>
    </r>
    <rPh sb="1" eb="3">
      <t>ギョウム</t>
    </rPh>
    <rPh sb="3" eb="5">
      <t>ジッセキ</t>
    </rPh>
    <rPh sb="5" eb="6">
      <t>ダカ</t>
    </rPh>
    <rPh sb="8" eb="10">
      <t>シンサ</t>
    </rPh>
    <rPh sb="10" eb="13">
      <t>キジュンビ</t>
    </rPh>
    <rPh sb="14" eb="16">
      <t>レイワ</t>
    </rPh>
    <rPh sb="17" eb="18">
      <t>ネン</t>
    </rPh>
    <rPh sb="20" eb="21">
      <t>ガツ</t>
    </rPh>
    <rPh sb="22" eb="23">
      <t>ニチ</t>
    </rPh>
    <rPh sb="24" eb="26">
      <t>チョクゼン</t>
    </rPh>
    <rPh sb="27" eb="29">
      <t>ケッサン</t>
    </rPh>
    <rPh sb="29" eb="30">
      <t>ズ</t>
    </rPh>
    <rPh sb="31" eb="33">
      <t>ジギョウ</t>
    </rPh>
    <rPh sb="33" eb="35">
      <t>ネンド</t>
    </rPh>
    <rPh sb="36" eb="38">
      <t>ジッセキ</t>
    </rPh>
    <phoneticPr fontId="14"/>
  </si>
  <si>
    <t>業　種　区　分</t>
    <rPh sb="0" eb="1">
      <t>ギョウ</t>
    </rPh>
    <rPh sb="2" eb="3">
      <t>シュ</t>
    </rPh>
    <rPh sb="4" eb="5">
      <t>ク</t>
    </rPh>
    <rPh sb="6" eb="7">
      <t>ブン</t>
    </rPh>
    <phoneticPr fontId="14"/>
  </si>
  <si>
    <r>
      <t>完成業務高　　　</t>
    </r>
    <r>
      <rPr>
        <sz val="8"/>
        <rFont val="ＭＳ Ｐ明朝"/>
        <family val="1"/>
        <charset val="128"/>
      </rPr>
      <t>※金額は消費税等の額を含み、千円未満は切り捨て</t>
    </r>
    <rPh sb="0" eb="2">
      <t>カンセイ</t>
    </rPh>
    <rPh sb="2" eb="5">
      <t>ギョウムタカ</t>
    </rPh>
    <phoneticPr fontId="7"/>
  </si>
  <si>
    <t>有資格者数</t>
    <rPh sb="0" eb="4">
      <t>ユウシカクシャ</t>
    </rPh>
    <rPh sb="4" eb="5">
      <t>スウ</t>
    </rPh>
    <phoneticPr fontId="14"/>
  </si>
  <si>
    <t>有資格者
数値</t>
    <rPh sb="0" eb="3">
      <t>ユウシカク</t>
    </rPh>
    <rPh sb="3" eb="4">
      <t>シャ</t>
    </rPh>
    <rPh sb="5" eb="7">
      <t>スウチ</t>
    </rPh>
    <phoneticPr fontId="14"/>
  </si>
  <si>
    <t>業種
番号</t>
    <rPh sb="0" eb="2">
      <t>ギョウシュ</t>
    </rPh>
    <rPh sb="3" eb="5">
      <t>バンゴウ</t>
    </rPh>
    <phoneticPr fontId="14"/>
  </si>
  <si>
    <t>申請業種に〇(主業種１つには◎)を付け右欄に業務実績等を記入</t>
    <rPh sb="17" eb="18">
      <t>ツ</t>
    </rPh>
    <rPh sb="19" eb="20">
      <t>ミギ</t>
    </rPh>
    <rPh sb="20" eb="21">
      <t>ラン</t>
    </rPh>
    <rPh sb="22" eb="24">
      <t>ギョウム</t>
    </rPh>
    <rPh sb="24" eb="26">
      <t>ジッセキ</t>
    </rPh>
    <rPh sb="26" eb="27">
      <t>トウ</t>
    </rPh>
    <rPh sb="28" eb="30">
      <t>キニュウ</t>
    </rPh>
    <phoneticPr fontId="7"/>
  </si>
  <si>
    <t>直前１年度分決算（千円）</t>
    <phoneticPr fontId="14"/>
  </si>
  <si>
    <t>２事業年度の平均(千円)</t>
    <rPh sb="1" eb="3">
      <t>ジギョウ</t>
    </rPh>
    <rPh sb="3" eb="5">
      <t>ネンド</t>
    </rPh>
    <rPh sb="6" eb="8">
      <t>ヘイキン</t>
    </rPh>
    <rPh sb="9" eb="10">
      <t>セン</t>
    </rPh>
    <rPh sb="10" eb="11">
      <t>エン</t>
    </rPh>
    <phoneticPr fontId="14"/>
  </si>
  <si>
    <t>(市内業者のみ記入）</t>
    <rPh sb="1" eb="3">
      <t>シナイ</t>
    </rPh>
    <rPh sb="3" eb="5">
      <t>ギョウシャ</t>
    </rPh>
    <rPh sb="7" eb="9">
      <t>キニュウ</t>
    </rPh>
    <phoneticPr fontId="14"/>
  </si>
  <si>
    <t>１級等(ａ）</t>
    <rPh sb="1" eb="2">
      <t>キュウ</t>
    </rPh>
    <rPh sb="2" eb="3">
      <t>トウ</t>
    </rPh>
    <phoneticPr fontId="14"/>
  </si>
  <si>
    <t>２級等(b)</t>
    <rPh sb="1" eb="2">
      <t>キュウ</t>
    </rPh>
    <rPh sb="2" eb="3">
      <t>トウ</t>
    </rPh>
    <phoneticPr fontId="14"/>
  </si>
  <si>
    <t>(a)×5＋(b)×2</t>
    <phoneticPr fontId="14"/>
  </si>
  <si>
    <t>測量</t>
    <rPh sb="0" eb="2">
      <t>ソクリョウ</t>
    </rPh>
    <phoneticPr fontId="14"/>
  </si>
  <si>
    <t>土木関係建設コンサルタント</t>
    <rPh sb="0" eb="2">
      <t>ドボク</t>
    </rPh>
    <phoneticPr fontId="14"/>
  </si>
  <si>
    <t>建築関係建設コンサルタント</t>
    <rPh sb="0" eb="2">
      <t>ケンチク</t>
    </rPh>
    <phoneticPr fontId="14"/>
  </si>
  <si>
    <t>設備関係建設コンサルタント</t>
    <rPh sb="0" eb="2">
      <t>セツビ</t>
    </rPh>
    <phoneticPr fontId="14"/>
  </si>
  <si>
    <t>地質調査</t>
    <rPh sb="0" eb="2">
      <t>チシツ</t>
    </rPh>
    <rPh sb="2" eb="4">
      <t>チョウサ</t>
    </rPh>
    <phoneticPr fontId="14"/>
  </si>
  <si>
    <t>⑧</t>
    <phoneticPr fontId="14"/>
  </si>
  <si>
    <t>補償コンサルタント</t>
    <rPh sb="0" eb="2">
      <t>ホショウ</t>
    </rPh>
    <phoneticPr fontId="14"/>
  </si>
  <si>
    <t>⑨</t>
    <phoneticPr fontId="14"/>
  </si>
  <si>
    <t>その他建設コンサルタント</t>
    <rPh sb="2" eb="3">
      <t>タ</t>
    </rPh>
    <rPh sb="3" eb="5">
      <t>ケンセツ</t>
    </rPh>
    <phoneticPr fontId="14"/>
  </si>
  <si>
    <t>合　　計</t>
    <rPh sb="0" eb="1">
      <t>ゴウ</t>
    </rPh>
    <rPh sb="3" eb="4">
      <t>ケイ</t>
    </rPh>
    <phoneticPr fontId="14"/>
  </si>
  <si>
    <t>(c)</t>
    <phoneticPr fontId="14"/>
  </si>
  <si>
    <t>※これ以下の部分は、金沢市内に本店がある方のみ記入してください。</t>
    <rPh sb="3" eb="5">
      <t>イカ</t>
    </rPh>
    <rPh sb="6" eb="8">
      <t>ブブン</t>
    </rPh>
    <phoneticPr fontId="7"/>
  </si>
  <si>
    <t>(d)自己資本額</t>
    <rPh sb="3" eb="5">
      <t>ジコ</t>
    </rPh>
    <rPh sb="5" eb="8">
      <t>シホンガク</t>
    </rPh>
    <phoneticPr fontId="14"/>
  </si>
  <si>
    <t>自己資本額数値 (d)/(c)×100</t>
    <rPh sb="0" eb="2">
      <t>ジコ</t>
    </rPh>
    <rPh sb="2" eb="4">
      <t>シホン</t>
    </rPh>
    <rPh sb="4" eb="5">
      <t>ガク</t>
    </rPh>
    <rPh sb="5" eb="7">
      <t>スウチ</t>
    </rPh>
    <phoneticPr fontId="14"/>
  </si>
  <si>
    <t>営業年数</t>
    <rPh sb="0" eb="2">
      <t>エイギョウ</t>
    </rPh>
    <rPh sb="2" eb="4">
      <t>ネンスウ</t>
    </rPh>
    <phoneticPr fontId="14"/>
  </si>
  <si>
    <t>（千円未満切捨て）</t>
    <rPh sb="1" eb="3">
      <t>センエン</t>
    </rPh>
    <rPh sb="3" eb="5">
      <t>ミマン</t>
    </rPh>
    <rPh sb="5" eb="6">
      <t>キ</t>
    </rPh>
    <rPh sb="6" eb="7">
      <t>ス</t>
    </rPh>
    <phoneticPr fontId="14"/>
  </si>
  <si>
    <t>（小数点以下切捨て）</t>
    <rPh sb="1" eb="4">
      <t>ショウスウテン</t>
    </rPh>
    <rPh sb="4" eb="6">
      <t>イカ</t>
    </rPh>
    <rPh sb="6" eb="7">
      <t>キ</t>
    </rPh>
    <rPh sb="7" eb="8">
      <t>ス</t>
    </rPh>
    <phoneticPr fontId="14"/>
  </si>
  <si>
    <t xml:space="preserve"> (１年未満の端数は、切捨て)</t>
    <phoneticPr fontId="14"/>
  </si>
  <si>
    <t>（人）</t>
    <rPh sb="1" eb="2">
      <t>ニン</t>
    </rPh>
    <phoneticPr fontId="14"/>
  </si>
  <si>
    <t>測量士</t>
    <rPh sb="0" eb="3">
      <t>ソクリョウシ</t>
    </rPh>
    <phoneticPr fontId="14"/>
  </si>
  <si>
    <t>測量・１級等</t>
    <rPh sb="0" eb="2">
      <t>ソクリョウ</t>
    </rPh>
    <rPh sb="4" eb="5">
      <t>キュウ</t>
    </rPh>
    <rPh sb="5" eb="6">
      <t>トウ</t>
    </rPh>
    <phoneticPr fontId="14"/>
  </si>
  <si>
    <t>測量士補</t>
    <rPh sb="0" eb="3">
      <t>ソクリョウシ</t>
    </rPh>
    <rPh sb="3" eb="4">
      <t>ホ</t>
    </rPh>
    <phoneticPr fontId="14"/>
  </si>
  <si>
    <t>測量・２級等</t>
    <rPh sb="0" eb="2">
      <t>ソクリョウ</t>
    </rPh>
    <rPh sb="4" eb="5">
      <t>キュウ</t>
    </rPh>
    <rPh sb="5" eb="6">
      <t>トウ</t>
    </rPh>
    <phoneticPr fontId="14"/>
  </si>
  <si>
    <t>APECエンジニア</t>
    <phoneticPr fontId="14"/>
  </si>
  <si>
    <t>土木・１級等</t>
    <rPh sb="0" eb="2">
      <t>ドボク</t>
    </rPh>
    <rPh sb="4" eb="5">
      <t>キュウ</t>
    </rPh>
    <rPh sb="5" eb="6">
      <t>トウ</t>
    </rPh>
    <phoneticPr fontId="14"/>
  </si>
  <si>
    <t>技術士</t>
    <rPh sb="0" eb="3">
      <t>ギジュツシ</t>
    </rPh>
    <phoneticPr fontId="14"/>
  </si>
  <si>
    <t>総合技術監理部門　（以下の各部門の選択科目（電気電子部門、建設部門及び情報工学部門にあってはそれぞれいずれかの選択科目）に限る）</t>
    <rPh sb="0" eb="2">
      <t>ソウゴウ</t>
    </rPh>
    <rPh sb="2" eb="4">
      <t>ギジュツ</t>
    </rPh>
    <rPh sb="4" eb="6">
      <t>カンリ</t>
    </rPh>
    <rPh sb="6" eb="8">
      <t>ブモン</t>
    </rPh>
    <rPh sb="10" eb="12">
      <t>イカ</t>
    </rPh>
    <rPh sb="13" eb="16">
      <t>カクブモン</t>
    </rPh>
    <rPh sb="17" eb="19">
      <t>センタク</t>
    </rPh>
    <rPh sb="19" eb="21">
      <t>カモク</t>
    </rPh>
    <rPh sb="22" eb="24">
      <t>デンキ</t>
    </rPh>
    <rPh sb="24" eb="26">
      <t>デンシ</t>
    </rPh>
    <rPh sb="26" eb="28">
      <t>ブモン</t>
    </rPh>
    <rPh sb="29" eb="31">
      <t>ケンセツ</t>
    </rPh>
    <rPh sb="31" eb="33">
      <t>ブモン</t>
    </rPh>
    <rPh sb="33" eb="34">
      <t>オヨ</t>
    </rPh>
    <rPh sb="35" eb="37">
      <t>ジョウホウ</t>
    </rPh>
    <rPh sb="37" eb="39">
      <t>コウガク</t>
    </rPh>
    <rPh sb="39" eb="41">
      <t>ブモン</t>
    </rPh>
    <rPh sb="55" eb="57">
      <t>センタク</t>
    </rPh>
    <rPh sb="57" eb="59">
      <t>カモク</t>
    </rPh>
    <rPh sb="61" eb="62">
      <t>カギ</t>
    </rPh>
    <phoneticPr fontId="14"/>
  </si>
  <si>
    <t>機械部門　（選択科目「機械設計」、「流体機器」又は
　「機構ダイナミクス・制御」に限る）</t>
    <rPh sb="0" eb="2">
      <t>キカイ</t>
    </rPh>
    <rPh sb="2" eb="4">
      <t>ブモン</t>
    </rPh>
    <rPh sb="6" eb="8">
      <t>センタク</t>
    </rPh>
    <rPh sb="8" eb="10">
      <t>カモク</t>
    </rPh>
    <rPh sb="11" eb="13">
      <t>キカイ</t>
    </rPh>
    <rPh sb="13" eb="15">
      <t>セッケイ</t>
    </rPh>
    <rPh sb="18" eb="20">
      <t>リュウタイ</t>
    </rPh>
    <rPh sb="20" eb="22">
      <t>キキ</t>
    </rPh>
    <rPh sb="23" eb="24">
      <t>マタ</t>
    </rPh>
    <rPh sb="28" eb="30">
      <t>キコウ</t>
    </rPh>
    <rPh sb="37" eb="39">
      <t>セイギョ</t>
    </rPh>
    <rPh sb="41" eb="42">
      <t>カギ</t>
    </rPh>
    <phoneticPr fontId="14"/>
  </si>
  <si>
    <t>電気電子部門　（全選択科目）</t>
    <rPh sb="0" eb="2">
      <t>デンキ</t>
    </rPh>
    <rPh sb="2" eb="4">
      <t>デンシ</t>
    </rPh>
    <rPh sb="4" eb="6">
      <t>ブモン</t>
    </rPh>
    <rPh sb="8" eb="9">
      <t>ゼン</t>
    </rPh>
    <rPh sb="9" eb="11">
      <t>センタク</t>
    </rPh>
    <rPh sb="11" eb="13">
      <t>カモク</t>
    </rPh>
    <phoneticPr fontId="14"/>
  </si>
  <si>
    <t>建設部門　（全選択科目）</t>
    <rPh sb="0" eb="2">
      <t>ケンセツ</t>
    </rPh>
    <rPh sb="2" eb="4">
      <t>ブモン</t>
    </rPh>
    <rPh sb="6" eb="7">
      <t>ゼン</t>
    </rPh>
    <rPh sb="7" eb="9">
      <t>センタク</t>
    </rPh>
    <rPh sb="9" eb="11">
      <t>カモク</t>
    </rPh>
    <phoneticPr fontId="14"/>
  </si>
  <si>
    <t>農業部門　（選択科目「農業農村工学」に限る）</t>
    <rPh sb="0" eb="2">
      <t>ノウギョウ</t>
    </rPh>
    <rPh sb="2" eb="4">
      <t>ブモン</t>
    </rPh>
    <rPh sb="6" eb="8">
      <t>センタク</t>
    </rPh>
    <rPh sb="8" eb="10">
      <t>カモク</t>
    </rPh>
    <rPh sb="11" eb="13">
      <t>ノウギョウ</t>
    </rPh>
    <rPh sb="13" eb="15">
      <t>ノウソン</t>
    </rPh>
    <rPh sb="15" eb="17">
      <t>コウガク</t>
    </rPh>
    <rPh sb="19" eb="20">
      <t>カギ</t>
    </rPh>
    <phoneticPr fontId="14"/>
  </si>
  <si>
    <t>森林部門　（選択科目「森林土木」に限る」）</t>
    <rPh sb="0" eb="2">
      <t>シンリン</t>
    </rPh>
    <rPh sb="2" eb="4">
      <t>ブモン</t>
    </rPh>
    <rPh sb="6" eb="8">
      <t>センタク</t>
    </rPh>
    <rPh sb="8" eb="10">
      <t>カモク</t>
    </rPh>
    <rPh sb="11" eb="13">
      <t>シンリン</t>
    </rPh>
    <rPh sb="13" eb="15">
      <t>ドボク</t>
    </rPh>
    <rPh sb="17" eb="18">
      <t>カギ</t>
    </rPh>
    <phoneticPr fontId="14"/>
  </si>
  <si>
    <t>水産部門　（選択科目「水産土木」に限る）</t>
    <rPh sb="0" eb="2">
      <t>スイサン</t>
    </rPh>
    <rPh sb="2" eb="4">
      <t>ブモン</t>
    </rPh>
    <rPh sb="6" eb="8">
      <t>センタク</t>
    </rPh>
    <rPh sb="8" eb="10">
      <t>カモク</t>
    </rPh>
    <rPh sb="11" eb="13">
      <t>スイサン</t>
    </rPh>
    <rPh sb="13" eb="15">
      <t>ドボク</t>
    </rPh>
    <rPh sb="17" eb="18">
      <t>カギ</t>
    </rPh>
    <phoneticPr fontId="14"/>
  </si>
  <si>
    <t>情報工学部門　（全選択科目）</t>
    <rPh sb="0" eb="2">
      <t>ジョウホウ</t>
    </rPh>
    <rPh sb="2" eb="4">
      <t>コウガク</t>
    </rPh>
    <rPh sb="4" eb="6">
      <t>ブモン</t>
    </rPh>
    <rPh sb="8" eb="9">
      <t>ゼン</t>
    </rPh>
    <rPh sb="9" eb="11">
      <t>センタク</t>
    </rPh>
    <rPh sb="11" eb="13">
      <t>カモク</t>
    </rPh>
    <phoneticPr fontId="14"/>
  </si>
  <si>
    <t>応用理学部門　（選択科目「地質」に限る）</t>
    <rPh sb="0" eb="2">
      <t>オウヨウ</t>
    </rPh>
    <rPh sb="2" eb="4">
      <t>リガク</t>
    </rPh>
    <rPh sb="4" eb="6">
      <t>ブモン</t>
    </rPh>
    <rPh sb="8" eb="10">
      <t>センタク</t>
    </rPh>
    <rPh sb="10" eb="12">
      <t>カモク</t>
    </rPh>
    <rPh sb="13" eb="15">
      <t>チシツ</t>
    </rPh>
    <rPh sb="17" eb="18">
      <t>カギ</t>
    </rPh>
    <phoneticPr fontId="14"/>
  </si>
  <si>
    <t>一級土木施工管理技士</t>
    <rPh sb="0" eb="2">
      <t>イッキュウ</t>
    </rPh>
    <rPh sb="2" eb="4">
      <t>ドボク</t>
    </rPh>
    <rPh sb="4" eb="6">
      <t>セコウ</t>
    </rPh>
    <rPh sb="6" eb="8">
      <t>カンリ</t>
    </rPh>
    <rPh sb="8" eb="10">
      <t>ギシ</t>
    </rPh>
    <phoneticPr fontId="14"/>
  </si>
  <si>
    <t>土木・２級等</t>
    <rPh sb="0" eb="2">
      <t>ドボク</t>
    </rPh>
    <rPh sb="4" eb="5">
      <t>キュウ</t>
    </rPh>
    <rPh sb="5" eb="6">
      <t>トウ</t>
    </rPh>
    <phoneticPr fontId="14"/>
  </si>
  <si>
    <t>環境計量士</t>
    <rPh sb="0" eb="2">
      <t>カンキョウ</t>
    </rPh>
    <rPh sb="2" eb="5">
      <t>ケイリョウシ</t>
    </rPh>
    <phoneticPr fontId="14"/>
  </si>
  <si>
    <t>第一種電気主任技術者</t>
    <rPh sb="0" eb="1">
      <t>ダイ</t>
    </rPh>
    <rPh sb="1" eb="2">
      <t>イチ</t>
    </rPh>
    <rPh sb="2" eb="3">
      <t>シュ</t>
    </rPh>
    <rPh sb="3" eb="5">
      <t>デンキ</t>
    </rPh>
    <rPh sb="5" eb="7">
      <t>シュニン</t>
    </rPh>
    <rPh sb="7" eb="10">
      <t>ギジュツシャ</t>
    </rPh>
    <phoneticPr fontId="14"/>
  </si>
  <si>
    <t>伝送交換主任技術者</t>
    <rPh sb="0" eb="2">
      <t>デンソウ</t>
    </rPh>
    <rPh sb="2" eb="4">
      <t>コウカン</t>
    </rPh>
    <rPh sb="4" eb="6">
      <t>シュニン</t>
    </rPh>
    <rPh sb="6" eb="9">
      <t>ギジュツシャ</t>
    </rPh>
    <phoneticPr fontId="14"/>
  </si>
  <si>
    <t>線路主任技術者</t>
    <rPh sb="0" eb="2">
      <t>センロ</t>
    </rPh>
    <rPh sb="2" eb="4">
      <t>シュニン</t>
    </rPh>
    <rPh sb="4" eb="7">
      <t>ギジュツシャ</t>
    </rPh>
    <phoneticPr fontId="14"/>
  </si>
  <si>
    <t>RCCM</t>
    <phoneticPr fontId="14"/>
  </si>
  <si>
    <t>一級建築士（構造設計一級建築士証又は設備設計一級建築士証の交付を受けている者を除く）</t>
    <rPh sb="0" eb="2">
      <t>イッキュウ</t>
    </rPh>
    <rPh sb="2" eb="5">
      <t>ケンチクシ</t>
    </rPh>
    <rPh sb="6" eb="8">
      <t>コウゾウ</t>
    </rPh>
    <rPh sb="8" eb="10">
      <t>セッケイ</t>
    </rPh>
    <rPh sb="10" eb="12">
      <t>イッキュウ</t>
    </rPh>
    <rPh sb="12" eb="15">
      <t>ケンチクシ</t>
    </rPh>
    <rPh sb="15" eb="16">
      <t>アカシ</t>
    </rPh>
    <rPh sb="16" eb="17">
      <t>マタ</t>
    </rPh>
    <rPh sb="18" eb="20">
      <t>セツビ</t>
    </rPh>
    <rPh sb="20" eb="22">
      <t>セッケイ</t>
    </rPh>
    <rPh sb="22" eb="24">
      <t>イッキュウ</t>
    </rPh>
    <rPh sb="24" eb="27">
      <t>ケンチクシ</t>
    </rPh>
    <rPh sb="27" eb="28">
      <t>アカシ</t>
    </rPh>
    <rPh sb="29" eb="31">
      <t>コウフ</t>
    </rPh>
    <rPh sb="32" eb="33">
      <t>ウ</t>
    </rPh>
    <rPh sb="37" eb="38">
      <t>モノ</t>
    </rPh>
    <rPh sb="39" eb="40">
      <t>ノゾ</t>
    </rPh>
    <phoneticPr fontId="14"/>
  </si>
  <si>
    <t>建築・設備
１級等</t>
    <rPh sb="0" eb="2">
      <t>ケンチク</t>
    </rPh>
    <rPh sb="3" eb="5">
      <t>セツビ</t>
    </rPh>
    <rPh sb="7" eb="8">
      <t>キュウ</t>
    </rPh>
    <rPh sb="8" eb="9">
      <t>トウ</t>
    </rPh>
    <phoneticPr fontId="14"/>
  </si>
  <si>
    <t>構造設計一級建築士</t>
    <rPh sb="0" eb="2">
      <t>コウゾウ</t>
    </rPh>
    <rPh sb="2" eb="4">
      <t>セッケイ</t>
    </rPh>
    <rPh sb="4" eb="6">
      <t>イッキュウ</t>
    </rPh>
    <rPh sb="6" eb="9">
      <t>ケンチクシ</t>
    </rPh>
    <phoneticPr fontId="14"/>
  </si>
  <si>
    <t>設備設計一級建築士</t>
    <rPh sb="0" eb="2">
      <t>セツビ</t>
    </rPh>
    <rPh sb="2" eb="4">
      <t>セッケイ</t>
    </rPh>
    <rPh sb="4" eb="6">
      <t>イッキュウ</t>
    </rPh>
    <rPh sb="6" eb="9">
      <t>ケンチクシ</t>
    </rPh>
    <phoneticPr fontId="14"/>
  </si>
  <si>
    <t>建築設備士</t>
    <rPh sb="0" eb="2">
      <t>ケンチク</t>
    </rPh>
    <rPh sb="2" eb="4">
      <t>セツビ</t>
    </rPh>
    <rPh sb="4" eb="5">
      <t>シ</t>
    </rPh>
    <phoneticPr fontId="14"/>
  </si>
  <si>
    <t>二級建築士</t>
    <rPh sb="0" eb="2">
      <t>ニキュウ</t>
    </rPh>
    <rPh sb="2" eb="5">
      <t>ケンチクシ</t>
    </rPh>
    <phoneticPr fontId="14"/>
  </si>
  <si>
    <t>建築・設備
２級等</t>
    <rPh sb="0" eb="2">
      <t>ケンチク</t>
    </rPh>
    <rPh sb="3" eb="5">
      <t>セツビ</t>
    </rPh>
    <rPh sb="7" eb="8">
      <t>キュウ</t>
    </rPh>
    <rPh sb="8" eb="9">
      <t>トウ</t>
    </rPh>
    <phoneticPr fontId="14"/>
  </si>
  <si>
    <t>建築積算士（建築積算資格者）</t>
    <rPh sb="0" eb="2">
      <t>ケンチク</t>
    </rPh>
    <rPh sb="2" eb="4">
      <t>セキサン</t>
    </rPh>
    <rPh sb="4" eb="5">
      <t>シ</t>
    </rPh>
    <rPh sb="6" eb="8">
      <t>ケンチク</t>
    </rPh>
    <rPh sb="8" eb="10">
      <t>セキサン</t>
    </rPh>
    <rPh sb="10" eb="13">
      <t>シカクシャ</t>
    </rPh>
    <phoneticPr fontId="14"/>
  </si>
  <si>
    <t>総合技術監理部門　（以下の選択科目に限る）</t>
    <rPh sb="0" eb="2">
      <t>ソウゴウ</t>
    </rPh>
    <rPh sb="2" eb="4">
      <t>ギジュツ</t>
    </rPh>
    <rPh sb="4" eb="6">
      <t>カンリ</t>
    </rPh>
    <rPh sb="6" eb="8">
      <t>ブモン</t>
    </rPh>
    <rPh sb="10" eb="12">
      <t>イカ</t>
    </rPh>
    <rPh sb="13" eb="17">
      <t>センタクカモク</t>
    </rPh>
    <rPh sb="18" eb="19">
      <t>カギ</t>
    </rPh>
    <phoneticPr fontId="14"/>
  </si>
  <si>
    <t>地質・１級等</t>
    <rPh sb="0" eb="2">
      <t>チシツ</t>
    </rPh>
    <rPh sb="4" eb="5">
      <t>キュウ</t>
    </rPh>
    <rPh sb="5" eb="6">
      <t>トウ</t>
    </rPh>
    <phoneticPr fontId="14"/>
  </si>
  <si>
    <t>建設部門　（選択科目「土質及び基礎」に限る）</t>
    <rPh sb="0" eb="2">
      <t>ケンセツ</t>
    </rPh>
    <rPh sb="2" eb="4">
      <t>ブモン</t>
    </rPh>
    <rPh sb="6" eb="10">
      <t>センタクカモク</t>
    </rPh>
    <rPh sb="11" eb="13">
      <t>ドシツ</t>
    </rPh>
    <rPh sb="13" eb="14">
      <t>オヨ</t>
    </rPh>
    <rPh sb="15" eb="17">
      <t>キソ</t>
    </rPh>
    <rPh sb="19" eb="20">
      <t>カギ</t>
    </rPh>
    <phoneticPr fontId="14"/>
  </si>
  <si>
    <t>応用理学部門（選択科目「地質」に限る）</t>
    <rPh sb="0" eb="2">
      <t>オウヨウ</t>
    </rPh>
    <rPh sb="2" eb="4">
      <t>リガク</t>
    </rPh>
    <rPh sb="4" eb="6">
      <t>ブモン</t>
    </rPh>
    <rPh sb="7" eb="9">
      <t>センタク</t>
    </rPh>
    <rPh sb="9" eb="11">
      <t>カモク</t>
    </rPh>
    <rPh sb="12" eb="14">
      <t>チシツ</t>
    </rPh>
    <rPh sb="16" eb="17">
      <t>カギ</t>
    </rPh>
    <phoneticPr fontId="14"/>
  </si>
  <si>
    <t>地質調査技士</t>
    <rPh sb="0" eb="2">
      <t>チシツ</t>
    </rPh>
    <rPh sb="2" eb="4">
      <t>チョウサ</t>
    </rPh>
    <rPh sb="4" eb="6">
      <t>ギシ</t>
    </rPh>
    <phoneticPr fontId="14"/>
  </si>
  <si>
    <t>地質・２級等</t>
    <rPh sb="0" eb="2">
      <t>チシツ</t>
    </rPh>
    <rPh sb="4" eb="5">
      <t>キュウ</t>
    </rPh>
    <rPh sb="5" eb="6">
      <t>トウ</t>
    </rPh>
    <phoneticPr fontId="14"/>
  </si>
  <si>
    <t>不動産鑑定士</t>
    <rPh sb="0" eb="3">
      <t>フドウサン</t>
    </rPh>
    <rPh sb="3" eb="6">
      <t>カンテイシ</t>
    </rPh>
    <phoneticPr fontId="14"/>
  </si>
  <si>
    <t>補償・２級等</t>
    <rPh sb="0" eb="2">
      <t>ホショウ</t>
    </rPh>
    <rPh sb="4" eb="5">
      <t>キュウ</t>
    </rPh>
    <rPh sb="5" eb="6">
      <t>トウ</t>
    </rPh>
    <phoneticPr fontId="14"/>
  </si>
  <si>
    <t>土地家屋調査士</t>
    <rPh sb="0" eb="2">
      <t>トチ</t>
    </rPh>
    <rPh sb="2" eb="4">
      <t>カオク</t>
    </rPh>
    <rPh sb="4" eb="7">
      <t>チョウサシ</t>
    </rPh>
    <phoneticPr fontId="14"/>
  </si>
  <si>
    <t>司法書士</t>
    <rPh sb="0" eb="4">
      <t>シホウショシ</t>
    </rPh>
    <phoneticPr fontId="14"/>
  </si>
  <si>
    <t>補償業務管理士</t>
    <rPh sb="0" eb="2">
      <t>ホショウ</t>
    </rPh>
    <rPh sb="2" eb="4">
      <t>ギョウム</t>
    </rPh>
    <rPh sb="4" eb="6">
      <t>カンリ</t>
    </rPh>
    <rPh sb="6" eb="7">
      <t>シ</t>
    </rPh>
    <phoneticPr fontId="14"/>
  </si>
  <si>
    <t>営業年数</t>
    <rPh sb="0" eb="2">
      <t>エイギョウ</t>
    </rPh>
    <rPh sb="2" eb="4">
      <t>ネンスウ</t>
    </rPh>
    <phoneticPr fontId="7"/>
  </si>
  <si>
    <t>(</t>
    <phoneticPr fontId="2"/>
  </si>
  <si>
    <t>上記①～⑥以外の業務高</t>
    <rPh sb="8" eb="10">
      <t>ギョウム</t>
    </rPh>
    <rPh sb="10" eb="11">
      <t>ダカ</t>
    </rPh>
    <phoneticPr fontId="14"/>
  </si>
  <si>
    <r>
      <t>○有資格者数</t>
    </r>
    <r>
      <rPr>
        <sz val="11"/>
        <rFont val="ＭＳ Ｐ明朝"/>
        <family val="1"/>
        <charset val="128"/>
      </rPr>
      <t>（令和５年10月1日直前の営業年度終了日時点）</t>
    </r>
    <rPh sb="1" eb="5">
      <t>ユウシカクシャ</t>
    </rPh>
    <rPh sb="5" eb="6">
      <t>スウ</t>
    </rPh>
    <rPh sb="7" eb="9">
      <t>レイワ</t>
    </rPh>
    <rPh sb="10" eb="11">
      <t>ネン</t>
    </rPh>
    <phoneticPr fontId="14"/>
  </si>
  <si>
    <t>)</t>
    <phoneticPr fontId="2"/>
  </si>
  <si>
    <t>本店市内業者のみ記載</t>
    <rPh sb="0" eb="2">
      <t>ホンテン</t>
    </rPh>
    <rPh sb="2" eb="4">
      <t>シナイ</t>
    </rPh>
    <rPh sb="4" eb="6">
      <t>ギョウシャ</t>
    </rPh>
    <rPh sb="8" eb="10">
      <t>キサイ</t>
    </rPh>
    <phoneticPr fontId="14"/>
  </si>
  <si>
    <t>(令和５年10月1日直前の決算に係る）</t>
    <rPh sb="1" eb="3">
      <t>レイワ</t>
    </rPh>
    <rPh sb="4" eb="5">
      <t>ネン</t>
    </rPh>
    <rPh sb="7" eb="8">
      <t>ガツ</t>
    </rPh>
    <rPh sb="9" eb="10">
      <t>ニチ</t>
    </rPh>
    <rPh sb="10" eb="12">
      <t>チョクゼン</t>
    </rPh>
    <rPh sb="13" eb="15">
      <t>ケッサン</t>
    </rPh>
    <rPh sb="16" eb="17">
      <t>カカ</t>
    </rPh>
    <phoneticPr fontId="14"/>
  </si>
  <si>
    <t>（令和５年10月１日前日までの満年数）</t>
    <rPh sb="1" eb="3">
      <t>レイワ</t>
    </rPh>
    <rPh sb="4" eb="5">
      <t>ネン</t>
    </rPh>
    <rPh sb="7" eb="8">
      <t>ツキ</t>
    </rPh>
    <rPh sb="9" eb="10">
      <t>ヒ</t>
    </rPh>
    <rPh sb="10" eb="12">
      <t>ゼンジツ</t>
    </rPh>
    <rPh sb="15" eb="16">
      <t>マン</t>
    </rPh>
    <rPh sb="16" eb="18">
      <t>ネンスウ</t>
    </rPh>
    <phoneticPr fontId="14"/>
  </si>
  <si>
    <t>←令和４年１月１日から令和５年12月31日までの間に指名停止措置の始期が含まれる場合に、期間の累計を記入（※指名停止期間の合計が１か月未満の場合は「１」、１か月以上の場合は１か月に満たない日数を切り捨て）</t>
    <rPh sb="50" eb="52">
      <t>キニュウ</t>
    </rPh>
    <phoneticPr fontId="14"/>
  </si>
  <si>
    <t>賃貸借</t>
    <phoneticPr fontId="14"/>
  </si>
  <si>
    <t>物　品</t>
    <rPh sb="0" eb="1">
      <t>モノ</t>
    </rPh>
    <rPh sb="2" eb="3">
      <t>ヒン</t>
    </rPh>
    <phoneticPr fontId="14"/>
  </si>
  <si>
    <t>直前１年度分決算(千円)</t>
    <phoneticPr fontId="14"/>
  </si>
  <si>
    <t>Ⅱ　直前２年度分決算</t>
    <phoneticPr fontId="14"/>
  </si>
  <si>
    <t>Ⅱ</t>
    <phoneticPr fontId="14"/>
  </si>
  <si>
    <t>直前２年度分決算(千円)</t>
    <phoneticPr fontId="14"/>
  </si>
  <si>
    <t>直前２年度分決算（千円）</t>
    <phoneticPr fontId="14"/>
  </si>
  <si>
    <t>※　別表③技術職員区分表を参照してください。</t>
    <rPh sb="2" eb="4">
      <t>ベッピョウ</t>
    </rPh>
    <rPh sb="5" eb="7">
      <t>ギジュツ</t>
    </rPh>
    <rPh sb="7" eb="9">
      <t>ショクイン</t>
    </rPh>
    <rPh sb="9" eb="11">
      <t>クブン</t>
    </rPh>
    <rPh sb="11" eb="12">
      <t>ヒョウ</t>
    </rPh>
    <rPh sb="13" eb="15">
      <t>サンショウ</t>
    </rPh>
    <phoneticPr fontId="14"/>
  </si>
  <si>
    <t>※いずれも「有」の場合は、その事実が確認できる書類を添付してください。(ただし、７、13のかなざわ災害時等協力事業所の登録の有無、及び14については添付不要。申請の手引き参照。)</t>
    <rPh sb="49" eb="51">
      <t>サイガイ</t>
    </rPh>
    <rPh sb="51" eb="52">
      <t>ジ</t>
    </rPh>
    <rPh sb="52" eb="53">
      <t>トウ</t>
    </rPh>
    <rPh sb="53" eb="55">
      <t>キョウリョク</t>
    </rPh>
    <rPh sb="55" eb="58">
      <t>ジギョウショ</t>
    </rPh>
    <rPh sb="59" eb="61">
      <t>トウロク</t>
    </rPh>
    <rPh sb="62" eb="64">
      <t>ウム</t>
    </rPh>
    <rPh sb="65" eb="66">
      <t>オヨ</t>
    </rPh>
    <rPh sb="74" eb="76">
      <t>テンプ</t>
    </rPh>
    <rPh sb="76" eb="78">
      <t>フヨウ</t>
    </rPh>
    <rPh sb="82" eb="84">
      <t>テビ</t>
    </rPh>
    <phoneticPr fontId="7"/>
  </si>
  <si>
    <t>□</t>
  </si>
  <si>
    <t>※設立（創業）年月日は西暦半角で入力してください（例：2000/01/01）。</t>
    <rPh sb="1" eb="3">
      <t>セツリツ</t>
    </rPh>
    <rPh sb="4" eb="6">
      <t>ソウギョウ</t>
    </rPh>
    <rPh sb="7" eb="10">
      <t>ネンガッピ</t>
    </rPh>
    <rPh sb="11" eb="15">
      <t>セイレキハンカク</t>
    </rPh>
    <rPh sb="16" eb="18">
      <t>ニュウリョク</t>
    </rPh>
    <rPh sb="25" eb="26">
      <t>レイ</t>
    </rPh>
    <phoneticPr fontId="14"/>
  </si>
  <si>
    <t>審査基準日:</t>
    <phoneticPr fontId="7"/>
  </si>
  <si>
    <t>※指名停止となった区分の□を■にしてください。</t>
    <rPh sb="1" eb="5">
      <t>シメイテイシ</t>
    </rPh>
    <rPh sb="9" eb="11">
      <t>クブン</t>
    </rPh>
    <phoneticPr fontId="14"/>
  </si>
  <si>
    <t>※８～14について該当するものがあれば、該当の□を■にしてください（本店が市内の方のみ）。</t>
    <rPh sb="9" eb="11">
      <t>ガイトウ</t>
    </rPh>
    <rPh sb="20" eb="22">
      <t>ガイトウ</t>
    </rPh>
    <rPh sb="34" eb="36">
      <t>ホンテン</t>
    </rPh>
    <rPh sb="37" eb="39">
      <t>シナイ</t>
    </rPh>
    <rPh sb="40" eb="41">
      <t>カタ</t>
    </rPh>
    <phoneticPr fontId="14"/>
  </si>
  <si>
    <t>※事業年月日は西暦半角で入力してください（例：2000/01/01）。</t>
    <rPh sb="1" eb="3">
      <t>ジギョウ</t>
    </rPh>
    <rPh sb="3" eb="6">
      <t>ネンガッピ</t>
    </rPh>
    <rPh sb="7" eb="11">
      <t>セイレキハンカク</t>
    </rPh>
    <rPh sb="12" eb="14">
      <t>ニュウリョク</t>
    </rPh>
    <rPh sb="21" eb="22">
      <t>レイ</t>
    </rPh>
    <phoneticPr fontId="14"/>
  </si>
  <si>
    <t>※申請したい業種番号の横のプルダウンから〇を選択してください。</t>
    <rPh sb="1" eb="3">
      <t>シンセイ</t>
    </rPh>
    <rPh sb="6" eb="8">
      <t>ギョウシュ</t>
    </rPh>
    <rPh sb="8" eb="10">
      <t>バンゴウ</t>
    </rPh>
    <rPh sb="11" eb="12">
      <t>ヨコ</t>
    </rPh>
    <rPh sb="22" eb="24">
      <t>センタク</t>
    </rPh>
    <phoneticPr fontId="14"/>
  </si>
  <si>
    <t>※(Ⅰ)に令和5年10月1日直前の事業年度、(Ⅱ)に(Ⅰ)の直前の事業年度を入力してください。</t>
    <rPh sb="5" eb="7">
      <t>レイワ</t>
    </rPh>
    <rPh sb="30" eb="32">
      <t>チョクゼン</t>
    </rPh>
    <rPh sb="33" eb="35">
      <t>ジギョウ</t>
    </rPh>
    <rPh sb="35" eb="37">
      <t>ネンド</t>
    </rPh>
    <rPh sb="38" eb="40">
      <t>ニュウリョク</t>
    </rPh>
    <phoneticPr fontId="14"/>
  </si>
  <si>
    <t>※物品販売以外の業務（工事、役務）を兼業している場合は、総売上高からそれらの売上高は除いてください。</t>
    <rPh sb="1" eb="7">
      <t>ブッピンハンバイイガイ</t>
    </rPh>
    <rPh sb="8" eb="10">
      <t>ギョウム</t>
    </rPh>
    <rPh sb="11" eb="13">
      <t>コウジ</t>
    </rPh>
    <rPh sb="14" eb="16">
      <t>エキム</t>
    </rPh>
    <rPh sb="18" eb="20">
      <t>ケンギョウ</t>
    </rPh>
    <rPh sb="24" eb="26">
      <t>バアイ</t>
    </rPh>
    <rPh sb="28" eb="32">
      <t>ソウウリアゲダカ</t>
    </rPh>
    <rPh sb="38" eb="41">
      <t>ウリアゲダカ</t>
    </rPh>
    <rPh sb="42" eb="43">
      <t>ノゾ</t>
    </rPh>
    <phoneticPr fontId="14"/>
  </si>
  <si>
    <t>※本市、企業局及び市立病院発注業務について、令和2年4月1日から令和5年12月31日までの間に検査を受け、業務成績評点の通知を受けたものについて業種ごとの対象業務件数及び平均点を入力してください。</t>
    <rPh sb="1" eb="3">
      <t>ホンシ</t>
    </rPh>
    <rPh sb="4" eb="8">
      <t>キギョウキョクオヨ</t>
    </rPh>
    <rPh sb="9" eb="17">
      <t>シリツビョウインハッチュウギョウム</t>
    </rPh>
    <rPh sb="22" eb="24">
      <t>レイワ</t>
    </rPh>
    <rPh sb="25" eb="26">
      <t>ネン</t>
    </rPh>
    <rPh sb="27" eb="28">
      <t>ガツ</t>
    </rPh>
    <rPh sb="28" eb="30">
      <t>ツイタチ</t>
    </rPh>
    <rPh sb="32" eb="34">
      <t>レイワ</t>
    </rPh>
    <rPh sb="35" eb="36">
      <t>ネン</t>
    </rPh>
    <rPh sb="38" eb="39">
      <t>ガツ</t>
    </rPh>
    <rPh sb="41" eb="42">
      <t>ニチ</t>
    </rPh>
    <rPh sb="45" eb="46">
      <t>アイダ</t>
    </rPh>
    <rPh sb="47" eb="49">
      <t>ケンサ</t>
    </rPh>
    <rPh sb="50" eb="51">
      <t>ウ</t>
    </rPh>
    <rPh sb="53" eb="59">
      <t>ギョウムセイセキヒョウテン</t>
    </rPh>
    <rPh sb="60" eb="62">
      <t>ツウチ</t>
    </rPh>
    <rPh sb="63" eb="64">
      <t>ウ</t>
    </rPh>
    <rPh sb="72" eb="74">
      <t>ギョウシュ</t>
    </rPh>
    <rPh sb="77" eb="83">
      <t>タイショウギョウムケンスウ</t>
    </rPh>
    <rPh sb="83" eb="84">
      <t>オヨ</t>
    </rPh>
    <rPh sb="85" eb="88">
      <t>ヘイキンテン</t>
    </rPh>
    <rPh sb="89" eb="91">
      <t>ニュウリョク</t>
    </rPh>
    <phoneticPr fontId="14"/>
  </si>
  <si>
    <t>※令和4年1月1日から令和5年12月31日までの間における金沢市の「優良委託業務表彰」を受けた場合は、プルダウンから該当の業種の□を■にしてください。</t>
    <rPh sb="1" eb="3">
      <t>レイワ</t>
    </rPh>
    <rPh sb="11" eb="13">
      <t>レイワ</t>
    </rPh>
    <rPh sb="24" eb="25">
      <t>アイダ</t>
    </rPh>
    <rPh sb="29" eb="31">
      <t>カナザワ</t>
    </rPh>
    <rPh sb="31" eb="32">
      <t>シ</t>
    </rPh>
    <rPh sb="34" eb="36">
      <t>ユウリョウ</t>
    </rPh>
    <rPh sb="36" eb="38">
      <t>イタク</t>
    </rPh>
    <rPh sb="38" eb="40">
      <t>ギョウム</t>
    </rPh>
    <rPh sb="40" eb="42">
      <t>ヒョウショウ</t>
    </rPh>
    <rPh sb="44" eb="45">
      <t>ウ</t>
    </rPh>
    <rPh sb="47" eb="49">
      <t>バアイ</t>
    </rPh>
    <rPh sb="58" eb="60">
      <t>ガイトウ</t>
    </rPh>
    <rPh sb="61" eb="63">
      <t>ギョウシュ</t>
    </rPh>
    <phoneticPr fontId="14"/>
  </si>
  <si>
    <t>　</t>
  </si>
  <si>
    <t>※申請する業種について、令和5年10月1日の直前２年の各事業年度（個人にあっては年）の完成業務高を入力してください。</t>
    <rPh sb="1" eb="3">
      <t>シンセイ</t>
    </rPh>
    <rPh sb="5" eb="7">
      <t>ギョウシュ</t>
    </rPh>
    <rPh sb="12" eb="14">
      <t>レイワ</t>
    </rPh>
    <rPh sb="22" eb="24">
      <t>チョクゼン</t>
    </rPh>
    <rPh sb="25" eb="26">
      <t>ネン</t>
    </rPh>
    <rPh sb="27" eb="32">
      <t>カクジギョウネンド</t>
    </rPh>
    <rPh sb="33" eb="35">
      <t>コジン</t>
    </rPh>
    <rPh sb="40" eb="41">
      <t>ネン</t>
    </rPh>
    <rPh sb="43" eb="48">
      <t>カンセイギョウムダカ</t>
    </rPh>
    <rPh sb="49" eb="51">
      <t>ニュウリョク</t>
    </rPh>
    <phoneticPr fontId="14"/>
  </si>
  <si>
    <t>※総合評定値通知書の造園工事の完成工事高に樹木等維持管理の業務高が含まれている場合は、当該業務高は樹木等維持管理の欄に含めず、下の造園工事の欄に含めてください。</t>
    <rPh sb="1" eb="6">
      <t>ソウゴウヒョウテイチ</t>
    </rPh>
    <rPh sb="6" eb="9">
      <t>ツウチショ</t>
    </rPh>
    <rPh sb="10" eb="14">
      <t>ゾウエンコウジ</t>
    </rPh>
    <rPh sb="15" eb="20">
      <t>カンセイコウジダカ</t>
    </rPh>
    <rPh sb="21" eb="28">
      <t>ジュモクトウイジカンリ</t>
    </rPh>
    <rPh sb="29" eb="32">
      <t>ギョウムダカ</t>
    </rPh>
    <rPh sb="33" eb="34">
      <t>フク</t>
    </rPh>
    <rPh sb="39" eb="41">
      <t>バアイ</t>
    </rPh>
    <rPh sb="43" eb="48">
      <t>トウガイギョウムダカ</t>
    </rPh>
    <rPh sb="49" eb="52">
      <t>ジュモクトウ</t>
    </rPh>
    <rPh sb="52" eb="56">
      <t>イジカンリ</t>
    </rPh>
    <rPh sb="57" eb="58">
      <t>ラン</t>
    </rPh>
    <rPh sb="59" eb="60">
      <t>フク</t>
    </rPh>
    <rPh sb="63" eb="64">
      <t>シタ</t>
    </rPh>
    <rPh sb="65" eb="69">
      <t>ゾウエンコウジ</t>
    </rPh>
    <rPh sb="70" eb="71">
      <t>ラン</t>
    </rPh>
    <rPh sb="72" eb="73">
      <t>フク</t>
    </rPh>
    <phoneticPr fontId="14"/>
  </si>
  <si>
    <t>※「5900：その他建物管理業務」、「6950：その他」については、申請業種内訳のプルダウンから該当の□を■にしてください。</t>
    <rPh sb="48" eb="50">
      <t>ガイトウ</t>
    </rPh>
    <phoneticPr fontId="14"/>
  </si>
  <si>
    <t>※「5900：その他建物管理業務」、「6950：その他」について、「その他」を選択した場合は申請業種を入力してください。</t>
    <rPh sb="36" eb="37">
      <t>タ</t>
    </rPh>
    <rPh sb="39" eb="41">
      <t>センタク</t>
    </rPh>
    <rPh sb="43" eb="45">
      <t>バアイ</t>
    </rPh>
    <rPh sb="46" eb="50">
      <t>シンセイギョウシュ</t>
    </rPh>
    <rPh sb="51" eb="53">
      <t>ニュウリョク</t>
    </rPh>
    <phoneticPr fontId="14"/>
  </si>
  <si>
    <t>※申請したい業種番号の横のプルダウンから◎又は〇を選択してください。</t>
    <rPh sb="21" eb="22">
      <t>マタ</t>
    </rPh>
    <phoneticPr fontId="14"/>
  </si>
  <si>
    <t>※申請する業種について、令和5年10月1日の直前２年の各事業年度（個人にあっては年）の完成業務高を入力してください。</t>
    <phoneticPr fontId="14"/>
  </si>
  <si>
    <t>※令和５年10月1日直前の営業年度終了日時点の有資格者数を入力してください（本店市内事業者のみ）。</t>
    <rPh sb="23" eb="28">
      <t>ユウシカクシャスウ</t>
    </rPh>
    <rPh sb="29" eb="31">
      <t>ニュウリョク</t>
    </rPh>
    <rPh sb="38" eb="45">
      <t>ホンテンシナイジギョウシャ</t>
    </rPh>
    <phoneticPr fontId="14"/>
  </si>
  <si>
    <t>審査基準日(令和５年10月１日)の直前の事業年度の決算における流動負債の額</t>
    <phoneticPr fontId="38"/>
  </si>
  <si>
    <t>流動負債</t>
    <rPh sb="0" eb="2">
      <t>リュウドウ</t>
    </rPh>
    <rPh sb="2" eb="4">
      <t>フサイ</t>
    </rPh>
    <phoneticPr fontId="38"/>
  </si>
  <si>
    <t>⑦</t>
    <phoneticPr fontId="38"/>
  </si>
  <si>
    <t>審査基準日(令和５年10月１日)の直前の事業年度の決算における流動資産の額</t>
    <phoneticPr fontId="38"/>
  </si>
  <si>
    <t>流動資産</t>
    <rPh sb="0" eb="2">
      <t>リュウドウ</t>
    </rPh>
    <rPh sb="2" eb="4">
      <t>シサン</t>
    </rPh>
    <phoneticPr fontId="38"/>
  </si>
  <si>
    <t>⑥</t>
    <phoneticPr fontId="38"/>
  </si>
  <si>
    <t>審査基準日(令和５年10月１日)の直前の事業年度の決算における総資本（貸借対照表の負債・純資産合計額）</t>
    <phoneticPr fontId="38"/>
  </si>
  <si>
    <t>総資本</t>
    <rPh sb="0" eb="3">
      <t>ソウシホン</t>
    </rPh>
    <phoneticPr fontId="38"/>
  </si>
  <si>
    <t>⑤</t>
    <phoneticPr fontId="38"/>
  </si>
  <si>
    <t>審査基準日(令和５年10月１日)の直前の事業年度の決算における自己資本額
◇法人：貸借対照表の純資産合計額
◇個人：貸借対照表の「元入金＋本年利益＋事業主借－事業主貸」</t>
    <rPh sb="38" eb="40">
      <t>ホウジン</t>
    </rPh>
    <rPh sb="55" eb="57">
      <t>コジン</t>
    </rPh>
    <phoneticPr fontId="38"/>
  </si>
  <si>
    <t>自己資本額</t>
    <phoneticPr fontId="38"/>
  </si>
  <si>
    <t>④</t>
    <phoneticPr fontId="38"/>
  </si>
  <si>
    <t>審査基準日(令和５年10月１日)における総従業員数
◇法人：常勤役員を含む。
◇個人：事業主を含む。
※臨時従業員、季節労働者は除く。</t>
    <rPh sb="27" eb="29">
      <t>ホウジン</t>
    </rPh>
    <rPh sb="40" eb="42">
      <t>コジン</t>
    </rPh>
    <phoneticPr fontId="38"/>
  </si>
  <si>
    <t>総従業員数</t>
    <phoneticPr fontId="38"/>
  </si>
  <si>
    <t>③</t>
    <phoneticPr fontId="38"/>
  </si>
  <si>
    <t>審査基準日(令和５年10月１日)の前日までの営業年数（自動計算）</t>
    <rPh sb="27" eb="29">
      <t>ジドウ</t>
    </rPh>
    <rPh sb="29" eb="31">
      <t>ケイサン</t>
    </rPh>
    <phoneticPr fontId="38"/>
  </si>
  <si>
    <t>営業年数</t>
    <phoneticPr fontId="38"/>
  </si>
  <si>
    <t>②</t>
    <phoneticPr fontId="38"/>
  </si>
  <si>
    <t>設立(創業)年月日を入力</t>
    <rPh sb="10" eb="12">
      <t>ニュウリョク</t>
    </rPh>
    <phoneticPr fontId="38"/>
  </si>
  <si>
    <t>設立(創業)年月日</t>
    <phoneticPr fontId="38"/>
  </si>
  <si>
    <t>①</t>
    <phoneticPr fontId="38"/>
  </si>
  <si>
    <t>令和４年１月１日から令和５年12月31日までの間に本市から指名停止の措置を受けた期間の累計（指名停止期間の始期が上記期間中に含まれている場合を対象）</t>
    <phoneticPr fontId="38"/>
  </si>
  <si>
    <t>指名停止期間</t>
    <phoneticPr fontId="38"/>
  </si>
  <si>
    <t>⑧</t>
    <phoneticPr fontId="38"/>
  </si>
  <si>
    <t>審査基準日(令和５年12月31日)現在における、金沢市消防団協力事業所表示証の交付等に関する要綱に基づく認定の有無（確認書類は添付不要）</t>
    <phoneticPr fontId="38"/>
  </si>
  <si>
    <t>金沢市消防団協力事業所の認定の有無</t>
    <phoneticPr fontId="38"/>
  </si>
  <si>
    <t>審査基準日(令和５年12月31日)現在における、かなざわ災害時等協力事業所登録制度要綱に基づく登録の有無（確認書類は添付不要）</t>
    <phoneticPr fontId="38"/>
  </si>
  <si>
    <r>
      <rPr>
        <b/>
        <u/>
        <sz val="11"/>
        <color theme="1"/>
        <rFont val="ＭＳ ゴシック"/>
        <family val="3"/>
        <charset val="128"/>
      </rPr>
      <t>審査基準日(令和５年12月31日)現在における</t>
    </r>
    <r>
      <rPr>
        <sz val="11"/>
        <color theme="1"/>
        <rFont val="ＭＳ 明朝"/>
        <family val="1"/>
        <charset val="128"/>
      </rPr>
      <t>、金沢市との防災協定締結の有無（有の場合は、協定書の写し、各団体が発行する証明書の写し等を添付）
※各団体が発行する証明書の写しを添付する場合は、</t>
    </r>
    <r>
      <rPr>
        <b/>
        <u/>
        <sz val="11"/>
        <color theme="1"/>
        <rFont val="ＭＳ ゴシック"/>
        <family val="3"/>
        <charset val="128"/>
      </rPr>
      <t>証明日が記載されたものを添付</t>
    </r>
    <r>
      <rPr>
        <sz val="11"/>
        <color theme="1"/>
        <rFont val="ＭＳ 明朝"/>
        <family val="1"/>
        <charset val="128"/>
      </rPr>
      <t>してください。（証明日が空欄のまま添付しないでください。）</t>
    </r>
    <rPh sb="73" eb="74">
      <t>カク</t>
    </rPh>
    <rPh sb="74" eb="76">
      <t>ダンタイ</t>
    </rPh>
    <rPh sb="77" eb="79">
      <t>ハッコウ</t>
    </rPh>
    <rPh sb="81" eb="84">
      <t>ショウメイショ</t>
    </rPh>
    <rPh sb="85" eb="86">
      <t>ウツ</t>
    </rPh>
    <rPh sb="88" eb="90">
      <t>テンプ</t>
    </rPh>
    <rPh sb="92" eb="94">
      <t>バアイ</t>
    </rPh>
    <rPh sb="96" eb="99">
      <t>ショウメイビ</t>
    </rPh>
    <rPh sb="100" eb="102">
      <t>キサイ</t>
    </rPh>
    <rPh sb="108" eb="110">
      <t>テンプ</t>
    </rPh>
    <rPh sb="118" eb="121">
      <t>ショウメイビ</t>
    </rPh>
    <rPh sb="122" eb="124">
      <t>クウラン</t>
    </rPh>
    <rPh sb="127" eb="129">
      <t>テンプ</t>
    </rPh>
    <phoneticPr fontId="38"/>
  </si>
  <si>
    <t>金沢市との防災協定締結及びかなざわ災害時等協力事業所の登録の有無</t>
    <phoneticPr fontId="38"/>
  </si>
  <si>
    <t>◇常用労働者数43.5人未満の場合
　①障害者であることを証明するもの（身体障害者手帳、療育手帳、
　　精神障害者保健福祉手帳等）の写し
　②常時雇用を確認できるもの（社会保険証（雇用保険被保険者資格
　　取得等確認通知書等）、賃金台帳等）の写し</t>
    <phoneticPr fontId="38"/>
  </si>
  <si>
    <t>◇常用労働者数43.5人以上の場合
　ハローワークに提出している障害者雇用状況報告書（受付印のある
　もの、または受付されたことが確認できるもの）の写し</t>
    <phoneticPr fontId="38"/>
  </si>
  <si>
    <t>審査基準日(令和５年12月31日)現在における、障害者の雇用の促進等に関する法律に規定する障害者雇用率に相当する人数を超えて常時雇用の有無
有の場合は、次の書類を添付してください。</t>
    <phoneticPr fontId="38"/>
  </si>
  <si>
    <t>障害者雇用率に相当する人数を超えて常時雇用の有無</t>
    <rPh sb="0" eb="3">
      <t>ショウガイシャ</t>
    </rPh>
    <rPh sb="3" eb="5">
      <t>コヨウ</t>
    </rPh>
    <rPh sb="5" eb="6">
      <t>リツ</t>
    </rPh>
    <rPh sb="7" eb="9">
      <t>ソウトウ</t>
    </rPh>
    <rPh sb="11" eb="13">
      <t>ニンズウ</t>
    </rPh>
    <rPh sb="14" eb="15">
      <t>コ</t>
    </rPh>
    <rPh sb="17" eb="19">
      <t>ジョウジ</t>
    </rPh>
    <rPh sb="19" eb="21">
      <t>コヨウ</t>
    </rPh>
    <rPh sb="22" eb="24">
      <t>ウム</t>
    </rPh>
    <phoneticPr fontId="38"/>
  </si>
  <si>
    <t>審査基準日(令和５年12月31日)現在における、女性の職業生活における活躍の推進に関する法律に規定する基準適合一般事業主認定の有無（有の場合は、認定通知書の写しを添付）</t>
    <phoneticPr fontId="38"/>
  </si>
  <si>
    <r>
      <t xml:space="preserve">審査基準日(令和５年12月31日)現在における、女性の職業生活における活躍の推進に関する法律に規定する一般事業主行動計画の届出の有無（有の場合は、一般事業主行動計画策定届（受付印のあるもの、または受付されたことが確認できるもの）の写しを添付）
</t>
    </r>
    <r>
      <rPr>
        <sz val="11"/>
        <color rgb="FFFF0000"/>
        <rFont val="ＭＳ 明朝"/>
        <family val="1"/>
        <charset val="128"/>
      </rPr>
      <t>※労働者100人以下の場合に限ります。</t>
    </r>
    <phoneticPr fontId="38"/>
  </si>
  <si>
    <t xml:space="preserve">女性活躍推進一般事業主行動計画の届出及び基準適合一般事業主認定の有無
</t>
    <rPh sb="0" eb="2">
      <t>ジョセイ</t>
    </rPh>
    <rPh sb="2" eb="4">
      <t>カツヤク</t>
    </rPh>
    <rPh sb="4" eb="6">
      <t>スイシン</t>
    </rPh>
    <rPh sb="6" eb="8">
      <t>イッパン</t>
    </rPh>
    <rPh sb="8" eb="11">
      <t>ジギョウヌシ</t>
    </rPh>
    <rPh sb="11" eb="13">
      <t>コウドウ</t>
    </rPh>
    <rPh sb="13" eb="15">
      <t>ケイカク</t>
    </rPh>
    <rPh sb="16" eb="18">
      <t>トドケデ</t>
    </rPh>
    <rPh sb="18" eb="19">
      <t>オヨ</t>
    </rPh>
    <rPh sb="20" eb="22">
      <t>キジュン</t>
    </rPh>
    <rPh sb="22" eb="24">
      <t>テキゴウ</t>
    </rPh>
    <rPh sb="24" eb="26">
      <t>イッパン</t>
    </rPh>
    <rPh sb="26" eb="29">
      <t>ジギョウヌシ</t>
    </rPh>
    <rPh sb="29" eb="31">
      <t>ニンテイ</t>
    </rPh>
    <rPh sb="32" eb="34">
      <t>ウム</t>
    </rPh>
    <phoneticPr fontId="38"/>
  </si>
  <si>
    <t>審査基準日(令和５年12月31日)現在における、次世代育成支援対策推進法に規定する基準適合一般事業主認定の有無（有の場合は、認定通知書の写しを添付）</t>
    <phoneticPr fontId="38"/>
  </si>
  <si>
    <r>
      <t xml:space="preserve">審査基準日(令和５年12月31日)現在における、次世代育成支援対策推進法に規定する一般事業主行動計画の届出の有無（有の場合は、一般事業主行動計画策定届（受付印のあるもの、または受付されたことが確認できるもの）の写しを添付）
</t>
    </r>
    <r>
      <rPr>
        <sz val="11"/>
        <color rgb="FFFF0000"/>
        <rFont val="ＭＳ 明朝"/>
        <family val="1"/>
        <charset val="128"/>
      </rPr>
      <t>※労働者49人以下の場合に限ります。</t>
    </r>
    <phoneticPr fontId="38"/>
  </si>
  <si>
    <t xml:space="preserve">次世代育成支援一般事業主行動計画の届出及び基準適合一般事業主認定の有無
</t>
    <phoneticPr fontId="38"/>
  </si>
  <si>
    <t>審査基準日(令和５年12月31日)現在における、ISO14000ｼﾘｰｽﾞ認証取得及びｴｺｱｸｼｮﾝ21認証取得の有無（有の場合は、登録証の写しを添付）</t>
    <phoneticPr fontId="38"/>
  </si>
  <si>
    <t>ISO14000ｼﾘｰｽﾞ認証取得及びｴｺｱｸｼｮﾝ21認証取得の有無</t>
    <phoneticPr fontId="38"/>
  </si>
  <si>
    <t>審査基準日(令和５年12月31日)現在における、ISO9000ｼﾘｰｽﾞ認証取得の有無（有の場合は、登録証の写しを添付）</t>
    <rPh sb="0" eb="2">
      <t>シンサ</t>
    </rPh>
    <rPh sb="2" eb="4">
      <t>キジュン</t>
    </rPh>
    <rPh sb="4" eb="5">
      <t>ヒ</t>
    </rPh>
    <rPh sb="6" eb="8">
      <t>レイワ</t>
    </rPh>
    <rPh sb="9" eb="10">
      <t>ネン</t>
    </rPh>
    <rPh sb="12" eb="13">
      <t>ガツ</t>
    </rPh>
    <rPh sb="15" eb="16">
      <t>ニチ</t>
    </rPh>
    <rPh sb="17" eb="19">
      <t>ゲンザイ</t>
    </rPh>
    <rPh sb="35" eb="37">
      <t>ニンショウ</t>
    </rPh>
    <rPh sb="37" eb="39">
      <t>シュトク</t>
    </rPh>
    <rPh sb="39" eb="40">
      <t>ノ</t>
    </rPh>
    <rPh sb="40" eb="42">
      <t>ウム</t>
    </rPh>
    <rPh sb="42" eb="43">
      <t>（</t>
    </rPh>
    <rPh sb="44" eb="45">
      <t>ノ</t>
    </rPh>
    <rPh sb="45" eb="47">
      <t>バアイ</t>
    </rPh>
    <rPh sb="47" eb="48">
      <t>ハ</t>
    </rPh>
    <rPh sb="49" eb="51">
      <t>トウロク</t>
    </rPh>
    <rPh sb="51" eb="52">
      <t>ショウ</t>
    </rPh>
    <rPh sb="52" eb="53">
      <t>ノ</t>
    </rPh>
    <rPh sb="53" eb="55">
      <t>ウツシ</t>
    </rPh>
    <rPh sb="56" eb="58">
      <t>テンプ</t>
    </rPh>
    <rPh sb="58" eb="59">
      <t>）</t>
    </rPh>
    <phoneticPr fontId="38"/>
  </si>
  <si>
    <t>ISO9000ｼﾘｰｽﾞ認証取得の有無</t>
    <phoneticPr fontId="38"/>
  </si>
  <si>
    <t>客観的事項</t>
    <rPh sb="0" eb="5">
      <t>キャッカンテキジコウ</t>
    </rPh>
    <phoneticPr fontId="2"/>
  </si>
  <si>
    <t>主観的事項</t>
    <rPh sb="0" eb="5">
      <t>シュカンテキジコウ</t>
    </rPh>
    <phoneticPr fontId="2"/>
  </si>
  <si>
    <t>※成績評点調書の写しの添付は不要
※平均点は小数点以下切り捨て　　　</t>
    <phoneticPr fontId="14"/>
  </si>
  <si>
    <t>↓6500～6950の合計の平均</t>
    <phoneticPr fontId="14"/>
  </si>
  <si>
    <t>※令和5年10月1日直前の事業年度の決算における総資本を入力してください。
　（コンサルのみ申請の方は不要）</t>
    <rPh sb="1" eb="3">
      <t>レイワ</t>
    </rPh>
    <rPh sb="18" eb="20">
      <t>ケッサン</t>
    </rPh>
    <rPh sb="24" eb="27">
      <t>ソウシホン</t>
    </rPh>
    <rPh sb="28" eb="30">
      <t>ニュウリョク</t>
    </rPh>
    <rPh sb="46" eb="48">
      <t>シンセイ</t>
    </rPh>
    <rPh sb="49" eb="50">
      <t>カタ</t>
    </rPh>
    <rPh sb="51" eb="53">
      <t>フヨウ</t>
    </rPh>
    <phoneticPr fontId="14"/>
  </si>
  <si>
    <t>※令和5年10月1日直前の事業年度の決算における流動資産及び流動負債の額を入力してください。（コンサルのみ申請の方は不要）</t>
    <rPh sb="1" eb="3">
      <t>レイワ</t>
    </rPh>
    <rPh sb="18" eb="20">
      <t>ケッサン</t>
    </rPh>
    <rPh sb="24" eb="28">
      <t>リュウドウシサン</t>
    </rPh>
    <rPh sb="28" eb="29">
      <t>オヨ</t>
    </rPh>
    <rPh sb="30" eb="34">
      <t>リュウドウフサイ</t>
    </rPh>
    <rPh sb="35" eb="36">
      <t>ガク</t>
    </rPh>
    <rPh sb="37" eb="39">
      <t>ニュウリョク</t>
    </rPh>
    <rPh sb="53" eb="55">
      <t>シンセイ</t>
    </rPh>
    <rPh sb="56" eb="57">
      <t>カタ</t>
    </rPh>
    <rPh sb="58" eb="60">
      <t>フヨウ</t>
    </rPh>
    <phoneticPr fontId="14"/>
  </si>
  <si>
    <t>※令和5年10月1日現在の総従業員数を入力してください。（コンサルのみ申請の方は不要）
※令和5年10月1日直前の事業年度の決算における自己資本額を入力してください。</t>
    <rPh sb="1" eb="3">
      <t>レイワ</t>
    </rPh>
    <rPh sb="10" eb="12">
      <t>ゲンザイ</t>
    </rPh>
    <rPh sb="13" eb="18">
      <t>ソウジュウギョウインスウ</t>
    </rPh>
    <rPh sb="19" eb="21">
      <t>ニュウリョク</t>
    </rPh>
    <rPh sb="35" eb="37">
      <t>シンセイ</t>
    </rPh>
    <rPh sb="38" eb="39">
      <t>カタ</t>
    </rPh>
    <rPh sb="40" eb="42">
      <t>フヨウ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</si>
</sst>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 ;[Red]\-#,##0\ "/>
    <numFmt numFmtId="179" formatCode="#,##0;&quot;△ &quot;#,##0"/>
    <numFmt numFmtId="180" formatCode="0;&quot;▲ &quot;0"/>
    <numFmt numFmtId="181" formatCode="yyyy&quot;年&quot;m&quot;月&quot;d&quot;日&quot;;@"/>
  </numFmts>
  <fonts count="4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b/>
      <sz val="10"/>
      <color rgb="FFFF0000"/>
      <name val="ＭＳ ゴシック"/>
      <family val="3"/>
      <charset val="128"/>
    </font>
    <font>
      <b/>
      <sz val="10"/>
      <name val="ＭＳ ゴシック"/>
      <family val="3"/>
      <charset val="128"/>
    </font>
    <font>
      <sz val="10"/>
      <name val="ＭＳ ゴシック"/>
      <family val="3"/>
      <charset val="128"/>
    </font>
    <font>
      <sz val="10"/>
      <name val="ＭＳ 明朝"/>
      <family val="1"/>
      <charset val="128"/>
    </font>
    <font>
      <sz val="6"/>
      <name val="ＭＳ ゴシック"/>
      <family val="3"/>
      <charset val="128"/>
    </font>
    <font>
      <sz val="12"/>
      <name val="ＭＳ 明朝"/>
      <family val="1"/>
      <charset val="128"/>
    </font>
    <font>
      <sz val="11"/>
      <name val="ＭＳ 明朝"/>
      <family val="1"/>
      <charset val="128"/>
    </font>
    <font>
      <sz val="9"/>
      <name val="ＭＳ 明朝"/>
      <family val="1"/>
      <charset val="128"/>
    </font>
    <font>
      <sz val="11"/>
      <name val="ＭＳ Ｐゴシック"/>
      <family val="3"/>
      <charset val="128"/>
    </font>
    <font>
      <sz val="10"/>
      <name val="ＭＳ Ｐゴシック"/>
      <family val="3"/>
      <charset val="128"/>
    </font>
    <font>
      <sz val="8"/>
      <name val="ＭＳ 明朝"/>
      <family val="1"/>
      <charset val="128"/>
    </font>
    <font>
      <sz val="6"/>
      <name val="ＭＳ Ｐゴシック"/>
      <family val="3"/>
      <charset val="128"/>
    </font>
    <font>
      <sz val="16"/>
      <name val="ＭＳ 明朝"/>
      <family val="1"/>
      <charset val="128"/>
    </font>
    <font>
      <sz val="8"/>
      <name val="ＭＳ ゴシック"/>
      <family val="3"/>
      <charset val="128"/>
    </font>
    <font>
      <sz val="9"/>
      <name val="ＭＳ ゴシック"/>
      <family val="3"/>
      <charset val="128"/>
    </font>
    <font>
      <sz val="11"/>
      <name val="ＭＳ ゴシック"/>
      <family val="3"/>
      <charset val="128"/>
    </font>
    <font>
      <sz val="14"/>
      <name val="ＭＳ Ｐ明朝"/>
      <family val="1"/>
      <charset val="128"/>
    </font>
    <font>
      <sz val="14"/>
      <color rgb="FFFF0000"/>
      <name val="ＭＳ Ｐ明朝"/>
      <family val="1"/>
      <charset val="128"/>
    </font>
    <font>
      <sz val="16"/>
      <name val="ＭＳ Ｐ明朝"/>
      <family val="1"/>
      <charset val="128"/>
    </font>
    <font>
      <sz val="11"/>
      <name val="ＭＳ Ｐ明朝"/>
      <family val="1"/>
      <charset val="128"/>
    </font>
    <font>
      <sz val="10"/>
      <name val="ＭＳ Ｐ明朝"/>
      <family val="1"/>
      <charset val="128"/>
    </font>
    <font>
      <b/>
      <sz val="9"/>
      <name val="ＭＳ 明朝"/>
      <family val="1"/>
      <charset val="128"/>
    </font>
    <font>
      <b/>
      <sz val="8"/>
      <name val="ＭＳ ゴシック"/>
      <family val="3"/>
      <charset val="128"/>
    </font>
    <font>
      <b/>
      <sz val="10"/>
      <name val="ＭＳ 明朝"/>
      <family val="1"/>
      <charset val="128"/>
    </font>
    <font>
      <sz val="9"/>
      <name val="ＭＳ Ｐ明朝"/>
      <family val="1"/>
      <charset val="128"/>
    </font>
    <font>
      <b/>
      <sz val="11"/>
      <name val="ＭＳ Ｐゴシック"/>
      <family val="3"/>
      <charset val="128"/>
    </font>
    <font>
      <sz val="8"/>
      <name val="ＭＳ Ｐ明朝"/>
      <family val="1"/>
      <charset val="128"/>
    </font>
    <font>
      <b/>
      <sz val="8"/>
      <name val="ＭＳ Ｐゴシック"/>
      <family val="3"/>
      <charset val="128"/>
    </font>
    <font>
      <b/>
      <sz val="9"/>
      <color rgb="FFFF0000"/>
      <name val="ＭＳ Ｐゴシック"/>
      <family val="3"/>
      <charset val="128"/>
    </font>
    <font>
      <sz val="8"/>
      <color theme="1"/>
      <name val="ＭＳ 明朝"/>
      <family val="1"/>
      <charset val="128"/>
    </font>
    <font>
      <sz val="10"/>
      <color theme="1"/>
      <name val="ＭＳ Ｐゴシック"/>
      <family val="3"/>
      <charset val="128"/>
    </font>
    <font>
      <sz val="12"/>
      <name val="ＭＳ ゴシック"/>
      <family val="3"/>
      <charset val="128"/>
    </font>
    <font>
      <b/>
      <u/>
      <sz val="10"/>
      <name val="ＭＳ ゴシック"/>
      <family val="3"/>
      <charset val="128"/>
    </font>
    <font>
      <sz val="8"/>
      <color rgb="FFFF0000"/>
      <name val="ＭＳ 明朝"/>
      <family val="1"/>
      <charset val="128"/>
    </font>
    <font>
      <sz val="11"/>
      <color theme="1"/>
      <name val="ＭＳ 明朝"/>
      <family val="1"/>
      <charset val="128"/>
    </font>
    <font>
      <sz val="6"/>
      <name val="ＭＳ Ｐゴシック"/>
      <family val="2"/>
      <charset val="128"/>
      <scheme val="minor"/>
    </font>
    <font>
      <b/>
      <u/>
      <sz val="11"/>
      <color theme="1"/>
      <name val="ＭＳ ゴシック"/>
      <family val="3"/>
      <charset val="128"/>
    </font>
    <font>
      <sz val="11"/>
      <color rgb="FFFF0000"/>
      <name val="ＭＳ 明朝"/>
      <family val="1"/>
      <charset val="128"/>
    </font>
    <font>
      <b/>
      <sz val="11"/>
      <color theme="1"/>
      <name val="ＭＳ ゴシック"/>
      <family val="3"/>
      <charset val="128"/>
    </font>
  </fonts>
  <fills count="7">
    <fill>
      <patternFill patternType="none"/>
    </fill>
    <fill>
      <patternFill patternType="gray125"/>
    </fill>
    <fill>
      <patternFill patternType="none">
        <fgColor rgb="FFBFBFBF"/>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CC"/>
        <bgColor indexed="64"/>
      </patternFill>
    </fill>
  </fills>
  <borders count="121">
    <border>
      <left/>
      <right/>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diagonalUp="1">
      <left style="medium">
        <color indexed="64"/>
      </left>
      <right/>
      <top style="medium">
        <color indexed="64"/>
      </top>
      <bottom style="medium">
        <color indexed="64"/>
      </bottom>
      <diagonal style="hair">
        <color indexed="64"/>
      </diagonal>
    </border>
    <border diagonalUp="1">
      <left/>
      <right/>
      <top style="medium">
        <color indexed="64"/>
      </top>
      <bottom style="medium">
        <color indexed="64"/>
      </bottom>
      <diagonal style="hair">
        <color indexed="64"/>
      </diagonal>
    </border>
    <border diagonalUp="1">
      <left/>
      <right style="medium">
        <color indexed="64"/>
      </right>
      <top style="medium">
        <color indexed="64"/>
      </top>
      <bottom style="medium">
        <color indexed="64"/>
      </bottom>
      <diagonal style="hair">
        <color indexed="64"/>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hair">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hair">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medium">
        <color indexed="64"/>
      </top>
      <bottom/>
      <diagonal/>
    </border>
    <border>
      <left/>
      <right/>
      <top style="dotted">
        <color theme="1"/>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theme="0"/>
      </top>
      <bottom style="thin">
        <color theme="0"/>
      </bottom>
      <diagonal/>
    </border>
    <border>
      <left/>
      <right style="medium">
        <color indexed="64"/>
      </right>
      <top/>
      <bottom style="hair">
        <color indexed="64"/>
      </bottom>
      <diagonal/>
    </border>
    <border diagonalUp="1">
      <left style="medium">
        <color indexed="64"/>
      </left>
      <right/>
      <top style="thin">
        <color indexed="64"/>
      </top>
      <bottom style="medium">
        <color indexed="64"/>
      </bottom>
      <diagonal style="thin">
        <color indexed="64"/>
      </diagonal>
    </border>
  </borders>
  <cellStyleXfs count="6">
    <xf numFmtId="0" fontId="0" fillId="0" borderId="0"/>
    <xf numFmtId="0" fontId="11" fillId="2" borderId="0"/>
    <xf numFmtId="0" fontId="5" fillId="2" borderId="0"/>
    <xf numFmtId="0" fontId="18" fillId="2" borderId="0"/>
    <xf numFmtId="38" fontId="18" fillId="2" borderId="0" applyFont="0" applyFill="0" applyBorder="0" applyAlignment="0" applyProtection="0"/>
    <xf numFmtId="0" fontId="1" fillId="2" borderId="0">
      <alignment vertical="center"/>
    </xf>
  </cellStyleXfs>
  <cellXfs count="803">
    <xf numFmtId="0" fontId="0" fillId="0" borderId="0" xfId="0"/>
    <xf numFmtId="0" fontId="6" fillId="0" borderId="0" xfId="3" applyFont="1" applyFill="1" applyAlignment="1">
      <alignment vertical="center"/>
    </xf>
    <xf numFmtId="0" fontId="5" fillId="0" borderId="0" xfId="3" applyFont="1" applyFill="1" applyAlignment="1">
      <alignment vertical="center"/>
    </xf>
    <xf numFmtId="0" fontId="5" fillId="0" borderId="0" xfId="3" applyFont="1" applyFill="1" applyBorder="1" applyAlignment="1">
      <alignment horizontal="center" vertical="center"/>
    </xf>
    <xf numFmtId="0" fontId="5" fillId="0" borderId="0" xfId="3" applyFont="1" applyFill="1" applyBorder="1" applyAlignment="1">
      <alignment vertical="center"/>
    </xf>
    <xf numFmtId="0" fontId="6" fillId="0" borderId="0" xfId="3" applyFont="1" applyFill="1" applyBorder="1" applyAlignment="1">
      <alignment vertical="center"/>
    </xf>
    <xf numFmtId="0" fontId="18" fillId="0" borderId="0" xfId="3" applyFont="1" applyFill="1" applyAlignment="1">
      <alignment vertical="center"/>
    </xf>
    <xf numFmtId="0" fontId="6" fillId="0" borderId="0" xfId="3" applyFont="1" applyFill="1" applyBorder="1" applyAlignment="1">
      <alignment horizontal="center" vertical="center"/>
    </xf>
    <xf numFmtId="0" fontId="5" fillId="0" borderId="10" xfId="3" applyFont="1" applyFill="1" applyBorder="1" applyAlignment="1">
      <alignment vertical="center"/>
    </xf>
    <xf numFmtId="0" fontId="7" fillId="0" borderId="0" xfId="3" applyFont="1" applyFill="1" applyBorder="1" applyAlignment="1">
      <alignment wrapText="1"/>
    </xf>
    <xf numFmtId="0" fontId="15" fillId="0" borderId="0" xfId="3" applyFont="1" applyFill="1" applyAlignment="1">
      <alignment vertical="center"/>
    </xf>
    <xf numFmtId="0" fontId="4" fillId="0" borderId="0" xfId="3" applyFont="1" applyFill="1" applyAlignment="1">
      <alignment vertical="center"/>
    </xf>
    <xf numFmtId="0" fontId="6" fillId="0" borderId="0" xfId="3" applyFont="1" applyFill="1" applyBorder="1" applyAlignment="1">
      <alignment horizontal="distributed" vertical="center"/>
    </xf>
    <xf numFmtId="0" fontId="7" fillId="0" borderId="0" xfId="3" quotePrefix="1" applyFont="1" applyFill="1" applyBorder="1" applyAlignment="1"/>
    <xf numFmtId="0" fontId="10" fillId="0" borderId="29" xfId="3" applyFont="1" applyFill="1" applyBorder="1" applyAlignment="1">
      <alignment vertical="center" shrinkToFit="1"/>
    </xf>
    <xf numFmtId="0" fontId="5" fillId="0" borderId="28" xfId="3" applyFont="1" applyFill="1" applyBorder="1" applyAlignment="1">
      <alignment vertical="center"/>
    </xf>
    <xf numFmtId="176" fontId="5" fillId="0" borderId="0" xfId="3" applyNumberFormat="1" applyFont="1" applyFill="1" applyAlignment="1">
      <alignment vertical="center"/>
    </xf>
    <xf numFmtId="0" fontId="5" fillId="0" borderId="12" xfId="3" applyFont="1" applyFill="1" applyBorder="1" applyAlignment="1">
      <alignment vertical="center"/>
    </xf>
    <xf numFmtId="0" fontId="13" fillId="0" borderId="0" xfId="3" applyFont="1" applyFill="1" applyAlignment="1">
      <alignment horizontal="right" vertical="center"/>
    </xf>
    <xf numFmtId="0" fontId="10" fillId="0" borderId="9" xfId="3" applyFont="1" applyFill="1" applyBorder="1" applyAlignment="1">
      <alignment vertical="center"/>
    </xf>
    <xf numFmtId="0" fontId="16" fillId="0" borderId="0" xfId="3" quotePrefix="1" applyFont="1" applyFill="1" applyAlignment="1">
      <alignment vertical="center"/>
    </xf>
    <xf numFmtId="0" fontId="16" fillId="0" borderId="0" xfId="3" applyFont="1" applyFill="1" applyAlignment="1">
      <alignment vertical="center"/>
    </xf>
    <xf numFmtId="0" fontId="16" fillId="0" borderId="0" xfId="3" applyFont="1" applyFill="1" applyBorder="1" applyAlignment="1">
      <alignment vertical="center"/>
    </xf>
    <xf numFmtId="0" fontId="5" fillId="0" borderId="0" xfId="3" quotePrefix="1" applyFont="1" applyFill="1" applyAlignment="1">
      <alignment vertical="center"/>
    </xf>
    <xf numFmtId="0" fontId="5" fillId="0" borderId="13" xfId="3" applyFont="1" applyFill="1" applyBorder="1" applyAlignment="1">
      <alignment vertical="center"/>
    </xf>
    <xf numFmtId="0" fontId="13" fillId="0" borderId="0" xfId="3" applyFont="1" applyFill="1" applyBorder="1" applyAlignment="1">
      <alignment horizontal="right" vertical="center"/>
    </xf>
    <xf numFmtId="0" fontId="5" fillId="0" borderId="27" xfId="3" applyFont="1" applyFill="1" applyBorder="1" applyAlignment="1">
      <alignment vertical="center"/>
    </xf>
    <xf numFmtId="0" fontId="5" fillId="0" borderId="29" xfId="3" applyFont="1" applyFill="1" applyBorder="1" applyAlignment="1">
      <alignment vertical="center"/>
    </xf>
    <xf numFmtId="179" fontId="16" fillId="0" borderId="0" xfId="3" applyNumberFormat="1" applyFont="1" applyFill="1" applyBorder="1" applyAlignment="1">
      <alignment vertical="center"/>
    </xf>
    <xf numFmtId="0" fontId="16" fillId="0" borderId="0" xfId="3" applyNumberFormat="1" applyFont="1" applyFill="1" applyBorder="1" applyAlignment="1">
      <alignment vertical="center"/>
    </xf>
    <xf numFmtId="179" fontId="16" fillId="0" borderId="0" xfId="3" applyNumberFormat="1" applyFont="1" applyFill="1" applyBorder="1" applyAlignment="1">
      <alignment vertical="center" shrinkToFit="1"/>
    </xf>
    <xf numFmtId="179" fontId="5" fillId="0" borderId="0" xfId="3" applyNumberFormat="1" applyFont="1" applyFill="1" applyBorder="1" applyAlignment="1">
      <alignment horizontal="center" vertical="center" shrinkToFit="1"/>
    </xf>
    <xf numFmtId="179" fontId="5" fillId="0" borderId="0" xfId="3" applyNumberFormat="1" applyFont="1" applyFill="1" applyBorder="1" applyAlignment="1">
      <alignment horizontal="center" vertical="center"/>
    </xf>
    <xf numFmtId="0" fontId="7" fillId="0" borderId="0" xfId="3" applyFont="1" applyFill="1" applyBorder="1" applyAlignment="1"/>
    <xf numFmtId="0" fontId="32" fillId="0" borderId="8" xfId="1" applyFont="1" applyFill="1" applyBorder="1" applyAlignment="1">
      <alignment vertical="center" shrinkToFit="1"/>
    </xf>
    <xf numFmtId="0" fontId="5" fillId="0" borderId="2" xfId="3" applyFont="1" applyFill="1" applyBorder="1" applyAlignment="1">
      <alignment vertical="center"/>
    </xf>
    <xf numFmtId="0" fontId="10" fillId="0" borderId="26" xfId="3" applyFont="1" applyFill="1" applyBorder="1" applyAlignment="1">
      <alignment vertical="center"/>
    </xf>
    <xf numFmtId="0" fontId="5" fillId="0" borderId="26" xfId="3" applyFont="1" applyFill="1" applyBorder="1" applyAlignment="1">
      <alignment vertical="center"/>
    </xf>
    <xf numFmtId="0" fontId="5" fillId="0" borderId="26" xfId="3" applyFont="1" applyFill="1" applyBorder="1" applyAlignment="1">
      <alignment vertical="center" shrinkToFit="1"/>
    </xf>
    <xf numFmtId="0" fontId="5" fillId="0" borderId="2" xfId="3" applyFont="1" applyFill="1" applyBorder="1" applyAlignment="1">
      <alignment vertical="center" shrinkToFit="1"/>
    </xf>
    <xf numFmtId="0" fontId="6" fillId="0" borderId="27" xfId="3" applyFont="1" applyFill="1" applyBorder="1" applyAlignment="1">
      <alignment vertical="center"/>
    </xf>
    <xf numFmtId="0" fontId="13" fillId="0" borderId="27" xfId="3" applyFont="1" applyFill="1" applyBorder="1" applyAlignment="1">
      <alignment vertical="center"/>
    </xf>
    <xf numFmtId="0" fontId="6" fillId="0" borderId="8" xfId="3" applyFont="1" applyFill="1" applyBorder="1" applyAlignment="1">
      <alignment vertical="center"/>
    </xf>
    <xf numFmtId="0" fontId="5" fillId="0" borderId="0" xfId="3" applyFont="1" applyFill="1" applyBorder="1" applyAlignment="1">
      <alignment vertical="top"/>
    </xf>
    <xf numFmtId="0" fontId="5" fillId="0" borderId="0" xfId="3" applyFont="1" applyFill="1" applyBorder="1" applyAlignment="1">
      <alignment horizontal="center" vertical="top"/>
    </xf>
    <xf numFmtId="0" fontId="16" fillId="0" borderId="0" xfId="3" applyFont="1" applyFill="1" applyAlignment="1">
      <alignment horizontal="center" vertical="center"/>
    </xf>
    <xf numFmtId="0" fontId="7" fillId="0" borderId="0" xfId="3" applyFont="1" applyFill="1" applyBorder="1" applyAlignment="1">
      <alignment vertical="center"/>
    </xf>
    <xf numFmtId="0" fontId="9" fillId="0" borderId="26" xfId="3" applyFont="1" applyFill="1" applyBorder="1" applyAlignment="1">
      <alignment vertical="center"/>
    </xf>
    <xf numFmtId="0" fontId="6" fillId="0" borderId="35" xfId="3" applyFont="1" applyFill="1" applyBorder="1" applyAlignment="1">
      <alignment vertical="center"/>
    </xf>
    <xf numFmtId="0" fontId="13" fillId="0" borderId="13" xfId="3" applyFont="1" applyFill="1" applyBorder="1" applyAlignment="1">
      <alignment vertical="center"/>
    </xf>
    <xf numFmtId="0" fontId="21" fillId="0" borderId="0" xfId="2" applyFont="1" applyFill="1" applyAlignment="1">
      <alignment vertical="center"/>
    </xf>
    <xf numFmtId="0" fontId="22" fillId="0" borderId="0" xfId="2" applyFont="1" applyFill="1" applyAlignment="1">
      <alignment vertical="center"/>
    </xf>
    <xf numFmtId="0" fontId="23" fillId="0" borderId="0" xfId="2" applyFont="1" applyFill="1" applyBorder="1" applyAlignment="1">
      <alignment vertical="center"/>
    </xf>
    <xf numFmtId="0" fontId="23" fillId="0" borderId="0" xfId="2" applyFont="1" applyFill="1" applyBorder="1" applyAlignment="1">
      <alignment horizontal="center" vertical="center"/>
    </xf>
    <xf numFmtId="180" fontId="6" fillId="0" borderId="37" xfId="2" applyNumberFormat="1" applyFont="1" applyFill="1" applyBorder="1" applyAlignment="1">
      <alignment horizontal="left" vertical="center"/>
    </xf>
    <xf numFmtId="180" fontId="6" fillId="0" borderId="0" xfId="2" applyNumberFormat="1" applyFont="1" applyFill="1" applyAlignment="1">
      <alignment vertical="center"/>
    </xf>
    <xf numFmtId="180" fontId="6" fillId="0" borderId="36" xfId="2" applyNumberFormat="1" applyFont="1" applyFill="1" applyBorder="1" applyAlignment="1">
      <alignment horizontal="left" vertical="center"/>
    </xf>
    <xf numFmtId="0" fontId="5" fillId="0" borderId="37" xfId="2" applyNumberFormat="1" applyFont="1" applyFill="1" applyBorder="1" applyAlignment="1">
      <alignment horizontal="left" vertical="center"/>
    </xf>
    <xf numFmtId="0" fontId="5" fillId="0" borderId="51" xfId="2" applyNumberFormat="1" applyFont="1" applyFill="1" applyBorder="1" applyAlignment="1">
      <alignment horizontal="left" vertical="center"/>
    </xf>
    <xf numFmtId="0" fontId="6" fillId="0" borderId="38" xfId="2" applyNumberFormat="1" applyFont="1" applyFill="1" applyBorder="1" applyAlignment="1">
      <alignment horizontal="left" vertical="center"/>
    </xf>
    <xf numFmtId="0" fontId="6" fillId="0" borderId="36" xfId="2" applyNumberFormat="1" applyFont="1" applyFill="1" applyBorder="1" applyAlignment="1">
      <alignment horizontal="left" vertical="center"/>
    </xf>
    <xf numFmtId="0" fontId="6" fillId="0" borderId="37" xfId="2" applyNumberFormat="1" applyFont="1" applyFill="1" applyBorder="1" applyAlignment="1">
      <alignment horizontal="left" vertical="center"/>
    </xf>
    <xf numFmtId="180" fontId="6" fillId="0" borderId="0" xfId="2" applyNumberFormat="1" applyFont="1" applyFill="1" applyBorder="1" applyAlignment="1">
      <alignment vertical="center"/>
    </xf>
    <xf numFmtId="0" fontId="5" fillId="0" borderId="0" xfId="3" applyNumberFormat="1" applyFont="1" applyFill="1" applyBorder="1" applyAlignment="1">
      <alignment vertical="top"/>
    </xf>
    <xf numFmtId="180" fontId="6" fillId="0" borderId="53" xfId="2" applyNumberFormat="1" applyFont="1" applyFill="1" applyBorder="1" applyAlignment="1">
      <alignment horizontal="left" vertical="center"/>
    </xf>
    <xf numFmtId="180" fontId="6" fillId="0" borderId="52" xfId="2" applyNumberFormat="1" applyFont="1" applyFill="1" applyBorder="1" applyAlignment="1">
      <alignment horizontal="left" vertical="center"/>
    </xf>
    <xf numFmtId="0" fontId="5" fillId="0" borderId="53" xfId="2" applyNumberFormat="1" applyFont="1" applyFill="1" applyBorder="1" applyAlignment="1">
      <alignment horizontal="left" vertical="center"/>
    </xf>
    <xf numFmtId="0" fontId="5" fillId="0" borderId="57" xfId="2" applyNumberFormat="1" applyFont="1" applyFill="1" applyBorder="1" applyAlignment="1">
      <alignment horizontal="left" vertical="center"/>
    </xf>
    <xf numFmtId="0" fontId="6" fillId="0" borderId="56" xfId="2" applyNumberFormat="1" applyFont="1" applyFill="1" applyBorder="1" applyAlignment="1">
      <alignment horizontal="left" vertical="center"/>
    </xf>
    <xf numFmtId="0" fontId="6" fillId="0" borderId="52" xfId="2" applyNumberFormat="1" applyFont="1" applyFill="1" applyBorder="1" applyAlignment="1">
      <alignment horizontal="left" vertical="center"/>
    </xf>
    <xf numFmtId="0" fontId="6" fillId="0" borderId="53" xfId="2" applyNumberFormat="1" applyFont="1" applyFill="1" applyBorder="1" applyAlignment="1">
      <alignment horizontal="left" vertical="center"/>
    </xf>
    <xf numFmtId="180" fontId="6" fillId="0" borderId="31" xfId="2" applyNumberFormat="1" applyFont="1" applyFill="1" applyBorder="1" applyAlignment="1">
      <alignment horizontal="left" vertical="center"/>
    </xf>
    <xf numFmtId="0" fontId="5" fillId="0" borderId="31" xfId="2" applyNumberFormat="1" applyFont="1" applyFill="1" applyBorder="1" applyAlignment="1">
      <alignment horizontal="left" vertical="center"/>
    </xf>
    <xf numFmtId="0" fontId="6" fillId="0" borderId="31" xfId="2" applyNumberFormat="1" applyFont="1" applyFill="1" applyBorder="1" applyAlignment="1">
      <alignment horizontal="left" vertical="center"/>
    </xf>
    <xf numFmtId="180" fontId="6" fillId="0" borderId="27" xfId="2" applyNumberFormat="1" applyFont="1" applyFill="1" applyBorder="1" applyAlignment="1">
      <alignment vertical="center"/>
    </xf>
    <xf numFmtId="180" fontId="6" fillId="0" borderId="60" xfId="2" applyNumberFormat="1" applyFont="1" applyFill="1" applyBorder="1" applyAlignment="1">
      <alignment horizontal="left" vertical="center"/>
    </xf>
    <xf numFmtId="180" fontId="6" fillId="0" borderId="27" xfId="2" applyNumberFormat="1" applyFont="1" applyFill="1" applyBorder="1" applyAlignment="1">
      <alignment horizontal="left" vertical="center"/>
    </xf>
    <xf numFmtId="0" fontId="5" fillId="0" borderId="27" xfId="2" applyNumberFormat="1" applyFont="1" applyFill="1" applyBorder="1" applyAlignment="1">
      <alignment horizontal="left" vertical="center"/>
    </xf>
    <xf numFmtId="0" fontId="5" fillId="0" borderId="29" xfId="2" applyNumberFormat="1" applyFont="1" applyFill="1" applyBorder="1" applyAlignment="1">
      <alignment horizontal="left" vertical="center"/>
    </xf>
    <xf numFmtId="0" fontId="6" fillId="0" borderId="62" xfId="2" applyNumberFormat="1" applyFont="1" applyFill="1" applyBorder="1" applyAlignment="1">
      <alignment horizontal="left" vertical="center"/>
    </xf>
    <xf numFmtId="180" fontId="6" fillId="0" borderId="48" xfId="2" applyNumberFormat="1" applyFont="1" applyFill="1" applyBorder="1" applyAlignment="1">
      <alignment horizontal="left" vertical="center"/>
    </xf>
    <xf numFmtId="180" fontId="6" fillId="0" borderId="63" xfId="2" applyNumberFormat="1" applyFont="1" applyFill="1" applyBorder="1" applyAlignment="1">
      <alignment horizontal="left" vertical="center"/>
    </xf>
    <xf numFmtId="180" fontId="6" fillId="0" borderId="47" xfId="2" applyNumberFormat="1" applyFont="1" applyFill="1" applyBorder="1" applyAlignment="1">
      <alignment horizontal="left" vertical="center"/>
    </xf>
    <xf numFmtId="0" fontId="5" fillId="0" borderId="48" xfId="2" applyNumberFormat="1" applyFont="1" applyFill="1" applyBorder="1" applyAlignment="1">
      <alignment horizontal="left" vertical="center"/>
    </xf>
    <xf numFmtId="0" fontId="5" fillId="0" borderId="64" xfId="2" applyNumberFormat="1" applyFont="1" applyFill="1" applyBorder="1" applyAlignment="1">
      <alignment horizontal="left" vertical="center"/>
    </xf>
    <xf numFmtId="0" fontId="6" fillId="0" borderId="63" xfId="2" applyNumberFormat="1" applyFont="1" applyFill="1" applyBorder="1" applyAlignment="1">
      <alignment horizontal="left" vertical="center"/>
    </xf>
    <xf numFmtId="0" fontId="6" fillId="0" borderId="47" xfId="2" applyNumberFormat="1" applyFont="1" applyFill="1" applyBorder="1" applyAlignment="1">
      <alignment horizontal="left" vertical="center"/>
    </xf>
    <xf numFmtId="0" fontId="6" fillId="0" borderId="48" xfId="2" applyNumberFormat="1" applyFont="1" applyFill="1" applyBorder="1" applyAlignment="1">
      <alignment horizontal="left" vertical="center"/>
    </xf>
    <xf numFmtId="180" fontId="6" fillId="0" borderId="8" xfId="2" applyNumberFormat="1" applyFont="1" applyFill="1" applyBorder="1" applyAlignment="1">
      <alignment vertical="center"/>
    </xf>
    <xf numFmtId="180" fontId="6" fillId="0" borderId="67" xfId="2" applyNumberFormat="1" applyFont="1" applyFill="1" applyBorder="1" applyAlignment="1">
      <alignment horizontal="left" vertical="center"/>
    </xf>
    <xf numFmtId="180" fontId="6" fillId="0" borderId="10" xfId="2" applyNumberFormat="1" applyFont="1" applyFill="1" applyBorder="1" applyAlignment="1">
      <alignment horizontal="left" vertical="center"/>
    </xf>
    <xf numFmtId="0" fontId="5" fillId="0" borderId="10" xfId="2" applyNumberFormat="1" applyFont="1" applyFill="1" applyBorder="1" applyAlignment="1">
      <alignment horizontal="left" vertical="center"/>
    </xf>
    <xf numFmtId="0" fontId="5" fillId="0" borderId="9" xfId="2" applyNumberFormat="1" applyFont="1" applyFill="1" applyBorder="1" applyAlignment="1">
      <alignment horizontal="left" vertical="center"/>
    </xf>
    <xf numFmtId="0" fontId="6" fillId="0" borderId="68" xfId="2" applyNumberFormat="1" applyFont="1" applyFill="1" applyBorder="1" applyAlignment="1">
      <alignment horizontal="left" vertical="center"/>
    </xf>
    <xf numFmtId="0" fontId="6" fillId="0" borderId="67" xfId="2" applyNumberFormat="1" applyFont="1" applyFill="1" applyBorder="1" applyAlignment="1">
      <alignment horizontal="left" vertical="center"/>
    </xf>
    <xf numFmtId="180" fontId="6" fillId="0" borderId="70" xfId="2" applyNumberFormat="1" applyFont="1" applyFill="1" applyBorder="1" applyAlignment="1">
      <alignment horizontal="left" vertical="center"/>
    </xf>
    <xf numFmtId="180" fontId="6" fillId="0" borderId="71" xfId="2" applyNumberFormat="1" applyFont="1" applyFill="1" applyBorder="1" applyAlignment="1">
      <alignment horizontal="left" vertical="center"/>
    </xf>
    <xf numFmtId="0" fontId="5" fillId="0" borderId="71" xfId="2" applyNumberFormat="1" applyFont="1" applyFill="1" applyBorder="1" applyAlignment="1">
      <alignment horizontal="left" vertical="center"/>
    </xf>
    <xf numFmtId="0" fontId="5" fillId="0" borderId="72" xfId="2" applyNumberFormat="1" applyFont="1" applyFill="1" applyBorder="1" applyAlignment="1">
      <alignment horizontal="left" vertical="center"/>
    </xf>
    <xf numFmtId="0" fontId="6" fillId="0" borderId="73" xfId="2" applyNumberFormat="1" applyFont="1" applyFill="1" applyBorder="1" applyAlignment="1">
      <alignment horizontal="left" vertical="center"/>
    </xf>
    <xf numFmtId="180" fontId="6" fillId="0" borderId="39" xfId="2" applyNumberFormat="1" applyFont="1" applyFill="1" applyBorder="1" applyAlignment="1">
      <alignment horizontal="left" vertical="center"/>
    </xf>
    <xf numFmtId="0" fontId="5" fillId="0" borderId="30" xfId="2" applyNumberFormat="1" applyFont="1" applyFill="1" applyBorder="1" applyAlignment="1">
      <alignment horizontal="left" vertical="center"/>
    </xf>
    <xf numFmtId="0" fontId="6" fillId="0" borderId="74" xfId="2" applyNumberFormat="1" applyFont="1" applyFill="1" applyBorder="1" applyAlignment="1">
      <alignment horizontal="left" vertical="center"/>
    </xf>
    <xf numFmtId="0" fontId="8" fillId="0" borderId="0" xfId="2" applyFont="1" applyFill="1" applyAlignment="1">
      <alignment vertical="center"/>
    </xf>
    <xf numFmtId="0" fontId="8" fillId="0" borderId="0" xfId="2" applyFont="1" applyFill="1" applyBorder="1" applyAlignment="1">
      <alignment vertical="center"/>
    </xf>
    <xf numFmtId="0" fontId="6" fillId="0" borderId="0" xfId="2" applyFont="1" applyFill="1" applyAlignment="1">
      <alignment vertical="center"/>
    </xf>
    <xf numFmtId="0" fontId="6" fillId="0" borderId="0" xfId="2" applyFont="1" applyFill="1" applyBorder="1" applyAlignment="1">
      <alignment vertical="center"/>
    </xf>
    <xf numFmtId="0" fontId="6" fillId="0" borderId="2" xfId="2" applyFont="1" applyFill="1" applyBorder="1" applyAlignment="1">
      <alignment vertical="center"/>
    </xf>
    <xf numFmtId="0" fontId="6" fillId="0" borderId="27" xfId="2" applyFont="1" applyFill="1" applyBorder="1" applyAlignment="1">
      <alignment vertical="center"/>
    </xf>
    <xf numFmtId="0" fontId="6" fillId="0" borderId="26" xfId="2" applyFont="1" applyFill="1" applyBorder="1" applyAlignment="1">
      <alignment vertical="center"/>
    </xf>
    <xf numFmtId="0" fontId="8" fillId="0" borderId="26" xfId="2" applyFont="1" applyFill="1" applyBorder="1" applyAlignment="1">
      <alignment vertical="center"/>
    </xf>
    <xf numFmtId="0" fontId="8" fillId="0" borderId="13" xfId="2" applyFont="1" applyFill="1" applyBorder="1" applyAlignment="1">
      <alignment vertical="center"/>
    </xf>
    <xf numFmtId="0" fontId="6" fillId="0" borderId="14" xfId="2" applyFont="1" applyFill="1" applyBorder="1" applyAlignment="1">
      <alignment vertical="center"/>
    </xf>
    <xf numFmtId="0" fontId="6" fillId="0" borderId="15" xfId="2" applyFont="1" applyFill="1" applyBorder="1" applyAlignment="1">
      <alignment vertical="center"/>
    </xf>
    <xf numFmtId="0" fontId="8" fillId="0" borderId="14" xfId="2" applyFont="1" applyFill="1" applyBorder="1" applyAlignment="1">
      <alignment vertical="center"/>
    </xf>
    <xf numFmtId="0" fontId="8" fillId="0" borderId="15" xfId="2" applyFont="1" applyFill="1" applyBorder="1" applyAlignment="1">
      <alignment vertical="center"/>
    </xf>
    <xf numFmtId="0" fontId="8" fillId="0" borderId="9" xfId="2" applyFont="1" applyFill="1" applyBorder="1" applyAlignment="1">
      <alignment vertical="center"/>
    </xf>
    <xf numFmtId="0" fontId="8" fillId="0" borderId="10" xfId="2" applyFont="1" applyFill="1" applyBorder="1" applyAlignment="1">
      <alignment vertical="center"/>
    </xf>
    <xf numFmtId="0" fontId="8" fillId="0" borderId="12" xfId="2" applyFont="1" applyFill="1" applyBorder="1" applyAlignment="1">
      <alignment vertical="center"/>
    </xf>
    <xf numFmtId="0" fontId="19" fillId="0" borderId="0" xfId="3" applyFont="1" applyFill="1" applyAlignment="1">
      <alignment vertical="center"/>
    </xf>
    <xf numFmtId="0" fontId="21" fillId="0" borderId="0" xfId="3" applyFont="1" applyFill="1" applyAlignment="1">
      <alignment vertical="center"/>
    </xf>
    <xf numFmtId="0" fontId="22" fillId="0" borderId="0" xfId="3" applyFont="1" applyFill="1" applyAlignment="1">
      <alignment vertical="center"/>
    </xf>
    <xf numFmtId="0" fontId="22" fillId="0" borderId="0" xfId="3" applyFont="1" applyFill="1" applyBorder="1" applyAlignment="1">
      <alignment vertical="center"/>
    </xf>
    <xf numFmtId="0" fontId="22" fillId="0" borderId="0" xfId="3" applyFont="1" applyFill="1" applyAlignment="1"/>
    <xf numFmtId="0" fontId="22" fillId="0" borderId="0" xfId="3" applyFont="1" applyFill="1" applyBorder="1" applyAlignment="1">
      <alignment horizontal="center" vertical="center"/>
    </xf>
    <xf numFmtId="0" fontId="27" fillId="0" borderId="0" xfId="3" applyFont="1" applyFill="1" applyAlignment="1">
      <alignment horizontal="right"/>
    </xf>
    <xf numFmtId="0" fontId="22" fillId="0" borderId="0" xfId="3" applyFont="1" applyFill="1" applyBorder="1" applyAlignment="1"/>
    <xf numFmtId="0" fontId="28" fillId="0" borderId="0" xfId="3" applyFont="1" applyFill="1" applyAlignment="1"/>
    <xf numFmtId="0" fontId="23" fillId="0" borderId="0" xfId="3" applyFont="1" applyFill="1" applyAlignment="1"/>
    <xf numFmtId="0" fontId="3" fillId="0" borderId="107" xfId="3" applyFont="1" applyFill="1" applyBorder="1" applyAlignment="1"/>
    <xf numFmtId="0" fontId="23" fillId="0" borderId="107" xfId="3" applyFont="1" applyFill="1" applyBorder="1" applyAlignment="1"/>
    <xf numFmtId="0" fontId="22" fillId="0" borderId="107" xfId="3" applyFont="1" applyFill="1" applyBorder="1" applyAlignment="1"/>
    <xf numFmtId="0" fontId="27" fillId="0" borderId="0" xfId="3" applyFont="1" applyFill="1" applyAlignment="1"/>
    <xf numFmtId="0" fontId="23" fillId="0" borderId="0" xfId="3" applyFont="1" applyFill="1" applyBorder="1" applyAlignment="1"/>
    <xf numFmtId="0" fontId="23" fillId="0" borderId="69" xfId="3" applyFont="1" applyFill="1" applyBorder="1" applyAlignment="1">
      <alignment vertical="center"/>
    </xf>
    <xf numFmtId="0" fontId="23" fillId="0" borderId="17" xfId="3" applyFont="1" applyFill="1" applyBorder="1" applyAlignment="1">
      <alignment vertical="center"/>
    </xf>
    <xf numFmtId="0" fontId="23" fillId="0" borderId="61" xfId="3" applyFont="1" applyFill="1" applyBorder="1" applyAlignment="1">
      <alignment vertical="center"/>
    </xf>
    <xf numFmtId="0" fontId="23" fillId="0" borderId="0" xfId="3" applyFont="1" applyFill="1" applyBorder="1" applyAlignment="1">
      <alignment horizontal="right" vertical="center"/>
    </xf>
    <xf numFmtId="0" fontId="27" fillId="0" borderId="0" xfId="3" applyFont="1" applyFill="1" applyBorder="1" applyAlignment="1"/>
    <xf numFmtId="0" fontId="22" fillId="0" borderId="0" xfId="3" applyFont="1" applyFill="1" applyAlignment="1">
      <alignment horizontal="right"/>
    </xf>
    <xf numFmtId="0" fontId="23" fillId="0" borderId="87" xfId="3" applyNumberFormat="1" applyFont="1" applyFill="1" applyBorder="1" applyAlignment="1">
      <alignment horizontal="left" vertical="center" indent="1"/>
    </xf>
    <xf numFmtId="0" fontId="23" fillId="0" borderId="24" xfId="3" applyNumberFormat="1" applyFont="1" applyFill="1" applyBorder="1" applyAlignment="1">
      <alignment horizontal="left" vertical="center" indent="1"/>
    </xf>
    <xf numFmtId="0" fontId="23" fillId="0" borderId="24" xfId="3" applyFont="1" applyFill="1" applyBorder="1" applyAlignment="1"/>
    <xf numFmtId="0" fontId="23" fillId="0" borderId="90" xfId="3" applyFont="1" applyFill="1" applyBorder="1" applyAlignment="1"/>
    <xf numFmtId="0" fontId="23" fillId="0" borderId="60" xfId="3" applyNumberFormat="1" applyFont="1" applyFill="1" applyBorder="1" applyAlignment="1">
      <alignment horizontal="left" vertical="center" indent="1"/>
    </xf>
    <xf numFmtId="0" fontId="23" fillId="0" borderId="27" xfId="3" applyNumberFormat="1" applyFont="1" applyFill="1" applyBorder="1" applyAlignment="1">
      <alignment horizontal="left" vertical="center" indent="1"/>
    </xf>
    <xf numFmtId="0" fontId="23" fillId="0" borderId="27" xfId="3" applyFont="1" applyFill="1" applyBorder="1" applyAlignment="1"/>
    <xf numFmtId="0" fontId="23" fillId="0" borderId="17" xfId="3" applyFont="1" applyFill="1" applyBorder="1" applyAlignment="1"/>
    <xf numFmtId="0" fontId="23" fillId="0" borderId="61" xfId="3" applyFont="1" applyFill="1" applyBorder="1" applyAlignment="1"/>
    <xf numFmtId="0" fontId="23" fillId="0" borderId="36" xfId="3" applyNumberFormat="1" applyFont="1" applyFill="1" applyBorder="1" applyAlignment="1">
      <alignment horizontal="left" vertical="center" indent="1"/>
    </xf>
    <xf numFmtId="0" fontId="23" fillId="0" borderId="37" xfId="3" applyNumberFormat="1" applyFont="1" applyFill="1" applyBorder="1" applyAlignment="1">
      <alignment horizontal="left" vertical="center" indent="1"/>
    </xf>
    <xf numFmtId="0" fontId="23" fillId="0" borderId="37" xfId="3" applyFont="1" applyFill="1" applyBorder="1" applyAlignment="1"/>
    <xf numFmtId="0" fontId="23" fillId="0" borderId="82" xfId="3" applyFont="1" applyFill="1" applyBorder="1" applyAlignment="1"/>
    <xf numFmtId="0" fontId="23" fillId="0" borderId="53" xfId="3" applyFont="1" applyFill="1" applyBorder="1" applyAlignment="1">
      <alignment horizontal="left" vertical="center" indent="1"/>
    </xf>
    <xf numFmtId="0" fontId="23" fillId="0" borderId="53" xfId="3" applyFont="1" applyFill="1" applyBorder="1" applyAlignment="1"/>
    <xf numFmtId="0" fontId="23" fillId="0" borderId="56" xfId="3" applyFont="1" applyFill="1" applyBorder="1" applyAlignment="1"/>
    <xf numFmtId="0" fontId="23" fillId="0" borderId="31" xfId="3" applyFont="1" applyFill="1" applyBorder="1" applyAlignment="1">
      <alignment horizontal="left" vertical="center" indent="1"/>
    </xf>
    <xf numFmtId="0" fontId="23" fillId="0" borderId="31" xfId="3" applyFont="1" applyFill="1" applyBorder="1" applyAlignment="1"/>
    <xf numFmtId="0" fontId="23" fillId="0" borderId="104" xfId="3" applyFont="1" applyFill="1" applyBorder="1" applyAlignment="1">
      <alignment horizontal="left" indent="1"/>
    </xf>
    <xf numFmtId="0" fontId="23" fillId="0" borderId="5" xfId="3" applyFont="1" applyFill="1" applyBorder="1" applyAlignment="1">
      <alignment horizontal="left" indent="1"/>
    </xf>
    <xf numFmtId="0" fontId="23" fillId="0" borderId="5" xfId="3" applyFont="1" applyFill="1" applyBorder="1" applyAlignment="1"/>
    <xf numFmtId="0" fontId="23" fillId="0" borderId="105" xfId="3" applyFont="1" applyFill="1" applyBorder="1" applyAlignment="1"/>
    <xf numFmtId="0" fontId="23" fillId="0" borderId="52" xfId="3" applyFont="1" applyFill="1" applyBorder="1" applyAlignment="1">
      <alignment horizontal="left" indent="1"/>
    </xf>
    <xf numFmtId="0" fontId="23" fillId="0" borderId="53" xfId="3" applyFont="1" applyFill="1" applyBorder="1" applyAlignment="1">
      <alignment horizontal="left" indent="1"/>
    </xf>
    <xf numFmtId="0" fontId="23" fillId="0" borderId="75" xfId="3" applyFont="1" applyFill="1" applyBorder="1" applyAlignment="1">
      <alignment horizontal="left" indent="1"/>
    </xf>
    <xf numFmtId="0" fontId="23" fillId="0" borderId="42" xfId="3" applyFont="1" applyFill="1" applyBorder="1" applyAlignment="1">
      <alignment horizontal="left" indent="1"/>
    </xf>
    <xf numFmtId="0" fontId="23" fillId="0" borderId="42" xfId="3" applyFont="1" applyFill="1" applyBorder="1" applyAlignment="1"/>
    <xf numFmtId="0" fontId="23" fillId="0" borderId="43" xfId="3" applyFont="1" applyFill="1" applyBorder="1" applyAlignment="1"/>
    <xf numFmtId="0" fontId="23" fillId="0" borderId="83" xfId="3" applyFont="1" applyFill="1" applyBorder="1" applyAlignment="1">
      <alignment horizontal="left" indent="1"/>
    </xf>
    <xf numFmtId="0" fontId="23" fillId="0" borderId="0" xfId="3" applyFont="1" applyFill="1" applyBorder="1" applyAlignment="1">
      <alignment horizontal="left" indent="1"/>
    </xf>
    <xf numFmtId="0" fontId="23" fillId="0" borderId="65" xfId="3" applyFont="1" applyFill="1" applyBorder="1" applyAlignment="1">
      <alignment horizontal="left" indent="1"/>
    </xf>
    <xf numFmtId="0" fontId="23" fillId="0" borderId="31" xfId="3" applyFont="1" applyFill="1" applyBorder="1" applyAlignment="1">
      <alignment horizontal="left" indent="1"/>
    </xf>
    <xf numFmtId="0" fontId="23" fillId="0" borderId="74" xfId="3" applyFont="1" applyFill="1" applyBorder="1" applyAlignment="1"/>
    <xf numFmtId="0" fontId="23" fillId="0" borderId="27" xfId="3" applyFont="1" applyFill="1" applyBorder="1" applyAlignment="1">
      <alignment horizontal="left" indent="1"/>
    </xf>
    <xf numFmtId="0" fontId="23" fillId="0" borderId="62" xfId="3" applyFont="1" applyFill="1" applyBorder="1" applyAlignment="1"/>
    <xf numFmtId="0" fontId="23" fillId="0" borderId="37" xfId="3" applyFont="1" applyFill="1" applyBorder="1" applyAlignment="1">
      <alignment horizontal="left" indent="1"/>
    </xf>
    <xf numFmtId="0" fontId="23" fillId="0" borderId="48" xfId="3" applyFont="1" applyFill="1" applyBorder="1" applyAlignment="1"/>
    <xf numFmtId="0" fontId="23" fillId="0" borderId="38" xfId="3" applyFont="1" applyFill="1" applyBorder="1" applyAlignment="1"/>
    <xf numFmtId="0" fontId="23" fillId="0" borderId="10" xfId="3" applyFont="1" applyFill="1" applyBorder="1" applyAlignment="1">
      <alignment horizontal="left" indent="1"/>
    </xf>
    <xf numFmtId="0" fontId="23" fillId="0" borderId="10" xfId="3" applyFont="1" applyFill="1" applyBorder="1" applyAlignment="1"/>
    <xf numFmtId="0" fontId="23" fillId="0" borderId="8" xfId="3" applyFont="1" applyFill="1" applyBorder="1" applyAlignment="1"/>
    <xf numFmtId="0" fontId="23" fillId="0" borderId="68" xfId="3" applyFont="1" applyFill="1" applyBorder="1" applyAlignment="1"/>
    <xf numFmtId="0" fontId="23" fillId="0" borderId="70" xfId="3" applyFont="1" applyFill="1" applyBorder="1" applyAlignment="1">
      <alignment horizontal="left" indent="1"/>
    </xf>
    <xf numFmtId="0" fontId="23" fillId="0" borderId="71" xfId="3" applyFont="1" applyFill="1" applyBorder="1" applyAlignment="1">
      <alignment horizontal="left" indent="1"/>
    </xf>
    <xf numFmtId="0" fontId="23" fillId="0" borderId="71" xfId="3" applyFont="1" applyFill="1" applyBorder="1" applyAlignment="1"/>
    <xf numFmtId="0" fontId="23" fillId="0" borderId="73" xfId="3" applyFont="1" applyFill="1" applyBorder="1" applyAlignment="1"/>
    <xf numFmtId="0" fontId="23" fillId="0" borderId="59" xfId="3" applyFont="1" applyFill="1" applyBorder="1" applyAlignment="1"/>
    <xf numFmtId="0" fontId="6" fillId="0" borderId="5" xfId="3" applyFont="1" applyFill="1" applyBorder="1" applyAlignment="1">
      <alignment vertical="center" wrapText="1"/>
    </xf>
    <xf numFmtId="0" fontId="13" fillId="0" borderId="5" xfId="3" applyFont="1" applyFill="1" applyBorder="1" applyAlignment="1">
      <alignment vertical="center"/>
    </xf>
    <xf numFmtId="0" fontId="6" fillId="0" borderId="10" xfId="3" applyFont="1" applyFill="1" applyBorder="1" applyAlignment="1">
      <alignment vertical="center"/>
    </xf>
    <xf numFmtId="0" fontId="6" fillId="0" borderId="109" xfId="3" applyFont="1" applyFill="1" applyBorder="1" applyAlignment="1">
      <alignment vertical="center"/>
    </xf>
    <xf numFmtId="0" fontId="10" fillId="0" borderId="1" xfId="3" applyFont="1" applyFill="1" applyBorder="1" applyAlignment="1">
      <alignment vertical="center"/>
    </xf>
    <xf numFmtId="0" fontId="10" fillId="0" borderId="110" xfId="3" applyFont="1" applyFill="1" applyBorder="1" applyAlignment="1">
      <alignment vertical="center"/>
    </xf>
    <xf numFmtId="0" fontId="6" fillId="0" borderId="26" xfId="3" applyFont="1" applyFill="1" applyBorder="1" applyAlignment="1">
      <alignment vertical="center"/>
    </xf>
    <xf numFmtId="0" fontId="6" fillId="0" borderId="13" xfId="3" applyFont="1" applyFill="1" applyBorder="1" applyAlignment="1">
      <alignment vertical="center"/>
    </xf>
    <xf numFmtId="0" fontId="23" fillId="0" borderId="17" xfId="3" applyFont="1" applyFill="1" applyBorder="1" applyAlignment="1">
      <alignment horizontal="center" vertical="center" shrinkToFit="1"/>
    </xf>
    <xf numFmtId="0" fontId="23" fillId="0" borderId="0" xfId="3" applyFont="1" applyFill="1" applyBorder="1" applyAlignment="1">
      <alignment horizontal="center" vertical="center"/>
    </xf>
    <xf numFmtId="0" fontId="5" fillId="0" borderId="26" xfId="3" applyFont="1" applyFill="1" applyBorder="1" applyAlignment="1" applyProtection="1">
      <alignment vertical="center"/>
    </xf>
    <xf numFmtId="0" fontId="6" fillId="0" borderId="26" xfId="3" applyFont="1" applyFill="1" applyBorder="1" applyAlignment="1" applyProtection="1">
      <alignment vertical="center"/>
    </xf>
    <xf numFmtId="0" fontId="13" fillId="0" borderId="26" xfId="3" applyFont="1" applyFill="1" applyBorder="1" applyAlignment="1" applyProtection="1">
      <alignment vertical="center"/>
    </xf>
    <xf numFmtId="0" fontId="5" fillId="0" borderId="27" xfId="3" applyFont="1" applyFill="1" applyBorder="1" applyAlignment="1" applyProtection="1">
      <alignment vertical="center"/>
    </xf>
    <xf numFmtId="0" fontId="5" fillId="0" borderId="8" xfId="3" applyFont="1" applyFill="1" applyBorder="1" applyAlignment="1" applyProtection="1">
      <alignment vertical="center"/>
    </xf>
    <xf numFmtId="0" fontId="6" fillId="0" borderId="8" xfId="3" applyFont="1" applyFill="1" applyBorder="1" applyAlignment="1" applyProtection="1">
      <alignment vertical="center"/>
    </xf>
    <xf numFmtId="0" fontId="13" fillId="0" borderId="8" xfId="3" applyFont="1" applyFill="1" applyBorder="1" applyAlignment="1" applyProtection="1">
      <alignment vertical="center"/>
    </xf>
    <xf numFmtId="0" fontId="5" fillId="0" borderId="0" xfId="3" applyFont="1" applyFill="1" applyAlignment="1" applyProtection="1">
      <alignment vertical="center"/>
    </xf>
    <xf numFmtId="0" fontId="5" fillId="0" borderId="0" xfId="3" applyFont="1" applyFill="1" applyBorder="1" applyAlignment="1" applyProtection="1">
      <alignment vertical="center"/>
    </xf>
    <xf numFmtId="0" fontId="6" fillId="0" borderId="0" xfId="3" applyFont="1" applyFill="1" applyBorder="1" applyAlignment="1" applyProtection="1">
      <alignment vertical="center"/>
    </xf>
    <xf numFmtId="0" fontId="7" fillId="0" borderId="0" xfId="3" applyFont="1" applyFill="1" applyBorder="1" applyAlignment="1" applyProtection="1">
      <alignment wrapText="1"/>
    </xf>
    <xf numFmtId="0" fontId="35" fillId="0" borderId="0" xfId="3" applyFont="1" applyFill="1" applyBorder="1" applyAlignment="1" applyProtection="1">
      <alignment vertical="center"/>
    </xf>
    <xf numFmtId="0" fontId="5" fillId="0" borderId="0" xfId="3" applyFont="1" applyFill="1" applyBorder="1" applyAlignment="1" applyProtection="1">
      <alignment horizontal="center" vertical="center"/>
    </xf>
    <xf numFmtId="0" fontId="7" fillId="0" borderId="0" xfId="3" quotePrefix="1" applyFont="1" applyFill="1" applyBorder="1" applyAlignment="1" applyProtection="1"/>
    <xf numFmtId="177" fontId="5" fillId="0" borderId="0" xfId="3" applyNumberFormat="1" applyFont="1" applyFill="1" applyBorder="1" applyAlignment="1" applyProtection="1">
      <alignment vertical="center"/>
    </xf>
    <xf numFmtId="176" fontId="5" fillId="0" borderId="0" xfId="3" applyNumberFormat="1" applyFont="1" applyFill="1" applyAlignment="1" applyProtection="1">
      <alignment vertical="center"/>
    </xf>
    <xf numFmtId="176" fontId="16" fillId="0" borderId="0" xfId="3" applyNumberFormat="1" applyFont="1" applyFill="1" applyBorder="1" applyAlignment="1" applyProtection="1">
      <alignment vertical="center"/>
    </xf>
    <xf numFmtId="0" fontId="16" fillId="0" borderId="0" xfId="3" applyFont="1" applyFill="1" applyBorder="1" applyAlignment="1" applyProtection="1">
      <alignment vertical="center"/>
    </xf>
    <xf numFmtId="181" fontId="5" fillId="0" borderId="0" xfId="3" applyNumberFormat="1" applyFont="1" applyFill="1" applyBorder="1" applyAlignment="1" applyProtection="1">
      <alignment vertical="center"/>
    </xf>
    <xf numFmtId="177" fontId="16" fillId="0" borderId="0" xfId="3" applyNumberFormat="1" applyFont="1" applyFill="1" applyBorder="1" applyAlignment="1" applyProtection="1">
      <alignment vertical="center"/>
    </xf>
    <xf numFmtId="49" fontId="5" fillId="0" borderId="0" xfId="3" applyNumberFormat="1" applyFont="1" applyFill="1" applyBorder="1" applyAlignment="1" applyProtection="1">
      <alignment vertical="center"/>
    </xf>
    <xf numFmtId="178" fontId="5" fillId="0" borderId="0" xfId="3" applyNumberFormat="1" applyFont="1" applyFill="1" applyBorder="1" applyAlignment="1" applyProtection="1">
      <alignment vertical="center"/>
    </xf>
    <xf numFmtId="0" fontId="7" fillId="0" borderId="0" xfId="3" applyFont="1" applyFill="1" applyBorder="1" applyAlignment="1" applyProtection="1"/>
    <xf numFmtId="0" fontId="5" fillId="0" borderId="0" xfId="3" applyFont="1" applyFill="1" applyBorder="1" applyAlignment="1" applyProtection="1">
      <alignment vertical="center" wrapText="1"/>
    </xf>
    <xf numFmtId="0" fontId="7" fillId="0" borderId="0" xfId="3" quotePrefix="1" applyFont="1" applyFill="1" applyBorder="1" applyAlignment="1" applyProtection="1">
      <alignment vertical="center"/>
    </xf>
    <xf numFmtId="0" fontId="7" fillId="0" borderId="0" xfId="3" applyFont="1" applyFill="1" applyBorder="1" applyAlignment="1" applyProtection="1">
      <alignment vertical="top"/>
    </xf>
    <xf numFmtId="0" fontId="7" fillId="0" borderId="0" xfId="3" quotePrefix="1" applyFont="1" applyFill="1" applyBorder="1" applyAlignment="1" applyProtection="1">
      <alignment horizontal="center"/>
    </xf>
    <xf numFmtId="0" fontId="7" fillId="0" borderId="0" xfId="3" applyFont="1" applyFill="1" applyBorder="1" applyAlignment="1" applyProtection="1">
      <alignment horizontal="center" vertical="top"/>
    </xf>
    <xf numFmtId="0" fontId="7" fillId="0" borderId="0" xfId="3" applyFont="1" applyFill="1" applyBorder="1" applyAlignment="1" applyProtection="1">
      <alignment vertical="center"/>
    </xf>
    <xf numFmtId="0" fontId="22" fillId="0" borderId="0" xfId="2" applyFont="1" applyFill="1" applyAlignment="1" applyProtection="1">
      <alignment vertical="center"/>
    </xf>
    <xf numFmtId="0" fontId="18" fillId="0" borderId="0" xfId="2" applyFont="1" applyFill="1" applyAlignment="1" applyProtection="1">
      <alignment vertical="center"/>
    </xf>
    <xf numFmtId="180" fontId="10" fillId="0" borderId="0" xfId="2" applyNumberFormat="1" applyFont="1" applyFill="1" applyAlignment="1" applyProtection="1">
      <alignment vertical="center"/>
    </xf>
    <xf numFmtId="180" fontId="17" fillId="0" borderId="0" xfId="2" applyNumberFormat="1" applyFont="1" applyFill="1" applyAlignment="1" applyProtection="1">
      <alignment vertical="center"/>
    </xf>
    <xf numFmtId="180" fontId="10" fillId="0" borderId="0" xfId="2" applyNumberFormat="1" applyFont="1" applyFill="1" applyBorder="1" applyAlignment="1" applyProtection="1">
      <alignment horizontal="center" vertical="center"/>
    </xf>
    <xf numFmtId="180" fontId="5" fillId="0" borderId="0" xfId="2" applyNumberFormat="1" applyFont="1" applyFill="1" applyAlignment="1" applyProtection="1">
      <alignment vertical="center"/>
    </xf>
    <xf numFmtId="180" fontId="6" fillId="0" borderId="0" xfId="2" applyNumberFormat="1" applyFont="1" applyFill="1" applyAlignment="1" applyProtection="1">
      <alignment vertical="center"/>
    </xf>
    <xf numFmtId="0" fontId="5" fillId="0" borderId="0" xfId="3" applyNumberFormat="1" applyFont="1" applyFill="1" applyBorder="1" applyAlignment="1" applyProtection="1">
      <alignment vertical="top"/>
    </xf>
    <xf numFmtId="180" fontId="6" fillId="0" borderId="0" xfId="2" applyNumberFormat="1" applyFont="1" applyFill="1" applyBorder="1" applyAlignment="1" applyProtection="1">
      <alignment vertical="center"/>
    </xf>
    <xf numFmtId="0" fontId="8" fillId="0" borderId="0" xfId="2" applyFont="1" applyFill="1" applyAlignment="1" applyProtection="1">
      <alignment vertical="center"/>
    </xf>
    <xf numFmtId="0" fontId="8" fillId="0" borderId="0" xfId="2" applyFont="1" applyFill="1" applyBorder="1" applyAlignment="1" applyProtection="1">
      <alignment vertical="center"/>
    </xf>
    <xf numFmtId="0" fontId="6" fillId="0" borderId="0" xfId="2" applyFont="1" applyFill="1" applyAlignment="1" applyProtection="1">
      <alignment vertical="center"/>
    </xf>
    <xf numFmtId="0" fontId="6" fillId="0" borderId="0" xfId="2" applyFont="1" applyFill="1" applyBorder="1" applyAlignment="1" applyProtection="1">
      <alignment vertical="center"/>
    </xf>
    <xf numFmtId="0" fontId="5" fillId="0" borderId="0" xfId="2" applyFont="1" applyFill="1" applyBorder="1" applyAlignment="1" applyProtection="1">
      <alignment vertical="center"/>
    </xf>
    <xf numFmtId="0" fontId="34" fillId="0" borderId="0" xfId="2" applyFont="1" applyFill="1" applyBorder="1" applyAlignment="1" applyProtection="1">
      <alignment vertical="center"/>
    </xf>
    <xf numFmtId="0" fontId="22" fillId="0" borderId="0" xfId="3" applyFont="1" applyFill="1" applyAlignment="1" applyProtection="1">
      <alignment vertical="center"/>
    </xf>
    <xf numFmtId="0" fontId="18" fillId="0" borderId="0" xfId="3" applyFont="1" applyFill="1" applyBorder="1" applyAlignment="1" applyProtection="1">
      <alignment vertical="center"/>
    </xf>
    <xf numFmtId="0" fontId="22" fillId="0" borderId="0" xfId="3" applyFont="1" applyFill="1" applyBorder="1" applyAlignment="1" applyProtection="1">
      <alignment vertical="center"/>
    </xf>
    <xf numFmtId="0" fontId="22" fillId="0" borderId="0" xfId="3" applyFont="1" applyFill="1" applyAlignment="1" applyProtection="1"/>
    <xf numFmtId="0" fontId="18" fillId="0" borderId="0" xfId="3" applyFont="1" applyFill="1" applyBorder="1" applyAlignment="1" applyProtection="1"/>
    <xf numFmtId="0" fontId="22" fillId="0" borderId="0" xfId="3" applyFont="1" applyFill="1" applyBorder="1" applyAlignment="1" applyProtection="1"/>
    <xf numFmtId="178" fontId="22" fillId="0" borderId="0" xfId="3" applyNumberFormat="1" applyFont="1" applyFill="1" applyBorder="1" applyAlignment="1" applyProtection="1"/>
    <xf numFmtId="0" fontId="23" fillId="0" borderId="0" xfId="3" applyFont="1" applyFill="1" applyAlignment="1" applyProtection="1"/>
    <xf numFmtId="0" fontId="23" fillId="0" borderId="0" xfId="3" applyFont="1" applyFill="1" applyBorder="1" applyAlignment="1" applyProtection="1"/>
    <xf numFmtId="0" fontId="27" fillId="0" borderId="0" xfId="3" applyFont="1" applyFill="1" applyAlignment="1" applyProtection="1"/>
    <xf numFmtId="0" fontId="27" fillId="0" borderId="0" xfId="3" applyFont="1" applyFill="1" applyBorder="1" applyAlignment="1" applyProtection="1"/>
    <xf numFmtId="0" fontId="6" fillId="0" borderId="26" xfId="3" applyFont="1" applyFill="1" applyBorder="1" applyAlignment="1" applyProtection="1">
      <alignment vertical="center" shrinkToFit="1"/>
    </xf>
    <xf numFmtId="0" fontId="9" fillId="0" borderId="26" xfId="3" applyFont="1" applyFill="1" applyBorder="1" applyAlignment="1" applyProtection="1">
      <alignment vertical="center"/>
    </xf>
    <xf numFmtId="0" fontId="5" fillId="0" borderId="13" xfId="3" applyFont="1" applyFill="1" applyBorder="1" applyAlignment="1" applyProtection="1">
      <alignment vertical="center"/>
    </xf>
    <xf numFmtId="180" fontId="5" fillId="0" borderId="0" xfId="2" applyNumberFormat="1" applyFont="1" applyFill="1" applyAlignment="1" applyProtection="1"/>
    <xf numFmtId="180" fontId="0" fillId="0" borderId="0" xfId="2" applyNumberFormat="1" applyFont="1" applyFill="1" applyAlignment="1" applyProtection="1"/>
    <xf numFmtId="180" fontId="10" fillId="0" borderId="0" xfId="2" applyNumberFormat="1" applyFont="1" applyFill="1" applyAlignment="1" applyProtection="1"/>
    <xf numFmtId="180" fontId="24" fillId="0" borderId="0" xfId="2" applyNumberFormat="1" applyFont="1" applyFill="1" applyAlignment="1" applyProtection="1"/>
    <xf numFmtId="180" fontId="10" fillId="0" borderId="0" xfId="2" applyNumberFormat="1" applyFont="1" applyFill="1" applyBorder="1" applyAlignment="1" applyProtection="1">
      <alignment horizontal="center"/>
    </xf>
    <xf numFmtId="180" fontId="10" fillId="0" borderId="0" xfId="2" applyNumberFormat="1" applyFont="1" applyFill="1" applyAlignment="1" applyProtection="1">
      <alignment horizontal="right"/>
    </xf>
    <xf numFmtId="180" fontId="6" fillId="0" borderId="20" xfId="2" applyNumberFormat="1" applyFont="1" applyFill="1" applyBorder="1" applyAlignment="1" applyProtection="1">
      <alignment horizontal="left" vertical="center"/>
    </xf>
    <xf numFmtId="180" fontId="10" fillId="0" borderId="20" xfId="2" applyNumberFormat="1" applyFont="1" applyFill="1" applyBorder="1" applyAlignment="1" applyProtection="1">
      <alignment vertical="center" shrinkToFit="1"/>
    </xf>
    <xf numFmtId="180" fontId="6" fillId="0" borderId="37" xfId="2" applyNumberFormat="1" applyFont="1" applyFill="1" applyBorder="1" applyAlignment="1" applyProtection="1">
      <alignment horizontal="left" vertical="center"/>
    </xf>
    <xf numFmtId="180" fontId="6" fillId="0" borderId="19" xfId="2" applyNumberFormat="1" applyFont="1" applyFill="1" applyBorder="1" applyAlignment="1" applyProtection="1">
      <alignment vertical="center"/>
    </xf>
    <xf numFmtId="180" fontId="6" fillId="0" borderId="20" xfId="2" applyNumberFormat="1" applyFont="1" applyFill="1" applyBorder="1" applyAlignment="1" applyProtection="1">
      <alignment vertical="center"/>
    </xf>
    <xf numFmtId="180" fontId="6" fillId="0" borderId="19" xfId="2" applyNumberFormat="1" applyFont="1" applyFill="1" applyBorder="1" applyAlignment="1" applyProtection="1">
      <alignment horizontal="left" vertical="center"/>
    </xf>
    <xf numFmtId="0" fontId="5" fillId="0" borderId="20" xfId="2" applyNumberFormat="1" applyFont="1" applyFill="1" applyBorder="1" applyAlignment="1" applyProtection="1">
      <alignment horizontal="left" vertical="center"/>
    </xf>
    <xf numFmtId="0" fontId="5" fillId="0" borderId="21" xfId="2" applyNumberFormat="1" applyFont="1" applyFill="1" applyBorder="1" applyAlignment="1" applyProtection="1">
      <alignment horizontal="left" vertical="center"/>
    </xf>
    <xf numFmtId="0" fontId="6" fillId="0" borderId="22" xfId="2" applyNumberFormat="1" applyFont="1" applyFill="1" applyBorder="1" applyAlignment="1" applyProtection="1">
      <alignment horizontal="left" vertical="center"/>
    </xf>
    <xf numFmtId="180" fontId="6" fillId="0" borderId="36" xfId="2" applyNumberFormat="1" applyFont="1" applyFill="1" applyBorder="1" applyAlignment="1" applyProtection="1">
      <alignment horizontal="left" vertical="center"/>
    </xf>
    <xf numFmtId="180" fontId="6" fillId="0" borderId="53" xfId="2" applyNumberFormat="1" applyFont="1" applyFill="1" applyBorder="1" applyAlignment="1" applyProtection="1">
      <alignment horizontal="left" vertical="center"/>
    </xf>
    <xf numFmtId="180" fontId="6" fillId="0" borderId="52" xfId="2" applyNumberFormat="1" applyFont="1" applyFill="1" applyBorder="1" applyAlignment="1" applyProtection="1">
      <alignment horizontal="left" vertical="center"/>
    </xf>
    <xf numFmtId="180" fontId="6" fillId="0" borderId="31" xfId="2" applyNumberFormat="1" applyFont="1" applyFill="1" applyBorder="1" applyAlignment="1" applyProtection="1">
      <alignment horizontal="left" vertical="center"/>
    </xf>
    <xf numFmtId="180" fontId="6" fillId="0" borderId="31" xfId="2" applyNumberFormat="1" applyFont="1" applyFill="1" applyBorder="1" applyAlignment="1" applyProtection="1">
      <alignment vertical="center"/>
    </xf>
    <xf numFmtId="180" fontId="6" fillId="0" borderId="74" xfId="2" applyNumberFormat="1" applyFont="1" applyFill="1" applyBorder="1" applyAlignment="1" applyProtection="1">
      <alignment vertical="center"/>
    </xf>
    <xf numFmtId="180" fontId="6" fillId="0" borderId="39" xfId="2" applyNumberFormat="1" applyFont="1" applyFill="1" applyBorder="1" applyAlignment="1" applyProtection="1">
      <alignment horizontal="left" vertical="center"/>
    </xf>
    <xf numFmtId="0" fontId="5" fillId="0" borderId="31" xfId="2" applyNumberFormat="1" applyFont="1" applyFill="1" applyBorder="1" applyAlignment="1" applyProtection="1">
      <alignment horizontal="left" vertical="center"/>
    </xf>
    <xf numFmtId="0" fontId="5" fillId="0" borderId="30" xfId="2" applyNumberFormat="1" applyFont="1" applyFill="1" applyBorder="1" applyAlignment="1" applyProtection="1">
      <alignment horizontal="left" vertical="center"/>
    </xf>
    <xf numFmtId="0" fontId="6" fillId="0" borderId="74" xfId="2" applyNumberFormat="1" applyFont="1" applyFill="1" applyBorder="1" applyAlignment="1" applyProtection="1">
      <alignment horizontal="left" vertical="center"/>
    </xf>
    <xf numFmtId="0" fontId="6" fillId="0" borderId="19" xfId="2" applyNumberFormat="1" applyFont="1" applyFill="1" applyBorder="1" applyAlignment="1" applyProtection="1">
      <alignment horizontal="left" vertical="center"/>
    </xf>
    <xf numFmtId="0" fontId="6" fillId="0" borderId="20" xfId="2" applyNumberFormat="1" applyFont="1" applyFill="1" applyBorder="1" applyAlignment="1" applyProtection="1">
      <alignment horizontal="left" vertical="center"/>
    </xf>
    <xf numFmtId="0" fontId="34" fillId="0" borderId="0" xfId="2" applyFont="1" applyFill="1" applyAlignment="1" applyProtection="1">
      <alignment vertical="center"/>
    </xf>
    <xf numFmtId="0" fontId="5" fillId="0" borderId="0" xfId="2" applyFont="1" applyFill="1" applyAlignment="1" applyProtection="1">
      <alignment vertical="center"/>
    </xf>
    <xf numFmtId="0" fontId="18" fillId="0" borderId="0" xfId="3" applyFont="1" applyFill="1" applyAlignment="1" applyProtection="1">
      <alignment vertical="center"/>
    </xf>
    <xf numFmtId="0" fontId="18" fillId="0" borderId="0" xfId="3" applyFont="1" applyFill="1" applyAlignment="1" applyProtection="1"/>
    <xf numFmtId="0" fontId="5" fillId="0" borderId="0" xfId="3" applyFont="1" applyFill="1" applyAlignment="1" applyProtection="1"/>
    <xf numFmtId="0" fontId="17" fillId="0" borderId="0" xfId="3" applyFont="1" applyFill="1" applyAlignment="1" applyProtection="1"/>
    <xf numFmtId="0" fontId="37" fillId="2" borderId="0" xfId="5" applyFont="1">
      <alignment vertical="center"/>
    </xf>
    <xf numFmtId="0" fontId="37" fillId="2" borderId="0" xfId="5" applyFont="1" applyAlignment="1">
      <alignment vertical="center" wrapText="1"/>
    </xf>
    <xf numFmtId="0" fontId="37" fillId="2" borderId="0" xfId="5" applyFont="1" applyAlignment="1">
      <alignment horizontal="center" vertical="center"/>
    </xf>
    <xf numFmtId="0" fontId="37" fillId="2" borderId="112" xfId="5" applyFont="1" applyBorder="1" applyAlignment="1">
      <alignment vertical="center" wrapText="1"/>
    </xf>
    <xf numFmtId="0" fontId="37" fillId="2" borderId="112" xfId="5" applyFont="1" applyBorder="1">
      <alignment vertical="center"/>
    </xf>
    <xf numFmtId="0" fontId="37" fillId="2" borderId="112" xfId="5" applyFont="1" applyBorder="1" applyAlignment="1">
      <alignment horizontal="center" vertical="center"/>
    </xf>
    <xf numFmtId="0" fontId="37" fillId="2" borderId="114" xfId="5" applyFont="1" applyBorder="1" applyAlignment="1">
      <alignment vertical="center" wrapText="1"/>
    </xf>
    <xf numFmtId="0" fontId="37" fillId="2" borderId="116" xfId="5" applyFont="1" applyBorder="1" applyAlignment="1">
      <alignment horizontal="center" vertical="center"/>
    </xf>
    <xf numFmtId="0" fontId="37" fillId="2" borderId="117" xfId="5" applyFont="1" applyBorder="1" applyAlignment="1">
      <alignment vertical="center" wrapText="1"/>
    </xf>
    <xf numFmtId="0" fontId="37" fillId="2" borderId="117" xfId="5" applyFont="1" applyBorder="1" applyAlignment="1">
      <alignment horizontal="center" vertical="center"/>
    </xf>
    <xf numFmtId="0" fontId="37" fillId="2" borderId="115" xfId="5" applyFont="1" applyBorder="1" applyAlignment="1">
      <alignment vertical="center" wrapText="1"/>
    </xf>
    <xf numFmtId="0" fontId="37" fillId="2" borderId="115" xfId="5" applyFont="1" applyBorder="1" applyAlignment="1">
      <alignment horizontal="center" vertical="center"/>
    </xf>
    <xf numFmtId="0" fontId="37" fillId="2" borderId="118" xfId="5" applyFont="1" applyBorder="1" applyAlignment="1">
      <alignment vertical="center" wrapText="1"/>
    </xf>
    <xf numFmtId="0" fontId="37" fillId="2" borderId="118" xfId="5" applyFont="1" applyBorder="1" applyAlignment="1">
      <alignment horizontal="center" vertical="center"/>
    </xf>
    <xf numFmtId="0" fontId="41" fillId="2" borderId="0" xfId="5" applyFont="1" applyAlignment="1">
      <alignment horizontal="left" vertical="center"/>
    </xf>
    <xf numFmtId="0" fontId="6" fillId="0" borderId="9" xfId="3" applyFont="1" applyFill="1" applyBorder="1" applyAlignment="1" applyProtection="1">
      <alignment vertical="center" shrinkToFit="1"/>
    </xf>
    <xf numFmtId="0" fontId="6" fillId="0" borderId="10" xfId="3" applyFont="1" applyFill="1" applyBorder="1" applyAlignment="1" applyProtection="1">
      <alignment vertical="center" shrinkToFit="1"/>
    </xf>
    <xf numFmtId="0" fontId="10" fillId="0" borderId="113" xfId="3" applyFont="1" applyFill="1" applyBorder="1" applyAlignment="1">
      <alignment vertical="center"/>
    </xf>
    <xf numFmtId="0" fontId="10" fillId="0" borderId="113" xfId="3" applyFont="1" applyFill="1" applyBorder="1" applyAlignment="1">
      <alignment horizontal="right" vertical="center"/>
    </xf>
    <xf numFmtId="0" fontId="6" fillId="0" borderId="113" xfId="3" applyFont="1" applyFill="1" applyBorder="1" applyAlignment="1">
      <alignment vertical="center"/>
    </xf>
    <xf numFmtId="0" fontId="13" fillId="0" borderId="113" xfId="3" applyFont="1" applyFill="1" applyBorder="1" applyAlignment="1" applyProtection="1">
      <alignment vertical="center"/>
    </xf>
    <xf numFmtId="0" fontId="13" fillId="0" borderId="5" xfId="3" applyFont="1" applyFill="1" applyBorder="1" applyAlignment="1" applyProtection="1">
      <alignment vertical="center"/>
    </xf>
    <xf numFmtId="0" fontId="5" fillId="0" borderId="113" xfId="3" applyFont="1" applyFill="1" applyBorder="1" applyAlignment="1" applyProtection="1">
      <alignment vertical="center"/>
    </xf>
    <xf numFmtId="0" fontId="5" fillId="0" borderId="5" xfId="3" applyFont="1" applyFill="1" applyBorder="1" applyAlignment="1" applyProtection="1">
      <alignment vertical="center"/>
    </xf>
    <xf numFmtId="0" fontId="6" fillId="0" borderId="113" xfId="3" applyFont="1" applyFill="1" applyBorder="1" applyAlignment="1">
      <alignment vertical="center" wrapText="1"/>
    </xf>
    <xf numFmtId="0" fontId="13" fillId="0" borderId="113" xfId="3" applyFont="1" applyFill="1" applyBorder="1" applyAlignment="1">
      <alignment vertical="center"/>
    </xf>
    <xf numFmtId="0" fontId="6" fillId="0" borderId="39" xfId="2" applyNumberFormat="1" applyFont="1" applyFill="1" applyBorder="1" applyAlignment="1">
      <alignment horizontal="left" vertical="center"/>
    </xf>
    <xf numFmtId="0" fontId="6" fillId="0" borderId="58" xfId="2" applyNumberFormat="1" applyFont="1" applyFill="1" applyBorder="1" applyAlignment="1">
      <alignment horizontal="left" vertical="center"/>
    </xf>
    <xf numFmtId="0" fontId="6" fillId="0" borderId="59" xfId="2" applyNumberFormat="1" applyFont="1" applyFill="1" applyBorder="1" applyAlignment="1">
      <alignment horizontal="left" vertical="center"/>
    </xf>
    <xf numFmtId="0" fontId="6" fillId="0" borderId="119" xfId="2" applyNumberFormat="1" applyFont="1" applyFill="1" applyBorder="1" applyAlignment="1">
      <alignment horizontal="left" vertical="center"/>
    </xf>
    <xf numFmtId="0" fontId="6" fillId="0" borderId="83" xfId="2" applyNumberFormat="1" applyFont="1" applyFill="1" applyBorder="1" applyAlignment="1">
      <alignment horizontal="left" vertical="center"/>
    </xf>
    <xf numFmtId="0" fontId="6" fillId="0" borderId="0" xfId="2" applyNumberFormat="1" applyFont="1" applyFill="1" applyBorder="1" applyAlignment="1">
      <alignment horizontal="left" vertical="center"/>
    </xf>
    <xf numFmtId="0" fontId="6" fillId="0" borderId="82" xfId="2" applyNumberFormat="1" applyFont="1" applyFill="1" applyBorder="1" applyAlignment="1">
      <alignment horizontal="left" vertical="center"/>
    </xf>
    <xf numFmtId="0" fontId="6" fillId="0" borderId="113" xfId="2" applyNumberFormat="1" applyFont="1" applyFill="1" applyBorder="1" applyAlignment="1">
      <alignment horizontal="left" vertical="center"/>
    </xf>
    <xf numFmtId="0" fontId="23" fillId="0" borderId="69" xfId="3" applyFont="1" applyFill="1" applyBorder="1" applyAlignment="1">
      <alignment horizontal="center" vertical="center"/>
    </xf>
    <xf numFmtId="0" fontId="23" fillId="0" borderId="17" xfId="3" applyFont="1" applyFill="1" applyBorder="1" applyAlignment="1">
      <alignment horizontal="center" vertical="center"/>
    </xf>
    <xf numFmtId="0" fontId="23" fillId="0" borderId="61" xfId="3" applyFont="1" applyFill="1" applyBorder="1" applyAlignment="1">
      <alignment horizontal="center" vertical="center"/>
    </xf>
    <xf numFmtId="0" fontId="23" fillId="0" borderId="69" xfId="3" applyFont="1" applyFill="1" applyBorder="1" applyAlignment="1">
      <alignment horizontal="center"/>
    </xf>
    <xf numFmtId="0" fontId="23" fillId="0" borderId="17" xfId="3" applyFont="1" applyFill="1" applyBorder="1" applyAlignment="1">
      <alignment horizontal="center"/>
    </xf>
    <xf numFmtId="0" fontId="23" fillId="0" borderId="61" xfId="3" applyFont="1" applyFill="1" applyBorder="1" applyAlignment="1">
      <alignment horizontal="center"/>
    </xf>
    <xf numFmtId="0" fontId="23" fillId="0" borderId="99" xfId="3" applyFont="1" applyFill="1" applyBorder="1" applyAlignment="1">
      <alignment horizontal="center" vertical="center" shrinkToFit="1"/>
    </xf>
    <xf numFmtId="0" fontId="23" fillId="0" borderId="100" xfId="3" applyFont="1" applyFill="1" applyBorder="1" applyAlignment="1">
      <alignment horizontal="center" vertical="center" shrinkToFit="1"/>
    </xf>
    <xf numFmtId="0" fontId="23" fillId="0" borderId="102" xfId="3" applyFont="1" applyFill="1" applyBorder="1" applyAlignment="1">
      <alignment horizontal="center" vertical="center" shrinkToFit="1"/>
    </xf>
    <xf numFmtId="0" fontId="23" fillId="0" borderId="101" xfId="3" applyFont="1" applyFill="1" applyBorder="1" applyAlignment="1">
      <alignment horizontal="center" vertical="center" shrinkToFit="1"/>
    </xf>
    <xf numFmtId="38" fontId="5" fillId="6" borderId="47" xfId="4" applyFont="1" applyFill="1" applyBorder="1" applyAlignment="1" applyProtection="1">
      <alignment horizontal="center" vertical="center" shrinkToFit="1"/>
      <protection locked="0"/>
    </xf>
    <xf numFmtId="38" fontId="5" fillId="6" borderId="48" xfId="4" applyFont="1" applyFill="1" applyBorder="1" applyAlignment="1" applyProtection="1">
      <alignment horizontal="center" vertical="center" shrinkToFit="1"/>
      <protection locked="0"/>
    </xf>
    <xf numFmtId="38" fontId="5" fillId="6" borderId="63" xfId="4" applyFont="1" applyFill="1" applyBorder="1" applyAlignment="1" applyProtection="1">
      <alignment horizontal="center" vertical="center" shrinkToFit="1"/>
      <protection locked="0"/>
    </xf>
    <xf numFmtId="0" fontId="23" fillId="0" borderId="36" xfId="3" applyFont="1" applyFill="1" applyBorder="1" applyAlignment="1">
      <alignment horizontal="center" vertical="center"/>
    </xf>
    <xf numFmtId="0" fontId="23" fillId="0" borderId="37" xfId="3" applyFont="1" applyFill="1" applyBorder="1" applyAlignment="1">
      <alignment horizontal="center" vertical="center"/>
    </xf>
    <xf numFmtId="0" fontId="23" fillId="0" borderId="38" xfId="3" applyFont="1" applyFill="1" applyBorder="1" applyAlignment="1">
      <alignment horizontal="center" vertical="center"/>
    </xf>
    <xf numFmtId="0" fontId="23" fillId="0" borderId="83" xfId="3" applyFont="1" applyFill="1" applyBorder="1" applyAlignment="1">
      <alignment horizontal="center" vertical="center"/>
    </xf>
    <xf numFmtId="0" fontId="23" fillId="0" borderId="0" xfId="3" applyFont="1" applyFill="1" applyBorder="1" applyAlignment="1">
      <alignment horizontal="center" vertical="center"/>
    </xf>
    <xf numFmtId="0" fontId="23" fillId="0" borderId="82" xfId="3" applyFont="1" applyFill="1" applyBorder="1" applyAlignment="1">
      <alignment horizontal="center" vertical="center"/>
    </xf>
    <xf numFmtId="0" fontId="23" fillId="0" borderId="87" xfId="3" applyFont="1" applyFill="1" applyBorder="1" applyAlignment="1">
      <alignment horizontal="center" vertical="center" wrapText="1"/>
    </xf>
    <xf numFmtId="0" fontId="23" fillId="0" borderId="24" xfId="3" applyFont="1" applyFill="1" applyBorder="1" applyAlignment="1">
      <alignment horizontal="center" vertical="center" wrapText="1"/>
    </xf>
    <xf numFmtId="0" fontId="23" fillId="0" borderId="90" xfId="3" applyFont="1" applyFill="1" applyBorder="1" applyAlignment="1">
      <alignment horizontal="center" vertical="center" wrapText="1"/>
    </xf>
    <xf numFmtId="0" fontId="23" fillId="0" borderId="91" xfId="3" applyFont="1" applyFill="1" applyBorder="1" applyAlignment="1">
      <alignment horizontal="center" vertical="center" wrapText="1"/>
    </xf>
    <xf numFmtId="0" fontId="23" fillId="0" borderId="26" xfId="3" applyFont="1" applyFill="1" applyBorder="1" applyAlignment="1">
      <alignment horizontal="center" vertical="center" wrapText="1"/>
    </xf>
    <xf numFmtId="0" fontId="23" fillId="0" borderId="92" xfId="3" applyFont="1" applyFill="1" applyBorder="1" applyAlignment="1">
      <alignment horizontal="center" vertical="center" wrapText="1"/>
    </xf>
    <xf numFmtId="0" fontId="23" fillId="0" borderId="60" xfId="3" applyFont="1" applyFill="1" applyBorder="1" applyAlignment="1">
      <alignment horizontal="center" vertical="center" wrapText="1"/>
    </xf>
    <xf numFmtId="0" fontId="23" fillId="0" borderId="27" xfId="3" applyFont="1" applyFill="1" applyBorder="1" applyAlignment="1">
      <alignment horizontal="center" vertical="center" wrapText="1"/>
    </xf>
    <xf numFmtId="0" fontId="23" fillId="0" borderId="62" xfId="3" applyFont="1" applyFill="1" applyBorder="1" applyAlignment="1">
      <alignment horizontal="center" vertical="center" wrapText="1"/>
    </xf>
    <xf numFmtId="38" fontId="5" fillId="6" borderId="52" xfId="4" applyFont="1" applyFill="1" applyBorder="1" applyAlignment="1" applyProtection="1">
      <alignment horizontal="center" vertical="center" shrinkToFit="1"/>
      <protection locked="0"/>
    </xf>
    <xf numFmtId="38" fontId="5" fillId="6" borderId="53" xfId="4" applyFont="1" applyFill="1" applyBorder="1" applyAlignment="1" applyProtection="1">
      <alignment horizontal="center" vertical="center" shrinkToFit="1"/>
      <protection locked="0"/>
    </xf>
    <xf numFmtId="38" fontId="5" fillId="6" borderId="56" xfId="4" applyFont="1" applyFill="1" applyBorder="1" applyAlignment="1" applyProtection="1">
      <alignment horizontal="center" vertical="center" shrinkToFit="1"/>
      <protection locked="0"/>
    </xf>
    <xf numFmtId="38" fontId="5" fillId="6" borderId="65" xfId="4" applyFont="1" applyFill="1" applyBorder="1" applyAlignment="1" applyProtection="1">
      <alignment horizontal="center" vertical="center" shrinkToFit="1"/>
      <protection locked="0"/>
    </xf>
    <xf numFmtId="38" fontId="5" fillId="6" borderId="8" xfId="4" applyFont="1" applyFill="1" applyBorder="1" applyAlignment="1" applyProtection="1">
      <alignment horizontal="center" vertical="center" shrinkToFit="1"/>
      <protection locked="0"/>
    </xf>
    <xf numFmtId="38" fontId="5" fillId="6" borderId="66" xfId="4" applyFont="1" applyFill="1" applyBorder="1" applyAlignment="1" applyProtection="1">
      <alignment horizontal="center" vertical="center" shrinkToFit="1"/>
      <protection locked="0"/>
    </xf>
    <xf numFmtId="0" fontId="23" fillId="0" borderId="60" xfId="3" applyFont="1" applyFill="1" applyBorder="1" applyAlignment="1">
      <alignment horizontal="center" vertical="center"/>
    </xf>
    <xf numFmtId="0" fontId="23" fillId="0" borderId="27" xfId="3" applyFont="1" applyFill="1" applyBorder="1" applyAlignment="1">
      <alignment horizontal="center" vertical="center"/>
    </xf>
    <xf numFmtId="0" fontId="23" fillId="0" borderId="62" xfId="3" applyFont="1" applyFill="1" applyBorder="1" applyAlignment="1">
      <alignment horizontal="center" vertical="center"/>
    </xf>
    <xf numFmtId="0" fontId="23" fillId="0" borderId="70" xfId="3" applyFont="1" applyFill="1" applyBorder="1" applyAlignment="1">
      <alignment horizontal="center" vertical="center"/>
    </xf>
    <xf numFmtId="0" fontId="23" fillId="0" borderId="71" xfId="3" applyFont="1" applyFill="1" applyBorder="1" applyAlignment="1">
      <alignment horizontal="center" vertical="center"/>
    </xf>
    <xf numFmtId="0" fontId="23" fillId="0" borderId="73" xfId="3" applyFont="1" applyFill="1" applyBorder="1" applyAlignment="1">
      <alignment horizontal="center" vertical="center"/>
    </xf>
    <xf numFmtId="0" fontId="23" fillId="0" borderId="91" xfId="3" applyFont="1" applyFill="1" applyBorder="1" applyAlignment="1">
      <alignment horizontal="center" vertical="center"/>
    </xf>
    <xf numFmtId="0" fontId="23" fillId="0" borderId="26" xfId="3" applyFont="1" applyFill="1" applyBorder="1" applyAlignment="1">
      <alignment horizontal="center" vertical="center"/>
    </xf>
    <xf numFmtId="0" fontId="23" fillId="0" borderId="92" xfId="3" applyFont="1" applyFill="1" applyBorder="1" applyAlignment="1">
      <alignment horizontal="center" vertical="center"/>
    </xf>
    <xf numFmtId="0" fontId="23" fillId="0" borderId="87" xfId="3" applyFont="1" applyFill="1" applyBorder="1" applyAlignment="1">
      <alignment horizontal="center"/>
    </xf>
    <xf numFmtId="0" fontId="23" fillId="0" borderId="24" xfId="3" applyFont="1" applyFill="1" applyBorder="1" applyAlignment="1">
      <alignment horizontal="center"/>
    </xf>
    <xf numFmtId="0" fontId="23" fillId="0" borderId="90" xfId="3" applyFont="1" applyFill="1" applyBorder="1" applyAlignment="1">
      <alignment horizontal="center"/>
    </xf>
    <xf numFmtId="0" fontId="27" fillId="0" borderId="0" xfId="3" applyFont="1" applyFill="1" applyAlignment="1">
      <alignment horizontal="left" shrinkToFit="1"/>
    </xf>
    <xf numFmtId="0" fontId="23" fillId="0" borderId="98" xfId="3" applyFont="1" applyFill="1" applyBorder="1" applyAlignment="1">
      <alignment horizontal="center" vertical="center" shrinkToFit="1"/>
    </xf>
    <xf numFmtId="0" fontId="23" fillId="0" borderId="17" xfId="3" applyFont="1" applyFill="1" applyBorder="1" applyAlignment="1">
      <alignment horizontal="center" vertical="center" shrinkToFit="1"/>
    </xf>
    <xf numFmtId="0" fontId="23" fillId="0" borderId="18" xfId="3" applyFont="1" applyFill="1" applyBorder="1" applyAlignment="1">
      <alignment horizontal="center" vertical="center" shrinkToFit="1"/>
    </xf>
    <xf numFmtId="178" fontId="5" fillId="3" borderId="16" xfId="3" applyNumberFormat="1" applyFont="1" applyFill="1" applyBorder="1" applyAlignment="1">
      <alignment horizontal="right" vertical="center" shrinkToFit="1"/>
    </xf>
    <xf numFmtId="178" fontId="5" fillId="3" borderId="17" xfId="3" applyNumberFormat="1" applyFont="1" applyFill="1" applyBorder="1" applyAlignment="1">
      <alignment horizontal="right" vertical="center" shrinkToFit="1"/>
    </xf>
    <xf numFmtId="178" fontId="5" fillId="3" borderId="18" xfId="3" applyNumberFormat="1" applyFont="1" applyFill="1" applyBorder="1" applyAlignment="1">
      <alignment horizontal="right" vertical="center" shrinkToFit="1"/>
    </xf>
    <xf numFmtId="0" fontId="23" fillId="0" borderId="36" xfId="3" applyFont="1" applyFill="1" applyBorder="1" applyAlignment="1">
      <alignment horizontal="left" vertical="center" indent="1" shrinkToFit="1"/>
    </xf>
    <xf numFmtId="0" fontId="23" fillId="0" borderId="37" xfId="3" applyFont="1" applyFill="1" applyBorder="1" applyAlignment="1">
      <alignment horizontal="left" vertical="center" indent="1" shrinkToFit="1"/>
    </xf>
    <xf numFmtId="0" fontId="23" fillId="0" borderId="106" xfId="3" applyFont="1" applyFill="1" applyBorder="1" applyAlignment="1">
      <alignment horizontal="left" vertical="center" indent="1" shrinkToFit="1"/>
    </xf>
    <xf numFmtId="0" fontId="23" fillId="0" borderId="83" xfId="3" applyFont="1" applyFill="1" applyBorder="1" applyAlignment="1">
      <alignment horizontal="left" vertical="center" indent="1" shrinkToFit="1"/>
    </xf>
    <xf numFmtId="0" fontId="23" fillId="0" borderId="0" xfId="3" applyFont="1" applyFill="1" applyBorder="1" applyAlignment="1">
      <alignment horizontal="left" vertical="center" indent="1" shrinkToFit="1"/>
    </xf>
    <xf numFmtId="0" fontId="23" fillId="0" borderId="84" xfId="3" applyFont="1" applyFill="1" applyBorder="1" applyAlignment="1">
      <alignment horizontal="left" vertical="center" indent="1" shrinkToFit="1"/>
    </xf>
    <xf numFmtId="0" fontId="23" fillId="0" borderId="67" xfId="3" applyFont="1" applyFill="1" applyBorder="1" applyAlignment="1">
      <alignment horizontal="left" vertical="center" indent="1" shrinkToFit="1"/>
    </xf>
    <xf numFmtId="0" fontId="23" fillId="0" borderId="10" xfId="3" applyFont="1" applyFill="1" applyBorder="1" applyAlignment="1">
      <alignment horizontal="left" vertical="center" indent="1" shrinkToFit="1"/>
    </xf>
    <xf numFmtId="0" fontId="23" fillId="0" borderId="103" xfId="3" applyFont="1" applyFill="1" applyBorder="1" applyAlignment="1">
      <alignment horizontal="left" vertical="center" indent="1" shrinkToFit="1"/>
    </xf>
    <xf numFmtId="0" fontId="23" fillId="0" borderId="67" xfId="3" applyFont="1" applyFill="1" applyBorder="1" applyAlignment="1">
      <alignment horizontal="center" vertical="center"/>
    </xf>
    <xf numFmtId="0" fontId="23" fillId="0" borderId="10" xfId="3" applyFont="1" applyFill="1" applyBorder="1" applyAlignment="1">
      <alignment horizontal="center" vertical="center"/>
    </xf>
    <xf numFmtId="0" fontId="23" fillId="0" borderId="68" xfId="3" applyFont="1" applyFill="1" applyBorder="1" applyAlignment="1">
      <alignment horizontal="center" vertical="center"/>
    </xf>
    <xf numFmtId="38" fontId="5" fillId="6" borderId="36" xfId="4" applyFont="1" applyFill="1" applyBorder="1" applyAlignment="1" applyProtection="1">
      <alignment horizontal="center" vertical="center" shrinkToFit="1"/>
      <protection locked="0"/>
    </xf>
    <xf numFmtId="38" fontId="5" fillId="6" borderId="37" xfId="4" applyFont="1" applyFill="1" applyBorder="1" applyAlignment="1" applyProtection="1">
      <alignment horizontal="center" vertical="center" shrinkToFit="1"/>
      <protection locked="0"/>
    </xf>
    <xf numFmtId="38" fontId="5" fillId="6" borderId="38" xfId="4" applyFont="1" applyFill="1" applyBorder="1" applyAlignment="1" applyProtection="1">
      <alignment horizontal="center" vertical="center" shrinkToFit="1"/>
      <protection locked="0"/>
    </xf>
    <xf numFmtId="38" fontId="5" fillId="6" borderId="69" xfId="4" applyFont="1" applyFill="1" applyBorder="1" applyAlignment="1" applyProtection="1">
      <alignment horizontal="center" vertical="center" shrinkToFit="1"/>
      <protection locked="0"/>
    </xf>
    <xf numFmtId="38" fontId="5" fillId="6" borderId="17" xfId="4" applyFont="1" applyFill="1" applyBorder="1" applyAlignment="1" applyProtection="1">
      <alignment horizontal="center" vertical="center" shrinkToFit="1"/>
      <protection locked="0"/>
    </xf>
    <xf numFmtId="38" fontId="5" fillId="6" borderId="61" xfId="4" applyFont="1" applyFill="1" applyBorder="1" applyAlignment="1" applyProtection="1">
      <alignment horizontal="center" vertical="center" shrinkToFit="1"/>
      <protection locked="0"/>
    </xf>
    <xf numFmtId="0" fontId="23" fillId="0" borderId="87" xfId="3" applyFont="1" applyFill="1" applyBorder="1" applyAlignment="1">
      <alignment horizontal="center" vertical="center"/>
    </xf>
    <xf numFmtId="0" fontId="23" fillId="0" borderId="24" xfId="3" applyFont="1" applyFill="1" applyBorder="1" applyAlignment="1">
      <alignment horizontal="center" vertical="center"/>
    </xf>
    <xf numFmtId="0" fontId="23" fillId="0" borderId="90" xfId="3" applyFont="1" applyFill="1" applyBorder="1" applyAlignment="1">
      <alignment horizontal="center" vertical="center"/>
    </xf>
    <xf numFmtId="38" fontId="5" fillId="6" borderId="75" xfId="4" applyFont="1" applyFill="1" applyBorder="1" applyAlignment="1" applyProtection="1">
      <alignment horizontal="center" vertical="center" shrinkToFit="1"/>
      <protection locked="0"/>
    </xf>
    <xf numFmtId="38" fontId="5" fillId="6" borderId="42" xfId="4" applyFont="1" applyFill="1" applyBorder="1" applyAlignment="1" applyProtection="1">
      <alignment horizontal="center" vertical="center" shrinkToFit="1"/>
      <protection locked="0"/>
    </xf>
    <xf numFmtId="38" fontId="5" fillId="6" borderId="43" xfId="4" applyFont="1" applyFill="1" applyBorder="1" applyAlignment="1" applyProtection="1">
      <alignment horizontal="center" vertical="center" shrinkToFit="1"/>
      <protection locked="0"/>
    </xf>
    <xf numFmtId="0" fontId="23" fillId="0" borderId="87" xfId="3" applyFont="1" applyFill="1" applyBorder="1" applyAlignment="1">
      <alignment horizontal="center" vertical="center" shrinkToFit="1"/>
    </xf>
    <xf numFmtId="0" fontId="23" fillId="0" borderId="24" xfId="3" applyFont="1" applyFill="1" applyBorder="1" applyAlignment="1">
      <alignment horizontal="center" vertical="center" shrinkToFit="1"/>
    </xf>
    <xf numFmtId="0" fontId="23" fillId="0" borderId="90" xfId="3" applyFont="1" applyFill="1" applyBorder="1" applyAlignment="1">
      <alignment horizontal="center" vertical="center" shrinkToFit="1"/>
    </xf>
    <xf numFmtId="178" fontId="5" fillId="3" borderId="17" xfId="4" applyNumberFormat="1" applyFont="1" applyFill="1" applyBorder="1" applyAlignment="1">
      <alignment horizontal="right" vertical="center" shrinkToFit="1"/>
    </xf>
    <xf numFmtId="0" fontId="23" fillId="0" borderId="17" xfId="3" applyFont="1" applyFill="1" applyBorder="1" applyAlignment="1">
      <alignment horizontal="left" vertical="center"/>
    </xf>
    <xf numFmtId="0" fontId="23" fillId="0" borderId="61" xfId="3" applyFont="1" applyFill="1" applyBorder="1" applyAlignment="1">
      <alignment horizontal="left" vertical="center"/>
    </xf>
    <xf numFmtId="178" fontId="5" fillId="3" borderId="69" xfId="4" applyNumberFormat="1" applyFont="1" applyFill="1" applyBorder="1" applyAlignment="1">
      <alignment horizontal="center" vertical="center" shrinkToFit="1"/>
    </xf>
    <xf numFmtId="178" fontId="5" fillId="3" borderId="17" xfId="4" applyNumberFormat="1" applyFont="1" applyFill="1" applyBorder="1" applyAlignment="1">
      <alignment horizontal="center" vertical="center" shrinkToFit="1"/>
    </xf>
    <xf numFmtId="178" fontId="5" fillId="3" borderId="61" xfId="4" applyNumberFormat="1" applyFont="1" applyFill="1" applyBorder="1" applyAlignment="1">
      <alignment horizontal="center" vertical="center" shrinkToFit="1"/>
    </xf>
    <xf numFmtId="0" fontId="5" fillId="3" borderId="17" xfId="3" applyFont="1" applyFill="1" applyBorder="1" applyAlignment="1">
      <alignment horizontal="center" vertical="center" shrinkToFit="1"/>
    </xf>
    <xf numFmtId="0" fontId="23" fillId="0" borderId="69" xfId="3" applyFont="1" applyFill="1" applyBorder="1" applyAlignment="1">
      <alignment horizontal="center" vertical="center" shrinkToFit="1"/>
    </xf>
    <xf numFmtId="0" fontId="27" fillId="0" borderId="37" xfId="3" applyFont="1" applyFill="1" applyBorder="1" applyAlignment="1">
      <alignment horizontal="right"/>
    </xf>
    <xf numFmtId="38" fontId="5" fillId="6" borderId="104" xfId="4" applyFont="1" applyFill="1" applyBorder="1" applyAlignment="1" applyProtection="1">
      <alignment horizontal="center" vertical="center" shrinkToFit="1"/>
      <protection locked="0"/>
    </xf>
    <xf numFmtId="38" fontId="5" fillId="6" borderId="5" xfId="4" applyFont="1" applyFill="1" applyBorder="1" applyAlignment="1" applyProtection="1">
      <alignment horizontal="center" vertical="center" shrinkToFit="1"/>
      <protection locked="0"/>
    </xf>
    <xf numFmtId="38" fontId="5" fillId="6" borderId="105" xfId="4" applyFont="1" applyFill="1" applyBorder="1" applyAlignment="1" applyProtection="1">
      <alignment horizontal="center" vertical="center" shrinkToFit="1"/>
      <protection locked="0"/>
    </xf>
    <xf numFmtId="0" fontId="23" fillId="0" borderId="47" xfId="3" applyFont="1" applyFill="1" applyBorder="1" applyAlignment="1">
      <alignment horizontal="left" vertical="center" wrapText="1" indent="1"/>
    </xf>
    <xf numFmtId="0" fontId="23" fillId="0" borderId="48" xfId="3" applyFont="1" applyFill="1" applyBorder="1" applyAlignment="1">
      <alignment horizontal="left" vertical="center" wrapText="1" indent="1"/>
    </xf>
    <xf numFmtId="0" fontId="23" fillId="0" borderId="63" xfId="3" applyFont="1" applyFill="1" applyBorder="1" applyAlignment="1">
      <alignment horizontal="left" vertical="center" wrapText="1" indent="1"/>
    </xf>
    <xf numFmtId="0" fontId="23" fillId="0" borderId="39" xfId="3" applyFont="1" applyFill="1" applyBorder="1" applyAlignment="1">
      <alignment horizontal="left" vertical="center" indent="1" shrinkToFit="1"/>
    </xf>
    <xf numFmtId="0" fontId="23" fillId="0" borderId="31" xfId="3" applyFont="1" applyFill="1" applyBorder="1" applyAlignment="1">
      <alignment horizontal="left" vertical="center" indent="1" shrinkToFit="1"/>
    </xf>
    <xf numFmtId="0" fontId="23" fillId="0" borderId="40" xfId="3" applyFont="1" applyFill="1" applyBorder="1" applyAlignment="1">
      <alignment horizontal="left" vertical="center" indent="1" shrinkToFit="1"/>
    </xf>
    <xf numFmtId="0" fontId="23" fillId="0" borderId="53" xfId="3" applyFont="1" applyFill="1" applyBorder="1" applyAlignment="1">
      <alignment horizontal="left" vertical="center" wrapText="1" indent="1"/>
    </xf>
    <xf numFmtId="0" fontId="23" fillId="0" borderId="56" xfId="3" applyFont="1" applyFill="1" applyBorder="1" applyAlignment="1">
      <alignment horizontal="left" vertical="center" wrapText="1" indent="1"/>
    </xf>
    <xf numFmtId="0" fontId="23" fillId="0" borderId="54" xfId="3" applyFont="1" applyFill="1" applyBorder="1" applyAlignment="1">
      <alignment horizontal="left" vertical="center" wrapText="1" indent="1"/>
    </xf>
    <xf numFmtId="0" fontId="23" fillId="0" borderId="69" xfId="3" applyFont="1" applyFill="1" applyBorder="1" applyAlignment="1">
      <alignment horizontal="center" vertical="center" wrapText="1"/>
    </xf>
    <xf numFmtId="0" fontId="23" fillId="0" borderId="17" xfId="3" applyFont="1" applyFill="1" applyBorder="1" applyAlignment="1">
      <alignment horizontal="center" vertical="center" wrapText="1"/>
    </xf>
    <xf numFmtId="0" fontId="23" fillId="0" borderId="61" xfId="3" applyFont="1" applyFill="1" applyBorder="1" applyAlignment="1">
      <alignment horizontal="center" vertical="center" wrapText="1"/>
    </xf>
    <xf numFmtId="0" fontId="23" fillId="0" borderId="96" xfId="3" applyFont="1" applyFill="1" applyBorder="1" applyAlignment="1">
      <alignment horizontal="center" vertical="center" shrinkToFit="1"/>
    </xf>
    <xf numFmtId="0" fontId="23" fillId="0" borderId="94" xfId="3" applyFont="1" applyFill="1" applyBorder="1" applyAlignment="1">
      <alignment horizontal="center" vertical="center" shrinkToFit="1"/>
    </xf>
    <xf numFmtId="0" fontId="23" fillId="0" borderId="35" xfId="3" applyFont="1" applyFill="1" applyBorder="1" applyAlignment="1">
      <alignment horizontal="left" vertical="center" shrinkToFit="1"/>
    </xf>
    <xf numFmtId="0" fontId="23" fillId="0" borderId="26" xfId="3" applyFont="1" applyFill="1" applyBorder="1" applyAlignment="1">
      <alignment horizontal="left" vertical="center" shrinkToFit="1"/>
    </xf>
    <xf numFmtId="0" fontId="23" fillId="0" borderId="13" xfId="3" applyFont="1" applyFill="1" applyBorder="1" applyAlignment="1">
      <alignment horizontal="left" vertical="center" shrinkToFit="1"/>
    </xf>
    <xf numFmtId="178" fontId="5" fillId="5" borderId="2" xfId="3" applyNumberFormat="1" applyFont="1" applyFill="1" applyBorder="1" applyAlignment="1" applyProtection="1">
      <alignment horizontal="right" vertical="center" shrinkToFit="1"/>
      <protection locked="0"/>
    </xf>
    <xf numFmtId="178" fontId="5" fillId="5" borderId="26" xfId="3" applyNumberFormat="1" applyFont="1" applyFill="1" applyBorder="1" applyAlignment="1" applyProtection="1">
      <alignment horizontal="right" vertical="center" shrinkToFit="1"/>
      <protection locked="0"/>
    </xf>
    <xf numFmtId="178" fontId="5" fillId="5" borderId="13" xfId="3" applyNumberFormat="1" applyFont="1" applyFill="1" applyBorder="1" applyAlignment="1" applyProtection="1">
      <alignment horizontal="right" vertical="center" shrinkToFit="1"/>
      <protection locked="0"/>
    </xf>
    <xf numFmtId="178" fontId="5" fillId="0" borderId="93" xfId="3" applyNumberFormat="1" applyFont="1" applyFill="1" applyBorder="1" applyAlignment="1">
      <alignment horizontal="right" vertical="center" shrinkToFit="1"/>
    </xf>
    <xf numFmtId="178" fontId="5" fillId="0" borderId="94" xfId="3" applyNumberFormat="1" applyFont="1" applyFill="1" applyBorder="1" applyAlignment="1">
      <alignment horizontal="right" vertical="center" shrinkToFit="1"/>
    </xf>
    <xf numFmtId="178" fontId="5" fillId="0" borderId="95" xfId="3" applyNumberFormat="1" applyFont="1" applyFill="1" applyBorder="1" applyAlignment="1">
      <alignment horizontal="right" vertical="center" shrinkToFit="1"/>
    </xf>
    <xf numFmtId="0" fontId="23" fillId="0" borderId="93" xfId="3" applyFont="1" applyFill="1" applyBorder="1" applyAlignment="1">
      <alignment horizontal="center" vertical="center" shrinkToFit="1"/>
    </xf>
    <xf numFmtId="0" fontId="23" fillId="0" borderId="95" xfId="3" applyFont="1" applyFill="1" applyBorder="1" applyAlignment="1">
      <alignment horizontal="center" vertical="center" shrinkToFit="1"/>
    </xf>
    <xf numFmtId="0" fontId="23" fillId="0" borderId="91" xfId="3" applyFont="1" applyFill="1" applyBorder="1" applyAlignment="1">
      <alignment horizontal="center" vertical="center" shrinkToFit="1"/>
    </xf>
    <xf numFmtId="0" fontId="23" fillId="0" borderId="26" xfId="3" applyFont="1" applyFill="1" applyBorder="1" applyAlignment="1">
      <alignment horizontal="center" vertical="center" shrinkToFit="1"/>
    </xf>
    <xf numFmtId="0" fontId="23" fillId="0" borderId="33" xfId="3" applyFont="1" applyFill="1" applyBorder="1" applyAlignment="1">
      <alignment horizontal="center" vertical="center" shrinkToFit="1"/>
    </xf>
    <xf numFmtId="0" fontId="5" fillId="5" borderId="35" xfId="3" applyFont="1" applyFill="1" applyBorder="1" applyAlignment="1" applyProtection="1">
      <alignment horizontal="center" vertical="center" shrinkToFit="1"/>
      <protection locked="0"/>
    </xf>
    <xf numFmtId="0" fontId="5" fillId="5" borderId="26" xfId="3" applyFont="1" applyFill="1" applyBorder="1" applyAlignment="1" applyProtection="1">
      <alignment horizontal="center" vertical="center" shrinkToFit="1"/>
      <protection locked="0"/>
    </xf>
    <xf numFmtId="178" fontId="5" fillId="3" borderId="9" xfId="3" applyNumberFormat="1" applyFont="1" applyFill="1" applyBorder="1" applyAlignment="1">
      <alignment horizontal="right" vertical="center" shrinkToFit="1"/>
    </xf>
    <xf numFmtId="178" fontId="5" fillId="3" borderId="10" xfId="3" applyNumberFormat="1" applyFont="1" applyFill="1" applyBorder="1" applyAlignment="1">
      <alignment horizontal="right" vertical="center" shrinkToFit="1"/>
    </xf>
    <xf numFmtId="178" fontId="5" fillId="3" borderId="12" xfId="3" applyNumberFormat="1" applyFont="1" applyFill="1" applyBorder="1" applyAlignment="1">
      <alignment horizontal="right" vertical="center" shrinkToFit="1"/>
    </xf>
    <xf numFmtId="0" fontId="23" fillId="0" borderId="2" xfId="3" applyFont="1" applyFill="1" applyBorder="1" applyAlignment="1">
      <alignment horizontal="center" vertical="center" shrinkToFit="1"/>
    </xf>
    <xf numFmtId="178" fontId="5" fillId="3" borderId="26" xfId="3" applyNumberFormat="1" applyFont="1" applyFill="1" applyBorder="1" applyAlignment="1">
      <alignment horizontal="center" vertical="center" shrinkToFit="1"/>
    </xf>
    <xf numFmtId="178" fontId="5" fillId="3" borderId="13" xfId="3" applyNumberFormat="1" applyFont="1" applyFill="1" applyBorder="1" applyAlignment="1">
      <alignment horizontal="center" vertical="center" shrinkToFit="1"/>
    </xf>
    <xf numFmtId="178" fontId="5" fillId="3" borderId="2" xfId="3" applyNumberFormat="1" applyFont="1" applyFill="1" applyBorder="1" applyAlignment="1">
      <alignment horizontal="center" vertical="center" shrinkToFit="1"/>
    </xf>
    <xf numFmtId="178" fontId="5" fillId="3" borderId="92" xfId="3" applyNumberFormat="1" applyFont="1" applyFill="1" applyBorder="1" applyAlignment="1">
      <alignment horizontal="center" vertical="center" shrinkToFit="1"/>
    </xf>
    <xf numFmtId="0" fontId="23" fillId="0" borderId="97" xfId="3" applyFont="1" applyFill="1" applyBorder="1" applyAlignment="1">
      <alignment horizontal="center" vertical="center" shrinkToFit="1"/>
    </xf>
    <xf numFmtId="178" fontId="23" fillId="0" borderId="16" xfId="3" applyNumberFormat="1" applyFont="1" applyFill="1" applyBorder="1" applyAlignment="1">
      <alignment horizontal="right" vertical="center" shrinkToFit="1"/>
    </xf>
    <xf numFmtId="178" fontId="23" fillId="0" borderId="17" xfId="3" applyNumberFormat="1" applyFont="1" applyFill="1" applyBorder="1" applyAlignment="1">
      <alignment horizontal="right" vertical="center" shrinkToFit="1"/>
    </xf>
    <xf numFmtId="178" fontId="5" fillId="3" borderId="24" xfId="3" applyNumberFormat="1" applyFont="1" applyFill="1" applyBorder="1" applyAlignment="1">
      <alignment horizontal="center" vertical="center" shrinkToFit="1"/>
    </xf>
    <xf numFmtId="178" fontId="5" fillId="3" borderId="25" xfId="3" applyNumberFormat="1" applyFont="1" applyFill="1" applyBorder="1" applyAlignment="1">
      <alignment horizontal="center" vertical="center" shrinkToFit="1"/>
    </xf>
    <xf numFmtId="178" fontId="5" fillId="3" borderId="9" xfId="3" applyNumberFormat="1" applyFont="1" applyFill="1" applyBorder="1" applyAlignment="1">
      <alignment horizontal="center" vertical="center" shrinkToFit="1"/>
    </xf>
    <xf numFmtId="178" fontId="5" fillId="3" borderId="113" xfId="3" applyNumberFormat="1" applyFont="1" applyFill="1" applyBorder="1" applyAlignment="1">
      <alignment horizontal="center" vertical="center" shrinkToFit="1"/>
    </xf>
    <xf numFmtId="178" fontId="5" fillId="3" borderId="68" xfId="3" applyNumberFormat="1" applyFont="1" applyFill="1" applyBorder="1" applyAlignment="1">
      <alignment horizontal="center" vertical="center" shrinkToFit="1"/>
    </xf>
    <xf numFmtId="0" fontId="23" fillId="0" borderId="47" xfId="3" applyFont="1" applyFill="1" applyBorder="1" applyAlignment="1">
      <alignment horizontal="center" vertical="center"/>
    </xf>
    <xf numFmtId="0" fontId="23" fillId="0" borderId="48" xfId="3" applyFont="1" applyFill="1" applyBorder="1" applyAlignment="1">
      <alignment horizontal="center" vertical="center"/>
    </xf>
    <xf numFmtId="0" fontId="23" fillId="0" borderId="51" xfId="3" applyFont="1" applyFill="1" applyBorder="1" applyAlignment="1">
      <alignment horizontal="center" vertical="center" shrinkToFit="1"/>
    </xf>
    <xf numFmtId="0" fontId="23" fillId="0" borderId="37" xfId="3" applyFont="1" applyFill="1" applyBorder="1" applyAlignment="1">
      <alignment horizontal="center" vertical="center" shrinkToFit="1"/>
    </xf>
    <xf numFmtId="0" fontId="23" fillId="0" borderId="44" xfId="3" applyFont="1" applyFill="1" applyBorder="1" applyAlignment="1">
      <alignment horizontal="center" vertical="center" shrinkToFit="1"/>
    </xf>
    <xf numFmtId="0" fontId="27" fillId="0" borderId="51" xfId="3" applyFont="1" applyFill="1" applyBorder="1" applyAlignment="1">
      <alignment horizontal="center" vertical="center"/>
    </xf>
    <xf numFmtId="0" fontId="27" fillId="0" borderId="37" xfId="3" applyFont="1" applyFill="1" applyBorder="1" applyAlignment="1">
      <alignment horizontal="center" vertical="center"/>
    </xf>
    <xf numFmtId="0" fontId="27" fillId="0" borderId="44" xfId="3" applyFont="1" applyFill="1" applyBorder="1" applyAlignment="1">
      <alignment horizontal="center" vertical="center"/>
    </xf>
    <xf numFmtId="0" fontId="27" fillId="0" borderId="51" xfId="3" applyFont="1" applyFill="1" applyBorder="1" applyAlignment="1">
      <alignment horizontal="center" vertical="center" wrapText="1"/>
    </xf>
    <xf numFmtId="0" fontId="27" fillId="0" borderId="37" xfId="3" applyFont="1" applyFill="1" applyBorder="1" applyAlignment="1">
      <alignment horizontal="center" vertical="center" wrapText="1"/>
    </xf>
    <xf numFmtId="0" fontId="27" fillId="0" borderId="38" xfId="3" applyFont="1" applyFill="1" applyBorder="1" applyAlignment="1">
      <alignment horizontal="center" vertical="center" wrapText="1"/>
    </xf>
    <xf numFmtId="0" fontId="27" fillId="0" borderId="14" xfId="3" applyFont="1" applyFill="1" applyBorder="1" applyAlignment="1">
      <alignment horizontal="center" vertical="center" wrapText="1"/>
    </xf>
    <xf numFmtId="0" fontId="27" fillId="0" borderId="0" xfId="3" applyFont="1" applyFill="1" applyBorder="1" applyAlignment="1">
      <alignment horizontal="center" vertical="center" wrapText="1"/>
    </xf>
    <xf numFmtId="0" fontId="27" fillId="0" borderId="82" xfId="3" applyFont="1" applyFill="1" applyBorder="1" applyAlignment="1">
      <alignment horizontal="center" vertical="center" wrapText="1"/>
    </xf>
    <xf numFmtId="0" fontId="27" fillId="0" borderId="39" xfId="3" applyFont="1" applyFill="1" applyBorder="1" applyAlignment="1">
      <alignment horizontal="center" vertical="center" wrapText="1" shrinkToFit="1"/>
    </xf>
    <xf numFmtId="0" fontId="27" fillId="0" borderId="31" xfId="3" applyFont="1" applyFill="1" applyBorder="1" applyAlignment="1">
      <alignment horizontal="center" vertical="center" wrapText="1" shrinkToFit="1"/>
    </xf>
    <xf numFmtId="0" fontId="27" fillId="0" borderId="40" xfId="3" applyFont="1" applyFill="1" applyBorder="1" applyAlignment="1">
      <alignment horizontal="center" vertical="center" wrapText="1" shrinkToFit="1"/>
    </xf>
    <xf numFmtId="0" fontId="27" fillId="0" borderId="83" xfId="3" applyFont="1" applyFill="1" applyBorder="1" applyAlignment="1">
      <alignment horizontal="center" vertical="center" wrapText="1" shrinkToFit="1"/>
    </xf>
    <xf numFmtId="0" fontId="27" fillId="0" borderId="0" xfId="3" applyFont="1" applyFill="1" applyBorder="1" applyAlignment="1">
      <alignment horizontal="center" vertical="center" wrapText="1" shrinkToFit="1"/>
    </xf>
    <xf numFmtId="0" fontId="27" fillId="0" borderId="84" xfId="3" applyFont="1" applyFill="1" applyBorder="1" applyAlignment="1">
      <alignment horizontal="center" vertical="center" wrapText="1" shrinkToFit="1"/>
    </xf>
    <xf numFmtId="0" fontId="27" fillId="0" borderId="72" xfId="3" applyFont="1" applyFill="1" applyBorder="1" applyAlignment="1">
      <alignment horizontal="center" vertical="center" shrinkToFit="1"/>
    </xf>
    <xf numFmtId="0" fontId="27" fillId="0" borderId="71" xfId="3" applyFont="1" applyFill="1" applyBorder="1" applyAlignment="1">
      <alignment horizontal="center" vertical="center" shrinkToFit="1"/>
    </xf>
    <xf numFmtId="0" fontId="27" fillId="0" borderId="73" xfId="3" applyFont="1" applyFill="1" applyBorder="1" applyAlignment="1">
      <alignment horizontal="center" vertical="center" shrinkToFit="1"/>
    </xf>
    <xf numFmtId="0" fontId="23" fillId="0" borderId="88" xfId="3" applyFont="1" applyFill="1" applyBorder="1" applyAlignment="1">
      <alignment horizontal="center" vertical="center" shrinkToFit="1"/>
    </xf>
    <xf numFmtId="0" fontId="5" fillId="5" borderId="89" xfId="3" applyFont="1" applyFill="1" applyBorder="1" applyAlignment="1" applyProtection="1">
      <alignment horizontal="center" vertical="center" shrinkToFit="1"/>
      <protection locked="0"/>
    </xf>
    <xf numFmtId="0" fontId="5" fillId="5" borderId="24" xfId="3" applyFont="1" applyFill="1" applyBorder="1" applyAlignment="1" applyProtection="1">
      <alignment horizontal="center" vertical="center" shrinkToFit="1"/>
      <protection locked="0"/>
    </xf>
    <xf numFmtId="0" fontId="23" fillId="0" borderId="89" xfId="3" applyFont="1" applyFill="1" applyBorder="1" applyAlignment="1">
      <alignment horizontal="left" vertical="center" shrinkToFit="1"/>
    </xf>
    <xf numFmtId="0" fontId="23" fillId="0" borderId="24" xfId="3" applyFont="1" applyFill="1" applyBorder="1" applyAlignment="1">
      <alignment horizontal="left" vertical="center" shrinkToFit="1"/>
    </xf>
    <xf numFmtId="0" fontId="23" fillId="0" borderId="25" xfId="3" applyFont="1" applyFill="1" applyBorder="1" applyAlignment="1">
      <alignment horizontal="left" vertical="center" shrinkToFit="1"/>
    </xf>
    <xf numFmtId="178" fontId="5" fillId="5" borderId="9" xfId="3" applyNumberFormat="1" applyFont="1" applyFill="1" applyBorder="1" applyAlignment="1" applyProtection="1">
      <alignment horizontal="right" vertical="center" shrinkToFit="1"/>
      <protection locked="0"/>
    </xf>
    <xf numFmtId="178" fontId="5" fillId="5" borderId="10" xfId="3" applyNumberFormat="1" applyFont="1" applyFill="1" applyBorder="1" applyAlignment="1" applyProtection="1">
      <alignment horizontal="right" vertical="center" shrinkToFit="1"/>
      <protection locked="0"/>
    </xf>
    <xf numFmtId="178" fontId="5" fillId="5" borderId="12" xfId="3" applyNumberFormat="1" applyFont="1" applyFill="1" applyBorder="1" applyAlignment="1" applyProtection="1">
      <alignment horizontal="right" vertical="center" shrinkToFit="1"/>
      <protection locked="0"/>
    </xf>
    <xf numFmtId="0" fontId="23" fillId="0" borderId="23" xfId="3" applyFont="1" applyFill="1" applyBorder="1" applyAlignment="1">
      <alignment horizontal="center" vertical="center" shrinkToFit="1"/>
    </xf>
    <xf numFmtId="0" fontId="30" fillId="0" borderId="79" xfId="3" applyFont="1" applyFill="1" applyBorder="1" applyAlignment="1">
      <alignment horizontal="left" vertical="center" wrapText="1" shrinkToFit="1"/>
    </xf>
    <xf numFmtId="0" fontId="30" fillId="0" borderId="31" xfId="3" applyFont="1" applyFill="1" applyBorder="1" applyAlignment="1">
      <alignment horizontal="left" vertical="center" wrapText="1" shrinkToFit="1"/>
    </xf>
    <xf numFmtId="0" fontId="30" fillId="0" borderId="85" xfId="3" applyFont="1" applyFill="1" applyBorder="1" applyAlignment="1">
      <alignment horizontal="left" vertical="center" wrapText="1" shrinkToFit="1"/>
    </xf>
    <xf numFmtId="0" fontId="30" fillId="0" borderId="0" xfId="3" applyFont="1" applyFill="1" applyBorder="1" applyAlignment="1">
      <alignment horizontal="left" vertical="center" wrapText="1" shrinkToFit="1"/>
    </xf>
    <xf numFmtId="0" fontId="23" fillId="0" borderId="29" xfId="3" applyFont="1" applyFill="1" applyBorder="1" applyAlignment="1">
      <alignment horizontal="center" vertical="center" shrinkToFit="1"/>
    </xf>
    <xf numFmtId="0" fontId="23" fillId="0" borderId="27" xfId="3" applyFont="1" applyFill="1" applyBorder="1" applyAlignment="1">
      <alignment horizontal="center" vertical="center" shrinkToFit="1"/>
    </xf>
    <xf numFmtId="0" fontId="23" fillId="0" borderId="28" xfId="3" applyFont="1" applyFill="1" applyBorder="1" applyAlignment="1">
      <alignment horizontal="center" vertical="center" shrinkToFit="1"/>
    </xf>
    <xf numFmtId="0" fontId="27" fillId="0" borderId="29" xfId="3" applyFont="1" applyFill="1" applyBorder="1" applyAlignment="1">
      <alignment horizontal="center" vertical="center" wrapText="1"/>
    </xf>
    <xf numFmtId="0" fontId="27" fillId="0" borderId="27" xfId="3" applyFont="1" applyFill="1" applyBorder="1" applyAlignment="1">
      <alignment horizontal="center" vertical="center" wrapText="1"/>
    </xf>
    <xf numFmtId="0" fontId="27" fillId="0" borderId="28" xfId="3" applyFont="1" applyFill="1" applyBorder="1" applyAlignment="1">
      <alignment horizontal="center" vertical="center" wrapText="1"/>
    </xf>
    <xf numFmtId="0" fontId="27" fillId="0" borderId="72" xfId="3" applyFont="1" applyFill="1" applyBorder="1" applyAlignment="1">
      <alignment horizontal="center" vertical="center" wrapText="1"/>
    </xf>
    <xf numFmtId="0" fontId="27" fillId="0" borderId="71" xfId="3" applyFont="1" applyFill="1" applyBorder="1" applyAlignment="1">
      <alignment horizontal="center" vertical="center" wrapText="1"/>
    </xf>
    <xf numFmtId="0" fontId="27" fillId="0" borderId="86" xfId="3" applyFont="1" applyFill="1" applyBorder="1" applyAlignment="1">
      <alignment horizontal="center" vertical="center" wrapText="1"/>
    </xf>
    <xf numFmtId="0" fontId="31" fillId="0" borderId="9" xfId="3" applyFont="1" applyFill="1" applyBorder="1" applyAlignment="1">
      <alignment horizontal="center" vertical="center" shrinkToFit="1"/>
    </xf>
    <xf numFmtId="0" fontId="31" fillId="0" borderId="10" xfId="3" applyFont="1" applyFill="1" applyBorder="1" applyAlignment="1">
      <alignment horizontal="center" vertical="center" shrinkToFit="1"/>
    </xf>
    <xf numFmtId="0" fontId="31" fillId="0" borderId="12" xfId="3" applyFont="1" applyFill="1" applyBorder="1" applyAlignment="1">
      <alignment horizontal="center" vertical="center" shrinkToFit="1"/>
    </xf>
    <xf numFmtId="0" fontId="23" fillId="0" borderId="72" xfId="3" applyFont="1" applyFill="1" applyBorder="1" applyAlignment="1">
      <alignment horizontal="center" vertical="center" shrinkToFit="1"/>
    </xf>
    <xf numFmtId="0" fontId="23" fillId="0" borderId="71" xfId="3" applyFont="1" applyFill="1" applyBorder="1" applyAlignment="1">
      <alignment horizontal="center" vertical="center" shrinkToFit="1"/>
    </xf>
    <xf numFmtId="0" fontId="23" fillId="0" borderId="86" xfId="3" applyFont="1" applyFill="1" applyBorder="1" applyAlignment="1">
      <alignment horizontal="center" vertical="center" shrinkToFit="1"/>
    </xf>
    <xf numFmtId="0" fontId="27" fillId="0" borderId="29" xfId="3" applyFont="1" applyFill="1" applyBorder="1" applyAlignment="1">
      <alignment horizontal="center" vertical="center" shrinkToFit="1"/>
    </xf>
    <xf numFmtId="0" fontId="27" fillId="0" borderId="27" xfId="3" applyFont="1" applyFill="1" applyBorder="1" applyAlignment="1">
      <alignment horizontal="center" vertical="center" shrinkToFit="1"/>
    </xf>
    <xf numFmtId="0" fontId="27" fillId="0" borderId="28" xfId="3" applyFont="1" applyFill="1" applyBorder="1" applyAlignment="1">
      <alignment horizontal="center" vertical="center" shrinkToFit="1"/>
    </xf>
    <xf numFmtId="0" fontId="6" fillId="5" borderId="0" xfId="3" applyFont="1" applyFill="1" applyBorder="1" applyAlignment="1" applyProtection="1">
      <alignment horizontal="center" vertical="center" shrinkToFit="1"/>
      <protection locked="0"/>
    </xf>
    <xf numFmtId="0" fontId="16" fillId="5" borderId="79" xfId="2" applyFont="1" applyFill="1" applyBorder="1" applyAlignment="1" applyProtection="1">
      <alignment horizontal="left" vertical="top" wrapText="1"/>
      <protection locked="0"/>
    </xf>
    <xf numFmtId="0" fontId="16" fillId="5" borderId="31" xfId="2" applyFont="1" applyFill="1" applyBorder="1" applyAlignment="1" applyProtection="1">
      <alignment horizontal="left" vertical="top" wrapText="1"/>
      <protection locked="0"/>
    </xf>
    <xf numFmtId="0" fontId="16" fillId="5" borderId="40" xfId="2" applyFont="1" applyFill="1" applyBorder="1" applyAlignment="1" applyProtection="1">
      <alignment horizontal="left" vertical="top" wrapText="1"/>
      <protection locked="0"/>
    </xf>
    <xf numFmtId="0" fontId="16" fillId="5" borderId="80" xfId="2" applyFont="1" applyFill="1" applyBorder="1" applyAlignment="1" applyProtection="1">
      <alignment horizontal="left" vertical="top" wrapText="1"/>
      <protection locked="0"/>
    </xf>
    <xf numFmtId="0" fontId="16" fillId="5" borderId="59" xfId="2" applyFont="1" applyFill="1" applyBorder="1" applyAlignment="1" applyProtection="1">
      <alignment horizontal="left" vertical="top" wrapText="1"/>
      <protection locked="0"/>
    </xf>
    <xf numFmtId="0" fontId="16" fillId="5" borderId="81" xfId="2" applyFont="1" applyFill="1" applyBorder="1" applyAlignment="1" applyProtection="1">
      <alignment horizontal="left" vertical="top" wrapText="1"/>
      <protection locked="0"/>
    </xf>
    <xf numFmtId="0" fontId="27" fillId="0" borderId="3" xfId="2" applyFont="1" applyFill="1" applyBorder="1" applyAlignment="1">
      <alignment horizontal="center" vertical="center" wrapText="1"/>
    </xf>
    <xf numFmtId="0" fontId="27" fillId="0" borderId="3" xfId="2" applyFont="1" applyFill="1" applyBorder="1" applyAlignment="1">
      <alignment horizontal="center" vertical="center"/>
    </xf>
    <xf numFmtId="0" fontId="23" fillId="0" borderId="3" xfId="2" applyFont="1" applyFill="1" applyBorder="1" applyAlignment="1">
      <alignment vertical="center"/>
    </xf>
    <xf numFmtId="176" fontId="12" fillId="5" borderId="3" xfId="2" applyNumberFormat="1" applyFont="1" applyFill="1" applyBorder="1" applyAlignment="1" applyProtection="1">
      <alignment horizontal="center" vertical="center" shrinkToFit="1"/>
      <protection locked="0"/>
    </xf>
    <xf numFmtId="176" fontId="12" fillId="5" borderId="2" xfId="2" applyNumberFormat="1" applyFont="1" applyFill="1" applyBorder="1" applyAlignment="1" applyProtection="1">
      <alignment horizontal="center" vertical="center" shrinkToFit="1"/>
      <protection locked="0"/>
    </xf>
    <xf numFmtId="0" fontId="23" fillId="0" borderId="13" xfId="2" applyFont="1" applyFill="1" applyBorder="1" applyAlignment="1">
      <alignment horizontal="center" vertical="center"/>
    </xf>
    <xf numFmtId="0" fontId="23" fillId="0" borderId="2" xfId="2" applyFont="1" applyFill="1" applyBorder="1" applyAlignment="1">
      <alignment horizontal="center" vertical="center"/>
    </xf>
    <xf numFmtId="176" fontId="12" fillId="5" borderId="13" xfId="2" applyNumberFormat="1" applyFont="1" applyFill="1" applyBorder="1" applyAlignment="1" applyProtection="1">
      <alignment horizontal="center" vertical="center" shrinkToFit="1"/>
      <protection locked="0"/>
    </xf>
    <xf numFmtId="0" fontId="23" fillId="0" borderId="3" xfId="2" applyFont="1" applyFill="1" applyBorder="1" applyAlignment="1">
      <alignment horizontal="center" vertical="center" shrinkToFit="1"/>
    </xf>
    <xf numFmtId="0" fontId="5" fillId="3" borderId="3" xfId="2" applyFont="1" applyFill="1" applyBorder="1" applyAlignment="1">
      <alignment horizontal="center" vertical="center" shrinkToFit="1"/>
    </xf>
    <xf numFmtId="178" fontId="5" fillId="3" borderId="71" xfId="4" applyNumberFormat="1" applyFont="1" applyFill="1" applyBorder="1" applyAlignment="1">
      <alignment horizontal="right" vertical="center" shrinkToFit="1"/>
    </xf>
    <xf numFmtId="0" fontId="36" fillId="0" borderId="19" xfId="2" applyNumberFormat="1" applyFont="1" applyFill="1" applyBorder="1" applyAlignment="1">
      <alignment horizontal="left" vertical="center" wrapText="1"/>
    </xf>
    <xf numFmtId="0" fontId="36" fillId="0" borderId="20" xfId="2" applyNumberFormat="1" applyFont="1" applyFill="1" applyBorder="1" applyAlignment="1">
      <alignment horizontal="left" vertical="center" wrapText="1"/>
    </xf>
    <xf numFmtId="0" fontId="36" fillId="0" borderId="22" xfId="2" applyNumberFormat="1" applyFont="1" applyFill="1" applyBorder="1" applyAlignment="1">
      <alignment horizontal="left" vertical="center" wrapText="1"/>
    </xf>
    <xf numFmtId="0" fontId="6" fillId="0" borderId="0" xfId="2" applyFont="1" applyFill="1" applyAlignment="1">
      <alignment horizontal="left" vertical="center" shrinkToFit="1"/>
    </xf>
    <xf numFmtId="0" fontId="6" fillId="5" borderId="27" xfId="3" applyFont="1" applyFill="1" applyBorder="1" applyAlignment="1" applyProtection="1">
      <alignment horizontal="center" vertical="center" shrinkToFit="1"/>
      <protection locked="0"/>
    </xf>
    <xf numFmtId="180" fontId="6" fillId="0" borderId="20" xfId="2" applyNumberFormat="1" applyFont="1" applyFill="1" applyBorder="1" applyAlignment="1" applyProtection="1">
      <alignment horizontal="center" vertical="center" shrinkToFit="1"/>
    </xf>
    <xf numFmtId="180" fontId="6" fillId="0" borderId="22" xfId="2" applyNumberFormat="1" applyFont="1" applyFill="1" applyBorder="1" applyAlignment="1" applyProtection="1">
      <alignment horizontal="center" vertical="center" shrinkToFit="1"/>
    </xf>
    <xf numFmtId="178" fontId="5" fillId="3" borderId="20" xfId="4" applyNumberFormat="1" applyFont="1" applyFill="1" applyBorder="1" applyAlignment="1" applyProtection="1">
      <alignment horizontal="right" vertical="center" shrinkToFit="1"/>
    </xf>
    <xf numFmtId="178" fontId="5" fillId="3" borderId="37" xfId="4" applyNumberFormat="1" applyFont="1" applyFill="1" applyBorder="1" applyAlignment="1">
      <alignment horizontal="right" vertical="center" shrinkToFit="1"/>
    </xf>
    <xf numFmtId="180" fontId="6" fillId="0" borderId="20" xfId="2" applyNumberFormat="1" applyFont="1" applyFill="1" applyBorder="1" applyAlignment="1">
      <alignment horizontal="center" vertical="center" shrinkToFit="1"/>
    </xf>
    <xf numFmtId="180" fontId="6" fillId="0" borderId="22" xfId="2" applyNumberFormat="1" applyFont="1" applyFill="1" applyBorder="1" applyAlignment="1">
      <alignment horizontal="center" vertical="center" shrinkToFit="1"/>
    </xf>
    <xf numFmtId="178" fontId="5" fillId="5" borderId="71" xfId="4" applyNumberFormat="1" applyFont="1" applyFill="1" applyBorder="1" applyAlignment="1" applyProtection="1">
      <alignment horizontal="right" vertical="center" shrinkToFit="1"/>
      <protection locked="0"/>
    </xf>
    <xf numFmtId="0" fontId="6" fillId="0" borderId="76" xfId="2" applyNumberFormat="1" applyFont="1" applyFill="1" applyBorder="1" applyAlignment="1">
      <alignment horizontal="center" vertical="center"/>
    </xf>
    <xf numFmtId="0" fontId="6" fillId="0" borderId="77" xfId="2" applyNumberFormat="1" applyFont="1" applyFill="1" applyBorder="1" applyAlignment="1">
      <alignment horizontal="center" vertical="center"/>
    </xf>
    <xf numFmtId="0" fontId="6" fillId="0" borderId="78" xfId="2" applyNumberFormat="1" applyFont="1" applyFill="1" applyBorder="1" applyAlignment="1">
      <alignment horizontal="center" vertical="center"/>
    </xf>
    <xf numFmtId="180" fontId="6" fillId="0" borderId="19" xfId="2" applyNumberFormat="1" applyFont="1" applyFill="1" applyBorder="1" applyAlignment="1" applyProtection="1">
      <alignment horizontal="left" vertical="center" shrinkToFit="1"/>
    </xf>
    <xf numFmtId="180" fontId="6" fillId="0" borderId="20" xfId="2" applyNumberFormat="1" applyFont="1" applyFill="1" applyBorder="1" applyAlignment="1" applyProtection="1">
      <alignment horizontal="left" vertical="center" shrinkToFit="1"/>
    </xf>
    <xf numFmtId="180" fontId="6" fillId="0" borderId="19" xfId="2" applyNumberFormat="1" applyFont="1" applyFill="1" applyBorder="1" applyAlignment="1">
      <alignment horizontal="left" vertical="center" shrinkToFit="1"/>
    </xf>
    <xf numFmtId="180" fontId="6" fillId="0" borderId="20" xfId="2" applyNumberFormat="1" applyFont="1" applyFill="1" applyBorder="1" applyAlignment="1">
      <alignment horizontal="left" vertical="center" shrinkToFit="1"/>
    </xf>
    <xf numFmtId="180" fontId="6" fillId="0" borderId="20" xfId="2" applyNumberFormat="1" applyFont="1" applyFill="1" applyBorder="1" applyAlignment="1">
      <alignment horizontal="right" vertical="center" shrinkToFit="1"/>
    </xf>
    <xf numFmtId="180" fontId="6" fillId="0" borderId="22" xfId="2" applyNumberFormat="1" applyFont="1" applyFill="1" applyBorder="1" applyAlignment="1">
      <alignment horizontal="right" vertical="center" shrinkToFit="1"/>
    </xf>
    <xf numFmtId="0" fontId="6" fillId="0" borderId="27" xfId="2" applyFont="1" applyFill="1" applyBorder="1" applyAlignment="1">
      <alignment horizontal="left" vertical="center"/>
    </xf>
    <xf numFmtId="180" fontId="6" fillId="0" borderId="39" xfId="2" applyNumberFormat="1" applyFont="1" applyFill="1" applyBorder="1" applyAlignment="1">
      <alignment horizontal="center" vertical="center" shrinkToFit="1"/>
    </xf>
    <xf numFmtId="180" fontId="6" fillId="0" borderId="31" xfId="2" applyNumberFormat="1" applyFont="1" applyFill="1" applyBorder="1" applyAlignment="1">
      <alignment horizontal="center" vertical="center" shrinkToFit="1"/>
    </xf>
    <xf numFmtId="180" fontId="5" fillId="5" borderId="54" xfId="2" applyNumberFormat="1" applyFont="1" applyFill="1" applyBorder="1" applyAlignment="1" applyProtection="1">
      <alignment horizontal="center" vertical="center"/>
      <protection locked="0"/>
    </xf>
    <xf numFmtId="180" fontId="5" fillId="5" borderId="55" xfId="2" applyNumberFormat="1" applyFont="1" applyFill="1" applyBorder="1" applyAlignment="1" applyProtection="1">
      <alignment horizontal="center" vertical="center"/>
      <protection locked="0"/>
    </xf>
    <xf numFmtId="178" fontId="5" fillId="5" borderId="53" xfId="4" applyNumberFormat="1" applyFont="1" applyFill="1" applyBorder="1" applyAlignment="1" applyProtection="1">
      <alignment horizontal="right" vertical="center" shrinkToFit="1"/>
      <protection locked="0"/>
    </xf>
    <xf numFmtId="178" fontId="5" fillId="3" borderId="53" xfId="4" applyNumberFormat="1" applyFont="1" applyFill="1" applyBorder="1" applyAlignment="1">
      <alignment horizontal="right" vertical="center" shrinkToFit="1"/>
    </xf>
    <xf numFmtId="180" fontId="6" fillId="0" borderId="39" xfId="2" applyNumberFormat="1" applyFont="1" applyFill="1" applyBorder="1" applyAlignment="1" applyProtection="1">
      <alignment horizontal="center" vertical="center"/>
    </xf>
    <xf numFmtId="180" fontId="6" fillId="0" borderId="31" xfId="2" applyNumberFormat="1" applyFont="1" applyFill="1" applyBorder="1" applyAlignment="1" applyProtection="1">
      <alignment horizontal="center" vertical="center"/>
    </xf>
    <xf numFmtId="178" fontId="5" fillId="0" borderId="31" xfId="4" applyNumberFormat="1" applyFont="1" applyFill="1" applyBorder="1" applyAlignment="1" applyProtection="1">
      <alignment horizontal="right" vertical="center" shrinkToFit="1"/>
    </xf>
    <xf numFmtId="178" fontId="5" fillId="0" borderId="42" xfId="4" applyNumberFormat="1" applyFont="1" applyFill="1" applyBorder="1" applyAlignment="1" applyProtection="1">
      <alignment horizontal="right" vertical="center" shrinkToFit="1"/>
    </xf>
    <xf numFmtId="178" fontId="5" fillId="0" borderId="70" xfId="4" applyNumberFormat="1" applyFont="1" applyFill="1" applyBorder="1" applyAlignment="1">
      <alignment horizontal="center" vertical="center" shrinkToFit="1"/>
    </xf>
    <xf numFmtId="178" fontId="5" fillId="0" borderId="71" xfId="4" applyNumberFormat="1" applyFont="1" applyFill="1" applyBorder="1" applyAlignment="1">
      <alignment horizontal="center" vertical="center" shrinkToFit="1"/>
    </xf>
    <xf numFmtId="178" fontId="5" fillId="0" borderId="73" xfId="4" applyNumberFormat="1" applyFont="1" applyFill="1" applyBorder="1" applyAlignment="1">
      <alignment horizontal="center" vertical="center" shrinkToFit="1"/>
    </xf>
    <xf numFmtId="180" fontId="6" fillId="0" borderId="54" xfId="2" applyNumberFormat="1" applyFont="1" applyFill="1" applyBorder="1" applyAlignment="1">
      <alignment horizontal="left" vertical="center" shrinkToFit="1"/>
    </xf>
    <xf numFmtId="180" fontId="6" fillId="0" borderId="53" xfId="2" applyNumberFormat="1" applyFont="1" applyFill="1" applyBorder="1" applyAlignment="1">
      <alignment horizontal="left" vertical="center" shrinkToFit="1"/>
    </xf>
    <xf numFmtId="180" fontId="6" fillId="0" borderId="56" xfId="2" applyNumberFormat="1" applyFont="1" applyFill="1" applyBorder="1" applyAlignment="1">
      <alignment horizontal="left" vertical="center" shrinkToFit="1"/>
    </xf>
    <xf numFmtId="180" fontId="6" fillId="0" borderId="52" xfId="2" applyNumberFormat="1" applyFont="1" applyFill="1" applyBorder="1" applyAlignment="1">
      <alignment horizontal="center" vertical="center" shrinkToFit="1"/>
    </xf>
    <xf numFmtId="180" fontId="6" fillId="0" borderId="53" xfId="2" applyNumberFormat="1" applyFont="1" applyFill="1" applyBorder="1" applyAlignment="1">
      <alignment horizontal="center" vertical="center" shrinkToFit="1"/>
    </xf>
    <xf numFmtId="180" fontId="6" fillId="0" borderId="47" xfId="2" applyNumberFormat="1" applyFont="1" applyFill="1" applyBorder="1" applyAlignment="1">
      <alignment horizontal="center" vertical="center" shrinkToFit="1"/>
    </xf>
    <xf numFmtId="180" fontId="6" fillId="0" borderId="48" xfId="2" applyNumberFormat="1" applyFont="1" applyFill="1" applyBorder="1" applyAlignment="1">
      <alignment horizontal="center" vertical="center" shrinkToFit="1"/>
    </xf>
    <xf numFmtId="180" fontId="5" fillId="5" borderId="49" xfId="2" applyNumberFormat="1" applyFont="1" applyFill="1" applyBorder="1" applyAlignment="1" applyProtection="1">
      <alignment horizontal="center" vertical="center"/>
      <protection locked="0"/>
    </xf>
    <xf numFmtId="180" fontId="5" fillId="5" borderId="50" xfId="2" applyNumberFormat="1" applyFont="1" applyFill="1" applyBorder="1" applyAlignment="1" applyProtection="1">
      <alignment horizontal="center" vertical="center"/>
      <protection locked="0"/>
    </xf>
    <xf numFmtId="178" fontId="5" fillId="5" borderId="48" xfId="4" applyNumberFormat="1" applyFont="1" applyFill="1" applyBorder="1" applyAlignment="1" applyProtection="1">
      <alignment horizontal="right" vertical="center" shrinkToFit="1"/>
      <protection locked="0"/>
    </xf>
    <xf numFmtId="180" fontId="6" fillId="0" borderId="49" xfId="2" applyNumberFormat="1" applyFont="1" applyFill="1" applyBorder="1" applyAlignment="1">
      <alignment horizontal="left" vertical="center" shrinkToFit="1"/>
    </xf>
    <xf numFmtId="180" fontId="6" fillId="0" borderId="48" xfId="2" applyNumberFormat="1" applyFont="1" applyFill="1" applyBorder="1" applyAlignment="1">
      <alignment horizontal="left" vertical="center" shrinkToFit="1"/>
    </xf>
    <xf numFmtId="180" fontId="6" fillId="0" borderId="63" xfId="2" applyNumberFormat="1" applyFont="1" applyFill="1" applyBorder="1" applyAlignment="1">
      <alignment horizontal="left" vertical="center" shrinkToFit="1"/>
    </xf>
    <xf numFmtId="180" fontId="6" fillId="0" borderId="36" xfId="2" applyNumberFormat="1" applyFont="1" applyFill="1" applyBorder="1" applyAlignment="1">
      <alignment horizontal="center" vertical="center" shrinkToFit="1"/>
    </xf>
    <xf numFmtId="180" fontId="6" fillId="0" borderId="37" xfId="2" applyNumberFormat="1" applyFont="1" applyFill="1" applyBorder="1" applyAlignment="1">
      <alignment horizontal="center" vertical="center" shrinkToFit="1"/>
    </xf>
    <xf numFmtId="180" fontId="5" fillId="5" borderId="45" xfId="2" applyNumberFormat="1" applyFont="1" applyFill="1" applyBorder="1" applyAlignment="1" applyProtection="1">
      <alignment horizontal="center" vertical="center"/>
      <protection locked="0"/>
    </xf>
    <xf numFmtId="180" fontId="5" fillId="5" borderId="46" xfId="2" applyNumberFormat="1" applyFont="1" applyFill="1" applyBorder="1" applyAlignment="1" applyProtection="1">
      <alignment horizontal="center" vertical="center"/>
      <protection locked="0"/>
    </xf>
    <xf numFmtId="180" fontId="6" fillId="0" borderId="20" xfId="2" applyNumberFormat="1" applyFont="1" applyFill="1" applyBorder="1" applyAlignment="1">
      <alignment horizontal="center" vertical="center"/>
    </xf>
    <xf numFmtId="180" fontId="6" fillId="0" borderId="22" xfId="2" applyNumberFormat="1" applyFont="1" applyFill="1" applyBorder="1" applyAlignment="1">
      <alignment horizontal="center" vertical="center"/>
    </xf>
    <xf numFmtId="178" fontId="5" fillId="5" borderId="37" xfId="4" applyNumberFormat="1" applyFont="1" applyFill="1" applyBorder="1" applyAlignment="1" applyProtection="1">
      <alignment horizontal="right" vertical="center" shrinkToFit="1"/>
      <protection locked="0"/>
    </xf>
    <xf numFmtId="178" fontId="5" fillId="5" borderId="10" xfId="4" applyNumberFormat="1" applyFont="1" applyFill="1" applyBorder="1" applyAlignment="1" applyProtection="1">
      <alignment horizontal="right" vertical="center" shrinkToFit="1"/>
      <protection locked="0"/>
    </xf>
    <xf numFmtId="178" fontId="5" fillId="3" borderId="113" xfId="4" applyNumberFormat="1" applyFont="1" applyFill="1" applyBorder="1" applyAlignment="1">
      <alignment horizontal="right" vertical="center" shrinkToFit="1"/>
    </xf>
    <xf numFmtId="180" fontId="6" fillId="0" borderId="69" xfId="2" applyNumberFormat="1" applyFont="1" applyFill="1" applyBorder="1" applyAlignment="1">
      <alignment horizontal="left" vertical="center" shrinkToFit="1"/>
    </xf>
    <xf numFmtId="180" fontId="6" fillId="0" borderId="17" xfId="2" applyNumberFormat="1" applyFont="1" applyFill="1" applyBorder="1" applyAlignment="1">
      <alignment horizontal="left" vertical="center" shrinkToFit="1"/>
    </xf>
    <xf numFmtId="0" fontId="6" fillId="0" borderId="17" xfId="2" applyFont="1" applyFill="1" applyBorder="1" applyAlignment="1">
      <alignment vertical="center" shrinkToFit="1"/>
    </xf>
    <xf numFmtId="180" fontId="6" fillId="0" borderId="17" xfId="2" applyNumberFormat="1" applyFont="1" applyFill="1" applyBorder="1" applyAlignment="1">
      <alignment horizontal="center" vertical="center"/>
    </xf>
    <xf numFmtId="180" fontId="6" fillId="0" borderId="61" xfId="2" applyNumberFormat="1" applyFont="1" applyFill="1" applyBorder="1" applyAlignment="1">
      <alignment horizontal="center" vertical="center"/>
    </xf>
    <xf numFmtId="0" fontId="6" fillId="0" borderId="120" xfId="2" applyNumberFormat="1" applyFont="1" applyFill="1" applyBorder="1" applyAlignment="1">
      <alignment horizontal="center" vertical="center"/>
    </xf>
    <xf numFmtId="0" fontId="6" fillId="0" borderId="100" xfId="2" applyNumberFormat="1" applyFont="1" applyFill="1" applyBorder="1" applyAlignment="1">
      <alignment horizontal="center" vertical="center"/>
    </xf>
    <xf numFmtId="0" fontId="6" fillId="0" borderId="102" xfId="2" applyNumberFormat="1" applyFont="1" applyFill="1" applyBorder="1" applyAlignment="1">
      <alignment horizontal="center" vertical="center"/>
    </xf>
    <xf numFmtId="180" fontId="6" fillId="0" borderId="45" xfId="2" applyNumberFormat="1" applyFont="1" applyFill="1" applyBorder="1" applyAlignment="1">
      <alignment horizontal="left" vertical="center"/>
    </xf>
    <xf numFmtId="180" fontId="6" fillId="0" borderId="20" xfId="2" applyNumberFormat="1" applyFont="1" applyFill="1" applyBorder="1" applyAlignment="1">
      <alignment horizontal="left" vertical="center"/>
    </xf>
    <xf numFmtId="180" fontId="6" fillId="0" borderId="47" xfId="2" applyNumberFormat="1" applyFont="1" applyFill="1" applyBorder="1" applyAlignment="1">
      <alignment horizontal="center" vertical="center"/>
    </xf>
    <xf numFmtId="180" fontId="6" fillId="0" borderId="48" xfId="2" applyNumberFormat="1" applyFont="1" applyFill="1" applyBorder="1" applyAlignment="1">
      <alignment horizontal="center" vertical="center"/>
    </xf>
    <xf numFmtId="178" fontId="5" fillId="3" borderId="48" xfId="4" applyNumberFormat="1" applyFont="1" applyFill="1" applyBorder="1" applyAlignment="1">
      <alignment horizontal="right" vertical="center" shrinkToFit="1"/>
    </xf>
    <xf numFmtId="180" fontId="6" fillId="0" borderId="65" xfId="2" applyNumberFormat="1" applyFont="1" applyFill="1" applyBorder="1" applyAlignment="1">
      <alignment horizontal="center" vertical="center"/>
    </xf>
    <xf numFmtId="180" fontId="6" fillId="0" borderId="8" xfId="2" applyNumberFormat="1" applyFont="1" applyFill="1" applyBorder="1" applyAlignment="1">
      <alignment horizontal="center" vertical="center"/>
    </xf>
    <xf numFmtId="0" fontId="6" fillId="0" borderId="8" xfId="2" applyFont="1" applyFill="1" applyBorder="1" applyAlignment="1">
      <alignment horizontal="center" vertical="center"/>
    </xf>
    <xf numFmtId="180" fontId="6" fillId="0" borderId="34" xfId="2" applyNumberFormat="1" applyFont="1" applyFill="1" applyBorder="1" applyAlignment="1">
      <alignment horizontal="left" vertical="center" shrinkToFit="1"/>
    </xf>
    <xf numFmtId="180" fontId="6" fillId="0" borderId="8" xfId="2" applyNumberFormat="1" applyFont="1" applyFill="1" applyBorder="1" applyAlignment="1">
      <alignment horizontal="left" vertical="center" shrinkToFit="1"/>
    </xf>
    <xf numFmtId="180" fontId="26" fillId="0" borderId="8" xfId="2" applyNumberFormat="1" applyFont="1" applyFill="1" applyBorder="1" applyAlignment="1">
      <alignment horizontal="left" vertical="center" shrinkToFit="1"/>
    </xf>
    <xf numFmtId="178" fontId="4" fillId="5" borderId="8" xfId="4" applyNumberFormat="1" applyFont="1" applyFill="1" applyBorder="1" applyAlignment="1" applyProtection="1">
      <alignment horizontal="center" vertical="center" shrinkToFit="1"/>
      <protection locked="0"/>
    </xf>
    <xf numFmtId="180" fontId="26" fillId="0" borderId="66" xfId="2" applyNumberFormat="1" applyFont="1" applyFill="1" applyBorder="1" applyAlignment="1">
      <alignment horizontal="left" vertical="center" shrinkToFit="1"/>
    </xf>
    <xf numFmtId="180" fontId="6" fillId="0" borderId="52" xfId="2" applyNumberFormat="1" applyFont="1" applyFill="1" applyBorder="1" applyAlignment="1" applyProtection="1">
      <alignment horizontal="center" vertical="center" shrinkToFit="1"/>
    </xf>
    <xf numFmtId="180" fontId="6" fillId="0" borderId="53" xfId="2" applyNumberFormat="1" applyFont="1" applyFill="1" applyBorder="1" applyAlignment="1" applyProtection="1">
      <alignment horizontal="center" vertical="center" shrinkToFit="1"/>
    </xf>
    <xf numFmtId="180" fontId="5" fillId="5" borderId="34" xfId="2" applyNumberFormat="1" applyFont="1" applyFill="1" applyBorder="1" applyAlignment="1" applyProtection="1">
      <alignment horizontal="center" vertical="center"/>
      <protection locked="0"/>
    </xf>
    <xf numFmtId="180" fontId="5" fillId="5" borderId="11" xfId="2" applyNumberFormat="1" applyFont="1" applyFill="1" applyBorder="1" applyAlignment="1" applyProtection="1">
      <alignment horizontal="center" vertical="center"/>
      <protection locked="0"/>
    </xf>
    <xf numFmtId="178" fontId="5" fillId="3" borderId="0" xfId="4" applyNumberFormat="1" applyFont="1" applyFill="1" applyBorder="1" applyAlignment="1">
      <alignment horizontal="right" vertical="center" shrinkToFit="1"/>
    </xf>
    <xf numFmtId="178" fontId="5" fillId="3" borderId="27" xfId="4" applyNumberFormat="1" applyFont="1" applyFill="1" applyBorder="1" applyAlignment="1">
      <alignment horizontal="right" vertical="center" shrinkToFit="1"/>
    </xf>
    <xf numFmtId="180" fontId="6" fillId="0" borderId="34" xfId="2" applyNumberFormat="1" applyFont="1" applyFill="1" applyBorder="1" applyAlignment="1" applyProtection="1">
      <alignment horizontal="left" vertical="center" shrinkToFit="1"/>
    </xf>
    <xf numFmtId="180" fontId="6" fillId="0" borderId="8" xfId="2" applyNumberFormat="1" applyFont="1" applyFill="1" applyBorder="1" applyAlignment="1" applyProtection="1">
      <alignment horizontal="left" vertical="center" shrinkToFit="1"/>
    </xf>
    <xf numFmtId="180" fontId="6" fillId="0" borderId="66" xfId="2" applyNumberFormat="1" applyFont="1" applyFill="1" applyBorder="1" applyAlignment="1" applyProtection="1">
      <alignment horizontal="left" vertical="center" shrinkToFit="1"/>
    </xf>
    <xf numFmtId="180" fontId="6" fillId="0" borderId="58" xfId="2" applyNumberFormat="1" applyFont="1" applyFill="1" applyBorder="1" applyAlignment="1" applyProtection="1">
      <alignment horizontal="center" vertical="center" shrinkToFit="1"/>
    </xf>
    <xf numFmtId="180" fontId="6" fillId="0" borderId="59" xfId="2" applyNumberFormat="1" applyFont="1" applyFill="1" applyBorder="1" applyAlignment="1" applyProtection="1">
      <alignment horizontal="center" vertical="center" shrinkToFit="1"/>
    </xf>
    <xf numFmtId="180" fontId="6" fillId="0" borderId="54" xfId="2" applyNumberFormat="1" applyFont="1" applyFill="1" applyBorder="1" applyAlignment="1" applyProtection="1">
      <alignment horizontal="left" vertical="center" shrinkToFit="1"/>
    </xf>
    <xf numFmtId="180" fontId="6" fillId="0" borderId="53" xfId="2" applyNumberFormat="1" applyFont="1" applyFill="1" applyBorder="1" applyAlignment="1" applyProtection="1">
      <alignment horizontal="left" vertical="center" shrinkToFit="1"/>
    </xf>
    <xf numFmtId="180" fontId="6" fillId="0" borderId="56" xfId="2" applyNumberFormat="1" applyFont="1" applyFill="1" applyBorder="1" applyAlignment="1" applyProtection="1">
      <alignment horizontal="left" vertical="center" shrinkToFit="1"/>
    </xf>
    <xf numFmtId="180" fontId="6" fillId="0" borderId="47" xfId="2" applyNumberFormat="1" applyFont="1" applyFill="1" applyBorder="1" applyAlignment="1" applyProtection="1">
      <alignment horizontal="center" vertical="center" shrinkToFit="1"/>
    </xf>
    <xf numFmtId="180" fontId="6" fillId="0" borderId="48" xfId="2" applyNumberFormat="1" applyFont="1" applyFill="1" applyBorder="1" applyAlignment="1" applyProtection="1">
      <alignment horizontal="center" vertical="center" shrinkToFit="1"/>
    </xf>
    <xf numFmtId="180" fontId="6" fillId="0" borderId="49" xfId="2" applyNumberFormat="1" applyFont="1" applyFill="1" applyBorder="1" applyAlignment="1" applyProtection="1">
      <alignment horizontal="left" vertical="center" shrinkToFit="1"/>
    </xf>
    <xf numFmtId="180" fontId="6" fillId="0" borderId="48" xfId="2" applyNumberFormat="1" applyFont="1" applyFill="1" applyBorder="1" applyAlignment="1" applyProtection="1">
      <alignment horizontal="left" vertical="center" shrinkToFit="1"/>
    </xf>
    <xf numFmtId="180" fontId="6" fillId="0" borderId="63" xfId="2" applyNumberFormat="1" applyFont="1" applyFill="1" applyBorder="1" applyAlignment="1" applyProtection="1">
      <alignment horizontal="left" vertical="center" shrinkToFit="1"/>
    </xf>
    <xf numFmtId="0" fontId="6" fillId="0" borderId="19" xfId="2" applyNumberFormat="1" applyFont="1" applyFill="1" applyBorder="1" applyAlignment="1" applyProtection="1">
      <alignment horizontal="center" vertical="center" shrinkToFit="1"/>
    </xf>
    <xf numFmtId="0" fontId="6" fillId="0" borderId="20" xfId="2" applyNumberFormat="1" applyFont="1" applyFill="1" applyBorder="1" applyAlignment="1" applyProtection="1">
      <alignment horizontal="center" vertical="center" shrinkToFit="1"/>
    </xf>
    <xf numFmtId="0" fontId="6" fillId="0" borderId="22" xfId="2" applyNumberFormat="1" applyFont="1" applyFill="1" applyBorder="1" applyAlignment="1" applyProtection="1">
      <alignment horizontal="center" vertical="center" shrinkToFit="1"/>
    </xf>
    <xf numFmtId="180" fontId="5" fillId="0" borderId="49" xfId="2" applyNumberFormat="1" applyFont="1" applyFill="1" applyBorder="1" applyAlignment="1" applyProtection="1">
      <alignment horizontal="center" vertical="center"/>
    </xf>
    <xf numFmtId="180" fontId="5" fillId="0" borderId="50" xfId="2" applyNumberFormat="1" applyFont="1" applyFill="1" applyBorder="1" applyAlignment="1" applyProtection="1">
      <alignment horizontal="center" vertical="center"/>
    </xf>
    <xf numFmtId="180" fontId="6" fillId="0" borderId="45" xfId="2" applyNumberFormat="1" applyFont="1" applyFill="1" applyBorder="1" applyAlignment="1" applyProtection="1">
      <alignment horizontal="left" vertical="center" shrinkToFit="1"/>
    </xf>
    <xf numFmtId="180" fontId="6" fillId="0" borderId="20" xfId="2" applyNumberFormat="1" applyFont="1" applyFill="1" applyBorder="1" applyAlignment="1" applyProtection="1">
      <alignment horizontal="center" vertical="center"/>
    </xf>
    <xf numFmtId="180" fontId="6" fillId="0" borderId="22" xfId="2" applyNumberFormat="1" applyFont="1" applyFill="1" applyBorder="1" applyAlignment="1" applyProtection="1">
      <alignment horizontal="center" vertical="center"/>
    </xf>
    <xf numFmtId="180" fontId="6" fillId="0" borderId="36" xfId="2" applyNumberFormat="1" applyFont="1" applyFill="1" applyBorder="1" applyAlignment="1" applyProtection="1">
      <alignment horizontal="center" vertical="center"/>
    </xf>
    <xf numFmtId="180" fontId="6" fillId="0" borderId="37" xfId="2" applyNumberFormat="1" applyFont="1" applyFill="1" applyBorder="1" applyAlignment="1" applyProtection="1">
      <alignment horizontal="center" vertical="center"/>
    </xf>
    <xf numFmtId="180" fontId="6" fillId="0" borderId="38" xfId="2" applyNumberFormat="1" applyFont="1" applyFill="1" applyBorder="1" applyAlignment="1" applyProtection="1">
      <alignment horizontal="center" vertical="center"/>
    </xf>
    <xf numFmtId="180" fontId="6" fillId="0" borderId="19" xfId="2" applyNumberFormat="1" applyFont="1" applyFill="1" applyBorder="1" applyAlignment="1" applyProtection="1">
      <alignment horizontal="left" vertical="center"/>
    </xf>
    <xf numFmtId="180" fontId="6" fillId="0" borderId="20" xfId="2" applyNumberFormat="1" applyFont="1" applyFill="1" applyBorder="1" applyAlignment="1" applyProtection="1">
      <alignment horizontal="left" vertical="center"/>
    </xf>
    <xf numFmtId="180" fontId="13" fillId="0" borderId="20" xfId="2" applyNumberFormat="1" applyFont="1" applyFill="1" applyBorder="1" applyAlignment="1" applyProtection="1">
      <alignment horizontal="right" vertical="center" shrinkToFit="1"/>
    </xf>
    <xf numFmtId="180" fontId="13" fillId="0" borderId="22" xfId="2" applyNumberFormat="1" applyFont="1" applyFill="1" applyBorder="1" applyAlignment="1" applyProtection="1">
      <alignment horizontal="right" vertical="center" shrinkToFit="1"/>
    </xf>
    <xf numFmtId="180" fontId="10" fillId="0" borderId="39" xfId="2" applyNumberFormat="1" applyFont="1" applyFill="1" applyBorder="1" applyAlignment="1" applyProtection="1">
      <alignment horizontal="center" vertical="center" wrapText="1"/>
    </xf>
    <xf numFmtId="180" fontId="10" fillId="0" borderId="31" xfId="2" applyNumberFormat="1" applyFont="1" applyFill="1" applyBorder="1" applyAlignment="1" applyProtection="1">
      <alignment horizontal="center" vertical="center"/>
    </xf>
    <xf numFmtId="180" fontId="10" fillId="0" borderId="40" xfId="2" applyNumberFormat="1" applyFont="1" applyFill="1" applyBorder="1" applyAlignment="1" applyProtection="1">
      <alignment horizontal="center" vertical="center"/>
    </xf>
    <xf numFmtId="180" fontId="25" fillId="0" borderId="41" xfId="2" applyNumberFormat="1" applyFont="1" applyFill="1" applyBorder="1" applyAlignment="1" applyProtection="1">
      <alignment horizontal="left" vertical="center" shrinkToFit="1"/>
    </xf>
    <xf numFmtId="180" fontId="25" fillId="0" borderId="42" xfId="2" applyNumberFormat="1" applyFont="1" applyFill="1" applyBorder="1" applyAlignment="1" applyProtection="1">
      <alignment horizontal="left" vertical="center" shrinkToFit="1"/>
    </xf>
    <xf numFmtId="180" fontId="25" fillId="0" borderId="43" xfId="2" applyNumberFormat="1" applyFont="1" applyFill="1" applyBorder="1" applyAlignment="1" applyProtection="1">
      <alignment horizontal="left" vertical="center" shrinkToFit="1"/>
    </xf>
    <xf numFmtId="180" fontId="6" fillId="0" borderId="37" xfId="2" applyNumberFormat="1" applyFont="1" applyFill="1" applyBorder="1" applyAlignment="1" applyProtection="1">
      <alignment horizontal="left" vertical="center" shrinkToFit="1"/>
    </xf>
    <xf numFmtId="180" fontId="6" fillId="0" borderId="44" xfId="2" applyNumberFormat="1" applyFont="1" applyFill="1" applyBorder="1" applyAlignment="1" applyProtection="1">
      <alignment horizontal="left" vertical="center" shrinkToFit="1"/>
    </xf>
    <xf numFmtId="180" fontId="6" fillId="0" borderId="38" xfId="2" applyNumberFormat="1" applyFont="1" applyFill="1" applyBorder="1" applyAlignment="1" applyProtection="1">
      <alignment horizontal="left" vertical="center" shrinkToFit="1"/>
    </xf>
    <xf numFmtId="180" fontId="6" fillId="0" borderId="36" xfId="2" applyNumberFormat="1" applyFont="1" applyFill="1" applyBorder="1" applyAlignment="1" applyProtection="1">
      <alignment horizontal="center" vertical="center" shrinkToFit="1"/>
    </xf>
    <xf numFmtId="180" fontId="6" fillId="0" borderId="37" xfId="2" applyNumberFormat="1" applyFont="1" applyFill="1" applyBorder="1" applyAlignment="1" applyProtection="1">
      <alignment horizontal="center" vertical="center" shrinkToFit="1"/>
    </xf>
    <xf numFmtId="180" fontId="6" fillId="0" borderId="38" xfId="2" applyNumberFormat="1" applyFont="1" applyFill="1" applyBorder="1" applyAlignment="1" applyProtection="1">
      <alignment horizontal="center" vertical="center" shrinkToFit="1"/>
    </xf>
    <xf numFmtId="0" fontId="6" fillId="0" borderId="2" xfId="3" applyFont="1" applyFill="1" applyBorder="1" applyAlignment="1">
      <alignment horizontal="center" vertical="center"/>
    </xf>
    <xf numFmtId="0" fontId="6" fillId="0" borderId="26" xfId="3" applyFont="1" applyFill="1" applyBorder="1" applyAlignment="1">
      <alignment horizontal="center" vertical="center"/>
    </xf>
    <xf numFmtId="0" fontId="6" fillId="0" borderId="13" xfId="3" applyFont="1" applyFill="1" applyBorder="1" applyAlignment="1">
      <alignment horizontal="center" vertical="center"/>
    </xf>
    <xf numFmtId="38" fontId="5" fillId="6" borderId="26" xfId="4" applyFont="1" applyFill="1" applyBorder="1" applyAlignment="1" applyProtection="1">
      <alignment horizontal="center" vertical="center" shrinkToFit="1"/>
      <protection locked="0"/>
    </xf>
    <xf numFmtId="0" fontId="5" fillId="6" borderId="26" xfId="3" applyFont="1" applyFill="1" applyBorder="1" applyAlignment="1" applyProtection="1">
      <alignment horizontal="center" vertical="center" shrinkToFit="1"/>
      <protection locked="0"/>
    </xf>
    <xf numFmtId="0" fontId="6" fillId="6" borderId="26" xfId="3" applyFont="1" applyFill="1" applyBorder="1" applyAlignment="1" applyProtection="1">
      <alignment horizontal="center" vertical="center" shrinkToFit="1"/>
      <protection locked="0"/>
    </xf>
    <xf numFmtId="0" fontId="6" fillId="0" borderId="26" xfId="3" applyFont="1" applyFill="1" applyBorder="1" applyAlignment="1" applyProtection="1">
      <alignment horizontal="center" vertical="center"/>
    </xf>
    <xf numFmtId="0" fontId="19" fillId="0" borderId="0" xfId="2" applyFont="1" applyFill="1" applyAlignment="1">
      <alignment horizontal="left" vertical="center" shrinkToFit="1"/>
    </xf>
    <xf numFmtId="0" fontId="6" fillId="0" borderId="2" xfId="3" applyFont="1" applyFill="1" applyBorder="1" applyAlignment="1">
      <alignment horizontal="left" vertical="center" shrinkToFit="1"/>
    </xf>
    <xf numFmtId="0" fontId="6" fillId="0" borderId="26" xfId="3" applyFont="1" applyFill="1" applyBorder="1" applyAlignment="1">
      <alignment horizontal="left" vertical="center" shrinkToFit="1"/>
    </xf>
    <xf numFmtId="0" fontId="6" fillId="0" borderId="13" xfId="3" applyFont="1" applyFill="1" applyBorder="1" applyAlignment="1">
      <alignment horizontal="left" vertical="center" shrinkToFit="1"/>
    </xf>
    <xf numFmtId="0" fontId="6" fillId="0" borderId="29" xfId="3" applyFont="1" applyFill="1" applyBorder="1" applyAlignment="1">
      <alignment horizontal="center" vertical="center"/>
    </xf>
    <xf numFmtId="0" fontId="6" fillId="0" borderId="27" xfId="3" applyFont="1" applyFill="1" applyBorder="1" applyAlignment="1">
      <alignment horizontal="center" vertical="center"/>
    </xf>
    <xf numFmtId="0" fontId="6" fillId="0" borderId="28" xfId="3" applyFont="1" applyFill="1" applyBorder="1" applyAlignment="1">
      <alignment horizontal="center" vertical="center"/>
    </xf>
    <xf numFmtId="0" fontId="6" fillId="0" borderId="9" xfId="3" applyFont="1" applyFill="1" applyBorder="1" applyAlignment="1">
      <alignment horizontal="center" vertical="center"/>
    </xf>
    <xf numFmtId="0" fontId="6" fillId="0" borderId="10" xfId="3" applyFont="1" applyFill="1" applyBorder="1" applyAlignment="1">
      <alignment horizontal="center" vertical="center"/>
    </xf>
    <xf numFmtId="0" fontId="6" fillId="0" borderId="12" xfId="3" applyFont="1" applyFill="1" applyBorder="1" applyAlignment="1">
      <alignment horizontal="center" vertical="center"/>
    </xf>
    <xf numFmtId="0" fontId="6" fillId="0" borderId="29" xfId="3" applyFont="1" applyFill="1" applyBorder="1" applyAlignment="1">
      <alignment horizontal="center" vertical="center" shrinkToFit="1"/>
    </xf>
    <xf numFmtId="0" fontId="6" fillId="0" borderId="27" xfId="3" applyFont="1" applyFill="1" applyBorder="1" applyAlignment="1">
      <alignment horizontal="center" vertical="center" shrinkToFit="1"/>
    </xf>
    <xf numFmtId="0" fontId="6" fillId="0" borderId="28" xfId="3" applyFont="1" applyFill="1" applyBorder="1" applyAlignment="1">
      <alignment horizontal="center" vertical="center" shrinkToFit="1"/>
    </xf>
    <xf numFmtId="0" fontId="6" fillId="0" borderId="29" xfId="3" applyFont="1" applyFill="1" applyBorder="1" applyAlignment="1">
      <alignment horizontal="center" vertical="center" wrapText="1"/>
    </xf>
    <xf numFmtId="0" fontId="6" fillId="0" borderId="7" xfId="3" applyFont="1" applyFill="1" applyBorder="1" applyAlignment="1">
      <alignment horizontal="center" vertical="center" shrinkToFit="1"/>
    </xf>
    <xf numFmtId="0" fontId="6" fillId="0" borderId="8" xfId="3" applyFont="1" applyFill="1" applyBorder="1" applyAlignment="1">
      <alignment horizontal="center" vertical="center" shrinkToFit="1"/>
    </xf>
    <xf numFmtId="0" fontId="6" fillId="0" borderId="34" xfId="3" applyFont="1" applyFill="1" applyBorder="1" applyAlignment="1">
      <alignment horizontal="center" vertical="center" shrinkToFit="1"/>
    </xf>
    <xf numFmtId="0" fontId="6" fillId="0" borderId="32" xfId="3" applyFont="1" applyFill="1" applyBorder="1" applyAlignment="1">
      <alignment horizontal="center" vertical="center" shrinkToFit="1"/>
    </xf>
    <xf numFmtId="0" fontId="6" fillId="0" borderId="29" xfId="3" applyFont="1" applyFill="1" applyBorder="1" applyAlignment="1" applyProtection="1">
      <alignment horizontal="left" vertical="center" shrinkToFit="1"/>
    </xf>
    <xf numFmtId="0" fontId="6" fillId="0" borderId="27" xfId="3" applyFont="1" applyFill="1" applyBorder="1" applyAlignment="1" applyProtection="1">
      <alignment horizontal="left" vertical="center" shrinkToFit="1"/>
    </xf>
    <xf numFmtId="0" fontId="10" fillId="0" borderId="27" xfId="3" applyFont="1" applyFill="1" applyBorder="1" applyAlignment="1" applyProtection="1">
      <alignment horizontal="left" vertical="center" wrapText="1"/>
    </xf>
    <xf numFmtId="0" fontId="10" fillId="0" borderId="28" xfId="3" applyFont="1" applyFill="1" applyBorder="1" applyAlignment="1" applyProtection="1">
      <alignment horizontal="left" vertical="center" wrapText="1"/>
    </xf>
    <xf numFmtId="0" fontId="6" fillId="6" borderId="29" xfId="3" applyFont="1" applyFill="1" applyBorder="1" applyAlignment="1" applyProtection="1">
      <alignment horizontal="center" vertical="center" shrinkToFit="1"/>
      <protection locked="0"/>
    </xf>
    <xf numFmtId="0" fontId="6" fillId="6" borderId="27" xfId="3" applyFont="1" applyFill="1" applyBorder="1" applyAlignment="1" applyProtection="1">
      <alignment horizontal="center" vertical="center" shrinkToFit="1"/>
      <protection locked="0"/>
    </xf>
    <xf numFmtId="0" fontId="6" fillId="0" borderId="9" xfId="3" applyFont="1" applyFill="1" applyBorder="1" applyAlignment="1" applyProtection="1">
      <alignment horizontal="left" vertical="center"/>
    </xf>
    <xf numFmtId="0" fontId="6" fillId="0" borderId="10" xfId="3" applyFont="1" applyFill="1" applyBorder="1" applyAlignment="1" applyProtection="1">
      <alignment horizontal="left" vertical="center"/>
    </xf>
    <xf numFmtId="0" fontId="6" fillId="6" borderId="7" xfId="3" applyFont="1" applyFill="1" applyBorder="1" applyAlignment="1" applyProtection="1">
      <alignment horizontal="center" vertical="center" shrinkToFit="1"/>
      <protection locked="0"/>
    </xf>
    <xf numFmtId="0" fontId="6" fillId="6" borderId="8" xfId="3" applyFont="1" applyFill="1" applyBorder="1" applyAlignment="1" applyProtection="1">
      <alignment horizontal="center" vertical="center" shrinkToFit="1"/>
      <protection locked="0"/>
    </xf>
    <xf numFmtId="0" fontId="6" fillId="0" borderId="8" xfId="3" applyFont="1" applyFill="1" applyBorder="1" applyAlignment="1">
      <alignment horizontal="center" vertical="center"/>
    </xf>
    <xf numFmtId="0" fontId="6" fillId="0" borderId="32" xfId="3" applyFont="1" applyFill="1" applyBorder="1" applyAlignment="1">
      <alignment horizontal="center" vertical="center"/>
    </xf>
    <xf numFmtId="0" fontId="10" fillId="0" borderId="29"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10" fillId="0" borderId="14" xfId="3" applyFont="1" applyFill="1" applyBorder="1" applyAlignment="1">
      <alignment horizontal="left" vertical="center" wrapText="1"/>
    </xf>
    <xf numFmtId="0" fontId="10" fillId="0" borderId="0" xfId="3" applyFont="1" applyFill="1" applyBorder="1" applyAlignment="1">
      <alignment horizontal="left" vertical="center" wrapText="1"/>
    </xf>
    <xf numFmtId="0" fontId="6" fillId="0" borderId="2" xfId="3" quotePrefix="1" applyFont="1" applyFill="1" applyBorder="1" applyAlignment="1" applyProtection="1">
      <alignment horizontal="left" vertical="center" shrinkToFit="1"/>
    </xf>
    <xf numFmtId="0" fontId="6" fillId="0" borderId="26" xfId="3" applyFont="1" applyFill="1" applyBorder="1" applyAlignment="1" applyProtection="1">
      <alignment horizontal="left" vertical="center" shrinkToFit="1"/>
    </xf>
    <xf numFmtId="0" fontId="6" fillId="6" borderId="2" xfId="3" applyFont="1" applyFill="1" applyBorder="1" applyAlignment="1" applyProtection="1">
      <alignment horizontal="center" vertical="center" shrinkToFit="1"/>
      <protection locked="0"/>
    </xf>
    <xf numFmtId="0" fontId="6" fillId="0" borderId="29" xfId="3" applyFont="1" applyFill="1" applyBorder="1" applyAlignment="1">
      <alignment horizontal="left" vertical="center" shrinkToFit="1"/>
    </xf>
    <xf numFmtId="0" fontId="6" fillId="0" borderId="27" xfId="3" applyFont="1" applyFill="1" applyBorder="1" applyAlignment="1">
      <alignment horizontal="left" vertical="center" shrinkToFit="1"/>
    </xf>
    <xf numFmtId="0" fontId="10" fillId="0" borderId="27" xfId="3" applyFont="1" applyFill="1" applyBorder="1" applyAlignment="1">
      <alignment horizontal="left" vertical="center" wrapText="1"/>
    </xf>
    <xf numFmtId="0" fontId="10" fillId="0" borderId="28" xfId="3" applyFont="1" applyFill="1" applyBorder="1" applyAlignment="1">
      <alignment horizontal="left" vertical="center" wrapText="1"/>
    </xf>
    <xf numFmtId="0" fontId="6" fillId="6" borderId="9" xfId="3" applyFont="1" applyFill="1" applyBorder="1" applyAlignment="1" applyProtection="1">
      <alignment horizontal="center" vertical="center" shrinkToFit="1"/>
      <protection locked="0"/>
    </xf>
    <xf numFmtId="0" fontId="6" fillId="6" borderId="113" xfId="3" applyFont="1" applyFill="1" applyBorder="1" applyAlignment="1" applyProtection="1">
      <alignment horizontal="center" vertical="center" shrinkToFit="1"/>
      <protection locked="0"/>
    </xf>
    <xf numFmtId="0" fontId="6" fillId="0" borderId="113" xfId="3" applyFont="1" applyFill="1" applyBorder="1" applyAlignment="1">
      <alignment horizontal="center" vertical="center"/>
    </xf>
    <xf numFmtId="0" fontId="6" fillId="0" borderId="9" xfId="3" applyFont="1" applyFill="1" applyBorder="1" applyAlignment="1" applyProtection="1">
      <alignment horizontal="left" vertical="center" shrinkToFit="1"/>
    </xf>
    <xf numFmtId="0" fontId="6" fillId="0" borderId="10" xfId="3" applyFont="1" applyFill="1" applyBorder="1" applyAlignment="1" applyProtection="1">
      <alignment horizontal="left" vertical="center" shrinkToFit="1"/>
    </xf>
    <xf numFmtId="0" fontId="6" fillId="6" borderId="4" xfId="3" applyFont="1" applyFill="1" applyBorder="1" applyAlignment="1" applyProtection="1">
      <alignment horizontal="center" vertical="center" shrinkToFit="1"/>
      <protection locked="0"/>
    </xf>
    <xf numFmtId="0" fontId="6" fillId="6" borderId="5" xfId="3" applyFont="1" applyFill="1" applyBorder="1" applyAlignment="1" applyProtection="1">
      <alignment horizontal="center" vertical="center" shrinkToFit="1"/>
      <protection locked="0"/>
    </xf>
    <xf numFmtId="0" fontId="6" fillId="0" borderId="5"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29" xfId="3" applyFont="1" applyFill="1" applyBorder="1" applyAlignment="1" applyProtection="1">
      <alignment horizontal="left" vertical="center" wrapText="1" shrinkToFit="1"/>
    </xf>
    <xf numFmtId="0" fontId="10" fillId="0" borderId="5" xfId="3" applyFont="1" applyFill="1" applyBorder="1" applyAlignment="1" applyProtection="1">
      <alignment horizontal="left" vertical="center" wrapText="1"/>
    </xf>
    <xf numFmtId="0" fontId="10" fillId="0" borderId="6" xfId="3" applyFont="1" applyFill="1" applyBorder="1" applyAlignment="1" applyProtection="1">
      <alignment horizontal="left" vertical="center" wrapText="1"/>
    </xf>
    <xf numFmtId="0" fontId="6" fillId="0" borderId="9" xfId="3" applyFont="1" applyFill="1" applyBorder="1" applyAlignment="1">
      <alignment horizontal="left" vertical="center" shrinkToFit="1"/>
    </xf>
    <xf numFmtId="0" fontId="6" fillId="0" borderId="10" xfId="3" applyFont="1" applyFill="1" applyBorder="1" applyAlignment="1">
      <alignment horizontal="left" vertical="center" shrinkToFit="1"/>
    </xf>
    <xf numFmtId="0" fontId="5" fillId="6" borderId="1" xfId="3" applyFont="1" applyFill="1" applyBorder="1" applyAlignment="1" applyProtection="1">
      <alignment horizontal="center" vertical="center" shrinkToFit="1"/>
      <protection locked="0"/>
    </xf>
    <xf numFmtId="0" fontId="13" fillId="0" borderId="1" xfId="3" applyFont="1" applyFill="1" applyBorder="1" applyAlignment="1" applyProtection="1">
      <alignment horizontal="left" vertical="center" wrapText="1" shrinkToFit="1"/>
    </xf>
    <xf numFmtId="0" fontId="13" fillId="0" borderId="28" xfId="3" applyFont="1" applyFill="1" applyBorder="1" applyAlignment="1" applyProtection="1">
      <alignment horizontal="left" vertical="center" wrapText="1" shrinkToFit="1"/>
    </xf>
    <xf numFmtId="0" fontId="6" fillId="0" borderId="9" xfId="3" quotePrefix="1" applyFont="1" applyFill="1" applyBorder="1" applyAlignment="1">
      <alignment horizontal="left" vertical="center" shrinkToFit="1"/>
    </xf>
    <xf numFmtId="0" fontId="10" fillId="0" borderId="8" xfId="3" applyFont="1" applyFill="1" applyBorder="1" applyAlignment="1">
      <alignment horizontal="left" vertical="center" wrapText="1"/>
    </xf>
    <xf numFmtId="0" fontId="10" fillId="0" borderId="32" xfId="3" applyFont="1" applyFill="1" applyBorder="1" applyAlignment="1">
      <alignment horizontal="left" vertical="center" wrapText="1"/>
    </xf>
    <xf numFmtId="0" fontId="6" fillId="6" borderId="111" xfId="3" applyFont="1" applyFill="1" applyBorder="1" applyAlignment="1" applyProtection="1">
      <alignment horizontal="center" vertical="center" shrinkToFit="1"/>
      <protection locked="0"/>
    </xf>
    <xf numFmtId="0" fontId="6" fillId="0" borderId="111" xfId="3" applyFont="1" applyFill="1" applyBorder="1" applyAlignment="1">
      <alignment horizontal="center" vertical="center" shrinkToFit="1"/>
    </xf>
    <xf numFmtId="178" fontId="5" fillId="6" borderId="26" xfId="3" applyNumberFormat="1" applyFont="1" applyFill="1" applyBorder="1" applyAlignment="1" applyProtection="1">
      <alignment horizontal="right" vertical="center" shrinkToFit="1"/>
      <protection locked="0"/>
    </xf>
    <xf numFmtId="178" fontId="5" fillId="3" borderId="26" xfId="3" applyNumberFormat="1" applyFont="1" applyFill="1" applyBorder="1" applyAlignment="1">
      <alignment horizontal="right" vertical="center" shrinkToFit="1"/>
    </xf>
    <xf numFmtId="176" fontId="33" fillId="6" borderId="7" xfId="1" applyNumberFormat="1" applyFont="1" applyFill="1" applyBorder="1" applyAlignment="1" applyProtection="1">
      <alignment horizontal="center" vertical="center" shrinkToFit="1"/>
      <protection locked="0"/>
    </xf>
    <xf numFmtId="176" fontId="33" fillId="6" borderId="8" xfId="1" applyNumberFormat="1" applyFont="1" applyFill="1" applyBorder="1" applyAlignment="1" applyProtection="1">
      <alignment horizontal="center" vertical="center" shrinkToFit="1"/>
      <protection locked="0"/>
    </xf>
    <xf numFmtId="176" fontId="33" fillId="6" borderId="32" xfId="1" applyNumberFormat="1" applyFont="1" applyFill="1" applyBorder="1" applyAlignment="1" applyProtection="1">
      <alignment horizontal="center" vertical="center" shrinkToFit="1"/>
      <protection locked="0"/>
    </xf>
    <xf numFmtId="0" fontId="17" fillId="0" borderId="26" xfId="3" applyFont="1" applyFill="1" applyBorder="1" applyAlignment="1">
      <alignment horizontal="right" vertical="center" shrinkToFit="1"/>
    </xf>
    <xf numFmtId="0" fontId="17" fillId="0" borderId="13" xfId="3" applyFont="1" applyFill="1" applyBorder="1" applyAlignment="1">
      <alignment horizontal="right" vertical="center" shrinkToFit="1"/>
    </xf>
    <xf numFmtId="0" fontId="6" fillId="0" borderId="4" xfId="3" applyFont="1" applyFill="1" applyBorder="1" applyAlignment="1">
      <alignment horizontal="center" vertical="center" shrinkToFit="1"/>
    </xf>
    <xf numFmtId="0" fontId="6" fillId="0" borderId="5" xfId="3" applyFont="1" applyFill="1" applyBorder="1" applyAlignment="1">
      <alignment horizontal="center" vertical="center" shrinkToFit="1"/>
    </xf>
    <xf numFmtId="0" fontId="6" fillId="0" borderId="6" xfId="3" applyFont="1" applyFill="1" applyBorder="1" applyAlignment="1">
      <alignment horizontal="center" vertical="center" shrinkToFit="1"/>
    </xf>
    <xf numFmtId="0" fontId="10" fillId="0" borderId="26" xfId="3" applyFont="1" applyFill="1" applyBorder="1" applyAlignment="1">
      <alignment horizontal="center" vertical="center"/>
    </xf>
    <xf numFmtId="179" fontId="10" fillId="0" borderId="10" xfId="3" applyNumberFormat="1" applyFont="1" applyFill="1" applyBorder="1" applyAlignment="1">
      <alignment horizontal="center" vertical="center"/>
    </xf>
    <xf numFmtId="0" fontId="10" fillId="0" borderId="10" xfId="3" applyFont="1" applyFill="1" applyBorder="1" applyAlignment="1">
      <alignment horizontal="center" vertical="center"/>
    </xf>
    <xf numFmtId="0" fontId="6" fillId="0" borderId="28" xfId="3" applyFont="1" applyFill="1" applyBorder="1" applyAlignment="1">
      <alignment horizontal="left" vertical="center" shrinkToFit="1"/>
    </xf>
    <xf numFmtId="0" fontId="6" fillId="0" borderId="12" xfId="3" applyFont="1" applyFill="1" applyBorder="1" applyAlignment="1">
      <alignment horizontal="left" vertical="center" shrinkToFit="1"/>
    </xf>
    <xf numFmtId="179" fontId="13" fillId="0" borderId="29" xfId="3" applyNumberFormat="1" applyFont="1" applyFill="1" applyBorder="1" applyAlignment="1">
      <alignment horizontal="center"/>
    </xf>
    <xf numFmtId="179" fontId="13" fillId="0" borderId="27" xfId="3" applyNumberFormat="1" applyFont="1" applyFill="1" applyBorder="1" applyAlignment="1">
      <alignment horizontal="center"/>
    </xf>
    <xf numFmtId="178" fontId="5" fillId="3" borderId="9" xfId="3" applyNumberFormat="1" applyFont="1" applyFill="1" applyBorder="1" applyAlignment="1">
      <alignment vertical="center" shrinkToFit="1"/>
    </xf>
    <xf numFmtId="178" fontId="5" fillId="3" borderId="10" xfId="3" applyNumberFormat="1" applyFont="1" applyFill="1" applyBorder="1" applyAlignment="1">
      <alignment vertical="center" shrinkToFit="1"/>
    </xf>
    <xf numFmtId="178" fontId="5" fillId="6" borderId="10" xfId="3" applyNumberFormat="1" applyFont="1" applyFill="1" applyBorder="1" applyAlignment="1" applyProtection="1">
      <alignment vertical="center" shrinkToFit="1"/>
      <protection locked="0"/>
    </xf>
    <xf numFmtId="178" fontId="5" fillId="6" borderId="9" xfId="3" applyNumberFormat="1" applyFont="1" applyFill="1" applyBorder="1" applyAlignment="1" applyProtection="1">
      <alignment vertical="center" shrinkToFit="1"/>
      <protection locked="0"/>
    </xf>
    <xf numFmtId="0" fontId="6" fillId="0" borderId="0" xfId="2" applyFont="1" applyFill="1" applyBorder="1" applyAlignment="1">
      <alignment horizontal="left" vertical="center"/>
    </xf>
    <xf numFmtId="0" fontId="28" fillId="0" borderId="71" xfId="3" applyFont="1" applyFill="1" applyBorder="1" applyAlignment="1">
      <alignment horizontal="left"/>
    </xf>
    <xf numFmtId="0" fontId="6" fillId="0" borderId="3" xfId="3" applyFont="1" applyFill="1" applyBorder="1" applyAlignment="1">
      <alignment horizontal="center" vertical="center"/>
    </xf>
    <xf numFmtId="0" fontId="5" fillId="4" borderId="2" xfId="3" applyFont="1" applyFill="1" applyBorder="1" applyAlignment="1" applyProtection="1">
      <alignment horizontal="center" vertical="center" shrinkToFit="1"/>
      <protection locked="0"/>
    </xf>
    <xf numFmtId="0" fontId="5" fillId="4" borderId="26" xfId="3" applyFont="1" applyFill="1" applyBorder="1" applyAlignment="1" applyProtection="1">
      <alignment horizontal="center" vertical="center" shrinkToFit="1"/>
      <protection locked="0"/>
    </xf>
    <xf numFmtId="0" fontId="5" fillId="4" borderId="13" xfId="3" applyFont="1" applyFill="1" applyBorder="1" applyAlignment="1" applyProtection="1">
      <alignment horizontal="center" vertical="center" shrinkToFit="1"/>
      <protection locked="0"/>
    </xf>
    <xf numFmtId="0" fontId="6" fillId="0" borderId="113" xfId="3" applyFont="1" applyFill="1" applyBorder="1" applyAlignment="1">
      <alignment horizontal="left" vertical="center" shrinkToFit="1"/>
    </xf>
    <xf numFmtId="176" fontId="5" fillId="6" borderId="27" xfId="3" applyNumberFormat="1" applyFont="1" applyFill="1" applyBorder="1" applyAlignment="1" applyProtection="1">
      <alignment horizontal="center" vertical="center" shrinkToFit="1"/>
      <protection locked="0"/>
    </xf>
    <xf numFmtId="0" fontId="6" fillId="0" borderId="1" xfId="3" applyFont="1" applyFill="1" applyBorder="1" applyAlignment="1">
      <alignment horizontal="center" vertical="center" shrinkToFit="1"/>
    </xf>
    <xf numFmtId="0" fontId="6" fillId="0" borderId="9" xfId="3" applyFont="1" applyFill="1" applyBorder="1" applyAlignment="1">
      <alignment horizontal="center" vertical="center" shrinkToFit="1"/>
    </xf>
    <xf numFmtId="0" fontId="6" fillId="0" borderId="10" xfId="3" applyFont="1" applyFill="1" applyBorder="1" applyAlignment="1">
      <alignment horizontal="center" vertical="center" shrinkToFit="1"/>
    </xf>
    <xf numFmtId="0" fontId="6" fillId="0" borderId="12" xfId="3" applyFont="1" applyFill="1" applyBorder="1" applyAlignment="1">
      <alignment horizontal="center" vertical="center" shrinkToFit="1"/>
    </xf>
    <xf numFmtId="0" fontId="5" fillId="3" borderId="1" xfId="3" applyFont="1" applyFill="1" applyBorder="1" applyAlignment="1">
      <alignment horizontal="center" vertical="center" shrinkToFit="1"/>
    </xf>
    <xf numFmtId="0" fontId="5" fillId="3" borderId="10" xfId="3" applyFont="1" applyFill="1" applyBorder="1" applyAlignment="1">
      <alignment horizontal="center" vertical="center" shrinkToFit="1"/>
    </xf>
    <xf numFmtId="0" fontId="6" fillId="0" borderId="1" xfId="3" applyFont="1" applyFill="1" applyBorder="1" applyAlignment="1">
      <alignment horizontal="center" vertical="center"/>
    </xf>
    <xf numFmtId="181" fontId="5" fillId="3" borderId="113" xfId="3" applyNumberFormat="1" applyFont="1" applyFill="1" applyBorder="1" applyAlignment="1">
      <alignment horizontal="center" vertical="center" shrinkToFit="1"/>
    </xf>
    <xf numFmtId="0" fontId="4" fillId="0" borderId="113" xfId="3" applyFont="1" applyFill="1" applyBorder="1" applyAlignment="1">
      <alignment horizontal="right" vertical="center"/>
    </xf>
    <xf numFmtId="176" fontId="4" fillId="0" borderId="113" xfId="3" applyNumberFormat="1" applyFont="1" applyFill="1" applyBorder="1" applyAlignment="1">
      <alignment horizontal="left" vertical="center" shrinkToFit="1"/>
    </xf>
    <xf numFmtId="178" fontId="5" fillId="6" borderId="2" xfId="3" applyNumberFormat="1" applyFont="1" applyFill="1" applyBorder="1" applyAlignment="1" applyProtection="1">
      <alignment vertical="center" shrinkToFit="1"/>
      <protection locked="0"/>
    </xf>
    <xf numFmtId="178" fontId="5" fillId="6" borderId="26" xfId="3" applyNumberFormat="1" applyFont="1" applyFill="1" applyBorder="1" applyAlignment="1" applyProtection="1">
      <alignment vertical="center" shrinkToFit="1"/>
      <protection locked="0"/>
    </xf>
    <xf numFmtId="0" fontId="6" fillId="0" borderId="2" xfId="3" applyFont="1" applyFill="1" applyBorder="1" applyAlignment="1">
      <alignment vertical="center" shrinkToFit="1"/>
    </xf>
    <xf numFmtId="0" fontId="6" fillId="0" borderId="26" xfId="3" applyFont="1" applyFill="1" applyBorder="1" applyAlignment="1">
      <alignment vertical="center" shrinkToFit="1"/>
    </xf>
    <xf numFmtId="0" fontId="6" fillId="0" borderId="13" xfId="3" applyFont="1" applyFill="1" applyBorder="1" applyAlignment="1">
      <alignment vertical="center" shrinkToFit="1"/>
    </xf>
    <xf numFmtId="0" fontId="5" fillId="0" borderId="0" xfId="2" applyFont="1" applyFill="1" applyAlignment="1" applyProtection="1">
      <alignment horizontal="left" vertical="center" wrapText="1"/>
    </xf>
    <xf numFmtId="0" fontId="18" fillId="0" borderId="0" xfId="3" applyFont="1" applyFill="1" applyAlignment="1" applyProtection="1">
      <alignment horizontal="left" vertical="center" wrapText="1"/>
    </xf>
    <xf numFmtId="0" fontId="18" fillId="0" borderId="0" xfId="3" applyFont="1" applyFill="1" applyAlignment="1" applyProtection="1">
      <alignment horizontal="left" wrapText="1"/>
    </xf>
    <xf numFmtId="0" fontId="5" fillId="0" borderId="0" xfId="3" applyFont="1" applyFill="1" applyBorder="1" applyAlignment="1" applyProtection="1">
      <alignment horizontal="left" vertical="center" wrapText="1"/>
    </xf>
    <xf numFmtId="180" fontId="5" fillId="0" borderId="0" xfId="2" applyNumberFormat="1" applyFont="1" applyFill="1" applyAlignment="1">
      <alignment horizontal="left" vertical="center" wrapText="1"/>
    </xf>
    <xf numFmtId="180" fontId="5" fillId="0" borderId="0" xfId="2" applyNumberFormat="1" applyFont="1" applyFill="1" applyAlignment="1" applyProtection="1">
      <alignment horizontal="left" vertical="center" wrapText="1"/>
    </xf>
    <xf numFmtId="0" fontId="3" fillId="0" borderId="0" xfId="3" applyFont="1" applyFill="1" applyAlignment="1">
      <alignment horizontal="left" vertical="center" shrinkToFit="1"/>
    </xf>
    <xf numFmtId="0" fontId="6" fillId="0" borderId="29" xfId="3" quotePrefix="1" applyFont="1" applyFill="1" applyBorder="1" applyAlignment="1" applyProtection="1">
      <alignment horizontal="center" vertical="center" shrinkToFit="1"/>
    </xf>
    <xf numFmtId="0" fontId="6" fillId="0" borderId="27" xfId="3" quotePrefix="1" applyFont="1" applyFill="1" applyBorder="1" applyAlignment="1" applyProtection="1">
      <alignment horizontal="center" vertical="center" shrinkToFit="1"/>
    </xf>
    <xf numFmtId="0" fontId="16" fillId="0" borderId="26" xfId="3" applyFont="1" applyFill="1" applyBorder="1" applyAlignment="1">
      <alignment horizontal="left" vertical="center" wrapText="1"/>
    </xf>
    <xf numFmtId="0" fontId="16" fillId="0" borderId="13" xfId="3" applyFont="1" applyFill="1" applyBorder="1" applyAlignment="1">
      <alignment horizontal="left" vertical="center" wrapText="1"/>
    </xf>
    <xf numFmtId="0" fontId="6" fillId="0" borderId="113" xfId="3" applyFont="1" applyFill="1" applyBorder="1" applyAlignment="1">
      <alignment horizontal="left" vertical="center"/>
    </xf>
    <xf numFmtId="0" fontId="6" fillId="0" borderId="5" xfId="3" applyFont="1" applyFill="1" applyBorder="1" applyAlignment="1">
      <alignment horizontal="left" vertical="center"/>
    </xf>
    <xf numFmtId="0" fontId="6" fillId="0" borderId="26" xfId="3" applyFont="1" applyFill="1" applyBorder="1" applyAlignment="1">
      <alignment horizontal="left" vertical="center"/>
    </xf>
    <xf numFmtId="0" fontId="6" fillId="0" borderId="5" xfId="3" applyFont="1" applyFill="1" applyBorder="1" applyAlignment="1" applyProtection="1">
      <alignment horizontal="left" vertical="center" shrinkToFit="1"/>
    </xf>
    <xf numFmtId="0" fontId="6" fillId="0" borderId="113" xfId="3" applyFont="1" applyFill="1" applyBorder="1" applyAlignment="1" applyProtection="1">
      <alignment horizontal="left" vertical="center" shrinkToFit="1"/>
    </xf>
    <xf numFmtId="0" fontId="6" fillId="0" borderId="8" xfId="3" applyFont="1" applyFill="1" applyBorder="1" applyAlignment="1" applyProtection="1">
      <alignment horizontal="left" vertical="center" shrinkToFit="1"/>
    </xf>
    <xf numFmtId="0" fontId="6" fillId="0" borderId="108" xfId="3" applyFont="1" applyFill="1" applyBorder="1" applyAlignment="1">
      <alignment horizontal="center" vertical="center" shrinkToFit="1"/>
    </xf>
    <xf numFmtId="0" fontId="6" fillId="0" borderId="1" xfId="3" applyFont="1" applyFill="1" applyBorder="1" applyAlignment="1">
      <alignment horizontal="left" vertical="center" shrinkToFit="1"/>
    </xf>
    <xf numFmtId="0" fontId="6" fillId="0" borderId="110" xfId="3" applyFont="1" applyFill="1" applyBorder="1" applyAlignment="1">
      <alignment horizontal="left" vertical="center" shrinkToFit="1"/>
    </xf>
    <xf numFmtId="0" fontId="6" fillId="0" borderId="103" xfId="3" applyFont="1" applyFill="1" applyBorder="1" applyAlignment="1">
      <alignment horizontal="left" vertical="center" shrinkToFit="1"/>
    </xf>
    <xf numFmtId="0" fontId="6" fillId="0" borderId="29" xfId="3" quotePrefix="1" applyFont="1" applyFill="1" applyBorder="1" applyAlignment="1">
      <alignment horizontal="center" vertical="center" shrinkToFit="1"/>
    </xf>
    <xf numFmtId="0" fontId="6" fillId="0" borderId="1" xfId="3" quotePrefix="1" applyFont="1" applyFill="1" applyBorder="1" applyAlignment="1">
      <alignment horizontal="center" vertical="center" shrinkToFit="1"/>
    </xf>
    <xf numFmtId="0" fontId="6" fillId="0" borderId="9" xfId="3" quotePrefix="1" applyFont="1" applyFill="1" applyBorder="1" applyAlignment="1">
      <alignment horizontal="center" vertical="center" shrinkToFit="1"/>
    </xf>
    <xf numFmtId="0" fontId="6" fillId="0" borderId="10" xfId="3" quotePrefix="1" applyFont="1" applyFill="1" applyBorder="1" applyAlignment="1">
      <alignment horizontal="center" vertical="center" shrinkToFit="1"/>
    </xf>
    <xf numFmtId="0" fontId="5" fillId="0" borderId="0" xfId="3" applyFont="1" applyFill="1" applyBorder="1" applyAlignment="1" applyProtection="1">
      <alignment horizontal="left" vertical="top" wrapText="1"/>
    </xf>
    <xf numFmtId="0" fontId="6" fillId="0" borderId="59" xfId="2" applyFont="1" applyFill="1" applyBorder="1" applyAlignment="1">
      <alignment horizontal="left" vertical="center" shrinkToFit="1"/>
    </xf>
    <xf numFmtId="178" fontId="5" fillId="3" borderId="10" xfId="3" applyNumberFormat="1" applyFont="1" applyFill="1" applyBorder="1" applyAlignment="1">
      <alignment horizontal="center" vertical="center" shrinkToFit="1"/>
    </xf>
    <xf numFmtId="0" fontId="6" fillId="0" borderId="10" xfId="3" applyFont="1" applyFill="1" applyBorder="1" applyAlignment="1">
      <alignment vertical="center"/>
    </xf>
    <xf numFmtId="0" fontId="6" fillId="0" borderId="12" xfId="3" applyFont="1" applyFill="1" applyBorder="1" applyAlignment="1">
      <alignment vertical="center"/>
    </xf>
    <xf numFmtId="0" fontId="37" fillId="2" borderId="117" xfId="5" applyFont="1" applyBorder="1" applyAlignment="1">
      <alignment horizontal="left" vertical="center" wrapText="1"/>
    </xf>
    <xf numFmtId="0" fontId="37" fillId="2" borderId="115" xfId="5" applyFont="1" applyBorder="1" applyAlignment="1">
      <alignment horizontal="left" vertical="center" wrapText="1"/>
    </xf>
  </cellXfs>
  <cellStyles count="6">
    <cellStyle name="桁区切り 2" xfId="4"/>
    <cellStyle name="標準" xfId="0" builtinId="0"/>
    <cellStyle name="標準 2" xfId="1"/>
    <cellStyle name="標準 3" xfId="2"/>
    <cellStyle name="標準 4" xfId="3"/>
    <cellStyle name="標準 5" xfId="5"/>
  </cellStyles>
  <dxfs count="0"/>
  <tableStyles count="0" defaultTableStyle="TableStyleMedium2" defaultPivotStyle="PivotStyleMedium9"/>
  <colors>
    <mruColors>
      <color rgb="FFFFFFCC"/>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70</xdr:col>
      <xdr:colOff>22225</xdr:colOff>
      <xdr:row>0</xdr:row>
      <xdr:rowOff>76201</xdr:rowOff>
    </xdr:from>
    <xdr:to>
      <xdr:col>70</xdr:col>
      <xdr:colOff>3806825</xdr:colOff>
      <xdr:row>5</xdr:row>
      <xdr:rowOff>139701</xdr:rowOff>
    </xdr:to>
    <xdr:sp macro="" textlink="">
      <xdr:nvSpPr>
        <xdr:cNvPr id="2" name="テキスト ボックス 1"/>
        <xdr:cNvSpPr txBox="1"/>
      </xdr:nvSpPr>
      <xdr:spPr>
        <a:xfrm>
          <a:off x="6683375" y="76201"/>
          <a:ext cx="37846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t>ピンク着色・・・共通入力項目</a:t>
          </a:r>
          <a:endParaRPr kumimoji="1" lang="en-US" altLang="ja-JP" sz="900" b="0"/>
        </a:p>
        <a:p>
          <a:r>
            <a:rPr kumimoji="1" lang="ja-JP" altLang="en-US" sz="900" b="0"/>
            <a:t>黄色着色・・・金沢市内に本店がある方のみ入力する項目</a:t>
          </a:r>
          <a:endParaRPr kumimoji="1" lang="en-US" altLang="ja-JP" sz="900" b="0"/>
        </a:p>
        <a:p>
          <a:r>
            <a:rPr kumimoji="1" lang="ja-JP" altLang="en-US" sz="900" b="0"/>
            <a:t>青色着色・・・役務の入力項目</a:t>
          </a:r>
          <a:endParaRPr kumimoji="1" lang="en-US" altLang="ja-JP" sz="900" b="0"/>
        </a:p>
        <a:p>
          <a:r>
            <a:rPr kumimoji="1" lang="ja-JP" altLang="en-US" sz="900" b="0"/>
            <a:t>グレー着色・・・計算式あり又は事務処理欄のため入力不要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164"/>
  <sheetViews>
    <sheetView tabSelected="1" view="pageBreakPreview" zoomScaleNormal="100" zoomScaleSheetLayoutView="100" workbookViewId="0">
      <selection activeCell="AN3" sqref="AN3:BP3"/>
    </sheetView>
  </sheetViews>
  <sheetFormatPr defaultColWidth="1.26953125" defaultRowHeight="18" customHeight="1" x14ac:dyDescent="0.2"/>
  <cols>
    <col min="1" max="69" width="1.36328125" style="2" customWidth="1"/>
    <col min="70" max="70" width="1.26953125" style="2" customWidth="1"/>
    <col min="71" max="71" width="78.36328125" style="204" customWidth="1"/>
    <col min="72" max="77" width="7.6328125" style="204" hidden="1" customWidth="1"/>
    <col min="78" max="78" width="7.6328125" style="2" hidden="1" customWidth="1"/>
    <col min="79" max="80" width="16.453125" style="4" hidden="1" customWidth="1"/>
    <col min="81" max="81" width="1.26953125" style="4" customWidth="1"/>
    <col min="82" max="85" width="1.36328125" style="4" customWidth="1"/>
    <col min="86" max="86" width="1.26953125" style="4" customWidth="1"/>
    <col min="87" max="87" width="1.54296875" style="4" customWidth="1"/>
    <col min="88" max="99" width="1.26953125" style="4" customWidth="1"/>
    <col min="100" max="103" width="1.08984375" style="4" customWidth="1"/>
    <col min="104" max="16384" width="1.26953125" style="2"/>
  </cols>
  <sheetData>
    <row r="1" spans="1:103" ht="16.5" customHeight="1" x14ac:dyDescent="0.15">
      <c r="A1" s="777" t="s">
        <v>4</v>
      </c>
      <c r="B1" s="777"/>
      <c r="C1" s="777"/>
      <c r="D1" s="777"/>
      <c r="E1" s="777"/>
      <c r="F1" s="777"/>
      <c r="G1" s="777"/>
      <c r="H1" s="777"/>
      <c r="I1" s="777"/>
      <c r="J1" s="777"/>
      <c r="K1" s="777"/>
      <c r="L1" s="777"/>
      <c r="M1" s="777"/>
      <c r="N1" s="777"/>
      <c r="O1" s="777"/>
      <c r="P1" s="777"/>
      <c r="Q1" s="777"/>
      <c r="R1" s="777"/>
      <c r="S1" s="777"/>
      <c r="T1" s="777"/>
      <c r="U1" s="777"/>
      <c r="V1" s="777"/>
      <c r="W1" s="777"/>
      <c r="X1" s="777"/>
      <c r="Y1" s="777"/>
      <c r="Z1" s="777"/>
      <c r="AA1" s="777"/>
      <c r="AB1" s="777"/>
      <c r="AC1" s="777"/>
      <c r="AD1" s="777"/>
      <c r="AE1" s="777"/>
      <c r="AF1" s="777"/>
      <c r="AG1" s="777"/>
      <c r="AH1" s="777"/>
      <c r="AI1" s="777"/>
      <c r="AJ1" s="777"/>
      <c r="AK1" s="777"/>
      <c r="AL1" s="777"/>
      <c r="AM1" s="777"/>
      <c r="AN1" s="777"/>
      <c r="AO1" s="777"/>
      <c r="AP1" s="777"/>
      <c r="AQ1" s="777"/>
      <c r="AR1" s="777"/>
      <c r="AS1" s="777"/>
      <c r="AT1" s="777"/>
      <c r="AU1" s="777"/>
      <c r="AV1" s="777"/>
      <c r="AW1" s="777"/>
      <c r="AX1" s="777"/>
      <c r="AY1" s="777"/>
      <c r="AZ1" s="777"/>
      <c r="BA1" s="777"/>
      <c r="BB1" s="777"/>
      <c r="BC1" s="777"/>
      <c r="BD1" s="777"/>
      <c r="BE1" s="777"/>
      <c r="BF1" s="777"/>
      <c r="BG1" s="777"/>
      <c r="BH1" s="777"/>
      <c r="BI1" s="777"/>
      <c r="BJ1" s="777"/>
      <c r="BK1" s="777"/>
      <c r="BL1" s="777"/>
      <c r="BM1" s="777"/>
      <c r="BN1" s="777"/>
      <c r="BO1" s="777"/>
      <c r="BP1" s="777"/>
      <c r="BQ1" s="777"/>
      <c r="BR1" s="4"/>
      <c r="BS1" s="205"/>
      <c r="BT1" s="205"/>
      <c r="BU1" s="205"/>
      <c r="BV1" s="205"/>
      <c r="BW1" s="205"/>
      <c r="BX1" s="205"/>
      <c r="BY1" s="207"/>
      <c r="BZ1" s="9"/>
      <c r="CA1" s="9"/>
      <c r="CB1" s="9"/>
      <c r="CC1" s="2"/>
      <c r="CD1" s="2"/>
      <c r="CE1" s="2"/>
      <c r="CF1" s="2"/>
      <c r="CG1" s="2"/>
      <c r="CH1" s="2"/>
      <c r="CI1" s="2"/>
      <c r="CJ1" s="2"/>
      <c r="CK1" s="2"/>
      <c r="CL1" s="2"/>
      <c r="CM1" s="2"/>
      <c r="CN1" s="2"/>
      <c r="CO1" s="2"/>
      <c r="CP1" s="2"/>
      <c r="CQ1" s="2"/>
      <c r="CR1" s="2"/>
      <c r="CS1" s="2"/>
      <c r="CT1" s="2"/>
      <c r="CU1" s="2"/>
      <c r="CV1" s="2"/>
      <c r="CW1" s="2"/>
      <c r="CX1" s="2"/>
      <c r="CY1" s="2"/>
    </row>
    <row r="2" spans="1:103" ht="5.25" customHeight="1" x14ac:dyDescent="0.15">
      <c r="A2" s="1"/>
      <c r="B2" s="1"/>
      <c r="C2" s="1"/>
      <c r="D2" s="1"/>
      <c r="E2" s="1"/>
      <c r="F2" s="1"/>
      <c r="G2" s="1"/>
      <c r="H2" s="1"/>
      <c r="I2" s="1"/>
      <c r="J2" s="1"/>
      <c r="K2" s="1"/>
      <c r="L2" s="1"/>
      <c r="M2" s="1"/>
      <c r="N2" s="6"/>
      <c r="O2" s="1"/>
      <c r="P2" s="1"/>
      <c r="Q2" s="1"/>
      <c r="R2" s="1"/>
      <c r="S2" s="1"/>
      <c r="T2" s="1"/>
      <c r="U2" s="1"/>
      <c r="V2" s="1"/>
      <c r="W2" s="1"/>
      <c r="X2" s="1"/>
      <c r="Y2" s="1"/>
      <c r="Z2" s="1"/>
      <c r="AA2" s="1"/>
      <c r="AB2" s="1"/>
      <c r="AC2" s="1"/>
      <c r="AD2" s="1"/>
      <c r="AE2" s="1"/>
      <c r="AF2" s="1"/>
      <c r="AG2" s="1"/>
      <c r="AH2" s="1"/>
      <c r="AI2" s="1"/>
      <c r="AJ2" s="1"/>
      <c r="AK2" s="1"/>
      <c r="AL2" s="7"/>
      <c r="AM2" s="7"/>
      <c r="AN2" s="7"/>
      <c r="AO2" s="7"/>
      <c r="AP2" s="7"/>
      <c r="AQ2" s="7"/>
      <c r="AR2" s="7"/>
      <c r="AS2" s="7"/>
      <c r="AT2" s="7"/>
      <c r="AU2" s="7"/>
      <c r="AV2" s="7"/>
      <c r="AW2" s="7"/>
      <c r="AX2" s="7"/>
      <c r="AY2" s="7"/>
      <c r="BR2" s="4"/>
      <c r="BS2" s="205"/>
      <c r="BT2" s="205"/>
      <c r="BU2" s="205"/>
      <c r="BV2" s="205"/>
      <c r="BW2" s="205"/>
      <c r="BX2" s="205"/>
      <c r="BY2" s="207"/>
      <c r="BZ2" s="9"/>
      <c r="CA2" s="9"/>
      <c r="CB2" s="9"/>
      <c r="CC2" s="2"/>
      <c r="CD2" s="2"/>
      <c r="CE2" s="2"/>
      <c r="CF2" s="2"/>
      <c r="CG2" s="2"/>
      <c r="CH2" s="2"/>
      <c r="CI2" s="2"/>
      <c r="CJ2" s="2"/>
      <c r="CK2" s="2"/>
      <c r="CL2" s="2"/>
      <c r="CM2" s="2"/>
      <c r="CN2" s="2"/>
      <c r="CO2" s="2"/>
      <c r="CP2" s="2"/>
      <c r="CQ2" s="2"/>
      <c r="CR2" s="2"/>
      <c r="CS2" s="2"/>
      <c r="CT2" s="2"/>
      <c r="CU2" s="2"/>
      <c r="CV2" s="2"/>
      <c r="CW2" s="2"/>
      <c r="CX2" s="2"/>
      <c r="CY2" s="2"/>
    </row>
    <row r="3" spans="1:103" ht="24" customHeight="1" x14ac:dyDescent="0.2">
      <c r="A3" s="10" t="s">
        <v>5</v>
      </c>
      <c r="B3" s="1"/>
      <c r="C3" s="1"/>
      <c r="D3" s="1"/>
      <c r="E3" s="1"/>
      <c r="F3" s="1"/>
      <c r="G3" s="1"/>
      <c r="H3" s="1"/>
      <c r="I3" s="1"/>
      <c r="J3" s="1"/>
      <c r="K3" s="1"/>
      <c r="L3" s="1"/>
      <c r="M3" s="1"/>
      <c r="N3" s="6"/>
      <c r="O3" s="1"/>
      <c r="P3" s="1"/>
      <c r="Q3" s="1"/>
      <c r="R3" s="1"/>
      <c r="S3" s="1"/>
      <c r="T3" s="1"/>
      <c r="U3" s="1"/>
      <c r="V3" s="1"/>
      <c r="W3" s="1"/>
      <c r="X3" s="1"/>
      <c r="Y3" s="11"/>
      <c r="Z3" s="1"/>
      <c r="AA3" s="1"/>
      <c r="AB3" s="1"/>
      <c r="AC3" s="750" t="s">
        <v>6</v>
      </c>
      <c r="AD3" s="750"/>
      <c r="AE3" s="750"/>
      <c r="AF3" s="750"/>
      <c r="AG3" s="750"/>
      <c r="AH3" s="750"/>
      <c r="AI3" s="750"/>
      <c r="AJ3" s="750"/>
      <c r="AK3" s="750"/>
      <c r="AL3" s="750"/>
      <c r="AM3" s="750"/>
      <c r="AN3" s="751"/>
      <c r="AO3" s="752"/>
      <c r="AP3" s="752"/>
      <c r="AQ3" s="752"/>
      <c r="AR3" s="752"/>
      <c r="AS3" s="752"/>
      <c r="AT3" s="752"/>
      <c r="AU3" s="752"/>
      <c r="AV3" s="752"/>
      <c r="AW3" s="752"/>
      <c r="AX3" s="752"/>
      <c r="AY3" s="752"/>
      <c r="AZ3" s="752"/>
      <c r="BA3" s="752"/>
      <c r="BB3" s="752"/>
      <c r="BC3" s="752"/>
      <c r="BD3" s="752"/>
      <c r="BE3" s="752"/>
      <c r="BF3" s="752"/>
      <c r="BG3" s="752"/>
      <c r="BH3" s="752"/>
      <c r="BI3" s="752"/>
      <c r="BJ3" s="752"/>
      <c r="BK3" s="752"/>
      <c r="BL3" s="752"/>
      <c r="BM3" s="752"/>
      <c r="BN3" s="752"/>
      <c r="BO3" s="752"/>
      <c r="BP3" s="753"/>
      <c r="BR3" s="4"/>
      <c r="BS3" s="208"/>
      <c r="BT3" s="205"/>
      <c r="BU3" s="205"/>
      <c r="BV3" s="205"/>
      <c r="BW3" s="205"/>
      <c r="BX3" s="205"/>
      <c r="BY3" s="205"/>
      <c r="BZ3" s="4"/>
      <c r="CC3" s="2"/>
      <c r="CD3" s="2"/>
      <c r="CE3" s="2"/>
      <c r="CF3" s="2"/>
      <c r="CG3" s="2"/>
      <c r="CH3" s="2"/>
      <c r="CI3" s="2"/>
      <c r="CJ3" s="2"/>
      <c r="CK3" s="2"/>
      <c r="CL3" s="2"/>
      <c r="CM3" s="2"/>
      <c r="CN3" s="2"/>
      <c r="CO3" s="2"/>
      <c r="CP3" s="2"/>
      <c r="CQ3" s="2"/>
      <c r="CR3" s="2"/>
      <c r="CS3" s="2"/>
      <c r="CT3" s="2"/>
      <c r="CU3" s="2"/>
      <c r="CV3" s="2"/>
      <c r="CW3" s="2"/>
      <c r="CX3" s="2"/>
      <c r="CY3" s="2"/>
    </row>
    <row r="4" spans="1:103" ht="5.25" customHeight="1" x14ac:dyDescent="0.2">
      <c r="A4" s="1"/>
      <c r="B4" s="1"/>
      <c r="C4" s="1"/>
      <c r="D4" s="1"/>
      <c r="E4" s="1"/>
      <c r="F4" s="1"/>
      <c r="G4" s="1"/>
      <c r="H4" s="1"/>
      <c r="I4" s="1"/>
      <c r="J4" s="1"/>
      <c r="K4" s="1"/>
      <c r="L4" s="1"/>
      <c r="M4" s="1"/>
      <c r="N4" s="6"/>
      <c r="O4" s="1"/>
      <c r="P4" s="1"/>
      <c r="Q4" s="1"/>
      <c r="R4" s="1"/>
      <c r="S4" s="1"/>
      <c r="T4" s="1"/>
      <c r="U4" s="1"/>
      <c r="V4" s="1"/>
      <c r="W4" s="1"/>
      <c r="X4" s="1"/>
      <c r="Y4" s="1"/>
      <c r="Z4" s="1"/>
      <c r="AA4" s="1"/>
      <c r="AB4" s="1"/>
      <c r="AC4" s="1"/>
      <c r="AD4" s="1"/>
      <c r="AE4" s="1"/>
      <c r="AF4" s="1"/>
      <c r="AG4" s="1"/>
      <c r="AH4" s="1"/>
      <c r="AI4" s="1"/>
      <c r="AJ4" s="1"/>
      <c r="AK4" s="1"/>
      <c r="AL4" s="7"/>
      <c r="AM4" s="7"/>
      <c r="AN4" s="7"/>
      <c r="AO4" s="7"/>
      <c r="AP4" s="7"/>
      <c r="AQ4" s="7"/>
      <c r="AR4" s="7"/>
      <c r="AS4" s="7"/>
      <c r="AT4" s="7"/>
      <c r="AU4" s="7"/>
      <c r="AV4" s="7"/>
      <c r="AW4" s="7"/>
      <c r="AX4" s="7"/>
      <c r="AY4" s="7"/>
      <c r="BR4" s="4"/>
      <c r="BS4" s="205"/>
      <c r="BT4" s="205"/>
      <c r="BU4" s="205"/>
      <c r="BV4" s="205"/>
      <c r="BW4" s="205"/>
      <c r="BX4" s="205"/>
      <c r="BY4" s="205"/>
      <c r="BZ4" s="4"/>
      <c r="CC4" s="2"/>
      <c r="CD4" s="2"/>
      <c r="CE4" s="2"/>
      <c r="CF4" s="2"/>
      <c r="CG4" s="2"/>
      <c r="CH4" s="2"/>
      <c r="CI4" s="2"/>
      <c r="CJ4" s="2"/>
      <c r="CK4" s="2"/>
      <c r="CL4" s="2"/>
      <c r="CM4" s="2"/>
      <c r="CN4" s="2"/>
      <c r="CO4" s="2"/>
      <c r="CP4" s="2"/>
      <c r="CQ4" s="2"/>
      <c r="CR4" s="2"/>
      <c r="CS4" s="2"/>
      <c r="CT4" s="2"/>
      <c r="CU4" s="2"/>
      <c r="CV4" s="2"/>
      <c r="CW4" s="2"/>
      <c r="CX4" s="2"/>
      <c r="CY4" s="2"/>
    </row>
    <row r="5" spans="1:103" ht="4.5" customHeight="1" x14ac:dyDescent="0.2">
      <c r="A5" s="12"/>
      <c r="B5" s="12"/>
      <c r="C5" s="12"/>
      <c r="D5" s="12"/>
      <c r="E5" s="12"/>
      <c r="F5" s="12"/>
      <c r="G5" s="12"/>
      <c r="H5" s="12"/>
      <c r="I5" s="12"/>
      <c r="J5" s="12"/>
      <c r="K5" s="12"/>
      <c r="L5" s="12"/>
      <c r="M5" s="12"/>
      <c r="N5" s="12"/>
      <c r="O5" s="12"/>
      <c r="P5" s="12"/>
      <c r="Q5" s="12"/>
      <c r="R5" s="12"/>
      <c r="S5" s="12"/>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R5" s="3"/>
      <c r="BS5" s="209"/>
      <c r="BT5" s="209"/>
      <c r="BU5" s="209"/>
      <c r="BV5" s="209"/>
      <c r="BW5" s="209"/>
      <c r="BX5" s="209"/>
      <c r="BY5" s="209"/>
      <c r="BZ5" s="3"/>
      <c r="CA5" s="3"/>
      <c r="CB5" s="3"/>
      <c r="CC5" s="2"/>
      <c r="CD5" s="2"/>
      <c r="CE5" s="2"/>
      <c r="CF5" s="2"/>
      <c r="CG5" s="2"/>
      <c r="CH5" s="2"/>
      <c r="CI5" s="2"/>
      <c r="CJ5" s="2"/>
      <c r="CK5" s="2"/>
      <c r="CL5" s="2"/>
      <c r="CM5" s="2"/>
      <c r="CN5" s="2"/>
      <c r="CO5" s="2"/>
      <c r="CP5" s="2"/>
      <c r="CQ5" s="2"/>
      <c r="CR5" s="2"/>
      <c r="CS5" s="2"/>
      <c r="CT5" s="2"/>
      <c r="CU5" s="2"/>
      <c r="CV5" s="2"/>
      <c r="CW5" s="2"/>
      <c r="CX5" s="2"/>
      <c r="CY5" s="2"/>
    </row>
    <row r="6" spans="1:103" ht="12.75" customHeight="1" x14ac:dyDescent="0.15">
      <c r="A6" s="11" t="s">
        <v>7</v>
      </c>
      <c r="M6" s="764" t="s">
        <v>247</v>
      </c>
      <c r="N6" s="764"/>
      <c r="O6" s="764"/>
      <c r="P6" s="764"/>
      <c r="Q6" s="764"/>
      <c r="R6" s="764"/>
      <c r="S6" s="764"/>
      <c r="T6" s="764"/>
      <c r="U6" s="764"/>
      <c r="V6" s="765">
        <v>45200</v>
      </c>
      <c r="W6" s="765"/>
      <c r="X6" s="765"/>
      <c r="Y6" s="765"/>
      <c r="Z6" s="765"/>
      <c r="AA6" s="765"/>
      <c r="AB6" s="765"/>
      <c r="AC6" s="765"/>
      <c r="AD6" s="765"/>
      <c r="AE6" s="765"/>
      <c r="AF6" s="765"/>
      <c r="BR6" s="13"/>
      <c r="BS6" s="210"/>
      <c r="BT6" s="210"/>
      <c r="BU6" s="210"/>
      <c r="BW6" s="205"/>
      <c r="BX6" s="205"/>
      <c r="BY6" s="205"/>
      <c r="BZ6" s="4"/>
      <c r="CC6" s="2"/>
      <c r="CD6" s="2"/>
      <c r="CE6" s="2"/>
      <c r="CF6" s="2"/>
      <c r="CG6" s="2"/>
      <c r="CH6" s="2"/>
      <c r="CI6" s="2"/>
      <c r="CJ6" s="2"/>
      <c r="CK6" s="2"/>
      <c r="CL6" s="2"/>
      <c r="CM6" s="2"/>
      <c r="CN6" s="2"/>
      <c r="CO6" s="2"/>
      <c r="CP6" s="2"/>
      <c r="CQ6" s="2"/>
      <c r="CR6" s="2"/>
      <c r="CS6" s="2"/>
      <c r="CT6" s="2"/>
      <c r="CU6" s="2"/>
      <c r="CV6" s="2"/>
      <c r="CW6" s="2"/>
      <c r="CX6" s="2"/>
      <c r="CY6" s="2"/>
    </row>
    <row r="7" spans="1:103" ht="12" customHeight="1" x14ac:dyDescent="0.2">
      <c r="A7" s="701" t="s">
        <v>8</v>
      </c>
      <c r="B7" s="702"/>
      <c r="C7" s="702"/>
      <c r="D7" s="702"/>
      <c r="E7" s="702"/>
      <c r="F7" s="702"/>
      <c r="G7" s="702"/>
      <c r="H7" s="702"/>
      <c r="I7" s="702"/>
      <c r="J7" s="702"/>
      <c r="K7" s="702"/>
      <c r="L7" s="702"/>
      <c r="M7" s="702"/>
      <c r="N7" s="702"/>
      <c r="O7" s="702"/>
      <c r="P7" s="702"/>
      <c r="Q7" s="702"/>
      <c r="R7" s="702"/>
      <c r="S7" s="740"/>
      <c r="T7" s="14" t="s">
        <v>9</v>
      </c>
      <c r="U7" s="755"/>
      <c r="V7" s="755"/>
      <c r="W7" s="755"/>
      <c r="X7" s="755"/>
      <c r="Y7" s="755"/>
      <c r="Z7" s="755"/>
      <c r="AA7" s="755"/>
      <c r="AB7" s="755"/>
      <c r="AC7" s="755"/>
      <c r="AD7" s="755"/>
      <c r="AE7" s="755"/>
      <c r="AF7" s="755"/>
      <c r="AG7" s="755"/>
      <c r="AH7" s="755"/>
      <c r="AI7" s="755"/>
      <c r="AJ7" s="755"/>
      <c r="AK7" s="755"/>
      <c r="AL7" s="755"/>
      <c r="AM7" s="755"/>
      <c r="AN7" s="755"/>
      <c r="AO7" s="755"/>
      <c r="AP7" s="755"/>
      <c r="AQ7" s="15"/>
      <c r="AR7" s="674" t="s">
        <v>227</v>
      </c>
      <c r="AS7" s="756"/>
      <c r="AT7" s="756"/>
      <c r="AU7" s="756"/>
      <c r="AV7" s="756"/>
      <c r="AW7" s="756"/>
      <c r="AX7" s="756"/>
      <c r="AY7" s="756"/>
      <c r="AZ7" s="676"/>
      <c r="BA7" s="760" t="str">
        <f>IF(U7="","",IF(BU7-BV7&lt;0,0,BU7-BV7))</f>
        <v/>
      </c>
      <c r="BB7" s="760"/>
      <c r="BC7" s="760"/>
      <c r="BD7" s="760"/>
      <c r="BE7" s="760"/>
      <c r="BF7" s="760"/>
      <c r="BG7" s="762" t="s">
        <v>10</v>
      </c>
      <c r="BH7" s="762"/>
      <c r="BI7" s="762"/>
      <c r="BJ7" s="15"/>
      <c r="BR7" s="4"/>
      <c r="BS7" s="2"/>
      <c r="BT7" s="205"/>
      <c r="BU7" s="205">
        <f>YEAR(V6)</f>
        <v>2023</v>
      </c>
      <c r="BV7" s="204">
        <f>IF(MONTH(U7)&gt;=10,YEAR(U7)+1,YEAR(U7))</f>
        <v>1900</v>
      </c>
      <c r="BX7" s="205"/>
      <c r="BY7" s="205"/>
      <c r="BZ7" s="4"/>
      <c r="CC7" s="2"/>
      <c r="CD7" s="2"/>
      <c r="CE7" s="16"/>
      <c r="CF7" s="2"/>
      <c r="CG7" s="2"/>
      <c r="CH7" s="2"/>
      <c r="CI7" s="2"/>
      <c r="CJ7" s="2"/>
      <c r="CK7" s="2"/>
      <c r="CL7" s="2"/>
      <c r="CM7" s="2"/>
      <c r="CN7" s="2"/>
      <c r="CO7" s="2"/>
      <c r="CP7" s="2"/>
      <c r="CQ7" s="2"/>
      <c r="CR7" s="2"/>
      <c r="CS7" s="2"/>
      <c r="CT7" s="2"/>
      <c r="CU7" s="2"/>
      <c r="CV7" s="2"/>
      <c r="CW7" s="2"/>
      <c r="CX7" s="2"/>
      <c r="CY7" s="2"/>
    </row>
    <row r="8" spans="1:103" ht="12" customHeight="1" x14ac:dyDescent="0.2">
      <c r="A8" s="717"/>
      <c r="B8" s="754"/>
      <c r="C8" s="754"/>
      <c r="D8" s="754"/>
      <c r="E8" s="754"/>
      <c r="F8" s="754"/>
      <c r="G8" s="754"/>
      <c r="H8" s="754"/>
      <c r="I8" s="754"/>
      <c r="J8" s="754"/>
      <c r="K8" s="754"/>
      <c r="L8" s="754"/>
      <c r="M8" s="754"/>
      <c r="N8" s="754"/>
      <c r="O8" s="754"/>
      <c r="P8" s="754"/>
      <c r="Q8" s="754"/>
      <c r="R8" s="754"/>
      <c r="S8" s="741"/>
      <c r="T8" s="19"/>
      <c r="U8" s="305"/>
      <c r="V8" s="306" t="s">
        <v>228</v>
      </c>
      <c r="W8" s="763" t="str">
        <f>IF(U7="","",U7)</f>
        <v/>
      </c>
      <c r="X8" s="763"/>
      <c r="Y8" s="763"/>
      <c r="Z8" s="763"/>
      <c r="AA8" s="763"/>
      <c r="AB8" s="763"/>
      <c r="AC8" s="763"/>
      <c r="AD8" s="763"/>
      <c r="AE8" s="763"/>
      <c r="AF8" s="763"/>
      <c r="AG8" s="763"/>
      <c r="AH8" s="763"/>
      <c r="AI8" s="763"/>
      <c r="AJ8" s="763"/>
      <c r="AK8" s="763"/>
      <c r="AL8" s="763"/>
      <c r="AM8" s="763"/>
      <c r="AN8" s="763"/>
      <c r="AO8" s="307" t="s">
        <v>231</v>
      </c>
      <c r="AP8" s="307"/>
      <c r="AQ8" s="17"/>
      <c r="AR8" s="757"/>
      <c r="AS8" s="758"/>
      <c r="AT8" s="758"/>
      <c r="AU8" s="758"/>
      <c r="AV8" s="758"/>
      <c r="AW8" s="758"/>
      <c r="AX8" s="758"/>
      <c r="AY8" s="758"/>
      <c r="AZ8" s="759"/>
      <c r="BA8" s="761"/>
      <c r="BB8" s="761"/>
      <c r="BC8" s="761"/>
      <c r="BD8" s="761"/>
      <c r="BE8" s="761"/>
      <c r="BF8" s="761"/>
      <c r="BG8" s="672"/>
      <c r="BH8" s="672"/>
      <c r="BI8" s="672"/>
      <c r="BJ8" s="17"/>
      <c r="BR8" s="4"/>
      <c r="BS8" s="211" t="s">
        <v>246</v>
      </c>
      <c r="BT8" s="205"/>
      <c r="BU8" s="205"/>
      <c r="BV8" s="212"/>
      <c r="BW8" s="205"/>
      <c r="BY8" s="205"/>
      <c r="BZ8" s="4"/>
      <c r="CC8" s="2"/>
      <c r="CD8" s="2"/>
      <c r="CE8" s="2"/>
      <c r="CF8" s="2"/>
      <c r="CG8" s="2"/>
      <c r="CH8" s="2"/>
      <c r="CI8" s="2"/>
      <c r="CJ8" s="2"/>
      <c r="CK8" s="2"/>
      <c r="CL8" s="2"/>
      <c r="CM8" s="2"/>
      <c r="CN8" s="2"/>
      <c r="CO8" s="2"/>
      <c r="CP8" s="2"/>
      <c r="CQ8" s="2"/>
      <c r="CR8" s="2"/>
      <c r="CS8" s="2"/>
      <c r="CT8" s="2"/>
      <c r="CU8" s="2"/>
      <c r="CV8" s="2"/>
      <c r="CW8" s="2"/>
      <c r="CX8" s="2"/>
      <c r="CY8" s="2"/>
    </row>
    <row r="9" spans="1:103" s="21" customFormat="1" ht="12" customHeight="1" x14ac:dyDescent="0.15">
      <c r="A9" s="20"/>
      <c r="BJ9" s="18" t="s">
        <v>11</v>
      </c>
      <c r="BR9" s="13"/>
      <c r="BS9" s="210"/>
      <c r="BT9" s="210"/>
      <c r="BU9" s="210"/>
      <c r="BV9" s="213"/>
      <c r="BW9" s="213"/>
      <c r="BX9" s="214"/>
      <c r="BY9" s="210"/>
      <c r="BZ9" s="22"/>
      <c r="CA9" s="22"/>
      <c r="CB9" s="22"/>
    </row>
    <row r="10" spans="1:103" ht="4.5" customHeight="1" x14ac:dyDescent="0.15">
      <c r="A10" s="23"/>
      <c r="BR10" s="13"/>
      <c r="BS10" s="210"/>
      <c r="BT10" s="210"/>
      <c r="BU10" s="210"/>
      <c r="BV10" s="205"/>
      <c r="BW10" s="205"/>
      <c r="BX10" s="205"/>
      <c r="BY10" s="210"/>
      <c r="BZ10" s="4"/>
      <c r="CC10" s="2"/>
      <c r="CD10" s="2"/>
      <c r="CE10" s="2"/>
      <c r="CF10" s="2"/>
      <c r="CG10" s="2"/>
      <c r="CH10" s="2"/>
      <c r="CI10" s="2"/>
      <c r="CJ10" s="2"/>
      <c r="CK10" s="2"/>
      <c r="CL10" s="2"/>
      <c r="CM10" s="2"/>
      <c r="CN10" s="2"/>
      <c r="CO10" s="2"/>
      <c r="CP10" s="2"/>
      <c r="CQ10" s="2"/>
      <c r="CR10" s="2"/>
      <c r="CS10" s="2"/>
      <c r="CT10" s="2"/>
      <c r="CU10" s="2"/>
      <c r="CV10" s="2"/>
      <c r="CW10" s="2"/>
      <c r="CX10" s="2"/>
      <c r="CY10" s="2"/>
    </row>
    <row r="11" spans="1:103" ht="21" customHeight="1" x14ac:dyDescent="0.2">
      <c r="A11" s="768" t="s">
        <v>12</v>
      </c>
      <c r="B11" s="769"/>
      <c r="C11" s="769"/>
      <c r="D11" s="769"/>
      <c r="E11" s="769"/>
      <c r="F11" s="769"/>
      <c r="G11" s="769"/>
      <c r="H11" s="769"/>
      <c r="I11" s="769"/>
      <c r="J11" s="769"/>
      <c r="K11" s="769"/>
      <c r="L11" s="769"/>
      <c r="M11" s="769"/>
      <c r="N11" s="769"/>
      <c r="O11" s="769"/>
      <c r="P11" s="769"/>
      <c r="Q11" s="769"/>
      <c r="R11" s="769"/>
      <c r="S11" s="770"/>
      <c r="T11" s="766"/>
      <c r="U11" s="767"/>
      <c r="V11" s="767"/>
      <c r="W11" s="767"/>
      <c r="X11" s="767"/>
      <c r="Y11" s="767"/>
      <c r="Z11" s="767"/>
      <c r="AA11" s="767"/>
      <c r="AB11" s="737" t="s">
        <v>13</v>
      </c>
      <c r="AC11" s="737"/>
      <c r="AD11" s="737"/>
      <c r="AE11" s="24"/>
      <c r="AJ11" s="768" t="s">
        <v>14</v>
      </c>
      <c r="AK11" s="769"/>
      <c r="AL11" s="769"/>
      <c r="AM11" s="769"/>
      <c r="AN11" s="769"/>
      <c r="AO11" s="769"/>
      <c r="AP11" s="769"/>
      <c r="AQ11" s="769"/>
      <c r="AR11" s="769"/>
      <c r="AS11" s="769"/>
      <c r="AT11" s="769"/>
      <c r="AU11" s="769"/>
      <c r="AV11" s="769"/>
      <c r="AW11" s="769"/>
      <c r="AX11" s="769"/>
      <c r="AY11" s="769"/>
      <c r="AZ11" s="769"/>
      <c r="BA11" s="769"/>
      <c r="BB11" s="770"/>
      <c r="BC11" s="766"/>
      <c r="BD11" s="767"/>
      <c r="BE11" s="767"/>
      <c r="BF11" s="767"/>
      <c r="BG11" s="767"/>
      <c r="BH11" s="767"/>
      <c r="BI11" s="767"/>
      <c r="BJ11" s="767"/>
      <c r="BK11" s="737" t="s">
        <v>15</v>
      </c>
      <c r="BL11" s="737"/>
      <c r="BM11" s="737"/>
      <c r="BN11" s="24"/>
      <c r="BR11" s="4"/>
      <c r="BS11" s="796" t="s">
        <v>313</v>
      </c>
      <c r="BT11" s="205"/>
      <c r="BU11" s="205"/>
      <c r="BV11" s="215"/>
      <c r="BW11" s="215"/>
      <c r="BX11" s="205"/>
      <c r="BY11" s="205"/>
      <c r="BZ11" s="4"/>
      <c r="CC11" s="2"/>
      <c r="CD11" s="2"/>
      <c r="CE11" s="2"/>
      <c r="CF11" s="2"/>
      <c r="CG11" s="2"/>
      <c r="CH11" s="2"/>
      <c r="CI11" s="2"/>
      <c r="CJ11" s="2"/>
      <c r="CK11" s="2"/>
      <c r="CL11" s="2"/>
      <c r="CM11" s="2"/>
      <c r="CN11" s="2"/>
      <c r="CO11" s="2"/>
      <c r="CP11" s="2"/>
      <c r="CQ11" s="2"/>
      <c r="CR11" s="2"/>
      <c r="CS11" s="2"/>
      <c r="CT11" s="2"/>
      <c r="CU11" s="2"/>
      <c r="CV11" s="2"/>
      <c r="CW11" s="2"/>
      <c r="CX11" s="2"/>
      <c r="CY11" s="2"/>
    </row>
    <row r="12" spans="1:103" s="21" customFormat="1" ht="12" customHeight="1" x14ac:dyDescent="0.2">
      <c r="AE12" s="18" t="s">
        <v>16</v>
      </c>
      <c r="BN12" s="25" t="s">
        <v>17</v>
      </c>
      <c r="BR12" s="22"/>
      <c r="BS12" s="796"/>
      <c r="BT12" s="214"/>
      <c r="BU12" s="214"/>
      <c r="BV12" s="216"/>
      <c r="BW12" s="216"/>
      <c r="BX12" s="214"/>
      <c r="BY12" s="214"/>
      <c r="BZ12" s="22"/>
      <c r="CA12" s="22"/>
      <c r="CB12" s="22"/>
    </row>
    <row r="13" spans="1:103" ht="4.5" customHeight="1" x14ac:dyDescent="0.2">
      <c r="BR13" s="4"/>
      <c r="BS13" s="205"/>
      <c r="BT13" s="205"/>
      <c r="BU13" s="205"/>
      <c r="BV13" s="205"/>
      <c r="BW13" s="205"/>
      <c r="BX13" s="205"/>
      <c r="BY13" s="205"/>
      <c r="BZ13" s="4"/>
      <c r="CC13" s="2"/>
      <c r="CD13" s="2"/>
      <c r="CE13" s="2"/>
      <c r="CF13" s="2"/>
      <c r="CG13" s="2"/>
      <c r="CH13" s="2"/>
      <c r="CI13" s="2"/>
      <c r="CJ13" s="2"/>
      <c r="CK13" s="2"/>
      <c r="CL13" s="2"/>
      <c r="CM13" s="2"/>
      <c r="CN13" s="2"/>
      <c r="CO13" s="2"/>
      <c r="CP13" s="2"/>
      <c r="CQ13" s="2"/>
      <c r="CR13" s="2"/>
      <c r="CS13" s="2"/>
      <c r="CT13" s="2"/>
      <c r="CU13" s="2"/>
      <c r="CV13" s="2"/>
      <c r="CW13" s="2"/>
      <c r="CX13" s="2"/>
      <c r="CY13" s="2"/>
    </row>
    <row r="14" spans="1:103" s="4" customFormat="1" ht="13" customHeight="1" x14ac:dyDescent="0.15">
      <c r="A14" s="701" t="s">
        <v>18</v>
      </c>
      <c r="B14" s="702"/>
      <c r="C14" s="702"/>
      <c r="D14" s="702"/>
      <c r="E14" s="702"/>
      <c r="F14" s="702"/>
      <c r="G14" s="702"/>
      <c r="H14" s="702"/>
      <c r="I14" s="702"/>
      <c r="J14" s="702"/>
      <c r="K14" s="702"/>
      <c r="L14" s="702"/>
      <c r="M14" s="702"/>
      <c r="N14" s="740"/>
      <c r="O14" s="742" t="s">
        <v>19</v>
      </c>
      <c r="P14" s="743"/>
      <c r="Q14" s="743"/>
      <c r="R14" s="743"/>
      <c r="S14" s="743"/>
      <c r="T14" s="743"/>
      <c r="U14" s="743"/>
      <c r="V14" s="743"/>
      <c r="W14" s="743"/>
      <c r="X14" s="743"/>
      <c r="Y14" s="743"/>
      <c r="Z14" s="743"/>
      <c r="AA14" s="743" t="s">
        <v>20</v>
      </c>
      <c r="AB14" s="743"/>
      <c r="AC14" s="743"/>
      <c r="AD14" s="743"/>
      <c r="AE14" s="743"/>
      <c r="AF14" s="743"/>
      <c r="AG14" s="743"/>
      <c r="AH14" s="743"/>
      <c r="AI14" s="743"/>
      <c r="AJ14" s="743"/>
      <c r="AK14" s="743"/>
      <c r="AL14" s="743"/>
      <c r="AM14" s="743"/>
      <c r="AN14" s="743"/>
      <c r="AO14" s="743"/>
      <c r="AP14" s="743"/>
      <c r="AQ14" s="743"/>
      <c r="AR14" s="26"/>
      <c r="AS14" s="26"/>
      <c r="AT14" s="26"/>
      <c r="AU14" s="26"/>
      <c r="AV14" s="26"/>
      <c r="AW14" s="26"/>
      <c r="AX14" s="26"/>
      <c r="AY14" s="26"/>
      <c r="AZ14" s="26"/>
      <c r="BA14" s="26"/>
      <c r="BB14" s="26"/>
      <c r="BC14" s="15"/>
      <c r="BD14" s="27"/>
      <c r="BE14" s="26"/>
      <c r="BF14" s="26"/>
      <c r="BG14" s="26"/>
      <c r="BH14" s="26"/>
      <c r="BI14" s="26"/>
      <c r="BJ14" s="26"/>
      <c r="BK14" s="26"/>
      <c r="BL14" s="26"/>
      <c r="BM14" s="26"/>
      <c r="BN14" s="26"/>
      <c r="BO14" s="26"/>
      <c r="BP14" s="15"/>
      <c r="BR14" s="13"/>
      <c r="BS14" s="774" t="s">
        <v>311</v>
      </c>
      <c r="BT14" s="210"/>
      <c r="BU14" s="210"/>
      <c r="BV14" s="217"/>
      <c r="BW14" s="217"/>
      <c r="BX14" s="205"/>
      <c r="BY14" s="205"/>
    </row>
    <row r="15" spans="1:103" s="4" customFormat="1" ht="20.149999999999999" customHeight="1" x14ac:dyDescent="0.2">
      <c r="A15" s="717"/>
      <c r="B15" s="718"/>
      <c r="C15" s="718"/>
      <c r="D15" s="718"/>
      <c r="E15" s="718"/>
      <c r="F15" s="718"/>
      <c r="G15" s="718"/>
      <c r="H15" s="718"/>
      <c r="I15" s="718"/>
      <c r="J15" s="718"/>
      <c r="K15" s="718"/>
      <c r="L15" s="718"/>
      <c r="M15" s="718"/>
      <c r="N15" s="741"/>
      <c r="O15" s="744" t="str">
        <f>IF(BC11="","",BC11)</f>
        <v/>
      </c>
      <c r="P15" s="745"/>
      <c r="Q15" s="745"/>
      <c r="R15" s="745"/>
      <c r="S15" s="745"/>
      <c r="T15" s="745"/>
      <c r="U15" s="745"/>
      <c r="V15" s="745"/>
      <c r="W15" s="745"/>
      <c r="X15" s="738" t="s">
        <v>15</v>
      </c>
      <c r="Y15" s="738"/>
      <c r="Z15" s="738"/>
      <c r="AA15" s="739" t="s">
        <v>21</v>
      </c>
      <c r="AB15" s="739"/>
      <c r="AC15" s="746"/>
      <c r="AD15" s="746"/>
      <c r="AE15" s="746"/>
      <c r="AF15" s="746"/>
      <c r="AG15" s="746"/>
      <c r="AH15" s="746"/>
      <c r="AI15" s="746"/>
      <c r="AJ15" s="746"/>
      <c r="AK15" s="746"/>
      <c r="AL15" s="738" t="s">
        <v>15</v>
      </c>
      <c r="AM15" s="738"/>
      <c r="AN15" s="738"/>
      <c r="AO15" s="739" t="s">
        <v>22</v>
      </c>
      <c r="AP15" s="739"/>
      <c r="AQ15" s="672">
        <v>100</v>
      </c>
      <c r="AR15" s="672"/>
      <c r="AS15" s="672"/>
      <c r="AT15" s="672"/>
      <c r="AU15" s="739" t="s">
        <v>23</v>
      </c>
      <c r="AV15" s="739"/>
      <c r="AW15" s="8"/>
      <c r="AX15" s="8"/>
      <c r="AY15" s="8"/>
      <c r="AZ15" s="8"/>
      <c r="BA15" s="8"/>
      <c r="BB15" s="8"/>
      <c r="BC15" s="17"/>
      <c r="BD15" s="457" t="str">
        <f>IFERROR(ROUNDDOWN(BC11/AC15*100,0),"")</f>
        <v/>
      </c>
      <c r="BE15" s="798"/>
      <c r="BF15" s="798"/>
      <c r="BG15" s="798"/>
      <c r="BH15" s="798"/>
      <c r="BI15" s="798"/>
      <c r="BJ15" s="798"/>
      <c r="BK15" s="798"/>
      <c r="BL15" s="798"/>
      <c r="BM15" s="799" t="s">
        <v>24</v>
      </c>
      <c r="BN15" s="799"/>
      <c r="BO15" s="799"/>
      <c r="BP15" s="800"/>
      <c r="BS15" s="774"/>
      <c r="BT15" s="205"/>
      <c r="BU15" s="205"/>
      <c r="BV15" s="218"/>
      <c r="BW15" s="218"/>
      <c r="BX15" s="205"/>
      <c r="BY15" s="205"/>
    </row>
    <row r="16" spans="1:103" s="21" customFormat="1" ht="12" customHeight="1" x14ac:dyDescent="0.2">
      <c r="B16" s="22"/>
      <c r="C16" s="22"/>
      <c r="D16" s="22"/>
      <c r="E16" s="22"/>
      <c r="F16" s="22"/>
      <c r="G16" s="22"/>
      <c r="H16" s="22"/>
      <c r="I16" s="22"/>
      <c r="J16" s="22"/>
      <c r="K16" s="22"/>
      <c r="L16" s="22"/>
      <c r="M16" s="22"/>
      <c r="N16" s="22"/>
      <c r="O16" s="22"/>
      <c r="P16" s="22"/>
      <c r="Q16" s="22"/>
      <c r="R16" s="22"/>
      <c r="S16" s="22"/>
      <c r="T16" s="22"/>
      <c r="U16" s="22"/>
      <c r="V16" s="28"/>
      <c r="W16" s="28"/>
      <c r="X16" s="28"/>
      <c r="Y16" s="28"/>
      <c r="Z16" s="29"/>
      <c r="AA16" s="29"/>
      <c r="AB16" s="29"/>
      <c r="AC16" s="29"/>
      <c r="AD16" s="22"/>
      <c r="AE16" s="29"/>
      <c r="AF16" s="29"/>
      <c r="AG16" s="29"/>
      <c r="AH16" s="29"/>
      <c r="AI16" s="30"/>
      <c r="AJ16" s="30"/>
      <c r="AK16" s="30"/>
      <c r="AL16" s="30"/>
      <c r="AM16" s="30"/>
      <c r="AN16" s="30"/>
      <c r="AO16" s="30"/>
      <c r="AP16" s="22"/>
      <c r="AQ16" s="22"/>
      <c r="AR16" s="22"/>
      <c r="AS16" s="29"/>
      <c r="AT16" s="29"/>
      <c r="AW16" s="22"/>
      <c r="AX16" s="29"/>
      <c r="AY16" s="29"/>
      <c r="AZ16" s="30"/>
      <c r="BA16" s="30"/>
      <c r="BB16" s="30"/>
      <c r="BC16" s="30"/>
      <c r="BD16" s="30"/>
      <c r="BE16" s="22"/>
      <c r="BF16" s="22"/>
      <c r="BG16" s="22"/>
      <c r="BP16" s="25" t="s">
        <v>25</v>
      </c>
      <c r="BR16" s="22"/>
      <c r="BS16" s="214"/>
      <c r="BT16" s="214"/>
      <c r="BU16" s="214"/>
      <c r="BV16" s="214"/>
      <c r="BW16" s="214"/>
      <c r="BX16" s="214"/>
      <c r="BY16" s="214"/>
      <c r="BZ16" s="22"/>
      <c r="CA16" s="22"/>
      <c r="CB16" s="22"/>
    </row>
    <row r="17" spans="1:103" s="4" customFormat="1" ht="4.5" customHeight="1" x14ac:dyDescent="0.2">
      <c r="A17" s="3"/>
      <c r="B17" s="3"/>
      <c r="C17" s="3"/>
      <c r="D17" s="3"/>
      <c r="E17" s="3"/>
      <c r="F17" s="3"/>
      <c r="G17" s="3"/>
      <c r="H17" s="3"/>
      <c r="I17" s="3"/>
      <c r="J17" s="3"/>
      <c r="K17" s="3"/>
      <c r="L17" s="3"/>
      <c r="M17" s="3"/>
      <c r="N17" s="3"/>
      <c r="O17" s="31"/>
      <c r="P17" s="31"/>
      <c r="Q17" s="31"/>
      <c r="R17" s="31"/>
      <c r="S17" s="31"/>
      <c r="T17" s="31"/>
      <c r="U17" s="31"/>
      <c r="V17" s="31"/>
      <c r="W17" s="31"/>
      <c r="X17" s="32"/>
      <c r="Y17" s="32"/>
      <c r="Z17" s="32"/>
      <c r="AA17" s="3"/>
      <c r="AB17" s="3"/>
      <c r="AC17" s="31"/>
      <c r="AD17" s="31"/>
      <c r="AE17" s="31"/>
      <c r="AF17" s="31"/>
      <c r="AG17" s="31"/>
      <c r="AH17" s="31"/>
      <c r="AI17" s="31"/>
      <c r="AJ17" s="31"/>
      <c r="AK17" s="31"/>
      <c r="AL17" s="32"/>
      <c r="AM17" s="32"/>
      <c r="AN17" s="32"/>
      <c r="AO17" s="3"/>
      <c r="AP17" s="3"/>
      <c r="AQ17" s="3"/>
      <c r="AR17" s="3"/>
      <c r="AS17" s="3"/>
      <c r="AT17" s="3"/>
      <c r="BS17" s="205"/>
      <c r="BT17" s="205"/>
      <c r="BU17" s="205"/>
      <c r="BV17" s="205"/>
      <c r="BW17" s="205"/>
      <c r="BX17" s="205"/>
      <c r="BY17" s="205"/>
    </row>
    <row r="18" spans="1:103" s="4" customFormat="1" ht="13" customHeight="1" x14ac:dyDescent="0.15">
      <c r="A18" s="701" t="s">
        <v>26</v>
      </c>
      <c r="B18" s="702"/>
      <c r="C18" s="702"/>
      <c r="D18" s="702"/>
      <c r="E18" s="702"/>
      <c r="F18" s="702"/>
      <c r="G18" s="702"/>
      <c r="H18" s="702"/>
      <c r="I18" s="702"/>
      <c r="J18" s="702"/>
      <c r="K18" s="702"/>
      <c r="L18" s="702"/>
      <c r="M18" s="702"/>
      <c r="N18" s="740"/>
      <c r="O18" s="742" t="s">
        <v>27</v>
      </c>
      <c r="P18" s="743"/>
      <c r="Q18" s="743"/>
      <c r="R18" s="743"/>
      <c r="S18" s="743"/>
      <c r="T18" s="743"/>
      <c r="U18" s="743"/>
      <c r="V18" s="743"/>
      <c r="W18" s="743"/>
      <c r="X18" s="743"/>
      <c r="Y18" s="743"/>
      <c r="Z18" s="743"/>
      <c r="AA18" s="26"/>
      <c r="AB18" s="26"/>
      <c r="AC18" s="743" t="s">
        <v>28</v>
      </c>
      <c r="AD18" s="743"/>
      <c r="AE18" s="743"/>
      <c r="AF18" s="743"/>
      <c r="AG18" s="743"/>
      <c r="AH18" s="743"/>
      <c r="AI18" s="743"/>
      <c r="AJ18" s="743"/>
      <c r="AK18" s="743"/>
      <c r="AL18" s="743"/>
      <c r="AM18" s="743"/>
      <c r="AN18" s="743"/>
      <c r="AO18" s="26"/>
      <c r="AP18" s="26"/>
      <c r="AQ18" s="26"/>
      <c r="AR18" s="26"/>
      <c r="AS18" s="26"/>
      <c r="AT18" s="26"/>
      <c r="AU18" s="26"/>
      <c r="AV18" s="26"/>
      <c r="AW18" s="26"/>
      <c r="AX18" s="26"/>
      <c r="AY18" s="26"/>
      <c r="AZ18" s="26"/>
      <c r="BA18" s="26"/>
      <c r="BB18" s="26"/>
      <c r="BC18" s="15"/>
      <c r="BD18" s="27"/>
      <c r="BE18" s="26"/>
      <c r="BF18" s="26"/>
      <c r="BG18" s="26"/>
      <c r="BH18" s="26"/>
      <c r="BI18" s="26"/>
      <c r="BJ18" s="26"/>
      <c r="BK18" s="26"/>
      <c r="BL18" s="26"/>
      <c r="BM18" s="26"/>
      <c r="BN18" s="26"/>
      <c r="BO18" s="26"/>
      <c r="BP18" s="15"/>
      <c r="BR18" s="13"/>
      <c r="BS18" s="774" t="s">
        <v>312</v>
      </c>
      <c r="BT18" s="210"/>
      <c r="BU18" s="210"/>
      <c r="BV18" s="205"/>
      <c r="BW18" s="205"/>
      <c r="BX18" s="205"/>
      <c r="BY18" s="205"/>
    </row>
    <row r="19" spans="1:103" s="4" customFormat="1" ht="21" customHeight="1" x14ac:dyDescent="0.2">
      <c r="A19" s="717"/>
      <c r="B19" s="718"/>
      <c r="C19" s="718"/>
      <c r="D19" s="718"/>
      <c r="E19" s="718"/>
      <c r="F19" s="718"/>
      <c r="G19" s="718"/>
      <c r="H19" s="718"/>
      <c r="I19" s="718"/>
      <c r="J19" s="718"/>
      <c r="K19" s="718"/>
      <c r="L19" s="718"/>
      <c r="M19" s="718"/>
      <c r="N19" s="741"/>
      <c r="O19" s="747"/>
      <c r="P19" s="746"/>
      <c r="Q19" s="746"/>
      <c r="R19" s="746"/>
      <c r="S19" s="746"/>
      <c r="T19" s="746"/>
      <c r="U19" s="746"/>
      <c r="V19" s="746"/>
      <c r="W19" s="746"/>
      <c r="X19" s="738" t="s">
        <v>15</v>
      </c>
      <c r="Y19" s="738"/>
      <c r="Z19" s="738"/>
      <c r="AA19" s="739" t="s">
        <v>21</v>
      </c>
      <c r="AB19" s="739"/>
      <c r="AC19" s="746"/>
      <c r="AD19" s="746"/>
      <c r="AE19" s="746"/>
      <c r="AF19" s="746"/>
      <c r="AG19" s="746"/>
      <c r="AH19" s="746"/>
      <c r="AI19" s="746"/>
      <c r="AJ19" s="746"/>
      <c r="AK19" s="746"/>
      <c r="AL19" s="738" t="s">
        <v>15</v>
      </c>
      <c r="AM19" s="738"/>
      <c r="AN19" s="738"/>
      <c r="AO19" s="739" t="s">
        <v>22</v>
      </c>
      <c r="AP19" s="739"/>
      <c r="AQ19" s="672">
        <v>100</v>
      </c>
      <c r="AR19" s="672"/>
      <c r="AS19" s="672"/>
      <c r="AT19" s="672"/>
      <c r="AU19" s="739" t="s">
        <v>23</v>
      </c>
      <c r="AV19" s="739"/>
      <c r="AW19" s="8"/>
      <c r="AX19" s="8"/>
      <c r="AY19" s="8"/>
      <c r="AZ19" s="8"/>
      <c r="BA19" s="8"/>
      <c r="BB19" s="8"/>
      <c r="BC19" s="17"/>
      <c r="BD19" s="457" t="str">
        <f>IFERROR(ROUNDDOWN(O19/AC19*100,0),"")</f>
        <v/>
      </c>
      <c r="BE19" s="798"/>
      <c r="BF19" s="798"/>
      <c r="BG19" s="798"/>
      <c r="BH19" s="798"/>
      <c r="BI19" s="798"/>
      <c r="BJ19" s="798"/>
      <c r="BK19" s="798"/>
      <c r="BL19" s="798"/>
      <c r="BM19" s="799" t="s">
        <v>24</v>
      </c>
      <c r="BN19" s="799"/>
      <c r="BO19" s="799"/>
      <c r="BP19" s="800"/>
      <c r="BS19" s="774"/>
      <c r="BT19" s="205"/>
      <c r="BU19" s="205"/>
      <c r="BV19" s="218"/>
      <c r="BW19" s="218"/>
      <c r="BX19" s="205"/>
      <c r="BY19" s="205"/>
    </row>
    <row r="20" spans="1:103" s="21" customFormat="1" ht="12" customHeight="1" x14ac:dyDescent="0.2">
      <c r="B20" s="22"/>
      <c r="C20" s="22"/>
      <c r="D20" s="22"/>
      <c r="E20" s="22"/>
      <c r="F20" s="22"/>
      <c r="G20" s="22"/>
      <c r="H20" s="22"/>
      <c r="I20" s="22"/>
      <c r="J20" s="22"/>
      <c r="K20" s="22"/>
      <c r="L20" s="22"/>
      <c r="M20" s="22"/>
      <c r="N20" s="22"/>
      <c r="O20" s="22"/>
      <c r="P20" s="22"/>
      <c r="Q20" s="22"/>
      <c r="R20" s="22"/>
      <c r="S20" s="22"/>
      <c r="T20" s="22"/>
      <c r="U20" s="22"/>
      <c r="V20" s="28"/>
      <c r="W20" s="28"/>
      <c r="X20" s="28"/>
      <c r="Y20" s="28"/>
      <c r="Z20" s="29"/>
      <c r="AA20" s="29"/>
      <c r="AB20" s="29"/>
      <c r="AC20" s="29"/>
      <c r="AD20" s="22"/>
      <c r="AE20" s="29"/>
      <c r="AF20" s="29"/>
      <c r="AG20" s="29"/>
      <c r="AH20" s="29"/>
      <c r="AI20" s="30"/>
      <c r="AJ20" s="30"/>
      <c r="AK20" s="30"/>
      <c r="AL20" s="30"/>
      <c r="AM20" s="30"/>
      <c r="AN20" s="30"/>
      <c r="AO20" s="30"/>
      <c r="AP20" s="22"/>
      <c r="AQ20" s="22"/>
      <c r="AR20" s="22"/>
      <c r="AS20" s="29"/>
      <c r="AT20" s="29"/>
      <c r="AW20" s="22"/>
      <c r="AX20" s="29"/>
      <c r="AY20" s="29"/>
      <c r="AZ20" s="30"/>
      <c r="BA20" s="30"/>
      <c r="BB20" s="30"/>
      <c r="BC20" s="30"/>
      <c r="BD20" s="30"/>
      <c r="BE20" s="22"/>
      <c r="BF20" s="22"/>
      <c r="BG20" s="22"/>
      <c r="BP20" s="25" t="s">
        <v>25</v>
      </c>
      <c r="BR20" s="22"/>
      <c r="BS20" s="214"/>
      <c r="BT20" s="214"/>
      <c r="BU20" s="214"/>
      <c r="BV20" s="214"/>
      <c r="BW20" s="214"/>
      <c r="BX20" s="214"/>
      <c r="BY20" s="214"/>
      <c r="BZ20" s="22"/>
      <c r="CA20" s="22"/>
      <c r="CB20" s="22"/>
    </row>
    <row r="21" spans="1:103" ht="4.5" customHeight="1" x14ac:dyDescent="0.2">
      <c r="BQ21" s="4"/>
      <c r="BR21" s="4"/>
      <c r="BS21" s="205"/>
      <c r="BT21" s="205"/>
      <c r="BU21" s="205"/>
      <c r="BV21" s="205"/>
      <c r="BW21" s="205"/>
      <c r="BX21" s="205"/>
      <c r="BY21" s="205"/>
      <c r="BZ21" s="4"/>
      <c r="CC21" s="2"/>
      <c r="CD21" s="2"/>
      <c r="CE21" s="2"/>
      <c r="CF21" s="2"/>
      <c r="CG21" s="2"/>
      <c r="CH21" s="2"/>
      <c r="CI21" s="2"/>
      <c r="CJ21" s="2"/>
      <c r="CK21" s="2"/>
      <c r="CL21" s="2"/>
      <c r="CM21" s="2"/>
      <c r="CN21" s="2"/>
      <c r="CO21" s="2"/>
      <c r="CP21" s="2"/>
      <c r="CQ21" s="2"/>
      <c r="CR21" s="2"/>
      <c r="CS21" s="2"/>
      <c r="CT21" s="2"/>
      <c r="CU21" s="2"/>
      <c r="CV21" s="2"/>
      <c r="CW21" s="2"/>
      <c r="CX21" s="2"/>
      <c r="CY21" s="2"/>
    </row>
    <row r="22" spans="1:103" ht="18" customHeight="1" x14ac:dyDescent="0.2">
      <c r="A22" s="665" t="s">
        <v>29</v>
      </c>
      <c r="B22" s="666"/>
      <c r="C22" s="666"/>
      <c r="D22" s="666"/>
      <c r="E22" s="666"/>
      <c r="F22" s="666"/>
      <c r="G22" s="666"/>
      <c r="H22" s="666"/>
      <c r="I22" s="666"/>
      <c r="J22" s="666"/>
      <c r="K22" s="666"/>
      <c r="L22" s="666"/>
      <c r="M22" s="666"/>
      <c r="N22" s="666"/>
      <c r="O22" s="666"/>
      <c r="P22" s="666"/>
      <c r="Q22" s="666"/>
      <c r="R22" s="666"/>
      <c r="S22" s="666"/>
      <c r="T22" s="666"/>
      <c r="U22" s="666"/>
      <c r="V22" s="666"/>
      <c r="W22" s="666"/>
      <c r="X22" s="666"/>
      <c r="Y22" s="666"/>
      <c r="Z22" s="666"/>
      <c r="AA22" s="732" t="s">
        <v>30</v>
      </c>
      <c r="AB22" s="732"/>
      <c r="AC22" s="732"/>
      <c r="AD22" s="732"/>
      <c r="AE22" s="732"/>
      <c r="AF22" s="732"/>
      <c r="AG22" s="732"/>
      <c r="AH22" s="732"/>
      <c r="AI22" s="732"/>
      <c r="AJ22" s="732"/>
      <c r="AK22" s="732"/>
      <c r="AL22" s="732"/>
      <c r="AM22" s="732"/>
      <c r="AN22" s="732"/>
      <c r="AO22" s="732"/>
      <c r="AP22" s="732"/>
      <c r="AQ22" s="732"/>
      <c r="AR22" s="732"/>
      <c r="AS22" s="732"/>
      <c r="AT22" s="732"/>
      <c r="AU22" s="732"/>
      <c r="AV22" s="732"/>
      <c r="AW22" s="732"/>
      <c r="AX22" s="732"/>
      <c r="AY22" s="732"/>
      <c r="AZ22" s="732"/>
      <c r="BA22" s="732"/>
      <c r="BB22" s="732"/>
      <c r="BC22" s="732"/>
      <c r="BD22" s="732"/>
      <c r="BE22" s="732"/>
      <c r="BF22" s="732"/>
      <c r="BG22" s="732"/>
      <c r="BH22" s="732"/>
      <c r="BI22" s="732"/>
      <c r="BJ22" s="732"/>
      <c r="BK22" s="732"/>
      <c r="BL22" s="732"/>
      <c r="BM22" s="732"/>
      <c r="BN22" s="732"/>
      <c r="BO22" s="732"/>
      <c r="BP22" s="733"/>
      <c r="BQ22" s="4"/>
      <c r="BR22" s="4"/>
      <c r="BS22" s="205"/>
      <c r="BT22" s="205"/>
      <c r="BU22" s="205"/>
      <c r="BV22" s="205"/>
      <c r="BW22" s="205"/>
      <c r="BX22" s="205"/>
      <c r="BY22" s="205"/>
      <c r="BZ22" s="4"/>
      <c r="CC22" s="2"/>
      <c r="CD22" s="2"/>
      <c r="CE22" s="2"/>
      <c r="CF22" s="2"/>
      <c r="CG22" s="2"/>
      <c r="CH22" s="2"/>
      <c r="CI22" s="2"/>
      <c r="CJ22" s="2"/>
      <c r="CK22" s="2"/>
      <c r="CL22" s="2"/>
      <c r="CM22" s="2"/>
      <c r="CN22" s="2"/>
      <c r="CO22" s="2"/>
      <c r="CP22" s="2"/>
      <c r="CQ22" s="2"/>
      <c r="CR22" s="2"/>
      <c r="CS22" s="2"/>
      <c r="CT22" s="2"/>
      <c r="CU22" s="2"/>
      <c r="CV22" s="2"/>
      <c r="CW22" s="2"/>
      <c r="CX22" s="2"/>
      <c r="CY22" s="2"/>
    </row>
    <row r="23" spans="1:103" ht="15" customHeight="1" x14ac:dyDescent="0.15">
      <c r="A23" s="674" t="s">
        <v>31</v>
      </c>
      <c r="B23" s="675"/>
      <c r="C23" s="675"/>
      <c r="D23" s="675"/>
      <c r="E23" s="675"/>
      <c r="F23" s="675"/>
      <c r="G23" s="675"/>
      <c r="H23" s="675"/>
      <c r="I23" s="675"/>
      <c r="J23" s="675"/>
      <c r="K23" s="675"/>
      <c r="L23" s="675"/>
      <c r="M23" s="675"/>
      <c r="N23" s="675"/>
      <c r="O23" s="675"/>
      <c r="P23" s="675"/>
      <c r="Q23" s="675"/>
      <c r="R23" s="675"/>
      <c r="S23" s="675"/>
      <c r="T23" s="675"/>
      <c r="U23" s="675"/>
      <c r="V23" s="675"/>
      <c r="W23" s="676"/>
      <c r="X23" s="674" t="s">
        <v>239</v>
      </c>
      <c r="Y23" s="675"/>
      <c r="Z23" s="675"/>
      <c r="AA23" s="675"/>
      <c r="AB23" s="675"/>
      <c r="AC23" s="675"/>
      <c r="AD23" s="675"/>
      <c r="AE23" s="675"/>
      <c r="AF23" s="675"/>
      <c r="AG23" s="675"/>
      <c r="AH23" s="675"/>
      <c r="AI23" s="675"/>
      <c r="AJ23" s="675"/>
      <c r="AK23" s="675"/>
      <c r="AL23" s="675"/>
      <c r="AM23" s="675"/>
      <c r="AN23" s="675"/>
      <c r="AO23" s="675"/>
      <c r="AP23" s="675"/>
      <c r="AQ23" s="675"/>
      <c r="AR23" s="675"/>
      <c r="AS23" s="675"/>
      <c r="AT23" s="676"/>
      <c r="AU23" s="734" t="s">
        <v>32</v>
      </c>
      <c r="AV23" s="735"/>
      <c r="AW23" s="735"/>
      <c r="AX23" s="735"/>
      <c r="AY23" s="735"/>
      <c r="AZ23" s="735"/>
      <c r="BA23" s="735"/>
      <c r="BB23" s="735"/>
      <c r="BC23" s="735"/>
      <c r="BD23" s="735"/>
      <c r="BE23" s="735"/>
      <c r="BF23" s="735"/>
      <c r="BG23" s="735"/>
      <c r="BH23" s="735"/>
      <c r="BI23" s="735"/>
      <c r="BJ23" s="735"/>
      <c r="BK23" s="735"/>
      <c r="BL23" s="735"/>
      <c r="BM23" s="735"/>
      <c r="BN23" s="735"/>
      <c r="BO23" s="735"/>
      <c r="BP23" s="736"/>
      <c r="BR23" s="4"/>
      <c r="BS23" s="204" t="s">
        <v>252</v>
      </c>
      <c r="BT23" s="205"/>
      <c r="BU23" s="205"/>
      <c r="BV23" s="205"/>
      <c r="BW23" s="205"/>
      <c r="BX23" s="205"/>
      <c r="BY23" s="207"/>
      <c r="BZ23" s="33"/>
      <c r="CA23" s="33"/>
      <c r="CB23" s="33"/>
      <c r="CC23" s="2"/>
      <c r="CD23" s="2"/>
      <c r="CE23" s="2"/>
      <c r="CF23" s="2"/>
      <c r="CG23" s="2"/>
      <c r="CH23" s="2"/>
      <c r="CI23" s="2"/>
      <c r="CJ23" s="2"/>
      <c r="CK23" s="2"/>
      <c r="CL23" s="2"/>
      <c r="CM23" s="2"/>
      <c r="CN23" s="2"/>
      <c r="CO23" s="2"/>
      <c r="CP23" s="2"/>
      <c r="CQ23" s="2"/>
      <c r="CR23" s="2"/>
      <c r="CS23" s="2"/>
      <c r="CT23" s="2"/>
      <c r="CU23" s="2"/>
      <c r="CV23" s="2"/>
      <c r="CW23" s="2"/>
      <c r="CX23" s="2"/>
      <c r="CY23" s="2"/>
    </row>
    <row r="24" spans="1:103" ht="15" customHeight="1" x14ac:dyDescent="0.15">
      <c r="A24" s="729"/>
      <c r="B24" s="730"/>
      <c r="C24" s="730"/>
      <c r="D24" s="730"/>
      <c r="E24" s="730"/>
      <c r="F24" s="730"/>
      <c r="G24" s="730"/>
      <c r="H24" s="730"/>
      <c r="I24" s="730"/>
      <c r="J24" s="730"/>
      <c r="K24" s="730"/>
      <c r="L24" s="34" t="s">
        <v>33</v>
      </c>
      <c r="M24" s="730"/>
      <c r="N24" s="730"/>
      <c r="O24" s="730"/>
      <c r="P24" s="730"/>
      <c r="Q24" s="730"/>
      <c r="R24" s="730"/>
      <c r="S24" s="730"/>
      <c r="T24" s="730"/>
      <c r="U24" s="730"/>
      <c r="V24" s="730"/>
      <c r="W24" s="731"/>
      <c r="X24" s="729"/>
      <c r="Y24" s="730"/>
      <c r="Z24" s="730"/>
      <c r="AA24" s="730"/>
      <c r="AB24" s="730"/>
      <c r="AC24" s="730"/>
      <c r="AD24" s="730"/>
      <c r="AE24" s="730"/>
      <c r="AF24" s="730"/>
      <c r="AG24" s="730"/>
      <c r="AH24" s="730"/>
      <c r="AI24" s="34" t="s">
        <v>33</v>
      </c>
      <c r="AJ24" s="730"/>
      <c r="AK24" s="730"/>
      <c r="AL24" s="730"/>
      <c r="AM24" s="730"/>
      <c r="AN24" s="730"/>
      <c r="AO24" s="730"/>
      <c r="AP24" s="730"/>
      <c r="AQ24" s="730"/>
      <c r="AR24" s="730"/>
      <c r="AS24" s="730"/>
      <c r="AT24" s="731"/>
      <c r="AU24" s="678" t="s">
        <v>34</v>
      </c>
      <c r="AV24" s="679"/>
      <c r="AW24" s="679"/>
      <c r="AX24" s="679"/>
      <c r="AY24" s="679"/>
      <c r="AZ24" s="679"/>
      <c r="BA24" s="679"/>
      <c r="BB24" s="679"/>
      <c r="BC24" s="679"/>
      <c r="BD24" s="679"/>
      <c r="BE24" s="679"/>
      <c r="BF24" s="679"/>
      <c r="BG24" s="679"/>
      <c r="BH24" s="679"/>
      <c r="BI24" s="679"/>
      <c r="BJ24" s="679"/>
      <c r="BK24" s="679"/>
      <c r="BL24" s="679"/>
      <c r="BM24" s="679"/>
      <c r="BN24" s="679"/>
      <c r="BO24" s="679"/>
      <c r="BP24" s="681"/>
      <c r="BR24" s="13"/>
      <c r="BS24" s="211" t="s">
        <v>250</v>
      </c>
      <c r="BT24" s="210"/>
      <c r="BU24" s="210"/>
      <c r="BW24" s="205"/>
      <c r="BX24" s="205"/>
      <c r="BY24" s="219"/>
      <c r="BZ24" s="33"/>
      <c r="CA24" s="33"/>
      <c r="CB24" s="33"/>
      <c r="CC24" s="2"/>
      <c r="CD24" s="2"/>
      <c r="CE24" s="2"/>
      <c r="CF24" s="2"/>
      <c r="CG24" s="2"/>
      <c r="CH24" s="2"/>
      <c r="CI24" s="2"/>
      <c r="CJ24" s="2"/>
      <c r="CK24" s="2"/>
      <c r="CL24" s="2"/>
      <c r="CM24" s="2"/>
      <c r="CN24" s="2"/>
      <c r="CO24" s="2"/>
      <c r="CP24" s="2"/>
      <c r="CQ24" s="2"/>
      <c r="CR24" s="2"/>
      <c r="CS24" s="2"/>
      <c r="CT24" s="2"/>
      <c r="CU24" s="2"/>
      <c r="CV24" s="2"/>
      <c r="CW24" s="2"/>
      <c r="CX24" s="2"/>
      <c r="CY24" s="2"/>
    </row>
    <row r="25" spans="1:103" ht="21" customHeight="1" x14ac:dyDescent="0.2">
      <c r="A25" s="35"/>
      <c r="B25" s="727"/>
      <c r="C25" s="727"/>
      <c r="D25" s="727"/>
      <c r="E25" s="727"/>
      <c r="F25" s="727"/>
      <c r="G25" s="727"/>
      <c r="H25" s="727"/>
      <c r="I25" s="727"/>
      <c r="J25" s="727"/>
      <c r="K25" s="727"/>
      <c r="L25" s="727"/>
      <c r="M25" s="727"/>
      <c r="N25" s="727"/>
      <c r="O25" s="727"/>
      <c r="P25" s="727"/>
      <c r="Q25" s="727"/>
      <c r="R25" s="727"/>
      <c r="S25" s="727"/>
      <c r="T25" s="36" t="s">
        <v>35</v>
      </c>
      <c r="U25" s="37"/>
      <c r="V25" s="37"/>
      <c r="W25" s="38"/>
      <c r="X25" s="39"/>
      <c r="Y25" s="727"/>
      <c r="Z25" s="727"/>
      <c r="AA25" s="727"/>
      <c r="AB25" s="727"/>
      <c r="AC25" s="727"/>
      <c r="AD25" s="727"/>
      <c r="AE25" s="727"/>
      <c r="AF25" s="727"/>
      <c r="AG25" s="727"/>
      <c r="AH25" s="727"/>
      <c r="AI25" s="727"/>
      <c r="AJ25" s="727"/>
      <c r="AK25" s="727"/>
      <c r="AL25" s="727"/>
      <c r="AM25" s="727"/>
      <c r="AN25" s="727"/>
      <c r="AO25" s="727"/>
      <c r="AP25" s="727"/>
      <c r="AQ25" s="36" t="s">
        <v>35</v>
      </c>
      <c r="AR25" s="37"/>
      <c r="AS25" s="37"/>
      <c r="AT25" s="37"/>
      <c r="AU25" s="35"/>
      <c r="AV25" s="728" t="str">
        <f>IF(AND(B25="",Y25=""),"",ROUNDDOWN((SUM(B25,Y25))/2,0))</f>
        <v/>
      </c>
      <c r="AW25" s="728"/>
      <c r="AX25" s="728"/>
      <c r="AY25" s="728"/>
      <c r="AZ25" s="728"/>
      <c r="BA25" s="728"/>
      <c r="BB25" s="728"/>
      <c r="BC25" s="728"/>
      <c r="BD25" s="728"/>
      <c r="BE25" s="728"/>
      <c r="BF25" s="728"/>
      <c r="BG25" s="728"/>
      <c r="BH25" s="728"/>
      <c r="BI25" s="728"/>
      <c r="BJ25" s="728"/>
      <c r="BK25" s="728"/>
      <c r="BL25" s="728"/>
      <c r="BM25" s="36" t="s">
        <v>35</v>
      </c>
      <c r="BN25" s="37"/>
      <c r="BO25" s="37"/>
      <c r="BP25" s="24"/>
      <c r="BR25" s="4"/>
      <c r="BS25" s="774" t="s">
        <v>253</v>
      </c>
      <c r="BT25" s="205"/>
      <c r="BU25" s="205"/>
      <c r="BV25" s="205"/>
      <c r="BW25" s="205"/>
      <c r="BX25" s="205"/>
      <c r="BY25" s="205"/>
      <c r="BZ25" s="4"/>
      <c r="CC25" s="2"/>
      <c r="CD25" s="2"/>
      <c r="CE25" s="2"/>
      <c r="CF25" s="2"/>
      <c r="CG25" s="2"/>
      <c r="CH25" s="2"/>
      <c r="CI25" s="2"/>
      <c r="CJ25" s="2"/>
      <c r="CK25" s="2"/>
      <c r="CL25" s="2"/>
      <c r="CM25" s="2"/>
      <c r="CN25" s="2"/>
      <c r="CO25" s="2"/>
      <c r="CP25" s="2"/>
      <c r="CQ25" s="2"/>
      <c r="CR25" s="2"/>
      <c r="CS25" s="2"/>
      <c r="CT25" s="2"/>
      <c r="CU25" s="2"/>
      <c r="CV25" s="2"/>
      <c r="CW25" s="2"/>
      <c r="CX25" s="2"/>
      <c r="CY25" s="2"/>
    </row>
    <row r="26" spans="1:103" s="21" customFormat="1" ht="12" customHeight="1" x14ac:dyDescent="0.2">
      <c r="B26" s="22"/>
      <c r="C26" s="22"/>
      <c r="D26" s="22"/>
      <c r="E26" s="22"/>
      <c r="F26" s="22"/>
      <c r="G26" s="22"/>
      <c r="H26" s="22"/>
      <c r="I26" s="22"/>
      <c r="J26" s="22"/>
      <c r="K26" s="22"/>
      <c r="L26" s="22"/>
      <c r="M26" s="22"/>
      <c r="N26" s="22"/>
      <c r="O26" s="22"/>
      <c r="P26" s="22"/>
      <c r="Q26" s="22"/>
      <c r="R26" s="22"/>
      <c r="S26" s="22"/>
      <c r="T26" s="22"/>
      <c r="U26" s="22"/>
      <c r="V26" s="28"/>
      <c r="W26" s="28"/>
      <c r="X26" s="28"/>
      <c r="Y26" s="28"/>
      <c r="Z26" s="29"/>
      <c r="AA26" s="29"/>
      <c r="AB26" s="29"/>
      <c r="AC26" s="29"/>
      <c r="AD26" s="22"/>
      <c r="AE26" s="29"/>
      <c r="AF26" s="29"/>
      <c r="AG26" s="29"/>
      <c r="AH26" s="29"/>
      <c r="AI26" s="30"/>
      <c r="AJ26" s="30"/>
      <c r="AK26" s="30"/>
      <c r="AL26" s="30"/>
      <c r="AM26" s="30"/>
      <c r="AN26" s="30"/>
      <c r="AO26" s="30"/>
      <c r="AP26" s="22"/>
      <c r="AQ26" s="22"/>
      <c r="AR26" s="29"/>
      <c r="AS26" s="22"/>
      <c r="AT26" s="29"/>
      <c r="AU26" s="29"/>
      <c r="AV26" s="29"/>
      <c r="AW26" s="29"/>
      <c r="AX26" s="30"/>
      <c r="AY26" s="30"/>
      <c r="AZ26" s="30"/>
      <c r="BA26" s="30"/>
      <c r="BB26" s="30"/>
      <c r="BC26" s="30"/>
      <c r="BD26" s="30"/>
      <c r="BE26" s="22"/>
      <c r="BF26" s="22"/>
      <c r="BG26" s="22"/>
      <c r="BP26" s="25" t="s">
        <v>36</v>
      </c>
      <c r="BR26" s="22"/>
      <c r="BS26" s="774"/>
      <c r="BT26" s="214"/>
      <c r="BU26" s="214"/>
      <c r="BV26" s="214"/>
      <c r="BW26" s="214"/>
      <c r="BX26" s="214"/>
      <c r="BY26" s="214"/>
      <c r="BZ26" s="22"/>
      <c r="CA26" s="22"/>
      <c r="CB26" s="22"/>
    </row>
    <row r="27" spans="1:103" ht="12.75" customHeight="1" x14ac:dyDescent="0.15">
      <c r="A27" s="11" t="s">
        <v>37</v>
      </c>
      <c r="M27" s="11" t="s">
        <v>38</v>
      </c>
      <c r="BR27" s="13"/>
      <c r="BS27" s="210"/>
      <c r="BT27" s="210"/>
      <c r="BU27" s="210"/>
      <c r="BV27" s="205"/>
      <c r="BW27" s="205"/>
      <c r="BX27" s="205"/>
      <c r="BY27" s="205"/>
      <c r="BZ27" s="4"/>
      <c r="CC27" s="2"/>
      <c r="CD27" s="2"/>
      <c r="CE27" s="2"/>
      <c r="CF27" s="2"/>
      <c r="CG27" s="2"/>
      <c r="CH27" s="2"/>
      <c r="CI27" s="2"/>
      <c r="CJ27" s="2"/>
      <c r="CK27" s="2"/>
      <c r="CL27" s="2"/>
      <c r="CM27" s="2"/>
      <c r="CN27" s="2"/>
      <c r="CO27" s="2"/>
      <c r="CP27" s="2"/>
      <c r="CQ27" s="2"/>
      <c r="CR27" s="2"/>
      <c r="CS27" s="2"/>
      <c r="CT27" s="2"/>
      <c r="CU27" s="2"/>
      <c r="CV27" s="2"/>
      <c r="CW27" s="2"/>
      <c r="CX27" s="2"/>
      <c r="CY27" s="2"/>
    </row>
    <row r="28" spans="1:103" ht="37.5" customHeight="1" x14ac:dyDescent="0.2">
      <c r="A28" s="792" t="s">
        <v>39</v>
      </c>
      <c r="B28" s="793"/>
      <c r="C28" s="40"/>
      <c r="D28" s="789" t="s">
        <v>40</v>
      </c>
      <c r="E28" s="789"/>
      <c r="F28" s="789"/>
      <c r="G28" s="789"/>
      <c r="H28" s="789"/>
      <c r="I28" s="789"/>
      <c r="J28" s="789"/>
      <c r="K28" s="789"/>
      <c r="L28" s="790"/>
      <c r="M28" s="190"/>
      <c r="N28" s="719"/>
      <c r="O28" s="719"/>
      <c r="P28" s="719"/>
      <c r="Q28" s="191" t="s">
        <v>41</v>
      </c>
      <c r="R28" s="191"/>
      <c r="S28" s="191"/>
      <c r="T28" s="192"/>
      <c r="U28" s="720" t="s">
        <v>235</v>
      </c>
      <c r="V28" s="720"/>
      <c r="W28" s="720"/>
      <c r="X28" s="720"/>
      <c r="Y28" s="720"/>
      <c r="Z28" s="720"/>
      <c r="AA28" s="720"/>
      <c r="AB28" s="720"/>
      <c r="AC28" s="720"/>
      <c r="AD28" s="720"/>
      <c r="AE28" s="720"/>
      <c r="AF28" s="720"/>
      <c r="AG28" s="720"/>
      <c r="AH28" s="720"/>
      <c r="AI28" s="720"/>
      <c r="AJ28" s="720"/>
      <c r="AK28" s="720"/>
      <c r="AL28" s="720"/>
      <c r="AM28" s="720"/>
      <c r="AN28" s="720"/>
      <c r="AO28" s="720"/>
      <c r="AP28" s="720"/>
      <c r="AQ28" s="720"/>
      <c r="AR28" s="720"/>
      <c r="AS28" s="720"/>
      <c r="AT28" s="720"/>
      <c r="AU28" s="720"/>
      <c r="AV28" s="720"/>
      <c r="AW28" s="720"/>
      <c r="AX28" s="720"/>
      <c r="AY28" s="720"/>
      <c r="AZ28" s="720"/>
      <c r="BA28" s="720"/>
      <c r="BB28" s="720"/>
      <c r="BC28" s="720"/>
      <c r="BD28" s="720"/>
      <c r="BE28" s="720"/>
      <c r="BF28" s="720"/>
      <c r="BG28" s="720"/>
      <c r="BH28" s="720"/>
      <c r="BI28" s="720"/>
      <c r="BJ28" s="720"/>
      <c r="BK28" s="720"/>
      <c r="BL28" s="720"/>
      <c r="BM28" s="720"/>
      <c r="BN28" s="720"/>
      <c r="BO28" s="720"/>
      <c r="BP28" s="721"/>
      <c r="BW28" s="205"/>
      <c r="CA28" s="2"/>
      <c r="CB28" s="2"/>
      <c r="CC28" s="2"/>
      <c r="CD28" s="2"/>
      <c r="CE28" s="2"/>
      <c r="CF28" s="2"/>
      <c r="CG28" s="2"/>
      <c r="CH28" s="2"/>
      <c r="CI28" s="2"/>
      <c r="CJ28" s="2"/>
      <c r="CK28" s="2"/>
      <c r="CL28" s="2"/>
      <c r="CM28" s="2"/>
      <c r="CN28" s="2"/>
      <c r="CO28" s="2"/>
      <c r="CP28" s="2"/>
      <c r="CQ28" s="2"/>
      <c r="CR28" s="2"/>
      <c r="CS28" s="2"/>
      <c r="CT28" s="2"/>
      <c r="CU28" s="2"/>
      <c r="CV28" s="2"/>
      <c r="CW28" s="2"/>
      <c r="CX28" s="2"/>
      <c r="CY28" s="2"/>
    </row>
    <row r="29" spans="1:103" ht="15.75" customHeight="1" x14ac:dyDescent="0.2">
      <c r="A29" s="794"/>
      <c r="B29" s="795"/>
      <c r="C29" s="189"/>
      <c r="D29" s="718"/>
      <c r="E29" s="718"/>
      <c r="F29" s="718"/>
      <c r="G29" s="718"/>
      <c r="H29" s="718"/>
      <c r="I29" s="718"/>
      <c r="J29" s="718"/>
      <c r="K29" s="718"/>
      <c r="L29" s="791"/>
      <c r="M29" s="725" t="s">
        <v>245</v>
      </c>
      <c r="N29" s="725"/>
      <c r="O29" s="726" t="s">
        <v>237</v>
      </c>
      <c r="P29" s="726"/>
      <c r="Q29" s="726"/>
      <c r="R29" s="726"/>
      <c r="S29" s="726"/>
      <c r="T29" s="726"/>
      <c r="U29" s="726"/>
      <c r="V29" s="725" t="s">
        <v>245</v>
      </c>
      <c r="W29" s="725"/>
      <c r="X29" s="726" t="s">
        <v>0</v>
      </c>
      <c r="Y29" s="726"/>
      <c r="Z29" s="726"/>
      <c r="AA29" s="726"/>
      <c r="AB29" s="726"/>
      <c r="AC29" s="726"/>
      <c r="AD29" s="726"/>
      <c r="AE29" s="725" t="s">
        <v>245</v>
      </c>
      <c r="AF29" s="725"/>
      <c r="AG29" s="726" t="s">
        <v>1</v>
      </c>
      <c r="AH29" s="726"/>
      <c r="AI29" s="726"/>
      <c r="AJ29" s="726"/>
      <c r="AK29" s="726"/>
      <c r="AL29" s="726"/>
      <c r="AM29" s="726"/>
      <c r="AN29" s="725" t="s">
        <v>245</v>
      </c>
      <c r="AO29" s="725"/>
      <c r="AP29" s="726" t="s">
        <v>2</v>
      </c>
      <c r="AQ29" s="726"/>
      <c r="AR29" s="726"/>
      <c r="AS29" s="726"/>
      <c r="AT29" s="726"/>
      <c r="AU29" s="726"/>
      <c r="AV29" s="726"/>
      <c r="AW29" s="726"/>
      <c r="AX29" s="725" t="s">
        <v>245</v>
      </c>
      <c r="AY29" s="725"/>
      <c r="AZ29" s="726" t="s">
        <v>236</v>
      </c>
      <c r="BA29" s="726"/>
      <c r="BB29" s="726"/>
      <c r="BC29" s="726"/>
      <c r="BD29" s="726"/>
      <c r="BE29" s="726"/>
      <c r="BF29" s="726"/>
      <c r="BG29" s="725" t="s">
        <v>245</v>
      </c>
      <c r="BH29" s="725"/>
      <c r="BI29" s="726" t="s">
        <v>3</v>
      </c>
      <c r="BJ29" s="726"/>
      <c r="BK29" s="726"/>
      <c r="BL29" s="726"/>
      <c r="BM29" s="726"/>
      <c r="BN29" s="726"/>
      <c r="BO29" s="726"/>
      <c r="BP29" s="788"/>
      <c r="BS29" s="204" t="s">
        <v>248</v>
      </c>
      <c r="BW29" s="205"/>
      <c r="CA29" s="2"/>
      <c r="CB29" s="2"/>
      <c r="CC29" s="2"/>
      <c r="CD29" s="2"/>
      <c r="CE29" s="2"/>
      <c r="CF29" s="2"/>
      <c r="CG29" s="2"/>
      <c r="CH29" s="2"/>
      <c r="CI29" s="2"/>
      <c r="CJ29" s="2"/>
      <c r="CK29" s="2"/>
      <c r="CL29" s="2"/>
      <c r="CM29" s="2"/>
      <c r="CN29" s="2"/>
      <c r="CO29" s="2"/>
      <c r="CP29" s="2"/>
      <c r="CQ29" s="2"/>
      <c r="CR29" s="2"/>
      <c r="CS29" s="2"/>
      <c r="CT29" s="2"/>
      <c r="CU29" s="2"/>
      <c r="CV29" s="2"/>
      <c r="CW29" s="2"/>
      <c r="CX29" s="2"/>
      <c r="CY29" s="2"/>
    </row>
    <row r="30" spans="1:103" ht="30" customHeight="1" x14ac:dyDescent="0.15">
      <c r="A30" s="698" t="s">
        <v>42</v>
      </c>
      <c r="B30" s="699"/>
      <c r="C30" s="197"/>
      <c r="D30" s="699" t="s">
        <v>43</v>
      </c>
      <c r="E30" s="699"/>
      <c r="F30" s="699"/>
      <c r="G30" s="699"/>
      <c r="H30" s="699"/>
      <c r="I30" s="699"/>
      <c r="J30" s="699"/>
      <c r="K30" s="699"/>
      <c r="L30" s="699"/>
      <c r="M30" s="699"/>
      <c r="N30" s="699"/>
      <c r="O30" s="699"/>
      <c r="P30" s="699"/>
      <c r="Q30" s="699"/>
      <c r="R30" s="699"/>
      <c r="S30" s="699"/>
      <c r="T30" s="699"/>
      <c r="U30" s="699"/>
      <c r="V30" s="699"/>
      <c r="W30" s="699"/>
      <c r="X30" s="699"/>
      <c r="Y30" s="699"/>
      <c r="Z30" s="699"/>
      <c r="AA30" s="699"/>
      <c r="AB30" s="699"/>
      <c r="AC30" s="699"/>
      <c r="AD30" s="199"/>
      <c r="AE30" s="700" t="s">
        <v>245</v>
      </c>
      <c r="AF30" s="662"/>
      <c r="AG30" s="658" t="s">
        <v>44</v>
      </c>
      <c r="AH30" s="659"/>
      <c r="AI30" s="701">
        <v>12</v>
      </c>
      <c r="AJ30" s="702"/>
      <c r="AK30" s="26"/>
      <c r="AL30" s="703" t="s">
        <v>45</v>
      </c>
      <c r="AM30" s="703"/>
      <c r="AN30" s="703"/>
      <c r="AO30" s="703"/>
      <c r="AP30" s="703"/>
      <c r="AQ30" s="703"/>
      <c r="AR30" s="703"/>
      <c r="AS30" s="703"/>
      <c r="AT30" s="703"/>
      <c r="AU30" s="703"/>
      <c r="AV30" s="703"/>
      <c r="AW30" s="703"/>
      <c r="AX30" s="703"/>
      <c r="AY30" s="703"/>
      <c r="AZ30" s="703"/>
      <c r="BA30" s="703"/>
      <c r="BB30" s="703"/>
      <c r="BC30" s="703"/>
      <c r="BD30" s="703"/>
      <c r="BE30" s="703"/>
      <c r="BF30" s="703"/>
      <c r="BG30" s="703"/>
      <c r="BH30" s="703"/>
      <c r="BI30" s="703"/>
      <c r="BJ30" s="703"/>
      <c r="BK30" s="703"/>
      <c r="BL30" s="704"/>
      <c r="BM30" s="686" t="s">
        <v>245</v>
      </c>
      <c r="BN30" s="687"/>
      <c r="BO30" s="669" t="s">
        <v>44</v>
      </c>
      <c r="BP30" s="670"/>
      <c r="BR30" s="13"/>
      <c r="BS30" s="220" t="s">
        <v>249</v>
      </c>
      <c r="BT30" s="210"/>
      <c r="BU30" s="210"/>
      <c r="BW30" s="205"/>
      <c r="BX30" s="210"/>
      <c r="BY30" s="221"/>
      <c r="BZ30" s="4"/>
      <c r="CC30" s="2"/>
      <c r="CD30" s="2"/>
      <c r="CE30" s="2"/>
      <c r="CF30" s="2"/>
      <c r="CG30" s="2"/>
      <c r="CH30" s="2"/>
      <c r="CI30" s="2"/>
      <c r="CJ30" s="2"/>
      <c r="CK30" s="2"/>
      <c r="CL30" s="2"/>
      <c r="CM30" s="2"/>
      <c r="CN30" s="2"/>
      <c r="CO30" s="2"/>
      <c r="CP30" s="2"/>
      <c r="CQ30" s="2"/>
      <c r="CR30" s="2"/>
      <c r="CS30" s="2"/>
      <c r="CT30" s="2"/>
      <c r="CU30" s="2"/>
      <c r="CV30" s="2"/>
      <c r="CW30" s="2"/>
      <c r="CX30" s="2"/>
      <c r="CY30" s="2"/>
    </row>
    <row r="31" spans="1:103" ht="30" customHeight="1" x14ac:dyDescent="0.15">
      <c r="A31" s="778" t="s">
        <v>46</v>
      </c>
      <c r="B31" s="779"/>
      <c r="C31" s="200"/>
      <c r="D31" s="785" t="s">
        <v>47</v>
      </c>
      <c r="E31" s="785"/>
      <c r="F31" s="785"/>
      <c r="G31" s="785"/>
      <c r="H31" s="785"/>
      <c r="I31" s="785"/>
      <c r="J31" s="785"/>
      <c r="K31" s="785"/>
      <c r="L31" s="785"/>
      <c r="M31" s="785"/>
      <c r="N31" s="785"/>
      <c r="O31" s="785"/>
      <c r="P31" s="785"/>
      <c r="Q31" s="785"/>
      <c r="R31" s="785"/>
      <c r="S31" s="785"/>
      <c r="T31" s="785"/>
      <c r="U31" s="785"/>
      <c r="V31" s="785"/>
      <c r="W31" s="785"/>
      <c r="X31" s="785"/>
      <c r="Y31" s="785"/>
      <c r="Z31" s="785"/>
      <c r="AA31" s="785"/>
      <c r="AB31" s="785"/>
      <c r="AC31" s="785"/>
      <c r="AD31" s="309"/>
      <c r="AE31" s="710" t="s">
        <v>245</v>
      </c>
      <c r="AF31" s="711"/>
      <c r="AG31" s="712" t="s">
        <v>44</v>
      </c>
      <c r="AH31" s="713"/>
      <c r="AI31" s="722"/>
      <c r="AJ31" s="718"/>
      <c r="AK31" s="42"/>
      <c r="AL31" s="723" t="s">
        <v>48</v>
      </c>
      <c r="AM31" s="723"/>
      <c r="AN31" s="723"/>
      <c r="AO31" s="723"/>
      <c r="AP31" s="723"/>
      <c r="AQ31" s="723"/>
      <c r="AR31" s="723"/>
      <c r="AS31" s="723"/>
      <c r="AT31" s="723"/>
      <c r="AU31" s="723"/>
      <c r="AV31" s="723"/>
      <c r="AW31" s="723"/>
      <c r="AX31" s="723"/>
      <c r="AY31" s="723"/>
      <c r="AZ31" s="723"/>
      <c r="BA31" s="723"/>
      <c r="BB31" s="723"/>
      <c r="BC31" s="723"/>
      <c r="BD31" s="723"/>
      <c r="BE31" s="723"/>
      <c r="BF31" s="723"/>
      <c r="BG31" s="723"/>
      <c r="BH31" s="723"/>
      <c r="BI31" s="723"/>
      <c r="BJ31" s="723"/>
      <c r="BK31" s="723"/>
      <c r="BL31" s="724"/>
      <c r="BM31" s="690" t="s">
        <v>245</v>
      </c>
      <c r="BN31" s="691"/>
      <c r="BO31" s="692" t="s">
        <v>44</v>
      </c>
      <c r="BP31" s="693"/>
      <c r="BR31" s="13"/>
      <c r="BS31" s="210"/>
      <c r="BT31" s="210"/>
      <c r="BU31" s="210"/>
      <c r="BW31" s="205"/>
      <c r="BX31" s="205"/>
      <c r="BY31" s="205"/>
      <c r="BZ31" s="4"/>
      <c r="CC31" s="2"/>
      <c r="CD31" s="2"/>
      <c r="CE31" s="2"/>
      <c r="CF31" s="2"/>
      <c r="CG31" s="2"/>
      <c r="CH31" s="2"/>
      <c r="CI31" s="2"/>
      <c r="CJ31" s="2"/>
      <c r="CK31" s="2"/>
      <c r="CL31" s="2"/>
      <c r="CM31" s="2"/>
      <c r="CN31" s="2"/>
      <c r="CO31" s="2"/>
      <c r="CP31" s="2"/>
      <c r="CQ31" s="2"/>
      <c r="CR31" s="2"/>
      <c r="CS31" s="2"/>
      <c r="CT31" s="2"/>
      <c r="CU31" s="2"/>
      <c r="CV31" s="2"/>
      <c r="CW31" s="2"/>
      <c r="CX31" s="2"/>
      <c r="CY31" s="2"/>
    </row>
    <row r="32" spans="1:103" ht="21" customHeight="1" x14ac:dyDescent="0.2">
      <c r="A32" s="303"/>
      <c r="B32" s="304"/>
      <c r="C32" s="201"/>
      <c r="D32" s="786" t="s">
        <v>49</v>
      </c>
      <c r="E32" s="786"/>
      <c r="F32" s="786"/>
      <c r="G32" s="786"/>
      <c r="H32" s="786"/>
      <c r="I32" s="786"/>
      <c r="J32" s="786"/>
      <c r="K32" s="786"/>
      <c r="L32" s="786"/>
      <c r="M32" s="786"/>
      <c r="N32" s="786"/>
      <c r="O32" s="786"/>
      <c r="P32" s="786"/>
      <c r="Q32" s="786"/>
      <c r="R32" s="786"/>
      <c r="S32" s="786"/>
      <c r="T32" s="786"/>
      <c r="U32" s="786"/>
      <c r="V32" s="786"/>
      <c r="W32" s="786"/>
      <c r="X32" s="786"/>
      <c r="Y32" s="786"/>
      <c r="Z32" s="786"/>
      <c r="AA32" s="786"/>
      <c r="AB32" s="786"/>
      <c r="AC32" s="786"/>
      <c r="AD32" s="308"/>
      <c r="AE32" s="705" t="s">
        <v>245</v>
      </c>
      <c r="AF32" s="706"/>
      <c r="AG32" s="707" t="s">
        <v>44</v>
      </c>
      <c r="AH32" s="673"/>
      <c r="AI32" s="701">
        <v>13</v>
      </c>
      <c r="AJ32" s="702"/>
      <c r="AK32" s="187"/>
      <c r="AL32" s="783" t="s">
        <v>50</v>
      </c>
      <c r="AM32" s="783"/>
      <c r="AN32" s="783"/>
      <c r="AO32" s="783"/>
      <c r="AP32" s="783"/>
      <c r="AQ32" s="783"/>
      <c r="AR32" s="783"/>
      <c r="AS32" s="783"/>
      <c r="AT32" s="783"/>
      <c r="AU32" s="783"/>
      <c r="AV32" s="783"/>
      <c r="AW32" s="783"/>
      <c r="AX32" s="783"/>
      <c r="AY32" s="783"/>
      <c r="AZ32" s="783"/>
      <c r="BA32" s="783"/>
      <c r="BB32" s="783"/>
      <c r="BC32" s="783"/>
      <c r="BD32" s="783"/>
      <c r="BE32" s="783"/>
      <c r="BF32" s="783"/>
      <c r="BG32" s="783"/>
      <c r="BH32" s="783"/>
      <c r="BI32" s="783"/>
      <c r="BJ32" s="783"/>
      <c r="BK32" s="783"/>
      <c r="BL32" s="188"/>
      <c r="BM32" s="710" t="s">
        <v>245</v>
      </c>
      <c r="BN32" s="711"/>
      <c r="BO32" s="712" t="s">
        <v>44</v>
      </c>
      <c r="BP32" s="713"/>
      <c r="BR32" s="4"/>
      <c r="BS32" s="205"/>
      <c r="BT32" s="205"/>
      <c r="BU32" s="205"/>
      <c r="BW32" s="205"/>
      <c r="BX32" s="205"/>
      <c r="BY32" s="222"/>
      <c r="BZ32" s="43"/>
      <c r="CA32" s="43"/>
      <c r="CB32" s="43"/>
      <c r="CC32" s="2"/>
      <c r="CD32" s="2"/>
      <c r="CE32" s="2"/>
      <c r="CF32" s="2"/>
      <c r="CG32" s="2"/>
      <c r="CH32" s="2"/>
      <c r="CI32" s="2"/>
      <c r="CJ32" s="2"/>
      <c r="CK32" s="2"/>
      <c r="CL32" s="2"/>
      <c r="CM32" s="2"/>
      <c r="CN32" s="2"/>
      <c r="CO32" s="2"/>
      <c r="CP32" s="2"/>
      <c r="CQ32" s="2"/>
      <c r="CR32" s="2"/>
      <c r="CS32" s="2"/>
      <c r="CT32" s="2"/>
      <c r="CU32" s="2"/>
      <c r="CV32" s="2"/>
      <c r="CW32" s="2"/>
      <c r="CX32" s="2"/>
      <c r="CY32" s="2"/>
    </row>
    <row r="33" spans="1:103" ht="30" customHeight="1" x14ac:dyDescent="0.15">
      <c r="A33" s="714">
        <v>10</v>
      </c>
      <c r="B33" s="683"/>
      <c r="C33" s="311"/>
      <c r="D33" s="715" t="s">
        <v>51</v>
      </c>
      <c r="E33" s="715"/>
      <c r="F33" s="715"/>
      <c r="G33" s="715"/>
      <c r="H33" s="715"/>
      <c r="I33" s="715"/>
      <c r="J33" s="715"/>
      <c r="K33" s="715"/>
      <c r="L33" s="715"/>
      <c r="M33" s="715"/>
      <c r="N33" s="715"/>
      <c r="O33" s="715"/>
      <c r="P33" s="715"/>
      <c r="Q33" s="715"/>
      <c r="R33" s="715"/>
      <c r="S33" s="715"/>
      <c r="T33" s="715"/>
      <c r="U33" s="715"/>
      <c r="V33" s="715"/>
      <c r="W33" s="715"/>
      <c r="X33" s="715"/>
      <c r="Y33" s="715"/>
      <c r="Z33" s="715"/>
      <c r="AA33" s="715"/>
      <c r="AB33" s="715"/>
      <c r="AC33" s="715"/>
      <c r="AD33" s="716"/>
      <c r="AE33" s="710" t="s">
        <v>245</v>
      </c>
      <c r="AF33" s="711"/>
      <c r="AG33" s="712" t="s">
        <v>44</v>
      </c>
      <c r="AH33" s="713"/>
      <c r="AI33" s="717"/>
      <c r="AJ33" s="718"/>
      <c r="AK33" s="312"/>
      <c r="AL33" s="782" t="s">
        <v>52</v>
      </c>
      <c r="AM33" s="782"/>
      <c r="AN33" s="782"/>
      <c r="AO33" s="782"/>
      <c r="AP33" s="782"/>
      <c r="AQ33" s="782"/>
      <c r="AR33" s="782"/>
      <c r="AS33" s="782"/>
      <c r="AT33" s="782"/>
      <c r="AU33" s="782"/>
      <c r="AV33" s="782"/>
      <c r="AW33" s="782"/>
      <c r="AX33" s="782"/>
      <c r="AY33" s="782"/>
      <c r="AZ33" s="782"/>
      <c r="BA33" s="782"/>
      <c r="BB33" s="782"/>
      <c r="BC33" s="782"/>
      <c r="BD33" s="782"/>
      <c r="BE33" s="782"/>
      <c r="BF33" s="782"/>
      <c r="BG33" s="782"/>
      <c r="BH33" s="782"/>
      <c r="BI33" s="782"/>
      <c r="BJ33" s="782"/>
      <c r="BK33" s="782"/>
      <c r="BL33" s="313"/>
      <c r="BM33" s="705" t="s">
        <v>245</v>
      </c>
      <c r="BN33" s="706"/>
      <c r="BO33" s="707" t="s">
        <v>44</v>
      </c>
      <c r="BP33" s="673"/>
      <c r="BR33" s="13"/>
      <c r="BS33" s="210"/>
      <c r="BT33" s="210"/>
      <c r="BU33" s="210"/>
      <c r="BW33" s="205"/>
      <c r="BX33" s="223"/>
      <c r="BY33" s="224"/>
      <c r="BZ33" s="44"/>
      <c r="CA33" s="44"/>
      <c r="CB33" s="44"/>
      <c r="CC33" s="2"/>
      <c r="CD33" s="2"/>
      <c r="CE33" s="2"/>
      <c r="CF33" s="2"/>
      <c r="CG33" s="2"/>
      <c r="CH33" s="2"/>
      <c r="CI33" s="2"/>
      <c r="CJ33" s="2"/>
      <c r="CK33" s="2"/>
      <c r="CL33" s="2"/>
      <c r="CM33" s="2"/>
      <c r="CN33" s="2"/>
      <c r="CO33" s="2"/>
      <c r="CP33" s="2"/>
      <c r="CQ33" s="2"/>
      <c r="CR33" s="2"/>
      <c r="CS33" s="2"/>
      <c r="CT33" s="2"/>
      <c r="CU33" s="2"/>
      <c r="CV33" s="2"/>
      <c r="CW33" s="2"/>
      <c r="CX33" s="2"/>
      <c r="CY33" s="2"/>
    </row>
    <row r="34" spans="1:103" ht="21" customHeight="1" x14ac:dyDescent="0.2">
      <c r="A34" s="708"/>
      <c r="B34" s="709"/>
      <c r="C34" s="310"/>
      <c r="D34" s="786" t="s">
        <v>53</v>
      </c>
      <c r="E34" s="786"/>
      <c r="F34" s="786"/>
      <c r="G34" s="786"/>
      <c r="H34" s="786"/>
      <c r="I34" s="786"/>
      <c r="J34" s="786"/>
      <c r="K34" s="786"/>
      <c r="L34" s="786"/>
      <c r="M34" s="786"/>
      <c r="N34" s="786"/>
      <c r="O34" s="786"/>
      <c r="P34" s="786"/>
      <c r="Q34" s="786"/>
      <c r="R34" s="786"/>
      <c r="S34" s="786"/>
      <c r="T34" s="786"/>
      <c r="U34" s="786"/>
      <c r="V34" s="786"/>
      <c r="W34" s="786"/>
      <c r="X34" s="786"/>
      <c r="Y34" s="786"/>
      <c r="Z34" s="786"/>
      <c r="AA34" s="786"/>
      <c r="AB34" s="786"/>
      <c r="AC34" s="786"/>
      <c r="AD34" s="308"/>
      <c r="AE34" s="705" t="s">
        <v>245</v>
      </c>
      <c r="AF34" s="706"/>
      <c r="AG34" s="707" t="s">
        <v>44</v>
      </c>
      <c r="AH34" s="673"/>
      <c r="AI34" s="701">
        <v>14</v>
      </c>
      <c r="AJ34" s="702"/>
      <c r="AK34" s="40"/>
      <c r="AL34" s="784" t="s">
        <v>54</v>
      </c>
      <c r="AM34" s="784"/>
      <c r="AN34" s="784"/>
      <c r="AO34" s="784"/>
      <c r="AP34" s="784"/>
      <c r="AQ34" s="784"/>
      <c r="AR34" s="784"/>
      <c r="AS34" s="784"/>
      <c r="AT34" s="784"/>
      <c r="AU34" s="784"/>
      <c r="AV34" s="784"/>
      <c r="AW34" s="784"/>
      <c r="AX34" s="784"/>
      <c r="AY34" s="784"/>
      <c r="AZ34" s="784"/>
      <c r="BA34" s="784"/>
      <c r="BB34" s="784"/>
      <c r="BC34" s="784"/>
      <c r="BD34" s="784"/>
      <c r="BE34" s="784"/>
      <c r="BF34" s="784"/>
      <c r="BG34" s="784"/>
      <c r="BH34" s="784"/>
      <c r="BI34" s="784"/>
      <c r="BJ34" s="784"/>
      <c r="BK34" s="784"/>
      <c r="BL34" s="41"/>
      <c r="BM34" s="700" t="s">
        <v>245</v>
      </c>
      <c r="BN34" s="662"/>
      <c r="BO34" s="669" t="s">
        <v>44</v>
      </c>
      <c r="BP34" s="670"/>
      <c r="BR34" s="4"/>
      <c r="BS34" s="205"/>
      <c r="BT34" s="205"/>
      <c r="BU34" s="205"/>
      <c r="BW34" s="205"/>
      <c r="BX34" s="205"/>
      <c r="BY34" s="222"/>
      <c r="BZ34" s="43"/>
      <c r="CA34" s="43"/>
      <c r="CB34" s="43"/>
      <c r="CC34" s="2"/>
      <c r="CD34" s="2"/>
      <c r="CE34" s="2"/>
      <c r="CF34" s="2"/>
      <c r="CG34" s="2"/>
      <c r="CH34" s="2"/>
      <c r="CI34" s="2"/>
      <c r="CJ34" s="2"/>
      <c r="CK34" s="2"/>
      <c r="CL34" s="2"/>
      <c r="CM34" s="2"/>
      <c r="CN34" s="2"/>
      <c r="CO34" s="2"/>
      <c r="CP34" s="2"/>
      <c r="CQ34" s="2"/>
      <c r="CR34" s="2"/>
      <c r="CS34" s="2"/>
      <c r="CT34" s="2"/>
      <c r="CU34" s="2"/>
      <c r="CV34" s="2"/>
      <c r="CW34" s="2"/>
      <c r="CX34" s="2"/>
      <c r="CY34" s="2"/>
    </row>
    <row r="35" spans="1:103" ht="43.5" customHeight="1" x14ac:dyDescent="0.15">
      <c r="A35" s="682">
        <v>11</v>
      </c>
      <c r="B35" s="683"/>
      <c r="C35" s="200"/>
      <c r="D35" s="684" t="s">
        <v>55</v>
      </c>
      <c r="E35" s="684"/>
      <c r="F35" s="684"/>
      <c r="G35" s="684"/>
      <c r="H35" s="684"/>
      <c r="I35" s="684"/>
      <c r="J35" s="684"/>
      <c r="K35" s="684"/>
      <c r="L35" s="684"/>
      <c r="M35" s="684"/>
      <c r="N35" s="684"/>
      <c r="O35" s="684"/>
      <c r="P35" s="684"/>
      <c r="Q35" s="684"/>
      <c r="R35" s="684"/>
      <c r="S35" s="684"/>
      <c r="T35" s="684"/>
      <c r="U35" s="684"/>
      <c r="V35" s="684"/>
      <c r="W35" s="684"/>
      <c r="X35" s="684"/>
      <c r="Y35" s="684"/>
      <c r="Z35" s="684"/>
      <c r="AA35" s="684"/>
      <c r="AB35" s="684"/>
      <c r="AC35" s="684"/>
      <c r="AD35" s="685"/>
      <c r="AE35" s="686" t="s">
        <v>245</v>
      </c>
      <c r="AF35" s="687"/>
      <c r="AG35" s="669" t="s">
        <v>44</v>
      </c>
      <c r="AH35" s="669"/>
      <c r="AI35" s="694" t="s">
        <v>244</v>
      </c>
      <c r="AJ35" s="695"/>
      <c r="AK35" s="695"/>
      <c r="AL35" s="695"/>
      <c r="AM35" s="695"/>
      <c r="AN35" s="695"/>
      <c r="AO35" s="695"/>
      <c r="AP35" s="695"/>
      <c r="AQ35" s="695"/>
      <c r="AR35" s="695"/>
      <c r="AS35" s="695"/>
      <c r="AT35" s="695"/>
      <c r="AU35" s="695"/>
      <c r="AV35" s="695"/>
      <c r="AW35" s="695"/>
      <c r="AX35" s="695"/>
      <c r="AY35" s="695"/>
      <c r="AZ35" s="695"/>
      <c r="BA35" s="695"/>
      <c r="BB35" s="695"/>
      <c r="BC35" s="695"/>
      <c r="BD35" s="695"/>
      <c r="BE35" s="695"/>
      <c r="BF35" s="695"/>
      <c r="BG35" s="695"/>
      <c r="BH35" s="695"/>
      <c r="BI35" s="695"/>
      <c r="BJ35" s="695"/>
      <c r="BK35" s="695"/>
      <c r="BL35" s="695"/>
      <c r="BM35" s="695"/>
      <c r="BN35" s="695"/>
      <c r="BO35" s="695"/>
      <c r="BP35" s="695"/>
      <c r="BR35" s="13"/>
      <c r="BS35" s="210"/>
      <c r="BT35" s="210"/>
      <c r="BU35" s="210"/>
      <c r="BV35" s="223"/>
      <c r="BW35" s="223"/>
      <c r="BX35" s="223"/>
      <c r="BY35" s="224"/>
      <c r="BZ35" s="44"/>
      <c r="CA35" s="44"/>
      <c r="CB35" s="44"/>
      <c r="CC35" s="2"/>
      <c r="CD35" s="2"/>
      <c r="CE35" s="2"/>
      <c r="CF35" s="2"/>
      <c r="CG35" s="2"/>
      <c r="CH35" s="2"/>
      <c r="CI35" s="2"/>
      <c r="CJ35" s="2"/>
      <c r="CK35" s="2"/>
      <c r="CL35" s="2"/>
      <c r="CM35" s="2"/>
      <c r="CN35" s="2"/>
      <c r="CO35" s="2"/>
      <c r="CP35" s="2"/>
      <c r="CQ35" s="2"/>
      <c r="CR35" s="2"/>
      <c r="CS35" s="2"/>
      <c r="CT35" s="2"/>
      <c r="CU35" s="2"/>
      <c r="CV35" s="2"/>
      <c r="CW35" s="2"/>
      <c r="CX35" s="2"/>
      <c r="CY35" s="2"/>
    </row>
    <row r="36" spans="1:103" ht="21" customHeight="1" x14ac:dyDescent="0.2">
      <c r="A36" s="688"/>
      <c r="B36" s="689"/>
      <c r="C36" s="202"/>
      <c r="D36" s="787" t="s">
        <v>53</v>
      </c>
      <c r="E36" s="787"/>
      <c r="F36" s="787"/>
      <c r="G36" s="787"/>
      <c r="H36" s="787"/>
      <c r="I36" s="787"/>
      <c r="J36" s="787"/>
      <c r="K36" s="787"/>
      <c r="L36" s="787"/>
      <c r="M36" s="787"/>
      <c r="N36" s="787"/>
      <c r="O36" s="787"/>
      <c r="P36" s="787"/>
      <c r="Q36" s="787"/>
      <c r="R36" s="787"/>
      <c r="S36" s="787"/>
      <c r="T36" s="787"/>
      <c r="U36" s="787"/>
      <c r="V36" s="787"/>
      <c r="W36" s="787"/>
      <c r="X36" s="787"/>
      <c r="Y36" s="787"/>
      <c r="Z36" s="787"/>
      <c r="AA36" s="787"/>
      <c r="AB36" s="787"/>
      <c r="AC36" s="787"/>
      <c r="AD36" s="203"/>
      <c r="AE36" s="690" t="s">
        <v>245</v>
      </c>
      <c r="AF36" s="691"/>
      <c r="AG36" s="692" t="s">
        <v>44</v>
      </c>
      <c r="AH36" s="693"/>
      <c r="AI36" s="696"/>
      <c r="AJ36" s="697"/>
      <c r="AK36" s="697"/>
      <c r="AL36" s="697"/>
      <c r="AM36" s="697"/>
      <c r="AN36" s="697"/>
      <c r="AO36" s="697"/>
      <c r="AP36" s="697"/>
      <c r="AQ36" s="697"/>
      <c r="AR36" s="697"/>
      <c r="AS36" s="697"/>
      <c r="AT36" s="697"/>
      <c r="AU36" s="697"/>
      <c r="AV36" s="697"/>
      <c r="AW36" s="697"/>
      <c r="AX36" s="697"/>
      <c r="AY36" s="697"/>
      <c r="AZ36" s="697"/>
      <c r="BA36" s="697"/>
      <c r="BB36" s="697"/>
      <c r="BC36" s="697"/>
      <c r="BD36" s="697"/>
      <c r="BE36" s="697"/>
      <c r="BF36" s="697"/>
      <c r="BG36" s="697"/>
      <c r="BH36" s="697"/>
      <c r="BI36" s="697"/>
      <c r="BJ36" s="697"/>
      <c r="BK36" s="697"/>
      <c r="BL36" s="697"/>
      <c r="BM36" s="697"/>
      <c r="BN36" s="697"/>
      <c r="BO36" s="697"/>
      <c r="BP36" s="697"/>
      <c r="BR36" s="4"/>
      <c r="BS36" s="205"/>
      <c r="BT36" s="205"/>
      <c r="BU36" s="205"/>
      <c r="BV36" s="205"/>
      <c r="BW36" s="205"/>
      <c r="BX36" s="205"/>
      <c r="BY36" s="222"/>
      <c r="BZ36" s="43"/>
      <c r="CA36" s="43"/>
      <c r="CB36" s="43"/>
      <c r="CC36" s="2"/>
      <c r="CD36" s="2"/>
      <c r="CE36" s="2"/>
      <c r="CF36" s="2"/>
      <c r="CG36" s="2"/>
      <c r="CH36" s="2"/>
      <c r="CI36" s="2"/>
      <c r="CJ36" s="2"/>
      <c r="CK36" s="2"/>
      <c r="CL36" s="2"/>
      <c r="CM36" s="2"/>
      <c r="CN36" s="2"/>
      <c r="CO36" s="2"/>
      <c r="CP36" s="2"/>
      <c r="CQ36" s="2"/>
      <c r="CR36" s="2"/>
      <c r="CS36" s="2"/>
      <c r="CT36" s="2"/>
      <c r="CU36" s="2"/>
      <c r="CV36" s="2"/>
      <c r="CW36" s="2"/>
      <c r="CX36" s="2"/>
      <c r="CY36" s="2"/>
    </row>
    <row r="37" spans="1:103" s="21" customFormat="1" ht="12" customHeight="1" x14ac:dyDescent="0.2">
      <c r="AH37" s="45"/>
      <c r="AI37" s="45"/>
      <c r="AJ37" s="45"/>
      <c r="AK37" s="45"/>
      <c r="AL37" s="45"/>
      <c r="AM37" s="45"/>
      <c r="AN37" s="45"/>
      <c r="BL37" s="22"/>
      <c r="BM37" s="22"/>
      <c r="BR37" s="46"/>
      <c r="BS37" s="225"/>
      <c r="BT37" s="225"/>
      <c r="BU37" s="225"/>
      <c r="BV37" s="205"/>
      <c r="BW37" s="205"/>
      <c r="BX37" s="205"/>
      <c r="BY37" s="214"/>
      <c r="BZ37" s="22"/>
      <c r="CA37" s="22"/>
      <c r="CB37" s="22"/>
    </row>
    <row r="38" spans="1:103" ht="6" customHeight="1" x14ac:dyDescent="0.2">
      <c r="BR38" s="4"/>
      <c r="BS38" s="205"/>
      <c r="BT38" s="205"/>
      <c r="BU38" s="205"/>
      <c r="BV38" s="205"/>
      <c r="BW38" s="205"/>
      <c r="BX38" s="205"/>
      <c r="BY38" s="205"/>
      <c r="BZ38" s="4"/>
      <c r="CC38" s="2"/>
      <c r="CD38" s="2"/>
      <c r="CE38" s="2"/>
      <c r="CF38" s="2"/>
      <c r="CG38" s="2"/>
      <c r="CH38" s="2"/>
      <c r="CI38" s="2"/>
      <c r="CJ38" s="2"/>
      <c r="CK38" s="2"/>
      <c r="CL38" s="2"/>
      <c r="CM38" s="2"/>
      <c r="CN38" s="2"/>
      <c r="CO38" s="2"/>
      <c r="CP38" s="2"/>
      <c r="CQ38" s="2"/>
      <c r="CR38" s="2"/>
      <c r="CS38" s="2"/>
      <c r="CT38" s="2"/>
      <c r="CU38" s="2"/>
      <c r="CV38" s="2"/>
      <c r="CW38" s="2"/>
      <c r="CX38" s="2"/>
      <c r="CY38" s="2"/>
    </row>
    <row r="39" spans="1:103" s="1" customFormat="1" ht="20.25" customHeight="1" x14ac:dyDescent="0.2">
      <c r="A39" s="665" t="s">
        <v>56</v>
      </c>
      <c r="B39" s="666"/>
      <c r="C39" s="666"/>
      <c r="D39" s="666"/>
      <c r="E39" s="666"/>
      <c r="F39" s="666"/>
      <c r="G39" s="666"/>
      <c r="H39" s="666"/>
      <c r="I39" s="666"/>
      <c r="J39" s="666"/>
      <c r="K39" s="666"/>
      <c r="L39" s="666"/>
      <c r="M39" s="666"/>
      <c r="N39" s="666"/>
      <c r="O39" s="666"/>
      <c r="P39" s="666"/>
      <c r="Q39" s="666"/>
      <c r="R39" s="666"/>
      <c r="S39" s="666"/>
      <c r="T39" s="666"/>
      <c r="U39" s="666"/>
      <c r="V39" s="666"/>
      <c r="W39" s="666"/>
      <c r="X39" s="666"/>
      <c r="Y39" s="666"/>
      <c r="Z39" s="666"/>
      <c r="AA39" s="666"/>
      <c r="AB39" s="666"/>
      <c r="AC39" s="666"/>
      <c r="AD39" s="666"/>
      <c r="AE39" s="666"/>
      <c r="AF39" s="666"/>
      <c r="AG39" s="666"/>
      <c r="AH39" s="666"/>
      <c r="AI39" s="666"/>
      <c r="AJ39" s="666"/>
      <c r="AK39" s="666"/>
      <c r="AL39" s="666"/>
      <c r="AM39" s="666"/>
      <c r="AN39" s="666"/>
      <c r="AO39" s="666"/>
      <c r="AP39" s="666"/>
      <c r="AQ39" s="666"/>
      <c r="AR39" s="666"/>
      <c r="AS39" s="666"/>
      <c r="AT39" s="666"/>
      <c r="AU39" s="666"/>
      <c r="AV39" s="666"/>
      <c r="AW39" s="780" t="s">
        <v>309</v>
      </c>
      <c r="AX39" s="780"/>
      <c r="AY39" s="780"/>
      <c r="AZ39" s="780"/>
      <c r="BA39" s="780"/>
      <c r="BB39" s="780"/>
      <c r="BC39" s="780"/>
      <c r="BD39" s="780"/>
      <c r="BE39" s="780"/>
      <c r="BF39" s="780"/>
      <c r="BG39" s="780"/>
      <c r="BH39" s="780"/>
      <c r="BI39" s="780"/>
      <c r="BJ39" s="780"/>
      <c r="BK39" s="780"/>
      <c r="BL39" s="780"/>
      <c r="BM39" s="780"/>
      <c r="BN39" s="780"/>
      <c r="BO39" s="780"/>
      <c r="BP39" s="781"/>
      <c r="BR39" s="5"/>
      <c r="BS39" s="774" t="s">
        <v>254</v>
      </c>
      <c r="BT39" s="206"/>
      <c r="BU39" s="206"/>
      <c r="BV39" s="205"/>
      <c r="BW39" s="206"/>
      <c r="BX39" s="206"/>
      <c r="BY39" s="206"/>
      <c r="BZ39" s="5"/>
      <c r="CA39" s="5"/>
      <c r="CB39" s="5"/>
    </row>
    <row r="40" spans="1:103" s="1" customFormat="1" ht="15.75" customHeight="1" x14ac:dyDescent="0.2">
      <c r="A40" s="668" t="s">
        <v>57</v>
      </c>
      <c r="B40" s="669"/>
      <c r="C40" s="669"/>
      <c r="D40" s="669"/>
      <c r="E40" s="669"/>
      <c r="F40" s="669"/>
      <c r="G40" s="669"/>
      <c r="H40" s="669"/>
      <c r="I40" s="669"/>
      <c r="J40" s="669"/>
      <c r="K40" s="669"/>
      <c r="L40" s="669"/>
      <c r="M40" s="669"/>
      <c r="N40" s="669"/>
      <c r="O40" s="669"/>
      <c r="P40" s="669"/>
      <c r="Q40" s="669"/>
      <c r="R40" s="669"/>
      <c r="S40" s="669"/>
      <c r="T40" s="669"/>
      <c r="U40" s="669"/>
      <c r="V40" s="669"/>
      <c r="W40" s="669"/>
      <c r="X40" s="669"/>
      <c r="Y40" s="669"/>
      <c r="Z40" s="669"/>
      <c r="AA40" s="669"/>
      <c r="AB40" s="669"/>
      <c r="AC40" s="670"/>
      <c r="AD40" s="674" t="s">
        <v>58</v>
      </c>
      <c r="AE40" s="675"/>
      <c r="AF40" s="675"/>
      <c r="AG40" s="675"/>
      <c r="AH40" s="675"/>
      <c r="AI40" s="675"/>
      <c r="AJ40" s="675"/>
      <c r="AK40" s="675"/>
      <c r="AL40" s="675"/>
      <c r="AM40" s="675"/>
      <c r="AN40" s="675"/>
      <c r="AO40" s="675"/>
      <c r="AP40" s="675"/>
      <c r="AQ40" s="675"/>
      <c r="AR40" s="675"/>
      <c r="AS40" s="675"/>
      <c r="AT40" s="675"/>
      <c r="AU40" s="675"/>
      <c r="AV40" s="675"/>
      <c r="AW40" s="675"/>
      <c r="AX40" s="675"/>
      <c r="AY40" s="675"/>
      <c r="AZ40" s="675"/>
      <c r="BA40" s="676"/>
      <c r="BB40" s="677" t="s">
        <v>59</v>
      </c>
      <c r="BC40" s="669"/>
      <c r="BD40" s="669"/>
      <c r="BE40" s="669"/>
      <c r="BF40" s="669"/>
      <c r="BG40" s="669"/>
      <c r="BH40" s="669"/>
      <c r="BI40" s="669"/>
      <c r="BJ40" s="669"/>
      <c r="BK40" s="669"/>
      <c r="BL40" s="669"/>
      <c r="BM40" s="669"/>
      <c r="BN40" s="669"/>
      <c r="BO40" s="669"/>
      <c r="BP40" s="670"/>
      <c r="BR40" s="5"/>
      <c r="BS40" s="774"/>
      <c r="BT40" s="206"/>
      <c r="BU40" s="206"/>
      <c r="BV40" s="205"/>
      <c r="BW40" s="206"/>
      <c r="BX40" s="206"/>
      <c r="BY40" s="206"/>
      <c r="BZ40" s="5"/>
      <c r="CA40" s="5"/>
      <c r="CB40" s="5"/>
    </row>
    <row r="41" spans="1:103" s="1" customFormat="1" ht="15.75" customHeight="1" x14ac:dyDescent="0.2">
      <c r="A41" s="671"/>
      <c r="B41" s="672"/>
      <c r="C41" s="672"/>
      <c r="D41" s="672"/>
      <c r="E41" s="672"/>
      <c r="F41" s="672"/>
      <c r="G41" s="672"/>
      <c r="H41" s="672"/>
      <c r="I41" s="672"/>
      <c r="J41" s="672"/>
      <c r="K41" s="672"/>
      <c r="L41" s="672"/>
      <c r="M41" s="672"/>
      <c r="N41" s="672"/>
      <c r="O41" s="672"/>
      <c r="P41" s="672"/>
      <c r="Q41" s="672"/>
      <c r="R41" s="672"/>
      <c r="S41" s="672"/>
      <c r="T41" s="672"/>
      <c r="U41" s="672"/>
      <c r="V41" s="672"/>
      <c r="W41" s="672"/>
      <c r="X41" s="672"/>
      <c r="Y41" s="672"/>
      <c r="Z41" s="672"/>
      <c r="AA41" s="672"/>
      <c r="AB41" s="672"/>
      <c r="AC41" s="673"/>
      <c r="AD41" s="678" t="s">
        <v>60</v>
      </c>
      <c r="AE41" s="679"/>
      <c r="AF41" s="679"/>
      <c r="AG41" s="679"/>
      <c r="AH41" s="679"/>
      <c r="AI41" s="679"/>
      <c r="AJ41" s="679"/>
      <c r="AK41" s="679"/>
      <c r="AL41" s="679"/>
      <c r="AM41" s="679"/>
      <c r="AN41" s="679"/>
      <c r="AO41" s="679"/>
      <c r="AP41" s="680" t="s">
        <v>61</v>
      </c>
      <c r="AQ41" s="679"/>
      <c r="AR41" s="679"/>
      <c r="AS41" s="679"/>
      <c r="AT41" s="679"/>
      <c r="AU41" s="679"/>
      <c r="AV41" s="679"/>
      <c r="AW41" s="679"/>
      <c r="AX41" s="679"/>
      <c r="AY41" s="679"/>
      <c r="AZ41" s="679"/>
      <c r="BA41" s="681"/>
      <c r="BB41" s="671"/>
      <c r="BC41" s="672"/>
      <c r="BD41" s="672"/>
      <c r="BE41" s="672"/>
      <c r="BF41" s="672"/>
      <c r="BG41" s="672"/>
      <c r="BH41" s="672"/>
      <c r="BI41" s="672"/>
      <c r="BJ41" s="672"/>
      <c r="BK41" s="672"/>
      <c r="BL41" s="672"/>
      <c r="BM41" s="672"/>
      <c r="BN41" s="672"/>
      <c r="BO41" s="672"/>
      <c r="BP41" s="673"/>
      <c r="BR41" s="5"/>
      <c r="BS41" s="774"/>
      <c r="BT41" s="206"/>
      <c r="BU41" s="206"/>
      <c r="BV41" s="205"/>
      <c r="BW41" s="206"/>
      <c r="BX41" s="206"/>
      <c r="BY41" s="206"/>
      <c r="BZ41" s="5"/>
      <c r="CA41" s="5"/>
      <c r="CB41" s="5"/>
    </row>
    <row r="42" spans="1:103" s="1" customFormat="1" ht="21" customHeight="1" x14ac:dyDescent="0.2">
      <c r="A42" s="657">
        <v>2100</v>
      </c>
      <c r="B42" s="658"/>
      <c r="C42" s="658"/>
      <c r="D42" s="658"/>
      <c r="E42" s="658"/>
      <c r="F42" s="659"/>
      <c r="G42" s="193" t="s">
        <v>62</v>
      </c>
      <c r="H42" s="193"/>
      <c r="I42" s="193"/>
      <c r="J42" s="193"/>
      <c r="K42" s="193"/>
      <c r="L42" s="193"/>
      <c r="M42" s="193"/>
      <c r="N42" s="193"/>
      <c r="O42" s="193"/>
      <c r="P42" s="193"/>
      <c r="Q42" s="193"/>
      <c r="R42" s="193"/>
      <c r="S42" s="193"/>
      <c r="T42" s="193"/>
      <c r="U42" s="193"/>
      <c r="V42" s="193"/>
      <c r="W42" s="193"/>
      <c r="X42" s="193"/>
      <c r="Y42" s="193"/>
      <c r="Z42" s="193"/>
      <c r="AA42" s="193"/>
      <c r="AB42" s="193"/>
      <c r="AC42" s="194"/>
      <c r="AD42" s="193"/>
      <c r="AE42" s="660"/>
      <c r="AF42" s="660"/>
      <c r="AG42" s="660"/>
      <c r="AH42" s="660"/>
      <c r="AI42" s="660"/>
      <c r="AJ42" s="660"/>
      <c r="AK42" s="660"/>
      <c r="AL42" s="193" t="s">
        <v>63</v>
      </c>
      <c r="AM42" s="47"/>
      <c r="AN42" s="47"/>
      <c r="AO42" s="193"/>
      <c r="AP42" s="48"/>
      <c r="AQ42" s="661"/>
      <c r="AR42" s="661"/>
      <c r="AS42" s="661"/>
      <c r="AT42" s="661"/>
      <c r="AU42" s="661"/>
      <c r="AV42" s="661"/>
      <c r="AW42" s="661"/>
      <c r="AX42" s="193" t="s">
        <v>64</v>
      </c>
      <c r="AY42" s="193"/>
      <c r="AZ42" s="193"/>
      <c r="BA42" s="49"/>
      <c r="BB42" s="193"/>
      <c r="BC42" s="662" t="s">
        <v>245</v>
      </c>
      <c r="BD42" s="662"/>
      <c r="BE42" s="663" t="s">
        <v>44</v>
      </c>
      <c r="BF42" s="663"/>
      <c r="BG42" s="198"/>
      <c r="BH42" s="198"/>
      <c r="BI42" s="252"/>
      <c r="BJ42" s="252"/>
      <c r="BK42" s="198"/>
      <c r="BL42" s="198"/>
      <c r="BM42" s="253"/>
      <c r="BN42" s="198"/>
      <c r="BO42" s="198"/>
      <c r="BP42" s="254"/>
      <c r="BR42" s="4"/>
      <c r="BS42" s="774" t="s">
        <v>255</v>
      </c>
      <c r="BT42" s="205"/>
      <c r="BU42" s="205"/>
      <c r="BV42" s="205"/>
      <c r="BW42" s="205"/>
      <c r="BX42" s="205"/>
      <c r="BY42" s="205"/>
      <c r="BZ42" s="4"/>
      <c r="CA42" s="4"/>
      <c r="CB42" s="4"/>
    </row>
    <row r="43" spans="1:103" s="1" customFormat="1" ht="21" customHeight="1" x14ac:dyDescent="0.2">
      <c r="A43" s="657">
        <v>2200</v>
      </c>
      <c r="B43" s="658"/>
      <c r="C43" s="658"/>
      <c r="D43" s="658"/>
      <c r="E43" s="658"/>
      <c r="F43" s="659"/>
      <c r="G43" s="665" t="s">
        <v>65</v>
      </c>
      <c r="H43" s="666"/>
      <c r="I43" s="666"/>
      <c r="J43" s="666"/>
      <c r="K43" s="666"/>
      <c r="L43" s="666"/>
      <c r="M43" s="666"/>
      <c r="N43" s="666"/>
      <c r="O43" s="666"/>
      <c r="P43" s="666"/>
      <c r="Q43" s="666"/>
      <c r="R43" s="666"/>
      <c r="S43" s="666"/>
      <c r="T43" s="666"/>
      <c r="U43" s="666"/>
      <c r="V43" s="666"/>
      <c r="W43" s="666"/>
      <c r="X43" s="666"/>
      <c r="Y43" s="666"/>
      <c r="Z43" s="666"/>
      <c r="AA43" s="666"/>
      <c r="AB43" s="666"/>
      <c r="AC43" s="667"/>
      <c r="AD43" s="193"/>
      <c r="AE43" s="660"/>
      <c r="AF43" s="660"/>
      <c r="AG43" s="660"/>
      <c r="AH43" s="660"/>
      <c r="AI43" s="660"/>
      <c r="AJ43" s="660"/>
      <c r="AK43" s="660"/>
      <c r="AL43" s="193" t="s">
        <v>63</v>
      </c>
      <c r="AM43" s="47"/>
      <c r="AN43" s="47"/>
      <c r="AO43" s="193"/>
      <c r="AP43" s="48"/>
      <c r="AQ43" s="661"/>
      <c r="AR43" s="661"/>
      <c r="AS43" s="661"/>
      <c r="AT43" s="661"/>
      <c r="AU43" s="661"/>
      <c r="AV43" s="661"/>
      <c r="AW43" s="661"/>
      <c r="AX43" s="193" t="s">
        <v>64</v>
      </c>
      <c r="AY43" s="193"/>
      <c r="AZ43" s="193"/>
      <c r="BA43" s="49"/>
      <c r="BB43" s="193"/>
      <c r="BC43" s="662" t="s">
        <v>245</v>
      </c>
      <c r="BD43" s="662"/>
      <c r="BE43" s="663" t="s">
        <v>44</v>
      </c>
      <c r="BF43" s="663"/>
      <c r="BG43" s="198"/>
      <c r="BH43" s="198"/>
      <c r="BI43" s="252"/>
      <c r="BJ43" s="252"/>
      <c r="BK43" s="198"/>
      <c r="BL43" s="198"/>
      <c r="BM43" s="253"/>
      <c r="BN43" s="198"/>
      <c r="BO43" s="198"/>
      <c r="BP43" s="254"/>
      <c r="BR43" s="4"/>
      <c r="BS43" s="774"/>
      <c r="BT43" s="205"/>
      <c r="BU43" s="205"/>
      <c r="BV43" s="205"/>
      <c r="BW43" s="205"/>
      <c r="BX43" s="205"/>
      <c r="BY43" s="205"/>
      <c r="BZ43" s="4"/>
      <c r="CA43" s="4"/>
      <c r="CB43" s="4"/>
    </row>
    <row r="44" spans="1:103" s="1" customFormat="1" ht="21" customHeight="1" x14ac:dyDescent="0.2">
      <c r="A44" s="657">
        <v>2300</v>
      </c>
      <c r="B44" s="658"/>
      <c r="C44" s="658"/>
      <c r="D44" s="658"/>
      <c r="E44" s="658"/>
      <c r="F44" s="659"/>
      <c r="G44" s="665" t="s">
        <v>66</v>
      </c>
      <c r="H44" s="666"/>
      <c r="I44" s="666"/>
      <c r="J44" s="666"/>
      <c r="K44" s="666"/>
      <c r="L44" s="666"/>
      <c r="M44" s="666"/>
      <c r="N44" s="666"/>
      <c r="O44" s="666"/>
      <c r="P44" s="666"/>
      <c r="Q44" s="666"/>
      <c r="R44" s="666"/>
      <c r="S44" s="666"/>
      <c r="T44" s="666"/>
      <c r="U44" s="666"/>
      <c r="V44" s="666"/>
      <c r="W44" s="666"/>
      <c r="X44" s="666"/>
      <c r="Y44" s="666"/>
      <c r="Z44" s="666"/>
      <c r="AA44" s="666"/>
      <c r="AB44" s="666"/>
      <c r="AC44" s="667"/>
      <c r="AD44" s="193"/>
      <c r="AE44" s="660"/>
      <c r="AF44" s="660"/>
      <c r="AG44" s="660"/>
      <c r="AH44" s="660"/>
      <c r="AI44" s="660"/>
      <c r="AJ44" s="660"/>
      <c r="AK44" s="660"/>
      <c r="AL44" s="193" t="s">
        <v>63</v>
      </c>
      <c r="AM44" s="47"/>
      <c r="AN44" s="47"/>
      <c r="AO44" s="193"/>
      <c r="AP44" s="48"/>
      <c r="AQ44" s="661"/>
      <c r="AR44" s="661"/>
      <c r="AS44" s="661"/>
      <c r="AT44" s="661"/>
      <c r="AU44" s="661"/>
      <c r="AV44" s="661"/>
      <c r="AW44" s="661"/>
      <c r="AX44" s="193" t="s">
        <v>64</v>
      </c>
      <c r="AY44" s="193"/>
      <c r="AZ44" s="193"/>
      <c r="BA44" s="49"/>
      <c r="BB44" s="193"/>
      <c r="BC44" s="662" t="s">
        <v>245</v>
      </c>
      <c r="BD44" s="662"/>
      <c r="BE44" s="663" t="s">
        <v>44</v>
      </c>
      <c r="BF44" s="663"/>
      <c r="BG44" s="198"/>
      <c r="BH44" s="198"/>
      <c r="BI44" s="252"/>
      <c r="BJ44" s="252"/>
      <c r="BK44" s="198"/>
      <c r="BL44" s="198"/>
      <c r="BM44" s="253"/>
      <c r="BN44" s="198"/>
      <c r="BO44" s="198"/>
      <c r="BP44" s="254"/>
      <c r="BR44" s="4"/>
      <c r="BS44" s="205"/>
      <c r="BT44" s="205"/>
      <c r="BU44" s="205"/>
      <c r="BV44" s="205"/>
      <c r="BW44" s="205"/>
      <c r="BX44" s="205"/>
      <c r="BY44" s="205"/>
      <c r="BZ44" s="4"/>
      <c r="CA44" s="4"/>
      <c r="CB44" s="4"/>
    </row>
    <row r="45" spans="1:103" s="1" customFormat="1" ht="21" customHeight="1" x14ac:dyDescent="0.2">
      <c r="A45" s="657">
        <v>2400</v>
      </c>
      <c r="B45" s="658"/>
      <c r="C45" s="658"/>
      <c r="D45" s="658"/>
      <c r="E45" s="658"/>
      <c r="F45" s="659"/>
      <c r="G45" s="665" t="s">
        <v>67</v>
      </c>
      <c r="H45" s="666"/>
      <c r="I45" s="666"/>
      <c r="J45" s="666"/>
      <c r="K45" s="666"/>
      <c r="L45" s="666"/>
      <c r="M45" s="666"/>
      <c r="N45" s="666"/>
      <c r="O45" s="666"/>
      <c r="P45" s="666"/>
      <c r="Q45" s="666"/>
      <c r="R45" s="666"/>
      <c r="S45" s="666"/>
      <c r="T45" s="666"/>
      <c r="U45" s="666"/>
      <c r="V45" s="666"/>
      <c r="W45" s="666"/>
      <c r="X45" s="666"/>
      <c r="Y45" s="666"/>
      <c r="Z45" s="666"/>
      <c r="AA45" s="666"/>
      <c r="AB45" s="666"/>
      <c r="AC45" s="667"/>
      <c r="AD45" s="193"/>
      <c r="AE45" s="660"/>
      <c r="AF45" s="660"/>
      <c r="AG45" s="660"/>
      <c r="AH45" s="660"/>
      <c r="AI45" s="660"/>
      <c r="AJ45" s="660"/>
      <c r="AK45" s="660"/>
      <c r="AL45" s="193" t="s">
        <v>63</v>
      </c>
      <c r="AM45" s="47"/>
      <c r="AN45" s="47"/>
      <c r="AO45" s="193"/>
      <c r="AP45" s="48"/>
      <c r="AQ45" s="661"/>
      <c r="AR45" s="661"/>
      <c r="AS45" s="661"/>
      <c r="AT45" s="661"/>
      <c r="AU45" s="661"/>
      <c r="AV45" s="661"/>
      <c r="AW45" s="661"/>
      <c r="AX45" s="193" t="s">
        <v>64</v>
      </c>
      <c r="AY45" s="193"/>
      <c r="AZ45" s="193"/>
      <c r="BA45" s="49"/>
      <c r="BB45" s="193"/>
      <c r="BC45" s="662" t="s">
        <v>245</v>
      </c>
      <c r="BD45" s="662"/>
      <c r="BE45" s="663" t="s">
        <v>44</v>
      </c>
      <c r="BF45" s="663"/>
      <c r="BG45" s="198"/>
      <c r="BH45" s="198"/>
      <c r="BI45" s="252"/>
      <c r="BJ45" s="252"/>
      <c r="BK45" s="198"/>
      <c r="BL45" s="198"/>
      <c r="BM45" s="253"/>
      <c r="BN45" s="198"/>
      <c r="BO45" s="198"/>
      <c r="BP45" s="254"/>
      <c r="BR45" s="4"/>
      <c r="BS45" s="205"/>
      <c r="BT45" s="205"/>
      <c r="BU45" s="205"/>
      <c r="BV45" s="205"/>
      <c r="BW45" s="205"/>
      <c r="BX45" s="205"/>
      <c r="BY45" s="205"/>
      <c r="BZ45" s="4"/>
      <c r="CA45" s="4"/>
      <c r="CB45" s="4"/>
    </row>
    <row r="46" spans="1:103" s="1" customFormat="1" ht="21" customHeight="1" x14ac:dyDescent="0.2">
      <c r="A46" s="657">
        <v>2500</v>
      </c>
      <c r="B46" s="658"/>
      <c r="C46" s="658"/>
      <c r="D46" s="658"/>
      <c r="E46" s="658"/>
      <c r="F46" s="659"/>
      <c r="G46" s="193" t="s">
        <v>68</v>
      </c>
      <c r="H46" s="193"/>
      <c r="I46" s="193"/>
      <c r="J46" s="193"/>
      <c r="K46" s="193"/>
      <c r="L46" s="193"/>
      <c r="M46" s="193"/>
      <c r="N46" s="193"/>
      <c r="O46" s="193"/>
      <c r="P46" s="193"/>
      <c r="Q46" s="193"/>
      <c r="R46" s="193"/>
      <c r="S46" s="193"/>
      <c r="T46" s="193"/>
      <c r="U46" s="193"/>
      <c r="V46" s="193"/>
      <c r="W46" s="193"/>
      <c r="X46" s="193"/>
      <c r="Y46" s="193"/>
      <c r="Z46" s="193"/>
      <c r="AA46" s="193"/>
      <c r="AB46" s="193"/>
      <c r="AC46" s="194"/>
      <c r="AD46" s="193"/>
      <c r="AE46" s="660"/>
      <c r="AF46" s="660"/>
      <c r="AG46" s="660"/>
      <c r="AH46" s="660"/>
      <c r="AI46" s="660"/>
      <c r="AJ46" s="660"/>
      <c r="AK46" s="660"/>
      <c r="AL46" s="193" t="s">
        <v>63</v>
      </c>
      <c r="AM46" s="47"/>
      <c r="AN46" s="47"/>
      <c r="AO46" s="193"/>
      <c r="AP46" s="48"/>
      <c r="AQ46" s="661"/>
      <c r="AR46" s="661"/>
      <c r="AS46" s="661"/>
      <c r="AT46" s="661"/>
      <c r="AU46" s="661"/>
      <c r="AV46" s="661"/>
      <c r="AW46" s="661"/>
      <c r="AX46" s="193" t="s">
        <v>64</v>
      </c>
      <c r="AY46" s="193"/>
      <c r="AZ46" s="193"/>
      <c r="BA46" s="49"/>
      <c r="BB46" s="193"/>
      <c r="BC46" s="662" t="s">
        <v>245</v>
      </c>
      <c r="BD46" s="662"/>
      <c r="BE46" s="663" t="s">
        <v>44</v>
      </c>
      <c r="BF46" s="663"/>
      <c r="BG46" s="198"/>
      <c r="BH46" s="198"/>
      <c r="BI46" s="252"/>
      <c r="BJ46" s="252"/>
      <c r="BK46" s="198"/>
      <c r="BL46" s="198"/>
      <c r="BM46" s="253"/>
      <c r="BN46" s="198"/>
      <c r="BO46" s="198"/>
      <c r="BP46" s="254"/>
      <c r="BR46" s="4"/>
      <c r="BS46" s="205"/>
      <c r="BT46" s="205"/>
      <c r="BU46" s="205"/>
      <c r="BV46" s="205"/>
      <c r="BW46" s="205"/>
      <c r="BX46" s="205"/>
      <c r="BY46" s="205"/>
      <c r="BZ46" s="4"/>
      <c r="CA46" s="4"/>
      <c r="CB46" s="4"/>
    </row>
    <row r="47" spans="1:103" s="1" customFormat="1" ht="21" customHeight="1" x14ac:dyDescent="0.2">
      <c r="A47" s="657">
        <v>5100</v>
      </c>
      <c r="B47" s="658"/>
      <c r="C47" s="658"/>
      <c r="D47" s="658"/>
      <c r="E47" s="658"/>
      <c r="F47" s="659"/>
      <c r="G47" s="193" t="s">
        <v>69</v>
      </c>
      <c r="H47" s="193"/>
      <c r="I47" s="193"/>
      <c r="J47" s="193"/>
      <c r="K47" s="193"/>
      <c r="L47" s="193"/>
      <c r="M47" s="193"/>
      <c r="N47" s="193"/>
      <c r="O47" s="193"/>
      <c r="P47" s="193"/>
      <c r="Q47" s="193"/>
      <c r="R47" s="193"/>
      <c r="S47" s="193"/>
      <c r="T47" s="193"/>
      <c r="U47" s="193"/>
      <c r="V47" s="193"/>
      <c r="W47" s="193"/>
      <c r="X47" s="193"/>
      <c r="Y47" s="193"/>
      <c r="Z47" s="193"/>
      <c r="AA47" s="193"/>
      <c r="AB47" s="193"/>
      <c r="AC47" s="194"/>
      <c r="AD47" s="193"/>
      <c r="AE47" s="660"/>
      <c r="AF47" s="660"/>
      <c r="AG47" s="660"/>
      <c r="AH47" s="660"/>
      <c r="AI47" s="660"/>
      <c r="AJ47" s="660"/>
      <c r="AK47" s="660"/>
      <c r="AL47" s="193" t="s">
        <v>63</v>
      </c>
      <c r="AM47" s="47"/>
      <c r="AN47" s="47"/>
      <c r="AO47" s="193"/>
      <c r="AP47" s="48"/>
      <c r="AQ47" s="661"/>
      <c r="AR47" s="661"/>
      <c r="AS47" s="661"/>
      <c r="AT47" s="661"/>
      <c r="AU47" s="661"/>
      <c r="AV47" s="661"/>
      <c r="AW47" s="661"/>
      <c r="AX47" s="193" t="s">
        <v>64</v>
      </c>
      <c r="AY47" s="193"/>
      <c r="AZ47" s="193"/>
      <c r="BA47" s="49"/>
      <c r="BB47" s="193"/>
      <c r="BC47" s="662" t="s">
        <v>245</v>
      </c>
      <c r="BD47" s="662"/>
      <c r="BE47" s="663" t="s">
        <v>44</v>
      </c>
      <c r="BF47" s="663"/>
      <c r="BG47" s="198"/>
      <c r="BH47" s="198"/>
      <c r="BI47" s="252"/>
      <c r="BJ47" s="252"/>
      <c r="BK47" s="198"/>
      <c r="BL47" s="198"/>
      <c r="BM47" s="253"/>
      <c r="BN47" s="198"/>
      <c r="BO47" s="198"/>
      <c r="BP47" s="254"/>
      <c r="BR47" s="4"/>
      <c r="BS47" s="205"/>
      <c r="BT47" s="205"/>
      <c r="BU47" s="205"/>
      <c r="BV47" s="205"/>
      <c r="BW47" s="205"/>
      <c r="BX47" s="205"/>
      <c r="BY47" s="205"/>
      <c r="BZ47" s="4"/>
      <c r="CA47" s="4"/>
      <c r="CB47" s="4"/>
    </row>
    <row r="48" spans="1:103" s="1" customFormat="1" ht="21" customHeight="1" x14ac:dyDescent="0.2">
      <c r="A48" s="657">
        <v>6100</v>
      </c>
      <c r="B48" s="658"/>
      <c r="C48" s="658"/>
      <c r="D48" s="658"/>
      <c r="E48" s="658"/>
      <c r="F48" s="659"/>
      <c r="G48" s="193" t="s">
        <v>70</v>
      </c>
      <c r="H48" s="193"/>
      <c r="I48" s="193"/>
      <c r="J48" s="193"/>
      <c r="K48" s="193"/>
      <c r="L48" s="193"/>
      <c r="M48" s="193"/>
      <c r="N48" s="193"/>
      <c r="O48" s="193"/>
      <c r="P48" s="193"/>
      <c r="Q48" s="193"/>
      <c r="R48" s="193"/>
      <c r="S48" s="193"/>
      <c r="T48" s="193"/>
      <c r="U48" s="193"/>
      <c r="V48" s="193"/>
      <c r="W48" s="193"/>
      <c r="X48" s="193"/>
      <c r="Y48" s="193"/>
      <c r="Z48" s="193"/>
      <c r="AA48" s="193"/>
      <c r="AB48" s="193"/>
      <c r="AC48" s="194"/>
      <c r="AD48" s="193"/>
      <c r="AE48" s="660"/>
      <c r="AF48" s="660"/>
      <c r="AG48" s="660"/>
      <c r="AH48" s="660"/>
      <c r="AI48" s="660"/>
      <c r="AJ48" s="660"/>
      <c r="AK48" s="660"/>
      <c r="AL48" s="193" t="s">
        <v>63</v>
      </c>
      <c r="AM48" s="47"/>
      <c r="AN48" s="47"/>
      <c r="AO48" s="193"/>
      <c r="AP48" s="48"/>
      <c r="AQ48" s="661"/>
      <c r="AR48" s="661"/>
      <c r="AS48" s="661"/>
      <c r="AT48" s="661"/>
      <c r="AU48" s="661"/>
      <c r="AV48" s="661"/>
      <c r="AW48" s="661"/>
      <c r="AX48" s="193" t="s">
        <v>64</v>
      </c>
      <c r="AY48" s="193"/>
      <c r="AZ48" s="193"/>
      <c r="BA48" s="49"/>
      <c r="BB48" s="193"/>
      <c r="BC48" s="662" t="s">
        <v>245</v>
      </c>
      <c r="BD48" s="662"/>
      <c r="BE48" s="663" t="s">
        <v>44</v>
      </c>
      <c r="BF48" s="663"/>
      <c r="BG48" s="198"/>
      <c r="BH48" s="198"/>
      <c r="BI48" s="198"/>
      <c r="BJ48" s="198"/>
      <c r="BK48" s="198"/>
      <c r="BL48" s="198"/>
      <c r="BM48" s="253"/>
      <c r="BN48" s="198"/>
      <c r="BO48" s="198"/>
      <c r="BP48" s="254"/>
      <c r="BR48" s="4"/>
      <c r="BS48" s="205"/>
      <c r="BT48" s="205"/>
      <c r="BU48" s="205"/>
      <c r="BV48" s="205"/>
      <c r="BW48" s="205"/>
      <c r="BX48" s="205"/>
      <c r="BY48" s="205"/>
      <c r="BZ48" s="4"/>
      <c r="CA48" s="4"/>
      <c r="CB48" s="4"/>
    </row>
    <row r="49" spans="1:84" s="51" customFormat="1" ht="19" customHeight="1" x14ac:dyDescent="0.2">
      <c r="A49" s="664" t="s">
        <v>71</v>
      </c>
      <c r="B49" s="664"/>
      <c r="C49" s="664"/>
      <c r="D49" s="664"/>
      <c r="E49" s="664"/>
      <c r="F49" s="664"/>
      <c r="G49" s="664"/>
      <c r="H49" s="664"/>
      <c r="I49" s="664"/>
      <c r="J49" s="664"/>
      <c r="K49" s="664"/>
      <c r="L49" s="664"/>
      <c r="M49" s="664"/>
      <c r="N49" s="664"/>
      <c r="O49" s="664"/>
      <c r="P49" s="664"/>
      <c r="Q49" s="664"/>
      <c r="R49" s="664"/>
      <c r="S49" s="664"/>
      <c r="T49" s="664"/>
      <c r="U49" s="664"/>
      <c r="V49" s="664"/>
      <c r="W49" s="664"/>
      <c r="X49" s="664"/>
      <c r="Y49" s="664"/>
      <c r="Z49" s="664"/>
      <c r="AA49" s="664"/>
      <c r="AB49" s="664"/>
      <c r="AC49" s="664"/>
      <c r="AD49" s="664"/>
      <c r="AE49" s="664"/>
      <c r="AF49" s="664"/>
      <c r="AG49" s="664"/>
      <c r="AH49" s="664"/>
      <c r="AI49" s="664"/>
      <c r="AJ49" s="664"/>
      <c r="AK49" s="664"/>
      <c r="AL49" s="664"/>
      <c r="AM49" s="664"/>
      <c r="AN49" s="664"/>
      <c r="AO49" s="664"/>
      <c r="AP49" s="664"/>
      <c r="AQ49" s="664"/>
      <c r="AR49" s="664"/>
      <c r="AS49" s="664"/>
      <c r="AT49" s="664"/>
      <c r="AU49" s="664"/>
      <c r="AV49" s="664"/>
      <c r="AW49" s="664"/>
      <c r="AX49" s="664"/>
      <c r="AY49" s="664"/>
      <c r="AZ49" s="664"/>
      <c r="BA49" s="664"/>
      <c r="BB49" s="664"/>
      <c r="BC49" s="664"/>
      <c r="BD49" s="664"/>
      <c r="BE49" s="664"/>
      <c r="BF49" s="664"/>
      <c r="BG49" s="664"/>
      <c r="BH49" s="664"/>
      <c r="BI49" s="664"/>
      <c r="BJ49" s="664"/>
      <c r="BK49" s="664"/>
      <c r="BL49" s="664"/>
      <c r="BM49" s="664"/>
      <c r="BN49" s="664"/>
      <c r="BO49" s="664"/>
      <c r="BP49" s="664"/>
      <c r="BQ49" s="664"/>
      <c r="BS49" s="227"/>
      <c r="BT49" s="226"/>
      <c r="BU49" s="226"/>
      <c r="BV49" s="227"/>
      <c r="BW49" s="226"/>
      <c r="BX49" s="226"/>
      <c r="BY49" s="226"/>
    </row>
    <row r="50" spans="1:84" s="51" customFormat="1" ht="15" customHeight="1" x14ac:dyDescent="0.2">
      <c r="A50" s="50"/>
      <c r="B50" s="522" t="s">
        <v>72</v>
      </c>
      <c r="C50" s="523"/>
      <c r="D50" s="523"/>
      <c r="E50" s="524" t="s">
        <v>73</v>
      </c>
      <c r="F50" s="524"/>
      <c r="G50" s="525"/>
      <c r="H50" s="525"/>
      <c r="I50" s="525"/>
      <c r="J50" s="525"/>
      <c r="K50" s="525"/>
      <c r="L50" s="525"/>
      <c r="M50" s="525"/>
      <c r="N50" s="525"/>
      <c r="O50" s="525"/>
      <c r="P50" s="525"/>
      <c r="Q50" s="526"/>
      <c r="R50" s="527" t="s">
        <v>74</v>
      </c>
      <c r="S50" s="528"/>
      <c r="T50" s="529"/>
      <c r="U50" s="525"/>
      <c r="V50" s="525"/>
      <c r="W50" s="525"/>
      <c r="X50" s="525"/>
      <c r="Y50" s="525"/>
      <c r="Z50" s="525"/>
      <c r="AA50" s="525"/>
      <c r="AB50" s="525"/>
      <c r="AC50" s="525"/>
      <c r="AD50" s="525"/>
      <c r="AE50" s="52"/>
      <c r="AF50" s="52"/>
      <c r="AG50" s="530" t="s">
        <v>75</v>
      </c>
      <c r="AH50" s="530"/>
      <c r="AI50" s="530"/>
      <c r="AJ50" s="530"/>
      <c r="AK50" s="530"/>
      <c r="AL50" s="530"/>
      <c r="AM50" s="530"/>
      <c r="AN50" s="530"/>
      <c r="AO50" s="531" t="str">
        <f>IF(AN3="","",AN3)</f>
        <v/>
      </c>
      <c r="AP50" s="531"/>
      <c r="AQ50" s="531"/>
      <c r="AR50" s="531"/>
      <c r="AS50" s="531"/>
      <c r="AT50" s="531"/>
      <c r="AU50" s="531"/>
      <c r="AV50" s="531"/>
      <c r="AW50" s="531"/>
      <c r="AX50" s="531"/>
      <c r="AY50" s="531"/>
      <c r="AZ50" s="531"/>
      <c r="BA50" s="531"/>
      <c r="BB50" s="531"/>
      <c r="BC50" s="531"/>
      <c r="BD50" s="531"/>
      <c r="BE50" s="531"/>
      <c r="BF50" s="531"/>
      <c r="BG50" s="531"/>
      <c r="BH50" s="531"/>
      <c r="BI50" s="531"/>
      <c r="BJ50" s="531"/>
      <c r="BK50" s="531"/>
      <c r="BL50" s="531"/>
      <c r="BM50" s="531"/>
      <c r="BN50" s="531"/>
      <c r="BO50" s="531"/>
      <c r="BP50" s="531"/>
      <c r="BS50" s="204" t="s">
        <v>252</v>
      </c>
      <c r="BT50" s="226"/>
      <c r="BU50" s="226"/>
      <c r="BV50" s="226"/>
      <c r="BW50" s="226"/>
      <c r="BX50" s="226"/>
      <c r="BY50" s="226"/>
    </row>
    <row r="51" spans="1:84" s="51" customFormat="1" ht="15" customHeight="1" x14ac:dyDescent="0.2">
      <c r="A51" s="50"/>
      <c r="B51" s="523"/>
      <c r="C51" s="523"/>
      <c r="D51" s="523"/>
      <c r="E51" s="524" t="s">
        <v>76</v>
      </c>
      <c r="F51" s="524"/>
      <c r="G51" s="525"/>
      <c r="H51" s="525"/>
      <c r="I51" s="525"/>
      <c r="J51" s="525"/>
      <c r="K51" s="525"/>
      <c r="L51" s="525"/>
      <c r="M51" s="525"/>
      <c r="N51" s="525"/>
      <c r="O51" s="525"/>
      <c r="P51" s="525"/>
      <c r="Q51" s="526"/>
      <c r="R51" s="527" t="s">
        <v>74</v>
      </c>
      <c r="S51" s="528"/>
      <c r="T51" s="529"/>
      <c r="U51" s="525"/>
      <c r="V51" s="525"/>
      <c r="W51" s="525"/>
      <c r="X51" s="525"/>
      <c r="Y51" s="525"/>
      <c r="Z51" s="525"/>
      <c r="AA51" s="525"/>
      <c r="AB51" s="525"/>
      <c r="AC51" s="525"/>
      <c r="AD51" s="525"/>
      <c r="AE51" s="53"/>
      <c r="AF51" s="53"/>
      <c r="AG51" s="530"/>
      <c r="AH51" s="530"/>
      <c r="AI51" s="530"/>
      <c r="AJ51" s="530"/>
      <c r="AK51" s="530"/>
      <c r="AL51" s="530"/>
      <c r="AM51" s="530"/>
      <c r="AN51" s="530"/>
      <c r="AO51" s="531"/>
      <c r="AP51" s="531"/>
      <c r="AQ51" s="531"/>
      <c r="AR51" s="531"/>
      <c r="AS51" s="531"/>
      <c r="AT51" s="531"/>
      <c r="AU51" s="531"/>
      <c r="AV51" s="531"/>
      <c r="AW51" s="531"/>
      <c r="AX51" s="531"/>
      <c r="AY51" s="531"/>
      <c r="AZ51" s="531"/>
      <c r="BA51" s="531"/>
      <c r="BB51" s="531"/>
      <c r="BC51" s="531"/>
      <c r="BD51" s="531"/>
      <c r="BE51" s="531"/>
      <c r="BF51" s="531"/>
      <c r="BG51" s="531"/>
      <c r="BH51" s="531"/>
      <c r="BI51" s="531"/>
      <c r="BJ51" s="531"/>
      <c r="BK51" s="531"/>
      <c r="BL51" s="531"/>
      <c r="BM51" s="531"/>
      <c r="BN51" s="531"/>
      <c r="BO51" s="531"/>
      <c r="BP51" s="531"/>
      <c r="BS51" s="211" t="s">
        <v>250</v>
      </c>
      <c r="BT51" s="226"/>
      <c r="BU51" s="226"/>
      <c r="BV51" s="227"/>
      <c r="BW51" s="226"/>
      <c r="BX51" s="226"/>
      <c r="BY51" s="226"/>
    </row>
    <row r="52" spans="1:84" s="228" customFormat="1" ht="14.15" customHeight="1" thickBot="1" x14ac:dyDescent="0.25">
      <c r="B52" s="255" t="s">
        <v>77</v>
      </c>
      <c r="C52" s="256"/>
      <c r="D52" s="256"/>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X52" s="258"/>
      <c r="AY52" s="257"/>
      <c r="AZ52" s="257"/>
      <c r="BA52" s="257"/>
      <c r="BB52" s="257"/>
      <c r="BC52" s="257"/>
      <c r="BD52" s="257"/>
      <c r="BE52" s="257"/>
      <c r="BF52" s="257"/>
      <c r="BG52" s="257"/>
      <c r="BH52" s="257"/>
      <c r="BI52" s="257"/>
      <c r="BJ52" s="259"/>
      <c r="BK52" s="259"/>
      <c r="BL52" s="259"/>
      <c r="BM52" s="257"/>
      <c r="BN52" s="259"/>
      <c r="BO52" s="257"/>
      <c r="BP52" s="257"/>
      <c r="BQ52" s="260"/>
      <c r="BS52" s="229"/>
      <c r="BV52" s="229"/>
      <c r="BW52" s="230"/>
    </row>
    <row r="53" spans="1:84" s="228" customFormat="1" ht="14.5" customHeight="1" thickBot="1" x14ac:dyDescent="0.25">
      <c r="B53" s="638" t="s">
        <v>78</v>
      </c>
      <c r="C53" s="639"/>
      <c r="D53" s="639"/>
      <c r="E53" s="639"/>
      <c r="F53" s="639"/>
      <c r="G53" s="639"/>
      <c r="H53" s="639"/>
      <c r="I53" s="639"/>
      <c r="J53" s="639"/>
      <c r="K53" s="639"/>
      <c r="L53" s="639"/>
      <c r="M53" s="639"/>
      <c r="N53" s="639"/>
      <c r="O53" s="639"/>
      <c r="P53" s="639"/>
      <c r="Q53" s="639"/>
      <c r="R53" s="639"/>
      <c r="S53" s="639"/>
      <c r="T53" s="639"/>
      <c r="U53" s="639"/>
      <c r="V53" s="639"/>
      <c r="W53" s="639"/>
      <c r="X53" s="639"/>
      <c r="Y53" s="639"/>
      <c r="Z53" s="639"/>
      <c r="AA53" s="640"/>
      <c r="AB53" s="641" t="s">
        <v>79</v>
      </c>
      <c r="AC53" s="642"/>
      <c r="AD53" s="642"/>
      <c r="AE53" s="642"/>
      <c r="AF53" s="642"/>
      <c r="AG53" s="642"/>
      <c r="AH53" s="642"/>
      <c r="AI53" s="642"/>
      <c r="AJ53" s="642"/>
      <c r="AK53" s="642"/>
      <c r="AL53" s="642"/>
      <c r="AM53" s="642"/>
      <c r="AN53" s="642"/>
      <c r="AO53" s="642"/>
      <c r="AP53" s="642"/>
      <c r="AQ53" s="261"/>
      <c r="AR53" s="262"/>
      <c r="AS53" s="262"/>
      <c r="AT53" s="643" t="s">
        <v>80</v>
      </c>
      <c r="AU53" s="643"/>
      <c r="AV53" s="643"/>
      <c r="AW53" s="643"/>
      <c r="AX53" s="643"/>
      <c r="AY53" s="643"/>
      <c r="AZ53" s="643"/>
      <c r="BA53" s="643"/>
      <c r="BB53" s="643"/>
      <c r="BC53" s="643"/>
      <c r="BD53" s="643"/>
      <c r="BE53" s="643"/>
      <c r="BF53" s="643"/>
      <c r="BG53" s="643"/>
      <c r="BH53" s="643"/>
      <c r="BI53" s="643"/>
      <c r="BJ53" s="643"/>
      <c r="BK53" s="643"/>
      <c r="BL53" s="643"/>
      <c r="BM53" s="643"/>
      <c r="BN53" s="643"/>
      <c r="BO53" s="643"/>
      <c r="BP53" s="643"/>
      <c r="BQ53" s="644"/>
      <c r="BS53" s="229"/>
      <c r="BV53" s="229"/>
    </row>
    <row r="54" spans="1:84" s="228" customFormat="1" ht="26.25" customHeight="1" thickBot="1" x14ac:dyDescent="0.25">
      <c r="B54" s="645" t="s">
        <v>81</v>
      </c>
      <c r="C54" s="646"/>
      <c r="D54" s="646"/>
      <c r="E54" s="647"/>
      <c r="F54" s="648" t="s">
        <v>82</v>
      </c>
      <c r="G54" s="649"/>
      <c r="H54" s="649"/>
      <c r="I54" s="649"/>
      <c r="J54" s="649"/>
      <c r="K54" s="649"/>
      <c r="L54" s="649"/>
      <c r="M54" s="649"/>
      <c r="N54" s="649"/>
      <c r="O54" s="649"/>
      <c r="P54" s="649"/>
      <c r="Q54" s="649"/>
      <c r="R54" s="649"/>
      <c r="S54" s="649"/>
      <c r="T54" s="649"/>
      <c r="U54" s="649"/>
      <c r="V54" s="649"/>
      <c r="W54" s="649"/>
      <c r="X54" s="649"/>
      <c r="Y54" s="649"/>
      <c r="Z54" s="649"/>
      <c r="AA54" s="650"/>
      <c r="AB54" s="263" t="s">
        <v>83</v>
      </c>
      <c r="AC54" s="263"/>
      <c r="AD54" s="651" t="s">
        <v>238</v>
      </c>
      <c r="AE54" s="651"/>
      <c r="AF54" s="651"/>
      <c r="AG54" s="651"/>
      <c r="AH54" s="651"/>
      <c r="AI54" s="651"/>
      <c r="AJ54" s="651"/>
      <c r="AK54" s="651"/>
      <c r="AL54" s="651"/>
      <c r="AM54" s="651"/>
      <c r="AN54" s="651"/>
      <c r="AO54" s="652"/>
      <c r="AP54" s="263" t="s">
        <v>240</v>
      </c>
      <c r="AQ54" s="263"/>
      <c r="AR54" s="651" t="s">
        <v>241</v>
      </c>
      <c r="AS54" s="651"/>
      <c r="AT54" s="651"/>
      <c r="AU54" s="651"/>
      <c r="AV54" s="651"/>
      <c r="AW54" s="651"/>
      <c r="AX54" s="651"/>
      <c r="AY54" s="651"/>
      <c r="AZ54" s="651"/>
      <c r="BA54" s="651"/>
      <c r="BB54" s="651"/>
      <c r="BC54" s="653"/>
      <c r="BD54" s="654" t="s">
        <v>84</v>
      </c>
      <c r="BE54" s="655"/>
      <c r="BF54" s="655"/>
      <c r="BG54" s="655"/>
      <c r="BH54" s="655"/>
      <c r="BI54" s="655"/>
      <c r="BJ54" s="655"/>
      <c r="BK54" s="655"/>
      <c r="BL54" s="655"/>
      <c r="BM54" s="655"/>
      <c r="BN54" s="655"/>
      <c r="BO54" s="655"/>
      <c r="BP54" s="655"/>
      <c r="BQ54" s="656"/>
      <c r="BS54" s="229"/>
      <c r="BV54" s="229"/>
    </row>
    <row r="55" spans="1:84" s="228" customFormat="1" ht="14.25" customHeight="1" thickBot="1" x14ac:dyDescent="0.25">
      <c r="B55" s="264"/>
      <c r="C55" s="265"/>
      <c r="D55" s="265"/>
      <c r="E55" s="265"/>
      <c r="F55" s="633"/>
      <c r="G55" s="634"/>
      <c r="H55" s="635" t="s">
        <v>85</v>
      </c>
      <c r="I55" s="549"/>
      <c r="J55" s="549"/>
      <c r="K55" s="549"/>
      <c r="L55" s="549"/>
      <c r="M55" s="549"/>
      <c r="N55" s="549"/>
      <c r="O55" s="549"/>
      <c r="P55" s="549"/>
      <c r="Q55" s="549"/>
      <c r="R55" s="549"/>
      <c r="S55" s="549"/>
      <c r="T55" s="549"/>
      <c r="U55" s="549"/>
      <c r="V55" s="549"/>
      <c r="W55" s="549"/>
      <c r="X55" s="636" t="s">
        <v>86</v>
      </c>
      <c r="Y55" s="636"/>
      <c r="Z55" s="636" t="s">
        <v>87</v>
      </c>
      <c r="AA55" s="637"/>
      <c r="AB55" s="266"/>
      <c r="AC55" s="261"/>
      <c r="AD55" s="540" t="str">
        <f>IF(B25="","",B25)</f>
        <v/>
      </c>
      <c r="AE55" s="540"/>
      <c r="AF55" s="540"/>
      <c r="AG55" s="540"/>
      <c r="AH55" s="540"/>
      <c r="AI55" s="540"/>
      <c r="AJ55" s="540"/>
      <c r="AK55" s="540"/>
      <c r="AL55" s="540"/>
      <c r="AM55" s="540"/>
      <c r="AN55" s="540"/>
      <c r="AO55" s="267"/>
      <c r="AP55" s="268"/>
      <c r="AQ55" s="267"/>
      <c r="AR55" s="540" t="str">
        <f>IF(Y25="","",Y25)</f>
        <v/>
      </c>
      <c r="AS55" s="540"/>
      <c r="AT55" s="540"/>
      <c r="AU55" s="540"/>
      <c r="AV55" s="540"/>
      <c r="AW55" s="540"/>
      <c r="AX55" s="540"/>
      <c r="AY55" s="540"/>
      <c r="AZ55" s="540"/>
      <c r="BA55" s="540"/>
      <c r="BB55" s="540"/>
      <c r="BC55" s="269"/>
      <c r="BD55" s="630" t="s">
        <v>232</v>
      </c>
      <c r="BE55" s="631"/>
      <c r="BF55" s="631"/>
      <c r="BG55" s="631"/>
      <c r="BH55" s="631"/>
      <c r="BI55" s="631"/>
      <c r="BJ55" s="631"/>
      <c r="BK55" s="631"/>
      <c r="BL55" s="631"/>
      <c r="BM55" s="631"/>
      <c r="BN55" s="631"/>
      <c r="BO55" s="631"/>
      <c r="BP55" s="631"/>
      <c r="BQ55" s="632"/>
      <c r="BS55" s="229"/>
    </row>
    <row r="56" spans="1:84" s="232" customFormat="1" ht="15" customHeight="1" thickBot="1" x14ac:dyDescent="0.25">
      <c r="B56" s="264"/>
      <c r="C56" s="265"/>
      <c r="D56" s="265"/>
      <c r="E56" s="265"/>
      <c r="F56" s="633"/>
      <c r="G56" s="634"/>
      <c r="H56" s="635" t="s">
        <v>88</v>
      </c>
      <c r="I56" s="549"/>
      <c r="J56" s="549"/>
      <c r="K56" s="549"/>
      <c r="L56" s="549"/>
      <c r="M56" s="549"/>
      <c r="N56" s="549"/>
      <c r="O56" s="549"/>
      <c r="P56" s="549"/>
      <c r="Q56" s="549"/>
      <c r="R56" s="549"/>
      <c r="S56" s="549"/>
      <c r="T56" s="549"/>
      <c r="U56" s="549"/>
      <c r="V56" s="549"/>
      <c r="W56" s="549"/>
      <c r="X56" s="636" t="s">
        <v>86</v>
      </c>
      <c r="Y56" s="636"/>
      <c r="Z56" s="636" t="s">
        <v>89</v>
      </c>
      <c r="AA56" s="637"/>
      <c r="AB56" s="266"/>
      <c r="AC56" s="261"/>
      <c r="AD56" s="540" t="str">
        <f>V123</f>
        <v/>
      </c>
      <c r="AE56" s="540"/>
      <c r="AF56" s="540"/>
      <c r="AG56" s="540"/>
      <c r="AH56" s="540"/>
      <c r="AI56" s="540"/>
      <c r="AJ56" s="540"/>
      <c r="AK56" s="540"/>
      <c r="AL56" s="540"/>
      <c r="AM56" s="540"/>
      <c r="AN56" s="540"/>
      <c r="AO56" s="267"/>
      <c r="AP56" s="268"/>
      <c r="AQ56" s="267"/>
      <c r="AR56" s="540" t="str">
        <f>AG123</f>
        <v/>
      </c>
      <c r="AS56" s="540"/>
      <c r="AT56" s="540"/>
      <c r="AU56" s="540"/>
      <c r="AV56" s="540"/>
      <c r="AW56" s="540"/>
      <c r="AX56" s="540"/>
      <c r="AY56" s="540"/>
      <c r="AZ56" s="540"/>
      <c r="BA56" s="540"/>
      <c r="BB56" s="540"/>
      <c r="BC56" s="269"/>
      <c r="BD56" s="630" t="s">
        <v>90</v>
      </c>
      <c r="BE56" s="631"/>
      <c r="BF56" s="631"/>
      <c r="BG56" s="631"/>
      <c r="BH56" s="631"/>
      <c r="BI56" s="631"/>
      <c r="BJ56" s="631"/>
      <c r="BK56" s="631"/>
      <c r="BL56" s="631"/>
      <c r="BM56" s="631"/>
      <c r="BN56" s="631"/>
      <c r="BO56" s="631"/>
      <c r="BP56" s="631"/>
      <c r="BQ56" s="632"/>
      <c r="BS56" s="231"/>
      <c r="BV56" s="231"/>
    </row>
    <row r="57" spans="1:84" s="55" customFormat="1" ht="15" customHeight="1" x14ac:dyDescent="0.2">
      <c r="B57" s="625">
        <v>5100</v>
      </c>
      <c r="C57" s="626"/>
      <c r="D57" s="626"/>
      <c r="E57" s="626"/>
      <c r="F57" s="575"/>
      <c r="G57" s="576"/>
      <c r="H57" s="627" t="s">
        <v>91</v>
      </c>
      <c r="I57" s="628"/>
      <c r="J57" s="628"/>
      <c r="K57" s="628"/>
      <c r="L57" s="628"/>
      <c r="M57" s="628"/>
      <c r="N57" s="628"/>
      <c r="O57" s="628"/>
      <c r="P57" s="628"/>
      <c r="Q57" s="628"/>
      <c r="R57" s="628"/>
      <c r="S57" s="628"/>
      <c r="T57" s="628"/>
      <c r="U57" s="628"/>
      <c r="V57" s="628"/>
      <c r="W57" s="628"/>
      <c r="X57" s="628"/>
      <c r="Y57" s="628"/>
      <c r="Z57" s="628"/>
      <c r="AA57" s="629"/>
      <c r="AB57" s="270"/>
      <c r="AC57" s="263"/>
      <c r="AD57" s="577"/>
      <c r="AE57" s="577"/>
      <c r="AF57" s="577"/>
      <c r="AG57" s="577"/>
      <c r="AH57" s="577"/>
      <c r="AI57" s="577"/>
      <c r="AJ57" s="577"/>
      <c r="AK57" s="577"/>
      <c r="AL57" s="577"/>
      <c r="AM57" s="577"/>
      <c r="AN57" s="577"/>
      <c r="AO57" s="57"/>
      <c r="AP57" s="58"/>
      <c r="AQ57" s="57"/>
      <c r="AR57" s="577"/>
      <c r="AS57" s="577"/>
      <c r="AT57" s="577"/>
      <c r="AU57" s="577"/>
      <c r="AV57" s="577"/>
      <c r="AW57" s="577"/>
      <c r="AX57" s="577"/>
      <c r="AY57" s="577"/>
      <c r="AZ57" s="577"/>
      <c r="BA57" s="577"/>
      <c r="BB57" s="577"/>
      <c r="BC57" s="59"/>
      <c r="BD57" s="60"/>
      <c r="BE57" s="61"/>
      <c r="BF57" s="541" t="str">
        <f>IF(AND(AD57="",AR57=""),"",ROUNDDOWN((SUM(AD57,AR57)/2),0))</f>
        <v/>
      </c>
      <c r="BG57" s="541"/>
      <c r="BH57" s="541"/>
      <c r="BI57" s="541"/>
      <c r="BJ57" s="541"/>
      <c r="BK57" s="541"/>
      <c r="BL57" s="541"/>
      <c r="BM57" s="541"/>
      <c r="BN57" s="541"/>
      <c r="BO57" s="541"/>
      <c r="BP57" s="541"/>
      <c r="BQ57" s="59"/>
      <c r="BS57" s="231" t="s">
        <v>251</v>
      </c>
      <c r="BT57" s="232"/>
      <c r="BU57" s="232"/>
      <c r="BV57" s="232"/>
      <c r="BW57" s="232"/>
      <c r="BX57" s="233"/>
      <c r="BY57" s="233"/>
      <c r="BZ57" s="63"/>
      <c r="CA57" s="63"/>
      <c r="CB57" s="63"/>
      <c r="CC57" s="62"/>
      <c r="CD57" s="62"/>
      <c r="CE57" s="62"/>
      <c r="CF57" s="62"/>
    </row>
    <row r="58" spans="1:84" s="55" customFormat="1" ht="15" customHeight="1" x14ac:dyDescent="0.2">
      <c r="B58" s="611">
        <v>5110</v>
      </c>
      <c r="C58" s="612"/>
      <c r="D58" s="612"/>
      <c r="E58" s="612"/>
      <c r="F58" s="557"/>
      <c r="G58" s="558"/>
      <c r="H58" s="622" t="s">
        <v>92</v>
      </c>
      <c r="I58" s="623"/>
      <c r="J58" s="623"/>
      <c r="K58" s="623"/>
      <c r="L58" s="623"/>
      <c r="M58" s="623"/>
      <c r="N58" s="623"/>
      <c r="O58" s="623"/>
      <c r="P58" s="623"/>
      <c r="Q58" s="623"/>
      <c r="R58" s="623"/>
      <c r="S58" s="623"/>
      <c r="T58" s="623"/>
      <c r="U58" s="623"/>
      <c r="V58" s="623"/>
      <c r="W58" s="623"/>
      <c r="X58" s="623"/>
      <c r="Y58" s="623"/>
      <c r="Z58" s="623"/>
      <c r="AA58" s="624"/>
      <c r="AB58" s="272"/>
      <c r="AC58" s="271"/>
      <c r="AD58" s="559"/>
      <c r="AE58" s="559"/>
      <c r="AF58" s="559"/>
      <c r="AG58" s="559"/>
      <c r="AH58" s="559"/>
      <c r="AI58" s="559"/>
      <c r="AJ58" s="559"/>
      <c r="AK58" s="559"/>
      <c r="AL58" s="559"/>
      <c r="AM58" s="559"/>
      <c r="AN58" s="559"/>
      <c r="AO58" s="66"/>
      <c r="AP58" s="67"/>
      <c r="AQ58" s="66"/>
      <c r="AR58" s="559"/>
      <c r="AS58" s="559"/>
      <c r="AT58" s="559"/>
      <c r="AU58" s="559"/>
      <c r="AV58" s="559"/>
      <c r="AW58" s="559"/>
      <c r="AX58" s="559"/>
      <c r="AY58" s="559"/>
      <c r="AZ58" s="559"/>
      <c r="BA58" s="559"/>
      <c r="BB58" s="559"/>
      <c r="BC58" s="68"/>
      <c r="BD58" s="69"/>
      <c r="BE58" s="70"/>
      <c r="BF58" s="560" t="str">
        <f t="shared" ref="BF58:BF72" si="0">IF(AND(AD58="",AR58=""),"",ROUNDDOWN((SUM(AD58,AR58)/2),0))</f>
        <v/>
      </c>
      <c r="BG58" s="560"/>
      <c r="BH58" s="560"/>
      <c r="BI58" s="560"/>
      <c r="BJ58" s="560"/>
      <c r="BK58" s="560"/>
      <c r="BL58" s="560"/>
      <c r="BM58" s="560"/>
      <c r="BN58" s="560"/>
      <c r="BO58" s="560"/>
      <c r="BP58" s="560"/>
      <c r="BQ58" s="68"/>
      <c r="BS58" s="775" t="s">
        <v>257</v>
      </c>
      <c r="BT58" s="232"/>
      <c r="BU58" s="232"/>
      <c r="BV58" s="231"/>
      <c r="BW58" s="232"/>
      <c r="BX58" s="233"/>
      <c r="BY58" s="233"/>
      <c r="BZ58" s="63"/>
      <c r="CA58" s="62"/>
      <c r="CB58" s="62"/>
      <c r="CC58" s="62"/>
      <c r="CD58" s="62"/>
      <c r="CE58" s="62"/>
      <c r="CF58" s="62"/>
    </row>
    <row r="59" spans="1:84" s="55" customFormat="1" ht="15" customHeight="1" x14ac:dyDescent="0.2">
      <c r="B59" s="611">
        <v>5120</v>
      </c>
      <c r="C59" s="612"/>
      <c r="D59" s="612"/>
      <c r="E59" s="612"/>
      <c r="F59" s="557"/>
      <c r="G59" s="558"/>
      <c r="H59" s="622" t="s">
        <v>93</v>
      </c>
      <c r="I59" s="623"/>
      <c r="J59" s="623"/>
      <c r="K59" s="623"/>
      <c r="L59" s="623"/>
      <c r="M59" s="623"/>
      <c r="N59" s="623"/>
      <c r="O59" s="623"/>
      <c r="P59" s="623"/>
      <c r="Q59" s="623"/>
      <c r="R59" s="623"/>
      <c r="S59" s="623"/>
      <c r="T59" s="623"/>
      <c r="U59" s="623"/>
      <c r="V59" s="623"/>
      <c r="W59" s="623"/>
      <c r="X59" s="623"/>
      <c r="Y59" s="623"/>
      <c r="Z59" s="623"/>
      <c r="AA59" s="624"/>
      <c r="AB59" s="272"/>
      <c r="AC59" s="271"/>
      <c r="AD59" s="559"/>
      <c r="AE59" s="559"/>
      <c r="AF59" s="559"/>
      <c r="AG59" s="559"/>
      <c r="AH59" s="559"/>
      <c r="AI59" s="559"/>
      <c r="AJ59" s="559"/>
      <c r="AK59" s="559"/>
      <c r="AL59" s="559"/>
      <c r="AM59" s="559"/>
      <c r="AN59" s="559"/>
      <c r="AO59" s="66"/>
      <c r="AP59" s="67"/>
      <c r="AQ59" s="66"/>
      <c r="AR59" s="559"/>
      <c r="AS59" s="559"/>
      <c r="AT59" s="559"/>
      <c r="AU59" s="559"/>
      <c r="AV59" s="559"/>
      <c r="AW59" s="559"/>
      <c r="AX59" s="559"/>
      <c r="AY59" s="559"/>
      <c r="AZ59" s="559"/>
      <c r="BA59" s="559"/>
      <c r="BB59" s="559"/>
      <c r="BC59" s="68"/>
      <c r="BD59" s="69"/>
      <c r="BE59" s="70"/>
      <c r="BF59" s="560" t="str">
        <f t="shared" si="0"/>
        <v/>
      </c>
      <c r="BG59" s="560"/>
      <c r="BH59" s="560"/>
      <c r="BI59" s="560"/>
      <c r="BJ59" s="560"/>
      <c r="BK59" s="560"/>
      <c r="BL59" s="560"/>
      <c r="BM59" s="560"/>
      <c r="BN59" s="560"/>
      <c r="BO59" s="560"/>
      <c r="BP59" s="560"/>
      <c r="BQ59" s="68"/>
      <c r="BS59" s="775"/>
      <c r="BT59" s="232"/>
      <c r="BU59" s="232"/>
      <c r="BV59" s="231"/>
      <c r="BW59" s="232"/>
      <c r="BX59" s="233"/>
      <c r="BY59" s="233"/>
      <c r="BZ59" s="63"/>
      <c r="CA59" s="62"/>
      <c r="CB59" s="62"/>
      <c r="CC59" s="62"/>
      <c r="CD59" s="62"/>
      <c r="CE59" s="62"/>
      <c r="CF59" s="62"/>
    </row>
    <row r="60" spans="1:84" s="55" customFormat="1" ht="15" customHeight="1" x14ac:dyDescent="0.2">
      <c r="B60" s="611">
        <v>5130</v>
      </c>
      <c r="C60" s="612"/>
      <c r="D60" s="612"/>
      <c r="E60" s="612"/>
      <c r="F60" s="557"/>
      <c r="G60" s="558"/>
      <c r="H60" s="622" t="s">
        <v>94</v>
      </c>
      <c r="I60" s="623"/>
      <c r="J60" s="623"/>
      <c r="K60" s="623"/>
      <c r="L60" s="623"/>
      <c r="M60" s="623"/>
      <c r="N60" s="623"/>
      <c r="O60" s="623"/>
      <c r="P60" s="623"/>
      <c r="Q60" s="623"/>
      <c r="R60" s="623"/>
      <c r="S60" s="623"/>
      <c r="T60" s="623"/>
      <c r="U60" s="623"/>
      <c r="V60" s="623"/>
      <c r="W60" s="623"/>
      <c r="X60" s="623"/>
      <c r="Y60" s="623"/>
      <c r="Z60" s="623"/>
      <c r="AA60" s="624"/>
      <c r="AB60" s="272"/>
      <c r="AC60" s="271"/>
      <c r="AD60" s="559"/>
      <c r="AE60" s="559"/>
      <c r="AF60" s="559"/>
      <c r="AG60" s="559"/>
      <c r="AH60" s="559"/>
      <c r="AI60" s="559"/>
      <c r="AJ60" s="559"/>
      <c r="AK60" s="559"/>
      <c r="AL60" s="559"/>
      <c r="AM60" s="559"/>
      <c r="AN60" s="559"/>
      <c r="AO60" s="66"/>
      <c r="AP60" s="67"/>
      <c r="AQ60" s="66"/>
      <c r="AR60" s="559"/>
      <c r="AS60" s="559"/>
      <c r="AT60" s="559"/>
      <c r="AU60" s="559"/>
      <c r="AV60" s="559"/>
      <c r="AW60" s="559"/>
      <c r="AX60" s="559"/>
      <c r="AY60" s="559"/>
      <c r="AZ60" s="559"/>
      <c r="BA60" s="559"/>
      <c r="BB60" s="559"/>
      <c r="BC60" s="68"/>
      <c r="BD60" s="69"/>
      <c r="BE60" s="70"/>
      <c r="BF60" s="560" t="str">
        <f t="shared" si="0"/>
        <v/>
      </c>
      <c r="BG60" s="560"/>
      <c r="BH60" s="560"/>
      <c r="BI60" s="560"/>
      <c r="BJ60" s="560"/>
      <c r="BK60" s="560"/>
      <c r="BL60" s="560"/>
      <c r="BM60" s="560"/>
      <c r="BN60" s="560"/>
      <c r="BO60" s="560"/>
      <c r="BP60" s="560"/>
      <c r="BQ60" s="68"/>
      <c r="BS60" s="231"/>
      <c r="BT60" s="232"/>
      <c r="BU60" s="232"/>
      <c r="BV60" s="231"/>
      <c r="BW60" s="232"/>
      <c r="BX60" s="233"/>
      <c r="BY60" s="233"/>
      <c r="BZ60" s="63"/>
      <c r="CA60" s="62"/>
      <c r="CB60" s="62"/>
      <c r="CC60" s="62"/>
      <c r="CD60" s="62"/>
      <c r="CE60" s="62"/>
      <c r="CF60" s="62"/>
    </row>
    <row r="61" spans="1:84" s="55" customFormat="1" ht="15" customHeight="1" x14ac:dyDescent="0.2">
      <c r="B61" s="611">
        <v>5200</v>
      </c>
      <c r="C61" s="612"/>
      <c r="D61" s="612"/>
      <c r="E61" s="612"/>
      <c r="F61" s="557"/>
      <c r="G61" s="558"/>
      <c r="H61" s="622" t="s">
        <v>95</v>
      </c>
      <c r="I61" s="623"/>
      <c r="J61" s="623"/>
      <c r="K61" s="623"/>
      <c r="L61" s="623"/>
      <c r="M61" s="623"/>
      <c r="N61" s="623"/>
      <c r="O61" s="623"/>
      <c r="P61" s="623"/>
      <c r="Q61" s="623"/>
      <c r="R61" s="623"/>
      <c r="S61" s="623"/>
      <c r="T61" s="623"/>
      <c r="U61" s="623"/>
      <c r="V61" s="623"/>
      <c r="W61" s="623"/>
      <c r="X61" s="623"/>
      <c r="Y61" s="623"/>
      <c r="Z61" s="623"/>
      <c r="AA61" s="624"/>
      <c r="AB61" s="272"/>
      <c r="AC61" s="271"/>
      <c r="AD61" s="559"/>
      <c r="AE61" s="559"/>
      <c r="AF61" s="559"/>
      <c r="AG61" s="559"/>
      <c r="AH61" s="559"/>
      <c r="AI61" s="559"/>
      <c r="AJ61" s="559"/>
      <c r="AK61" s="559"/>
      <c r="AL61" s="559"/>
      <c r="AM61" s="559"/>
      <c r="AN61" s="559"/>
      <c r="AO61" s="66"/>
      <c r="AP61" s="67"/>
      <c r="AQ61" s="66"/>
      <c r="AR61" s="559"/>
      <c r="AS61" s="559"/>
      <c r="AT61" s="559"/>
      <c r="AU61" s="559"/>
      <c r="AV61" s="559"/>
      <c r="AW61" s="559"/>
      <c r="AX61" s="559"/>
      <c r="AY61" s="559"/>
      <c r="AZ61" s="559"/>
      <c r="BA61" s="559"/>
      <c r="BB61" s="559"/>
      <c r="BC61" s="68"/>
      <c r="BD61" s="69"/>
      <c r="BE61" s="70"/>
      <c r="BF61" s="560" t="str">
        <f t="shared" si="0"/>
        <v/>
      </c>
      <c r="BG61" s="560"/>
      <c r="BH61" s="560"/>
      <c r="BI61" s="560"/>
      <c r="BJ61" s="560"/>
      <c r="BK61" s="560"/>
      <c r="BL61" s="560"/>
      <c r="BM61" s="560"/>
      <c r="BN61" s="560"/>
      <c r="BO61" s="560"/>
      <c r="BP61" s="560"/>
      <c r="BQ61" s="68"/>
      <c r="BS61" s="231"/>
      <c r="BT61" s="232"/>
      <c r="BU61" s="232"/>
      <c r="BV61" s="231"/>
      <c r="BW61" s="232"/>
      <c r="BX61" s="233"/>
      <c r="BY61" s="233"/>
      <c r="BZ61" s="63"/>
      <c r="CA61" s="62"/>
      <c r="CB61" s="62"/>
      <c r="CC61" s="62"/>
      <c r="CD61" s="62"/>
      <c r="CE61" s="62"/>
      <c r="CF61" s="62"/>
    </row>
    <row r="62" spans="1:84" s="55" customFormat="1" ht="15" customHeight="1" x14ac:dyDescent="0.2">
      <c r="B62" s="611">
        <v>5210</v>
      </c>
      <c r="C62" s="612"/>
      <c r="D62" s="612"/>
      <c r="E62" s="612"/>
      <c r="F62" s="557"/>
      <c r="G62" s="558"/>
      <c r="H62" s="622" t="s">
        <v>96</v>
      </c>
      <c r="I62" s="623"/>
      <c r="J62" s="623"/>
      <c r="K62" s="623"/>
      <c r="L62" s="623"/>
      <c r="M62" s="623"/>
      <c r="N62" s="623"/>
      <c r="O62" s="623"/>
      <c r="P62" s="623"/>
      <c r="Q62" s="623"/>
      <c r="R62" s="623"/>
      <c r="S62" s="623"/>
      <c r="T62" s="623"/>
      <c r="U62" s="623"/>
      <c r="V62" s="623"/>
      <c r="W62" s="623"/>
      <c r="X62" s="623"/>
      <c r="Y62" s="623"/>
      <c r="Z62" s="623"/>
      <c r="AA62" s="624"/>
      <c r="AB62" s="272"/>
      <c r="AC62" s="271"/>
      <c r="AD62" s="559"/>
      <c r="AE62" s="559"/>
      <c r="AF62" s="559"/>
      <c r="AG62" s="559"/>
      <c r="AH62" s="559"/>
      <c r="AI62" s="559"/>
      <c r="AJ62" s="559"/>
      <c r="AK62" s="559"/>
      <c r="AL62" s="559"/>
      <c r="AM62" s="559"/>
      <c r="AN62" s="559"/>
      <c r="AO62" s="66"/>
      <c r="AP62" s="67"/>
      <c r="AQ62" s="66"/>
      <c r="AR62" s="559"/>
      <c r="AS62" s="559"/>
      <c r="AT62" s="559"/>
      <c r="AU62" s="559"/>
      <c r="AV62" s="559"/>
      <c r="AW62" s="559"/>
      <c r="AX62" s="559"/>
      <c r="AY62" s="559"/>
      <c r="AZ62" s="559"/>
      <c r="BA62" s="559"/>
      <c r="BB62" s="559"/>
      <c r="BC62" s="68"/>
      <c r="BD62" s="69"/>
      <c r="BE62" s="70"/>
      <c r="BF62" s="560" t="str">
        <f t="shared" si="0"/>
        <v/>
      </c>
      <c r="BG62" s="560"/>
      <c r="BH62" s="560"/>
      <c r="BI62" s="560"/>
      <c r="BJ62" s="560"/>
      <c r="BK62" s="560"/>
      <c r="BL62" s="560"/>
      <c r="BM62" s="560"/>
      <c r="BN62" s="560"/>
      <c r="BO62" s="560"/>
      <c r="BP62" s="560"/>
      <c r="BQ62" s="68"/>
      <c r="BS62" s="231"/>
      <c r="BT62" s="232"/>
      <c r="BU62" s="232"/>
      <c r="BV62" s="231"/>
      <c r="BW62" s="232"/>
      <c r="BX62" s="233"/>
      <c r="BY62" s="233"/>
      <c r="BZ62" s="63"/>
      <c r="CA62" s="62"/>
      <c r="CB62" s="62"/>
      <c r="CC62" s="62"/>
      <c r="CD62" s="62"/>
      <c r="CE62" s="62"/>
      <c r="CF62" s="62"/>
    </row>
    <row r="63" spans="1:84" s="55" customFormat="1" ht="15" customHeight="1" x14ac:dyDescent="0.2">
      <c r="B63" s="611">
        <v>5300</v>
      </c>
      <c r="C63" s="612"/>
      <c r="D63" s="612"/>
      <c r="E63" s="612"/>
      <c r="F63" s="557"/>
      <c r="G63" s="558"/>
      <c r="H63" s="622" t="s">
        <v>97</v>
      </c>
      <c r="I63" s="623"/>
      <c r="J63" s="623"/>
      <c r="K63" s="623"/>
      <c r="L63" s="623"/>
      <c r="M63" s="623"/>
      <c r="N63" s="623"/>
      <c r="O63" s="623"/>
      <c r="P63" s="623"/>
      <c r="Q63" s="623"/>
      <c r="R63" s="623"/>
      <c r="S63" s="623"/>
      <c r="T63" s="623"/>
      <c r="U63" s="623"/>
      <c r="V63" s="623"/>
      <c r="W63" s="623"/>
      <c r="X63" s="623"/>
      <c r="Y63" s="623"/>
      <c r="Z63" s="623"/>
      <c r="AA63" s="624"/>
      <c r="AB63" s="272"/>
      <c r="AC63" s="271"/>
      <c r="AD63" s="559"/>
      <c r="AE63" s="559"/>
      <c r="AF63" s="559"/>
      <c r="AG63" s="559"/>
      <c r="AH63" s="559"/>
      <c r="AI63" s="559"/>
      <c r="AJ63" s="559"/>
      <c r="AK63" s="559"/>
      <c r="AL63" s="559"/>
      <c r="AM63" s="559"/>
      <c r="AN63" s="559"/>
      <c r="AO63" s="66"/>
      <c r="AP63" s="67"/>
      <c r="AQ63" s="66"/>
      <c r="AR63" s="559"/>
      <c r="AS63" s="559"/>
      <c r="AT63" s="559"/>
      <c r="AU63" s="559"/>
      <c r="AV63" s="559"/>
      <c r="AW63" s="559"/>
      <c r="AX63" s="559"/>
      <c r="AY63" s="559"/>
      <c r="AZ63" s="559"/>
      <c r="BA63" s="559"/>
      <c r="BB63" s="559"/>
      <c r="BC63" s="68"/>
      <c r="BD63" s="69"/>
      <c r="BE63" s="70"/>
      <c r="BF63" s="560" t="str">
        <f t="shared" si="0"/>
        <v/>
      </c>
      <c r="BG63" s="560"/>
      <c r="BH63" s="560"/>
      <c r="BI63" s="560"/>
      <c r="BJ63" s="560"/>
      <c r="BK63" s="560"/>
      <c r="BL63" s="560"/>
      <c r="BM63" s="560"/>
      <c r="BN63" s="560"/>
      <c r="BO63" s="560"/>
      <c r="BP63" s="560"/>
      <c r="BQ63" s="68"/>
      <c r="BS63" s="231"/>
      <c r="BT63" s="232"/>
      <c r="BU63" s="232"/>
      <c r="BV63" s="231"/>
      <c r="BW63" s="232"/>
      <c r="BX63" s="233"/>
      <c r="BY63" s="233"/>
      <c r="BZ63" s="63"/>
      <c r="CA63" s="62"/>
      <c r="CB63" s="62"/>
      <c r="CC63" s="62"/>
      <c r="CD63" s="62"/>
      <c r="CE63" s="62"/>
      <c r="CF63" s="62"/>
    </row>
    <row r="64" spans="1:84" s="55" customFormat="1" ht="15" customHeight="1" x14ac:dyDescent="0.2">
      <c r="B64" s="611">
        <v>5310</v>
      </c>
      <c r="C64" s="612"/>
      <c r="D64" s="612"/>
      <c r="E64" s="612"/>
      <c r="F64" s="557"/>
      <c r="G64" s="558"/>
      <c r="H64" s="622" t="s">
        <v>98</v>
      </c>
      <c r="I64" s="623"/>
      <c r="J64" s="623"/>
      <c r="K64" s="623"/>
      <c r="L64" s="623"/>
      <c r="M64" s="623"/>
      <c r="N64" s="623"/>
      <c r="O64" s="623"/>
      <c r="P64" s="623"/>
      <c r="Q64" s="623"/>
      <c r="R64" s="623"/>
      <c r="S64" s="623"/>
      <c r="T64" s="623"/>
      <c r="U64" s="623"/>
      <c r="V64" s="623"/>
      <c r="W64" s="623"/>
      <c r="X64" s="623"/>
      <c r="Y64" s="623"/>
      <c r="Z64" s="623"/>
      <c r="AA64" s="624"/>
      <c r="AB64" s="272"/>
      <c r="AC64" s="271"/>
      <c r="AD64" s="559"/>
      <c r="AE64" s="559"/>
      <c r="AF64" s="559"/>
      <c r="AG64" s="559"/>
      <c r="AH64" s="559"/>
      <c r="AI64" s="559"/>
      <c r="AJ64" s="559"/>
      <c r="AK64" s="559"/>
      <c r="AL64" s="559"/>
      <c r="AM64" s="559"/>
      <c r="AN64" s="559"/>
      <c r="AO64" s="66"/>
      <c r="AP64" s="67"/>
      <c r="AQ64" s="66"/>
      <c r="AR64" s="559"/>
      <c r="AS64" s="559"/>
      <c r="AT64" s="559"/>
      <c r="AU64" s="559"/>
      <c r="AV64" s="559"/>
      <c r="AW64" s="559"/>
      <c r="AX64" s="559"/>
      <c r="AY64" s="559"/>
      <c r="AZ64" s="559"/>
      <c r="BA64" s="559"/>
      <c r="BB64" s="559"/>
      <c r="BC64" s="68"/>
      <c r="BD64" s="69"/>
      <c r="BE64" s="70"/>
      <c r="BF64" s="560" t="str">
        <f t="shared" si="0"/>
        <v/>
      </c>
      <c r="BG64" s="560"/>
      <c r="BH64" s="560"/>
      <c r="BI64" s="560"/>
      <c r="BJ64" s="560"/>
      <c r="BK64" s="560"/>
      <c r="BL64" s="560"/>
      <c r="BM64" s="560"/>
      <c r="BN64" s="560"/>
      <c r="BO64" s="560"/>
      <c r="BP64" s="560"/>
      <c r="BQ64" s="68"/>
      <c r="BS64" s="231"/>
      <c r="BT64" s="232"/>
      <c r="BU64" s="232"/>
      <c r="BV64" s="231"/>
      <c r="BW64" s="232"/>
      <c r="BX64" s="233"/>
      <c r="BY64" s="233"/>
      <c r="BZ64" s="63"/>
      <c r="CA64" s="62"/>
      <c r="CB64" s="62"/>
      <c r="CC64" s="62"/>
      <c r="CD64" s="62"/>
      <c r="CE64" s="62"/>
      <c r="CF64" s="62"/>
    </row>
    <row r="65" spans="2:84" s="55" customFormat="1" ht="15" customHeight="1" x14ac:dyDescent="0.2">
      <c r="B65" s="611">
        <v>5400</v>
      </c>
      <c r="C65" s="612"/>
      <c r="D65" s="612"/>
      <c r="E65" s="612"/>
      <c r="F65" s="557"/>
      <c r="G65" s="558"/>
      <c r="H65" s="622" t="s">
        <v>99</v>
      </c>
      <c r="I65" s="623"/>
      <c r="J65" s="623"/>
      <c r="K65" s="623"/>
      <c r="L65" s="623"/>
      <c r="M65" s="623"/>
      <c r="N65" s="623"/>
      <c r="O65" s="623"/>
      <c r="P65" s="623"/>
      <c r="Q65" s="623"/>
      <c r="R65" s="623"/>
      <c r="S65" s="623"/>
      <c r="T65" s="623"/>
      <c r="U65" s="623"/>
      <c r="V65" s="623"/>
      <c r="W65" s="623"/>
      <c r="X65" s="623"/>
      <c r="Y65" s="623"/>
      <c r="Z65" s="623"/>
      <c r="AA65" s="624"/>
      <c r="AB65" s="272"/>
      <c r="AC65" s="271"/>
      <c r="AD65" s="559"/>
      <c r="AE65" s="559"/>
      <c r="AF65" s="559"/>
      <c r="AG65" s="559"/>
      <c r="AH65" s="559"/>
      <c r="AI65" s="559"/>
      <c r="AJ65" s="559"/>
      <c r="AK65" s="559"/>
      <c r="AL65" s="559"/>
      <c r="AM65" s="559"/>
      <c r="AN65" s="559"/>
      <c r="AO65" s="66"/>
      <c r="AP65" s="67"/>
      <c r="AQ65" s="66"/>
      <c r="AR65" s="559"/>
      <c r="AS65" s="559"/>
      <c r="AT65" s="559"/>
      <c r="AU65" s="559"/>
      <c r="AV65" s="559"/>
      <c r="AW65" s="559"/>
      <c r="AX65" s="559"/>
      <c r="AY65" s="559"/>
      <c r="AZ65" s="559"/>
      <c r="BA65" s="559"/>
      <c r="BB65" s="559"/>
      <c r="BC65" s="68"/>
      <c r="BD65" s="69"/>
      <c r="BE65" s="70"/>
      <c r="BF65" s="560" t="str">
        <f t="shared" si="0"/>
        <v/>
      </c>
      <c r="BG65" s="560"/>
      <c r="BH65" s="560"/>
      <c r="BI65" s="560"/>
      <c r="BJ65" s="560"/>
      <c r="BK65" s="560"/>
      <c r="BL65" s="560"/>
      <c r="BM65" s="560"/>
      <c r="BN65" s="560"/>
      <c r="BO65" s="560"/>
      <c r="BP65" s="560"/>
      <c r="BQ65" s="68"/>
      <c r="BS65" s="231"/>
      <c r="BT65" s="232"/>
      <c r="BU65" s="232"/>
      <c r="BV65" s="231"/>
      <c r="BW65" s="232"/>
      <c r="BX65" s="233"/>
      <c r="BY65" s="233"/>
      <c r="BZ65" s="63"/>
      <c r="CA65" s="62"/>
      <c r="CB65" s="62"/>
      <c r="CC65" s="62"/>
      <c r="CD65" s="62"/>
      <c r="CE65" s="62"/>
      <c r="CF65" s="62"/>
    </row>
    <row r="66" spans="2:84" s="55" customFormat="1" ht="15" customHeight="1" x14ac:dyDescent="0.2">
      <c r="B66" s="611">
        <v>5500</v>
      </c>
      <c r="C66" s="612"/>
      <c r="D66" s="612"/>
      <c r="E66" s="612"/>
      <c r="F66" s="557"/>
      <c r="G66" s="558"/>
      <c r="H66" s="622" t="s">
        <v>100</v>
      </c>
      <c r="I66" s="623"/>
      <c r="J66" s="623"/>
      <c r="K66" s="623"/>
      <c r="L66" s="623"/>
      <c r="M66" s="623"/>
      <c r="N66" s="623"/>
      <c r="O66" s="623"/>
      <c r="P66" s="623"/>
      <c r="Q66" s="623"/>
      <c r="R66" s="623"/>
      <c r="S66" s="623"/>
      <c r="T66" s="623"/>
      <c r="U66" s="623"/>
      <c r="V66" s="623"/>
      <c r="W66" s="623"/>
      <c r="X66" s="623"/>
      <c r="Y66" s="623"/>
      <c r="Z66" s="623"/>
      <c r="AA66" s="624"/>
      <c r="AB66" s="272"/>
      <c r="AC66" s="271"/>
      <c r="AD66" s="559"/>
      <c r="AE66" s="559"/>
      <c r="AF66" s="559"/>
      <c r="AG66" s="559"/>
      <c r="AH66" s="559"/>
      <c r="AI66" s="559"/>
      <c r="AJ66" s="559"/>
      <c r="AK66" s="559"/>
      <c r="AL66" s="559"/>
      <c r="AM66" s="559"/>
      <c r="AN66" s="559"/>
      <c r="AO66" s="66"/>
      <c r="AP66" s="67"/>
      <c r="AQ66" s="66"/>
      <c r="AR66" s="559"/>
      <c r="AS66" s="559"/>
      <c r="AT66" s="559"/>
      <c r="AU66" s="559"/>
      <c r="AV66" s="559"/>
      <c r="AW66" s="559"/>
      <c r="AX66" s="559"/>
      <c r="AY66" s="559"/>
      <c r="AZ66" s="559"/>
      <c r="BA66" s="559"/>
      <c r="BB66" s="559"/>
      <c r="BC66" s="68"/>
      <c r="BD66" s="69"/>
      <c r="BE66" s="70"/>
      <c r="BF66" s="560" t="str">
        <f t="shared" si="0"/>
        <v/>
      </c>
      <c r="BG66" s="560"/>
      <c r="BH66" s="560"/>
      <c r="BI66" s="560"/>
      <c r="BJ66" s="560"/>
      <c r="BK66" s="560"/>
      <c r="BL66" s="560"/>
      <c r="BM66" s="560"/>
      <c r="BN66" s="560"/>
      <c r="BO66" s="560"/>
      <c r="BP66" s="560"/>
      <c r="BQ66" s="68"/>
      <c r="BS66" s="231"/>
      <c r="BT66" s="232"/>
      <c r="BU66" s="232"/>
      <c r="BV66" s="231"/>
      <c r="BW66" s="232"/>
      <c r="BX66" s="233"/>
      <c r="BY66" s="233"/>
      <c r="BZ66" s="63"/>
      <c r="CA66" s="62"/>
      <c r="CB66" s="62"/>
      <c r="CC66" s="62"/>
      <c r="CD66" s="62"/>
      <c r="CE66" s="62"/>
      <c r="CF66" s="62"/>
    </row>
    <row r="67" spans="2:84" s="55" customFormat="1" ht="15" customHeight="1" x14ac:dyDescent="0.2">
      <c r="B67" s="611">
        <v>5510</v>
      </c>
      <c r="C67" s="612"/>
      <c r="D67" s="612"/>
      <c r="E67" s="612"/>
      <c r="F67" s="557"/>
      <c r="G67" s="558"/>
      <c r="H67" s="622" t="s">
        <v>101</v>
      </c>
      <c r="I67" s="623"/>
      <c r="J67" s="623"/>
      <c r="K67" s="623"/>
      <c r="L67" s="623"/>
      <c r="M67" s="623"/>
      <c r="N67" s="623"/>
      <c r="O67" s="623"/>
      <c r="P67" s="623"/>
      <c r="Q67" s="623"/>
      <c r="R67" s="623"/>
      <c r="S67" s="623"/>
      <c r="T67" s="623"/>
      <c r="U67" s="623"/>
      <c r="V67" s="623"/>
      <c r="W67" s="623"/>
      <c r="X67" s="623"/>
      <c r="Y67" s="623"/>
      <c r="Z67" s="623"/>
      <c r="AA67" s="624"/>
      <c r="AB67" s="272"/>
      <c r="AC67" s="271"/>
      <c r="AD67" s="559"/>
      <c r="AE67" s="559"/>
      <c r="AF67" s="559"/>
      <c r="AG67" s="559"/>
      <c r="AH67" s="559"/>
      <c r="AI67" s="559"/>
      <c r="AJ67" s="559"/>
      <c r="AK67" s="559"/>
      <c r="AL67" s="559"/>
      <c r="AM67" s="559"/>
      <c r="AN67" s="559"/>
      <c r="AO67" s="66"/>
      <c r="AP67" s="67"/>
      <c r="AQ67" s="66"/>
      <c r="AR67" s="559"/>
      <c r="AS67" s="559"/>
      <c r="AT67" s="559"/>
      <c r="AU67" s="559"/>
      <c r="AV67" s="559"/>
      <c r="AW67" s="559"/>
      <c r="AX67" s="559"/>
      <c r="AY67" s="559"/>
      <c r="AZ67" s="559"/>
      <c r="BA67" s="559"/>
      <c r="BB67" s="559"/>
      <c r="BC67" s="68"/>
      <c r="BD67" s="69"/>
      <c r="BE67" s="70"/>
      <c r="BF67" s="560" t="str">
        <f t="shared" si="0"/>
        <v/>
      </c>
      <c r="BG67" s="560"/>
      <c r="BH67" s="560"/>
      <c r="BI67" s="560"/>
      <c r="BJ67" s="560"/>
      <c r="BK67" s="560"/>
      <c r="BL67" s="560"/>
      <c r="BM67" s="560"/>
      <c r="BN67" s="560"/>
      <c r="BO67" s="560"/>
      <c r="BP67" s="560"/>
      <c r="BQ67" s="68"/>
      <c r="BS67" s="231"/>
      <c r="BT67" s="232"/>
      <c r="BU67" s="232"/>
      <c r="BV67" s="231"/>
      <c r="BW67" s="232"/>
      <c r="BX67" s="233"/>
      <c r="BY67" s="233"/>
      <c r="BZ67" s="63"/>
      <c r="CA67" s="62"/>
      <c r="CB67" s="62"/>
      <c r="CC67" s="62"/>
      <c r="CD67" s="62"/>
      <c r="CE67" s="62"/>
      <c r="CF67" s="62"/>
    </row>
    <row r="68" spans="2:84" s="55" customFormat="1" ht="15" customHeight="1" x14ac:dyDescent="0.2">
      <c r="B68" s="611">
        <v>5520</v>
      </c>
      <c r="C68" s="612"/>
      <c r="D68" s="612"/>
      <c r="E68" s="612"/>
      <c r="F68" s="557"/>
      <c r="G68" s="558"/>
      <c r="H68" s="622" t="s">
        <v>102</v>
      </c>
      <c r="I68" s="623"/>
      <c r="J68" s="623"/>
      <c r="K68" s="623"/>
      <c r="L68" s="623"/>
      <c r="M68" s="623"/>
      <c r="N68" s="623"/>
      <c r="O68" s="623"/>
      <c r="P68" s="623"/>
      <c r="Q68" s="623"/>
      <c r="R68" s="623"/>
      <c r="S68" s="623"/>
      <c r="T68" s="623"/>
      <c r="U68" s="623"/>
      <c r="V68" s="623"/>
      <c r="W68" s="623"/>
      <c r="X68" s="623"/>
      <c r="Y68" s="623"/>
      <c r="Z68" s="623"/>
      <c r="AA68" s="624"/>
      <c r="AB68" s="272"/>
      <c r="AC68" s="271"/>
      <c r="AD68" s="559"/>
      <c r="AE68" s="559"/>
      <c r="AF68" s="559"/>
      <c r="AG68" s="559"/>
      <c r="AH68" s="559"/>
      <c r="AI68" s="559"/>
      <c r="AJ68" s="559"/>
      <c r="AK68" s="559"/>
      <c r="AL68" s="559"/>
      <c r="AM68" s="559"/>
      <c r="AN68" s="559"/>
      <c r="AO68" s="66"/>
      <c r="AP68" s="67"/>
      <c r="AQ68" s="66"/>
      <c r="AR68" s="559"/>
      <c r="AS68" s="559"/>
      <c r="AT68" s="559"/>
      <c r="AU68" s="559"/>
      <c r="AV68" s="559"/>
      <c r="AW68" s="559"/>
      <c r="AX68" s="559"/>
      <c r="AY68" s="559"/>
      <c r="AZ68" s="559"/>
      <c r="BA68" s="559"/>
      <c r="BB68" s="559"/>
      <c r="BC68" s="68"/>
      <c r="BD68" s="69"/>
      <c r="BE68" s="70"/>
      <c r="BF68" s="560" t="str">
        <f t="shared" si="0"/>
        <v/>
      </c>
      <c r="BG68" s="560"/>
      <c r="BH68" s="560"/>
      <c r="BI68" s="560"/>
      <c r="BJ68" s="560"/>
      <c r="BK68" s="560"/>
      <c r="BL68" s="560"/>
      <c r="BM68" s="560"/>
      <c r="BN68" s="560"/>
      <c r="BO68" s="560"/>
      <c r="BP68" s="560"/>
      <c r="BQ68" s="68"/>
      <c r="BS68" s="231"/>
      <c r="BT68" s="232"/>
      <c r="BU68" s="232"/>
      <c r="BV68" s="231"/>
      <c r="BW68" s="232"/>
      <c r="BX68" s="233"/>
      <c r="BY68" s="233"/>
      <c r="BZ68" s="63"/>
      <c r="CA68" s="62"/>
      <c r="CB68" s="62"/>
      <c r="CC68" s="62"/>
      <c r="CD68" s="62"/>
      <c r="CE68" s="62"/>
      <c r="CF68" s="62"/>
    </row>
    <row r="69" spans="2:84" s="55" customFormat="1" ht="15" customHeight="1" x14ac:dyDescent="0.2">
      <c r="B69" s="611">
        <v>5530</v>
      </c>
      <c r="C69" s="612"/>
      <c r="D69" s="612"/>
      <c r="E69" s="612"/>
      <c r="F69" s="557"/>
      <c r="G69" s="558"/>
      <c r="H69" s="622" t="s">
        <v>103</v>
      </c>
      <c r="I69" s="623"/>
      <c r="J69" s="623"/>
      <c r="K69" s="623"/>
      <c r="L69" s="623"/>
      <c r="M69" s="623"/>
      <c r="N69" s="623"/>
      <c r="O69" s="623"/>
      <c r="P69" s="623"/>
      <c r="Q69" s="623"/>
      <c r="R69" s="623"/>
      <c r="S69" s="623"/>
      <c r="T69" s="623"/>
      <c r="U69" s="623"/>
      <c r="V69" s="623"/>
      <c r="W69" s="623"/>
      <c r="X69" s="623"/>
      <c r="Y69" s="623"/>
      <c r="Z69" s="623"/>
      <c r="AA69" s="624"/>
      <c r="AB69" s="272"/>
      <c r="AC69" s="271"/>
      <c r="AD69" s="559"/>
      <c r="AE69" s="559"/>
      <c r="AF69" s="559"/>
      <c r="AG69" s="559"/>
      <c r="AH69" s="559"/>
      <c r="AI69" s="559"/>
      <c r="AJ69" s="559"/>
      <c r="AK69" s="559"/>
      <c r="AL69" s="559"/>
      <c r="AM69" s="559"/>
      <c r="AN69" s="559"/>
      <c r="AO69" s="66"/>
      <c r="AP69" s="67"/>
      <c r="AQ69" s="66"/>
      <c r="AR69" s="559"/>
      <c r="AS69" s="559"/>
      <c r="AT69" s="559"/>
      <c r="AU69" s="559"/>
      <c r="AV69" s="559"/>
      <c r="AW69" s="559"/>
      <c r="AX69" s="559"/>
      <c r="AY69" s="559"/>
      <c r="AZ69" s="559"/>
      <c r="BA69" s="559"/>
      <c r="BB69" s="559"/>
      <c r="BC69" s="68"/>
      <c r="BD69" s="69"/>
      <c r="BE69" s="70"/>
      <c r="BF69" s="560" t="str">
        <f t="shared" si="0"/>
        <v/>
      </c>
      <c r="BG69" s="560"/>
      <c r="BH69" s="560"/>
      <c r="BI69" s="560"/>
      <c r="BJ69" s="560"/>
      <c r="BK69" s="560"/>
      <c r="BL69" s="560"/>
      <c r="BM69" s="560"/>
      <c r="BN69" s="560"/>
      <c r="BO69" s="560"/>
      <c r="BP69" s="560"/>
      <c r="BQ69" s="68"/>
      <c r="BS69" s="231"/>
      <c r="BT69" s="232"/>
      <c r="BU69" s="232"/>
      <c r="BV69" s="231"/>
      <c r="BW69" s="232"/>
      <c r="BX69" s="233"/>
      <c r="BY69" s="233"/>
      <c r="BZ69" s="63"/>
      <c r="CA69" s="62"/>
      <c r="CB69" s="62"/>
      <c r="CC69" s="62"/>
      <c r="CD69" s="62"/>
      <c r="CE69" s="62"/>
      <c r="CF69" s="62"/>
    </row>
    <row r="70" spans="2:84" s="55" customFormat="1" ht="15" customHeight="1" x14ac:dyDescent="0.2">
      <c r="B70" s="620">
        <v>5540</v>
      </c>
      <c r="C70" s="621"/>
      <c r="D70" s="621"/>
      <c r="E70" s="621"/>
      <c r="F70" s="557"/>
      <c r="G70" s="558"/>
      <c r="H70" s="622" t="s">
        <v>104</v>
      </c>
      <c r="I70" s="623"/>
      <c r="J70" s="623"/>
      <c r="K70" s="623"/>
      <c r="L70" s="623"/>
      <c r="M70" s="623"/>
      <c r="N70" s="623"/>
      <c r="O70" s="623"/>
      <c r="P70" s="623"/>
      <c r="Q70" s="623"/>
      <c r="R70" s="623"/>
      <c r="S70" s="623"/>
      <c r="T70" s="623"/>
      <c r="U70" s="623"/>
      <c r="V70" s="623"/>
      <c r="W70" s="623"/>
      <c r="X70" s="623"/>
      <c r="Y70" s="623"/>
      <c r="Z70" s="623"/>
      <c r="AA70" s="624"/>
      <c r="AB70" s="272"/>
      <c r="AC70" s="271"/>
      <c r="AD70" s="559"/>
      <c r="AE70" s="559"/>
      <c r="AF70" s="559"/>
      <c r="AG70" s="559"/>
      <c r="AH70" s="559"/>
      <c r="AI70" s="559"/>
      <c r="AJ70" s="559"/>
      <c r="AK70" s="559"/>
      <c r="AL70" s="559"/>
      <c r="AM70" s="559"/>
      <c r="AN70" s="559"/>
      <c r="AO70" s="66"/>
      <c r="AP70" s="67"/>
      <c r="AQ70" s="66"/>
      <c r="AR70" s="559"/>
      <c r="AS70" s="559"/>
      <c r="AT70" s="559"/>
      <c r="AU70" s="559"/>
      <c r="AV70" s="559"/>
      <c r="AW70" s="559"/>
      <c r="AX70" s="559"/>
      <c r="AY70" s="559"/>
      <c r="AZ70" s="559"/>
      <c r="BA70" s="559"/>
      <c r="BB70" s="559"/>
      <c r="BC70" s="68"/>
      <c r="BD70" s="69"/>
      <c r="BE70" s="70"/>
      <c r="BF70" s="560" t="str">
        <f t="shared" si="0"/>
        <v/>
      </c>
      <c r="BG70" s="560"/>
      <c r="BH70" s="560"/>
      <c r="BI70" s="560"/>
      <c r="BJ70" s="560"/>
      <c r="BK70" s="560"/>
      <c r="BL70" s="560"/>
      <c r="BM70" s="560"/>
      <c r="BN70" s="560"/>
      <c r="BO70" s="560"/>
      <c r="BP70" s="560"/>
      <c r="BQ70" s="68"/>
      <c r="BS70" s="231"/>
      <c r="BT70" s="232"/>
      <c r="BU70" s="232"/>
      <c r="BV70" s="231"/>
      <c r="BW70" s="232"/>
      <c r="BX70" s="233"/>
      <c r="BY70" s="233"/>
      <c r="BZ70" s="63"/>
      <c r="CA70" s="62"/>
      <c r="CB70" s="62"/>
      <c r="CC70" s="62"/>
      <c r="CD70" s="62"/>
      <c r="CE70" s="62"/>
      <c r="CF70" s="62"/>
    </row>
    <row r="71" spans="2:84" s="55" customFormat="1" ht="15" customHeight="1" x14ac:dyDescent="0.2">
      <c r="B71" s="620">
        <v>5550</v>
      </c>
      <c r="C71" s="621"/>
      <c r="D71" s="621"/>
      <c r="E71" s="621"/>
      <c r="F71" s="557"/>
      <c r="G71" s="558"/>
      <c r="H71" s="622" t="s">
        <v>105</v>
      </c>
      <c r="I71" s="623"/>
      <c r="J71" s="623"/>
      <c r="K71" s="623"/>
      <c r="L71" s="623"/>
      <c r="M71" s="623"/>
      <c r="N71" s="623"/>
      <c r="O71" s="623"/>
      <c r="P71" s="623"/>
      <c r="Q71" s="623"/>
      <c r="R71" s="623"/>
      <c r="S71" s="623"/>
      <c r="T71" s="623"/>
      <c r="U71" s="623"/>
      <c r="V71" s="623"/>
      <c r="W71" s="623"/>
      <c r="X71" s="623"/>
      <c r="Y71" s="623"/>
      <c r="Z71" s="623"/>
      <c r="AA71" s="624"/>
      <c r="AB71" s="272"/>
      <c r="AC71" s="271"/>
      <c r="AD71" s="559"/>
      <c r="AE71" s="559"/>
      <c r="AF71" s="559"/>
      <c r="AG71" s="559"/>
      <c r="AH71" s="559"/>
      <c r="AI71" s="559"/>
      <c r="AJ71" s="559"/>
      <c r="AK71" s="559"/>
      <c r="AL71" s="559"/>
      <c r="AM71" s="559"/>
      <c r="AN71" s="559"/>
      <c r="AO71" s="66"/>
      <c r="AP71" s="67"/>
      <c r="AQ71" s="66"/>
      <c r="AR71" s="559"/>
      <c r="AS71" s="559"/>
      <c r="AT71" s="559"/>
      <c r="AU71" s="559"/>
      <c r="AV71" s="559"/>
      <c r="AW71" s="559"/>
      <c r="AX71" s="559"/>
      <c r="AY71" s="559"/>
      <c r="AZ71" s="559"/>
      <c r="BA71" s="559"/>
      <c r="BB71" s="559"/>
      <c r="BC71" s="68"/>
      <c r="BD71" s="69"/>
      <c r="BE71" s="70"/>
      <c r="BF71" s="560" t="str">
        <f t="shared" si="0"/>
        <v/>
      </c>
      <c r="BG71" s="560"/>
      <c r="BH71" s="560"/>
      <c r="BI71" s="560"/>
      <c r="BJ71" s="560"/>
      <c r="BK71" s="560"/>
      <c r="BL71" s="560"/>
      <c r="BM71" s="560"/>
      <c r="BN71" s="560"/>
      <c r="BO71" s="560"/>
      <c r="BP71" s="560"/>
      <c r="BQ71" s="68"/>
      <c r="BS71" s="231"/>
      <c r="BT71" s="232"/>
      <c r="BU71" s="232"/>
      <c r="BV71" s="231"/>
      <c r="BW71" s="232"/>
      <c r="BX71" s="233"/>
      <c r="BY71" s="233"/>
      <c r="BZ71" s="63"/>
      <c r="CA71" s="62"/>
      <c r="CB71" s="62"/>
      <c r="CC71" s="62"/>
      <c r="CD71" s="62"/>
      <c r="CE71" s="62"/>
      <c r="CF71" s="62"/>
    </row>
    <row r="72" spans="2:84" s="55" customFormat="1" ht="15" customHeight="1" x14ac:dyDescent="0.2">
      <c r="B72" s="620">
        <v>5560</v>
      </c>
      <c r="C72" s="621"/>
      <c r="D72" s="621"/>
      <c r="E72" s="621"/>
      <c r="F72" s="557"/>
      <c r="G72" s="558"/>
      <c r="H72" s="622" t="s">
        <v>106</v>
      </c>
      <c r="I72" s="623"/>
      <c r="J72" s="623"/>
      <c r="K72" s="623"/>
      <c r="L72" s="623"/>
      <c r="M72" s="623"/>
      <c r="N72" s="623"/>
      <c r="O72" s="623"/>
      <c r="P72" s="623"/>
      <c r="Q72" s="623"/>
      <c r="R72" s="623"/>
      <c r="S72" s="623"/>
      <c r="T72" s="623"/>
      <c r="U72" s="623"/>
      <c r="V72" s="623"/>
      <c r="W72" s="623"/>
      <c r="X72" s="623"/>
      <c r="Y72" s="623"/>
      <c r="Z72" s="623"/>
      <c r="AA72" s="624"/>
      <c r="AB72" s="272"/>
      <c r="AC72" s="271"/>
      <c r="AD72" s="559"/>
      <c r="AE72" s="559"/>
      <c r="AF72" s="559"/>
      <c r="AG72" s="559"/>
      <c r="AH72" s="559"/>
      <c r="AI72" s="559"/>
      <c r="AJ72" s="559"/>
      <c r="AK72" s="559"/>
      <c r="AL72" s="559"/>
      <c r="AM72" s="559"/>
      <c r="AN72" s="559"/>
      <c r="AO72" s="66"/>
      <c r="AP72" s="67"/>
      <c r="AQ72" s="66"/>
      <c r="AR72" s="559"/>
      <c r="AS72" s="559"/>
      <c r="AT72" s="559"/>
      <c r="AU72" s="559"/>
      <c r="AV72" s="559"/>
      <c r="AW72" s="559"/>
      <c r="AX72" s="559"/>
      <c r="AY72" s="559"/>
      <c r="AZ72" s="559"/>
      <c r="BA72" s="559"/>
      <c r="BB72" s="559"/>
      <c r="BC72" s="68"/>
      <c r="BD72" s="69"/>
      <c r="BE72" s="70"/>
      <c r="BF72" s="560" t="str">
        <f t="shared" si="0"/>
        <v/>
      </c>
      <c r="BG72" s="560"/>
      <c r="BH72" s="560"/>
      <c r="BI72" s="560"/>
      <c r="BJ72" s="560"/>
      <c r="BK72" s="560"/>
      <c r="BL72" s="560"/>
      <c r="BM72" s="560"/>
      <c r="BN72" s="560"/>
      <c r="BO72" s="560"/>
      <c r="BP72" s="560"/>
      <c r="BQ72" s="68"/>
      <c r="BS72" s="231"/>
      <c r="BT72" s="232"/>
      <c r="BU72" s="232"/>
      <c r="BV72" s="231"/>
      <c r="BW72" s="232"/>
      <c r="BX72" s="233"/>
      <c r="BY72" s="233"/>
      <c r="BZ72" s="63"/>
      <c r="CA72" s="62"/>
      <c r="CB72" s="62"/>
      <c r="CC72" s="62"/>
      <c r="CD72" s="62"/>
      <c r="CE72" s="62"/>
      <c r="CF72" s="62"/>
    </row>
    <row r="73" spans="2:84" s="55" customFormat="1" ht="15" customHeight="1" x14ac:dyDescent="0.2">
      <c r="B73" s="611">
        <v>5900</v>
      </c>
      <c r="C73" s="612"/>
      <c r="D73" s="612"/>
      <c r="E73" s="612"/>
      <c r="F73" s="613"/>
      <c r="G73" s="614"/>
      <c r="H73" s="617" t="s">
        <v>107</v>
      </c>
      <c r="I73" s="618"/>
      <c r="J73" s="618"/>
      <c r="K73" s="618"/>
      <c r="L73" s="618"/>
      <c r="M73" s="618"/>
      <c r="N73" s="618"/>
      <c r="O73" s="618"/>
      <c r="P73" s="618"/>
      <c r="Q73" s="618"/>
      <c r="R73" s="618"/>
      <c r="S73" s="618"/>
      <c r="T73" s="618"/>
      <c r="U73" s="618"/>
      <c r="V73" s="618"/>
      <c r="W73" s="618"/>
      <c r="X73" s="618"/>
      <c r="Y73" s="618"/>
      <c r="Z73" s="618"/>
      <c r="AA73" s="619"/>
      <c r="AB73" s="272"/>
      <c r="AC73" s="273"/>
      <c r="AD73" s="559"/>
      <c r="AE73" s="559"/>
      <c r="AF73" s="559"/>
      <c r="AG73" s="559"/>
      <c r="AH73" s="559"/>
      <c r="AI73" s="559"/>
      <c r="AJ73" s="559"/>
      <c r="AK73" s="559"/>
      <c r="AL73" s="559"/>
      <c r="AM73" s="559"/>
      <c r="AN73" s="559"/>
      <c r="AO73" s="66"/>
      <c r="AP73" s="67"/>
      <c r="AQ73" s="72"/>
      <c r="AR73" s="559"/>
      <c r="AS73" s="559"/>
      <c r="AT73" s="559"/>
      <c r="AU73" s="559"/>
      <c r="AV73" s="559"/>
      <c r="AW73" s="559"/>
      <c r="AX73" s="559"/>
      <c r="AY73" s="559"/>
      <c r="AZ73" s="559"/>
      <c r="BA73" s="559"/>
      <c r="BB73" s="559"/>
      <c r="BC73" s="68"/>
      <c r="BD73" s="314"/>
      <c r="BE73" s="73"/>
      <c r="BF73" s="615" t="str">
        <f t="shared" ref="BF73:BF89" si="1">IF(AND(AD73="",AR73=""),"",ROUNDDOWN((SUM(AD73,AR73)/2),0))</f>
        <v/>
      </c>
      <c r="BG73" s="615"/>
      <c r="BH73" s="615"/>
      <c r="BI73" s="615"/>
      <c r="BJ73" s="615"/>
      <c r="BK73" s="615"/>
      <c r="BL73" s="615"/>
      <c r="BM73" s="615"/>
      <c r="BN73" s="615"/>
      <c r="BO73" s="615"/>
      <c r="BP73" s="615"/>
      <c r="BQ73" s="102"/>
      <c r="BS73" s="231"/>
      <c r="BT73" s="232"/>
      <c r="BU73" s="232"/>
      <c r="BV73" s="231"/>
      <c r="BW73" s="232"/>
      <c r="BX73" s="233"/>
      <c r="BY73" s="233"/>
      <c r="BZ73" s="63"/>
      <c r="CA73" s="62"/>
      <c r="CB73" s="62"/>
      <c r="CC73" s="62"/>
      <c r="CD73" s="62"/>
      <c r="CE73" s="62"/>
      <c r="CF73" s="62"/>
    </row>
    <row r="74" spans="2:84" s="55" customFormat="1" ht="15" customHeight="1" thickBot="1" x14ac:dyDescent="0.25">
      <c r="B74" s="590" t="s">
        <v>108</v>
      </c>
      <c r="C74" s="591"/>
      <c r="D74" s="591"/>
      <c r="E74" s="591"/>
      <c r="F74" s="591"/>
      <c r="G74" s="591"/>
      <c r="H74" s="591"/>
      <c r="I74" s="591"/>
      <c r="J74" s="591"/>
      <c r="K74" s="591"/>
      <c r="L74" s="591"/>
      <c r="M74" s="591"/>
      <c r="N74" s="591"/>
      <c r="O74" s="591"/>
      <c r="P74" s="591"/>
      <c r="Q74" s="591"/>
      <c r="R74" s="591"/>
      <c r="S74" s="591"/>
      <c r="T74" s="591"/>
      <c r="U74" s="591"/>
      <c r="V74" s="591"/>
      <c r="W74" s="74"/>
      <c r="X74" s="593" t="s">
        <v>86</v>
      </c>
      <c r="Y74" s="593"/>
      <c r="Z74" s="593" t="s">
        <v>109</v>
      </c>
      <c r="AA74" s="594"/>
      <c r="AB74" s="75"/>
      <c r="AC74" s="76"/>
      <c r="AD74" s="616" t="str">
        <f>IF(AND(AD57="",AD58="",AD59="",AD60="",AD61="",AD62="",AD63="",AD64="",AD65="",AD66="",AD67="",AD68="",AD69="",AD70="",AD71="",AD72="",AD73=""),"",SUM(AD57:AN73))</f>
        <v/>
      </c>
      <c r="AE74" s="616"/>
      <c r="AF74" s="616"/>
      <c r="AG74" s="616"/>
      <c r="AH74" s="616"/>
      <c r="AI74" s="616"/>
      <c r="AJ74" s="616"/>
      <c r="AK74" s="616"/>
      <c r="AL74" s="616"/>
      <c r="AM74" s="616"/>
      <c r="AN74" s="616"/>
      <c r="AO74" s="77"/>
      <c r="AP74" s="78"/>
      <c r="AQ74" s="77"/>
      <c r="AR74" s="616" t="str">
        <f>IF(AND(AR57="",AR58="",AR59="",AR60="",AR61="",AR62="",AR63="",AR64="",AR65="",AR66="",AR67="",AR68="",AR69="",AR70="",AR71="",AR72="",AR73=""),"",SUM(AR57:BB73))</f>
        <v/>
      </c>
      <c r="AS74" s="616"/>
      <c r="AT74" s="616"/>
      <c r="AU74" s="616"/>
      <c r="AV74" s="616"/>
      <c r="AW74" s="616"/>
      <c r="AX74" s="616"/>
      <c r="AY74" s="616"/>
      <c r="AZ74" s="616"/>
      <c r="BA74" s="616"/>
      <c r="BB74" s="616"/>
      <c r="BC74" s="79"/>
      <c r="BD74" s="595"/>
      <c r="BE74" s="596"/>
      <c r="BF74" s="596"/>
      <c r="BG74" s="596"/>
      <c r="BH74" s="596"/>
      <c r="BI74" s="596"/>
      <c r="BJ74" s="596"/>
      <c r="BK74" s="596"/>
      <c r="BL74" s="596"/>
      <c r="BM74" s="596"/>
      <c r="BN74" s="596"/>
      <c r="BO74" s="596"/>
      <c r="BP74" s="596"/>
      <c r="BQ74" s="597"/>
      <c r="BS74" s="231"/>
      <c r="BT74" s="232"/>
      <c r="BU74" s="232"/>
      <c r="BV74" s="232"/>
      <c r="BW74" s="232"/>
      <c r="BX74" s="232"/>
      <c r="BY74" s="234"/>
      <c r="BZ74" s="62"/>
      <c r="CA74" s="62"/>
      <c r="CB74" s="62"/>
      <c r="CC74" s="62"/>
      <c r="CD74" s="62"/>
      <c r="CE74" s="62"/>
      <c r="CF74" s="62"/>
    </row>
    <row r="75" spans="2:84" s="55" customFormat="1" ht="15" customHeight="1" x14ac:dyDescent="0.2">
      <c r="B75" s="600">
        <v>6100</v>
      </c>
      <c r="C75" s="601"/>
      <c r="D75" s="601"/>
      <c r="E75" s="601"/>
      <c r="F75" s="575"/>
      <c r="G75" s="576"/>
      <c r="H75" s="80" t="s">
        <v>110</v>
      </c>
      <c r="I75" s="80"/>
      <c r="J75" s="80"/>
      <c r="K75" s="80"/>
      <c r="L75" s="80"/>
      <c r="M75" s="80"/>
      <c r="N75" s="80"/>
      <c r="O75" s="80"/>
      <c r="P75" s="80"/>
      <c r="Q75" s="80"/>
      <c r="R75" s="80"/>
      <c r="S75" s="80"/>
      <c r="T75" s="80"/>
      <c r="U75" s="80"/>
      <c r="V75" s="80"/>
      <c r="W75" s="80"/>
      <c r="X75" s="80"/>
      <c r="Y75" s="80"/>
      <c r="Z75" s="80"/>
      <c r="AA75" s="81"/>
      <c r="AB75" s="82"/>
      <c r="AC75" s="80"/>
      <c r="AD75" s="577"/>
      <c r="AE75" s="577"/>
      <c r="AF75" s="577"/>
      <c r="AG75" s="577"/>
      <c r="AH75" s="577"/>
      <c r="AI75" s="577"/>
      <c r="AJ75" s="577"/>
      <c r="AK75" s="577"/>
      <c r="AL75" s="577"/>
      <c r="AM75" s="577"/>
      <c r="AN75" s="577"/>
      <c r="AO75" s="83"/>
      <c r="AP75" s="84"/>
      <c r="AQ75" s="83"/>
      <c r="AR75" s="577"/>
      <c r="AS75" s="577"/>
      <c r="AT75" s="577"/>
      <c r="AU75" s="577"/>
      <c r="AV75" s="577"/>
      <c r="AW75" s="577"/>
      <c r="AX75" s="577"/>
      <c r="AY75" s="577"/>
      <c r="AZ75" s="577"/>
      <c r="BA75" s="577"/>
      <c r="BB75" s="577"/>
      <c r="BC75" s="85"/>
      <c r="BD75" s="315"/>
      <c r="BE75" s="316"/>
      <c r="BF75" s="602" t="str">
        <f t="shared" si="1"/>
        <v/>
      </c>
      <c r="BG75" s="602"/>
      <c r="BH75" s="602"/>
      <c r="BI75" s="602"/>
      <c r="BJ75" s="602"/>
      <c r="BK75" s="602"/>
      <c r="BL75" s="602"/>
      <c r="BM75" s="602"/>
      <c r="BN75" s="602"/>
      <c r="BO75" s="602"/>
      <c r="BP75" s="602"/>
      <c r="BQ75" s="317"/>
      <c r="BS75" s="776" t="s">
        <v>258</v>
      </c>
      <c r="BT75" s="232"/>
      <c r="BU75" s="232"/>
      <c r="BV75" s="232"/>
      <c r="BW75" s="232"/>
      <c r="BX75" s="232"/>
      <c r="BY75" s="233"/>
      <c r="BZ75" s="63"/>
      <c r="CA75" s="62"/>
      <c r="CB75" s="62"/>
      <c r="CC75" s="62"/>
      <c r="CD75" s="62"/>
      <c r="CE75" s="62"/>
      <c r="CF75" s="62"/>
    </row>
    <row r="76" spans="2:84" s="55" customFormat="1" ht="15" customHeight="1" x14ac:dyDescent="0.2">
      <c r="B76" s="603"/>
      <c r="C76" s="604"/>
      <c r="D76" s="604"/>
      <c r="E76" s="605"/>
      <c r="F76" s="88"/>
      <c r="G76" s="88"/>
      <c r="H76" s="606" t="s">
        <v>111</v>
      </c>
      <c r="I76" s="607"/>
      <c r="J76" s="607"/>
      <c r="K76" s="607"/>
      <c r="L76" s="607"/>
      <c r="M76" s="607"/>
      <c r="N76" s="607"/>
      <c r="O76" s="608" t="s">
        <v>112</v>
      </c>
      <c r="P76" s="608"/>
      <c r="Q76" s="608"/>
      <c r="R76" s="608"/>
      <c r="S76" s="608"/>
      <c r="T76" s="609"/>
      <c r="U76" s="609"/>
      <c r="V76" s="609"/>
      <c r="W76" s="609"/>
      <c r="X76" s="608" t="s">
        <v>113</v>
      </c>
      <c r="Y76" s="608"/>
      <c r="Z76" s="608"/>
      <c r="AA76" s="610"/>
      <c r="AB76" s="89"/>
      <c r="AC76" s="90"/>
      <c r="AD76" s="588"/>
      <c r="AE76" s="588"/>
      <c r="AF76" s="588"/>
      <c r="AG76" s="588"/>
      <c r="AH76" s="588"/>
      <c r="AI76" s="588"/>
      <c r="AJ76" s="588"/>
      <c r="AK76" s="588"/>
      <c r="AL76" s="588"/>
      <c r="AM76" s="588"/>
      <c r="AN76" s="588"/>
      <c r="AO76" s="91"/>
      <c r="AP76" s="92"/>
      <c r="AQ76" s="91"/>
      <c r="AR76" s="588"/>
      <c r="AS76" s="588"/>
      <c r="AT76" s="588"/>
      <c r="AU76" s="588"/>
      <c r="AV76" s="588"/>
      <c r="AW76" s="588"/>
      <c r="AX76" s="588"/>
      <c r="AY76" s="588"/>
      <c r="AZ76" s="588"/>
      <c r="BA76" s="588"/>
      <c r="BB76" s="588"/>
      <c r="BC76" s="93"/>
      <c r="BD76" s="94"/>
      <c r="BE76" s="321"/>
      <c r="BF76" s="589" t="str">
        <f t="shared" si="1"/>
        <v/>
      </c>
      <c r="BG76" s="589"/>
      <c r="BH76" s="589"/>
      <c r="BI76" s="589"/>
      <c r="BJ76" s="589"/>
      <c r="BK76" s="589"/>
      <c r="BL76" s="589"/>
      <c r="BM76" s="589"/>
      <c r="BN76" s="589"/>
      <c r="BO76" s="589"/>
      <c r="BP76" s="589"/>
      <c r="BQ76" s="93"/>
      <c r="BS76" s="776"/>
      <c r="BT76" s="232"/>
      <c r="BU76" s="232"/>
      <c r="BV76" s="232"/>
      <c r="BW76" s="232"/>
      <c r="BX76" s="232"/>
      <c r="BY76" s="234"/>
      <c r="BZ76" s="62"/>
      <c r="CA76" s="62"/>
      <c r="CB76" s="62"/>
      <c r="CC76" s="62"/>
      <c r="CD76" s="62"/>
      <c r="CE76" s="62"/>
      <c r="CF76" s="62"/>
    </row>
    <row r="77" spans="2:84" s="55" customFormat="1" ht="15" customHeight="1" thickBot="1" x14ac:dyDescent="0.25">
      <c r="B77" s="590" t="s">
        <v>114</v>
      </c>
      <c r="C77" s="591"/>
      <c r="D77" s="591"/>
      <c r="E77" s="592"/>
      <c r="F77" s="592"/>
      <c r="G77" s="592"/>
      <c r="H77" s="592"/>
      <c r="I77" s="592"/>
      <c r="J77" s="592"/>
      <c r="K77" s="592"/>
      <c r="L77" s="592"/>
      <c r="M77" s="592"/>
      <c r="N77" s="592"/>
      <c r="O77" s="592"/>
      <c r="P77" s="592"/>
      <c r="Q77" s="592"/>
      <c r="R77" s="592"/>
      <c r="S77" s="592"/>
      <c r="T77" s="592"/>
      <c r="U77" s="592"/>
      <c r="V77" s="592"/>
      <c r="W77" s="592"/>
      <c r="X77" s="593" t="s">
        <v>86</v>
      </c>
      <c r="Y77" s="593"/>
      <c r="Z77" s="593" t="s">
        <v>115</v>
      </c>
      <c r="AA77" s="594"/>
      <c r="AB77" s="95"/>
      <c r="AC77" s="96"/>
      <c r="AD77" s="532" t="str">
        <f>IF(AND(AD75="",AD76=""),"",SUM(AD75:AN76))</f>
        <v/>
      </c>
      <c r="AE77" s="532"/>
      <c r="AF77" s="532"/>
      <c r="AG77" s="532"/>
      <c r="AH77" s="532"/>
      <c r="AI77" s="532"/>
      <c r="AJ77" s="532"/>
      <c r="AK77" s="532"/>
      <c r="AL77" s="532"/>
      <c r="AM77" s="532"/>
      <c r="AN77" s="532"/>
      <c r="AO77" s="97"/>
      <c r="AP77" s="98"/>
      <c r="AQ77" s="97"/>
      <c r="AR77" s="532" t="str">
        <f>IF(AND(AR75="",AR76=""),"",SUM(AR75:BB76))</f>
        <v/>
      </c>
      <c r="AS77" s="532"/>
      <c r="AT77" s="532"/>
      <c r="AU77" s="532"/>
      <c r="AV77" s="532"/>
      <c r="AW77" s="532"/>
      <c r="AX77" s="532"/>
      <c r="AY77" s="532"/>
      <c r="AZ77" s="532"/>
      <c r="BA77" s="532"/>
      <c r="BB77" s="532"/>
      <c r="BC77" s="99"/>
      <c r="BD77" s="595"/>
      <c r="BE77" s="596"/>
      <c r="BF77" s="596"/>
      <c r="BG77" s="596"/>
      <c r="BH77" s="596"/>
      <c r="BI77" s="596"/>
      <c r="BJ77" s="596"/>
      <c r="BK77" s="596"/>
      <c r="BL77" s="596"/>
      <c r="BM77" s="596"/>
      <c r="BN77" s="596"/>
      <c r="BO77" s="596"/>
      <c r="BP77" s="596"/>
      <c r="BQ77" s="597"/>
      <c r="BS77" s="776"/>
      <c r="BT77" s="232"/>
      <c r="BU77" s="232"/>
      <c r="BV77" s="231"/>
      <c r="BW77" s="231"/>
      <c r="BX77" s="233"/>
      <c r="BY77" s="234"/>
      <c r="BZ77" s="62"/>
      <c r="CA77" s="62"/>
      <c r="CB77" s="62"/>
      <c r="CC77" s="62"/>
      <c r="CD77" s="62"/>
      <c r="CE77" s="62"/>
      <c r="CF77" s="62"/>
    </row>
    <row r="78" spans="2:84" s="55" customFormat="1" ht="15" customHeight="1" thickBot="1" x14ac:dyDescent="0.25">
      <c r="B78" s="581">
        <v>6300</v>
      </c>
      <c r="C78" s="582"/>
      <c r="D78" s="582"/>
      <c r="E78" s="582"/>
      <c r="F78" s="583"/>
      <c r="G78" s="584"/>
      <c r="H78" s="598" t="s">
        <v>116</v>
      </c>
      <c r="I78" s="599"/>
      <c r="J78" s="599"/>
      <c r="K78" s="599"/>
      <c r="L78" s="599"/>
      <c r="M78" s="599"/>
      <c r="N78" s="599"/>
      <c r="O78" s="599"/>
      <c r="P78" s="599"/>
      <c r="Q78" s="599"/>
      <c r="R78" s="599"/>
      <c r="S78" s="599"/>
      <c r="T78" s="599"/>
      <c r="U78" s="599"/>
      <c r="V78" s="599"/>
      <c r="W78" s="599"/>
      <c r="X78" s="599"/>
      <c r="Y78" s="599"/>
      <c r="Z78" s="585" t="s">
        <v>117</v>
      </c>
      <c r="AA78" s="586"/>
      <c r="AB78" s="56"/>
      <c r="AC78" s="54"/>
      <c r="AD78" s="587"/>
      <c r="AE78" s="587"/>
      <c r="AF78" s="587"/>
      <c r="AG78" s="587"/>
      <c r="AH78" s="587"/>
      <c r="AI78" s="587"/>
      <c r="AJ78" s="587"/>
      <c r="AK78" s="587"/>
      <c r="AL78" s="587"/>
      <c r="AM78" s="587"/>
      <c r="AN78" s="587"/>
      <c r="AO78" s="57"/>
      <c r="AP78" s="58"/>
      <c r="AQ78" s="57"/>
      <c r="AR78" s="587"/>
      <c r="AS78" s="587"/>
      <c r="AT78" s="587"/>
      <c r="AU78" s="587"/>
      <c r="AV78" s="587"/>
      <c r="AW78" s="587"/>
      <c r="AX78" s="587"/>
      <c r="AY78" s="587"/>
      <c r="AZ78" s="587"/>
      <c r="BA78" s="587"/>
      <c r="BB78" s="587"/>
      <c r="BC78" s="59"/>
      <c r="BD78" s="318"/>
      <c r="BE78" s="319"/>
      <c r="BF78" s="541" t="str">
        <f t="shared" si="1"/>
        <v/>
      </c>
      <c r="BG78" s="541"/>
      <c r="BH78" s="541"/>
      <c r="BI78" s="541"/>
      <c r="BJ78" s="541"/>
      <c r="BK78" s="541"/>
      <c r="BL78" s="541"/>
      <c r="BM78" s="541"/>
      <c r="BN78" s="541"/>
      <c r="BO78" s="541"/>
      <c r="BP78" s="541"/>
      <c r="BQ78" s="320"/>
      <c r="BS78" s="231"/>
      <c r="BT78" s="232"/>
      <c r="BU78" s="232"/>
      <c r="BV78" s="231"/>
      <c r="BW78" s="231"/>
      <c r="BX78" s="233"/>
      <c r="BY78" s="234"/>
      <c r="BZ78" s="63"/>
      <c r="CA78" s="62"/>
      <c r="CB78" s="62"/>
      <c r="CC78" s="62"/>
      <c r="CD78" s="62"/>
      <c r="CE78" s="62"/>
      <c r="CF78" s="62"/>
    </row>
    <row r="79" spans="2:84" s="55" customFormat="1" ht="15" customHeight="1" x14ac:dyDescent="0.2">
      <c r="B79" s="573">
        <v>6500</v>
      </c>
      <c r="C79" s="574"/>
      <c r="D79" s="574"/>
      <c r="E79" s="574"/>
      <c r="F79" s="575"/>
      <c r="G79" s="576"/>
      <c r="H79" s="578" t="s">
        <v>118</v>
      </c>
      <c r="I79" s="579"/>
      <c r="J79" s="579"/>
      <c r="K79" s="579"/>
      <c r="L79" s="579"/>
      <c r="M79" s="579"/>
      <c r="N79" s="579"/>
      <c r="O79" s="579"/>
      <c r="P79" s="579"/>
      <c r="Q79" s="579"/>
      <c r="R79" s="579"/>
      <c r="S79" s="579"/>
      <c r="T79" s="579"/>
      <c r="U79" s="579"/>
      <c r="V79" s="579"/>
      <c r="W79" s="579"/>
      <c r="X79" s="579"/>
      <c r="Y79" s="579"/>
      <c r="Z79" s="579"/>
      <c r="AA79" s="580"/>
      <c r="AB79" s="82"/>
      <c r="AC79" s="80"/>
      <c r="AD79" s="577"/>
      <c r="AE79" s="577"/>
      <c r="AF79" s="577"/>
      <c r="AG79" s="577"/>
      <c r="AH79" s="577"/>
      <c r="AI79" s="577"/>
      <c r="AJ79" s="577"/>
      <c r="AK79" s="577"/>
      <c r="AL79" s="577"/>
      <c r="AM79" s="577"/>
      <c r="AN79" s="577"/>
      <c r="AO79" s="83"/>
      <c r="AP79" s="84"/>
      <c r="AQ79" s="83"/>
      <c r="AR79" s="577"/>
      <c r="AS79" s="577"/>
      <c r="AT79" s="577"/>
      <c r="AU79" s="577"/>
      <c r="AV79" s="577"/>
      <c r="AW79" s="577"/>
      <c r="AX79" s="577"/>
      <c r="AY79" s="577"/>
      <c r="AZ79" s="577"/>
      <c r="BA79" s="577"/>
      <c r="BB79" s="577"/>
      <c r="BC79" s="85"/>
      <c r="BD79" s="86"/>
      <c r="BE79" s="87"/>
      <c r="BF79" s="541" t="str">
        <f t="shared" si="1"/>
        <v/>
      </c>
      <c r="BG79" s="541"/>
      <c r="BH79" s="541"/>
      <c r="BI79" s="541"/>
      <c r="BJ79" s="541"/>
      <c r="BK79" s="541"/>
      <c r="BL79" s="541"/>
      <c r="BM79" s="541"/>
      <c r="BN79" s="541"/>
      <c r="BO79" s="541"/>
      <c r="BP79" s="541"/>
      <c r="BQ79" s="85"/>
      <c r="BS79" s="231"/>
      <c r="BT79" s="232"/>
      <c r="BU79" s="232"/>
      <c r="BV79" s="231"/>
      <c r="BW79" s="231"/>
      <c r="BX79" s="233"/>
      <c r="BY79" s="234"/>
      <c r="BZ79" s="63"/>
      <c r="CA79" s="62"/>
      <c r="CB79" s="62"/>
      <c r="CC79" s="62"/>
      <c r="CD79" s="62"/>
      <c r="CE79" s="62"/>
      <c r="CF79" s="62"/>
    </row>
    <row r="80" spans="2:84" s="55" customFormat="1" ht="15" customHeight="1" x14ac:dyDescent="0.2">
      <c r="B80" s="571">
        <v>6510</v>
      </c>
      <c r="C80" s="572"/>
      <c r="D80" s="572"/>
      <c r="E80" s="572"/>
      <c r="F80" s="557" t="s">
        <v>256</v>
      </c>
      <c r="G80" s="558"/>
      <c r="H80" s="568" t="s">
        <v>119</v>
      </c>
      <c r="I80" s="569"/>
      <c r="J80" s="569"/>
      <c r="K80" s="569"/>
      <c r="L80" s="569"/>
      <c r="M80" s="569"/>
      <c r="N80" s="569"/>
      <c r="O80" s="569"/>
      <c r="P80" s="569"/>
      <c r="Q80" s="569"/>
      <c r="R80" s="569"/>
      <c r="S80" s="569"/>
      <c r="T80" s="569"/>
      <c r="U80" s="569"/>
      <c r="V80" s="569"/>
      <c r="W80" s="569"/>
      <c r="X80" s="569"/>
      <c r="Y80" s="569"/>
      <c r="Z80" s="569"/>
      <c r="AA80" s="570"/>
      <c r="AB80" s="65"/>
      <c r="AC80" s="64"/>
      <c r="AD80" s="559"/>
      <c r="AE80" s="559"/>
      <c r="AF80" s="559"/>
      <c r="AG80" s="559"/>
      <c r="AH80" s="559"/>
      <c r="AI80" s="559"/>
      <c r="AJ80" s="559"/>
      <c r="AK80" s="559"/>
      <c r="AL80" s="559"/>
      <c r="AM80" s="559"/>
      <c r="AN80" s="559"/>
      <c r="AO80" s="66"/>
      <c r="AP80" s="67"/>
      <c r="AQ80" s="66"/>
      <c r="AR80" s="559"/>
      <c r="AS80" s="559"/>
      <c r="AT80" s="559"/>
      <c r="AU80" s="559"/>
      <c r="AV80" s="559"/>
      <c r="AW80" s="559"/>
      <c r="AX80" s="559"/>
      <c r="AY80" s="559"/>
      <c r="AZ80" s="559"/>
      <c r="BA80" s="559"/>
      <c r="BB80" s="559"/>
      <c r="BC80" s="68"/>
      <c r="BD80" s="69"/>
      <c r="BE80" s="70"/>
      <c r="BF80" s="560" t="str">
        <f t="shared" si="1"/>
        <v/>
      </c>
      <c r="BG80" s="560"/>
      <c r="BH80" s="560"/>
      <c r="BI80" s="560"/>
      <c r="BJ80" s="560"/>
      <c r="BK80" s="560"/>
      <c r="BL80" s="560"/>
      <c r="BM80" s="560"/>
      <c r="BN80" s="560"/>
      <c r="BO80" s="560"/>
      <c r="BP80" s="560"/>
      <c r="BQ80" s="68"/>
      <c r="BS80" s="231"/>
      <c r="BT80" s="232"/>
      <c r="BU80" s="232"/>
      <c r="BV80" s="231"/>
      <c r="BW80" s="231"/>
      <c r="BX80" s="233"/>
      <c r="BY80" s="234"/>
      <c r="BZ80" s="63"/>
      <c r="CA80" s="62"/>
      <c r="CB80" s="62"/>
      <c r="CC80" s="62"/>
      <c r="CD80" s="62"/>
      <c r="CE80" s="62"/>
      <c r="CF80" s="62"/>
    </row>
    <row r="81" spans="2:84" s="55" customFormat="1" ht="15" customHeight="1" x14ac:dyDescent="0.2">
      <c r="B81" s="571">
        <v>6520</v>
      </c>
      <c r="C81" s="572"/>
      <c r="D81" s="572"/>
      <c r="E81" s="572"/>
      <c r="F81" s="557" t="s">
        <v>256</v>
      </c>
      <c r="G81" s="558"/>
      <c r="H81" s="568" t="s">
        <v>120</v>
      </c>
      <c r="I81" s="569"/>
      <c r="J81" s="569"/>
      <c r="K81" s="569"/>
      <c r="L81" s="569"/>
      <c r="M81" s="569"/>
      <c r="N81" s="569"/>
      <c r="O81" s="569"/>
      <c r="P81" s="569"/>
      <c r="Q81" s="569"/>
      <c r="R81" s="569"/>
      <c r="S81" s="569"/>
      <c r="T81" s="569"/>
      <c r="U81" s="569"/>
      <c r="V81" s="569"/>
      <c r="W81" s="569"/>
      <c r="X81" s="569"/>
      <c r="Y81" s="569"/>
      <c r="Z81" s="569"/>
      <c r="AA81" s="570"/>
      <c r="AB81" s="65"/>
      <c r="AC81" s="64"/>
      <c r="AD81" s="559"/>
      <c r="AE81" s="559"/>
      <c r="AF81" s="559"/>
      <c r="AG81" s="559"/>
      <c r="AH81" s="559"/>
      <c r="AI81" s="559"/>
      <c r="AJ81" s="559"/>
      <c r="AK81" s="559"/>
      <c r="AL81" s="559"/>
      <c r="AM81" s="559"/>
      <c r="AN81" s="559"/>
      <c r="AO81" s="66"/>
      <c r="AP81" s="67"/>
      <c r="AQ81" s="66"/>
      <c r="AR81" s="559"/>
      <c r="AS81" s="559"/>
      <c r="AT81" s="559"/>
      <c r="AU81" s="559"/>
      <c r="AV81" s="559"/>
      <c r="AW81" s="559"/>
      <c r="AX81" s="559"/>
      <c r="AY81" s="559"/>
      <c r="AZ81" s="559"/>
      <c r="BA81" s="559"/>
      <c r="BB81" s="559"/>
      <c r="BC81" s="68"/>
      <c r="BD81" s="69"/>
      <c r="BE81" s="70"/>
      <c r="BF81" s="560" t="str">
        <f t="shared" si="1"/>
        <v/>
      </c>
      <c r="BG81" s="560"/>
      <c r="BH81" s="560"/>
      <c r="BI81" s="560"/>
      <c r="BJ81" s="560"/>
      <c r="BK81" s="560"/>
      <c r="BL81" s="560"/>
      <c r="BM81" s="560"/>
      <c r="BN81" s="560"/>
      <c r="BO81" s="560"/>
      <c r="BP81" s="560"/>
      <c r="BQ81" s="68"/>
      <c r="BS81" s="231"/>
      <c r="BT81" s="232"/>
      <c r="BU81" s="232"/>
      <c r="BV81" s="231"/>
      <c r="BW81" s="231"/>
      <c r="BX81" s="233"/>
      <c r="BY81" s="234"/>
      <c r="BZ81" s="63"/>
      <c r="CA81" s="62"/>
      <c r="CB81" s="62"/>
      <c r="CC81" s="62"/>
      <c r="CD81" s="62"/>
      <c r="CE81" s="62"/>
      <c r="CF81" s="62"/>
    </row>
    <row r="82" spans="2:84" s="55" customFormat="1" ht="15" customHeight="1" x14ac:dyDescent="0.2">
      <c r="B82" s="571">
        <v>6530</v>
      </c>
      <c r="C82" s="572"/>
      <c r="D82" s="572"/>
      <c r="E82" s="572"/>
      <c r="F82" s="557" t="s">
        <v>256</v>
      </c>
      <c r="G82" s="558"/>
      <c r="H82" s="568" t="s">
        <v>121</v>
      </c>
      <c r="I82" s="569"/>
      <c r="J82" s="569"/>
      <c r="K82" s="569"/>
      <c r="L82" s="569"/>
      <c r="M82" s="569"/>
      <c r="N82" s="569"/>
      <c r="O82" s="569"/>
      <c r="P82" s="569"/>
      <c r="Q82" s="569"/>
      <c r="R82" s="569"/>
      <c r="S82" s="569"/>
      <c r="T82" s="569"/>
      <c r="U82" s="569"/>
      <c r="V82" s="569"/>
      <c r="W82" s="569"/>
      <c r="X82" s="569"/>
      <c r="Y82" s="569"/>
      <c r="Z82" s="569"/>
      <c r="AA82" s="570"/>
      <c r="AB82" s="65"/>
      <c r="AC82" s="64"/>
      <c r="AD82" s="559"/>
      <c r="AE82" s="559"/>
      <c r="AF82" s="559"/>
      <c r="AG82" s="559"/>
      <c r="AH82" s="559"/>
      <c r="AI82" s="559"/>
      <c r="AJ82" s="559"/>
      <c r="AK82" s="559"/>
      <c r="AL82" s="559"/>
      <c r="AM82" s="559"/>
      <c r="AN82" s="559"/>
      <c r="AO82" s="66"/>
      <c r="AP82" s="67"/>
      <c r="AQ82" s="66"/>
      <c r="AR82" s="559"/>
      <c r="AS82" s="559"/>
      <c r="AT82" s="559"/>
      <c r="AU82" s="559"/>
      <c r="AV82" s="559"/>
      <c r="AW82" s="559"/>
      <c r="AX82" s="559"/>
      <c r="AY82" s="559"/>
      <c r="AZ82" s="559"/>
      <c r="BA82" s="559"/>
      <c r="BB82" s="559"/>
      <c r="BC82" s="68"/>
      <c r="BD82" s="69"/>
      <c r="BE82" s="70"/>
      <c r="BF82" s="560" t="str">
        <f t="shared" si="1"/>
        <v/>
      </c>
      <c r="BG82" s="560"/>
      <c r="BH82" s="560"/>
      <c r="BI82" s="560"/>
      <c r="BJ82" s="560"/>
      <c r="BK82" s="560"/>
      <c r="BL82" s="560"/>
      <c r="BM82" s="560"/>
      <c r="BN82" s="560"/>
      <c r="BO82" s="560"/>
      <c r="BP82" s="560"/>
      <c r="BQ82" s="68"/>
      <c r="BS82" s="231"/>
      <c r="BT82" s="232"/>
      <c r="BU82" s="232"/>
      <c r="BV82" s="231"/>
      <c r="BW82" s="231"/>
      <c r="BX82" s="233"/>
      <c r="BY82" s="234"/>
      <c r="BZ82" s="63"/>
      <c r="CA82" s="62"/>
      <c r="CB82" s="62"/>
      <c r="CC82" s="62"/>
      <c r="CD82" s="62"/>
      <c r="CE82" s="62"/>
      <c r="CF82" s="62"/>
    </row>
    <row r="83" spans="2:84" s="55" customFormat="1" ht="15" customHeight="1" x14ac:dyDescent="0.2">
      <c r="B83" s="571">
        <v>6540</v>
      </c>
      <c r="C83" s="572"/>
      <c r="D83" s="572"/>
      <c r="E83" s="572"/>
      <c r="F83" s="557" t="s">
        <v>256</v>
      </c>
      <c r="G83" s="558"/>
      <c r="H83" s="568" t="s">
        <v>122</v>
      </c>
      <c r="I83" s="569"/>
      <c r="J83" s="569"/>
      <c r="K83" s="569"/>
      <c r="L83" s="569"/>
      <c r="M83" s="569"/>
      <c r="N83" s="569"/>
      <c r="O83" s="569"/>
      <c r="P83" s="569"/>
      <c r="Q83" s="569"/>
      <c r="R83" s="569"/>
      <c r="S83" s="569"/>
      <c r="T83" s="569"/>
      <c r="U83" s="569"/>
      <c r="V83" s="569"/>
      <c r="W83" s="569"/>
      <c r="X83" s="569"/>
      <c r="Y83" s="569"/>
      <c r="Z83" s="569"/>
      <c r="AA83" s="570"/>
      <c r="AB83" s="65"/>
      <c r="AC83" s="64"/>
      <c r="AD83" s="559"/>
      <c r="AE83" s="559"/>
      <c r="AF83" s="559"/>
      <c r="AG83" s="559"/>
      <c r="AH83" s="559"/>
      <c r="AI83" s="559"/>
      <c r="AJ83" s="559"/>
      <c r="AK83" s="559"/>
      <c r="AL83" s="559"/>
      <c r="AM83" s="559"/>
      <c r="AN83" s="559"/>
      <c r="AO83" s="66"/>
      <c r="AP83" s="67"/>
      <c r="AQ83" s="66"/>
      <c r="AR83" s="559"/>
      <c r="AS83" s="559"/>
      <c r="AT83" s="559"/>
      <c r="AU83" s="559"/>
      <c r="AV83" s="559"/>
      <c r="AW83" s="559"/>
      <c r="AX83" s="559"/>
      <c r="AY83" s="559"/>
      <c r="AZ83" s="559"/>
      <c r="BA83" s="559"/>
      <c r="BB83" s="559"/>
      <c r="BC83" s="68"/>
      <c r="BD83" s="69"/>
      <c r="BE83" s="70"/>
      <c r="BF83" s="560" t="str">
        <f t="shared" si="1"/>
        <v/>
      </c>
      <c r="BG83" s="560"/>
      <c r="BH83" s="560"/>
      <c r="BI83" s="560"/>
      <c r="BJ83" s="560"/>
      <c r="BK83" s="560"/>
      <c r="BL83" s="560"/>
      <c r="BM83" s="560"/>
      <c r="BN83" s="560"/>
      <c r="BO83" s="560"/>
      <c r="BP83" s="560"/>
      <c r="BQ83" s="68"/>
      <c r="BS83" s="231"/>
      <c r="BT83" s="232"/>
      <c r="BU83" s="232"/>
      <c r="BV83" s="231"/>
      <c r="BW83" s="231"/>
      <c r="BX83" s="233"/>
      <c r="BY83" s="234"/>
      <c r="BZ83" s="63"/>
      <c r="CA83" s="62"/>
      <c r="CB83" s="62"/>
      <c r="CC83" s="62"/>
      <c r="CD83" s="62"/>
      <c r="CE83" s="62"/>
      <c r="CF83" s="62"/>
    </row>
    <row r="84" spans="2:84" s="55" customFormat="1" ht="15" customHeight="1" x14ac:dyDescent="0.2">
      <c r="B84" s="571">
        <v>6550</v>
      </c>
      <c r="C84" s="572"/>
      <c r="D84" s="572"/>
      <c r="E84" s="572"/>
      <c r="F84" s="557" t="s">
        <v>256</v>
      </c>
      <c r="G84" s="558"/>
      <c r="H84" s="568" t="s">
        <v>123</v>
      </c>
      <c r="I84" s="569"/>
      <c r="J84" s="569"/>
      <c r="K84" s="569"/>
      <c r="L84" s="569"/>
      <c r="M84" s="569"/>
      <c r="N84" s="569"/>
      <c r="O84" s="569"/>
      <c r="P84" s="569"/>
      <c r="Q84" s="569"/>
      <c r="R84" s="569"/>
      <c r="S84" s="569"/>
      <c r="T84" s="569"/>
      <c r="U84" s="569"/>
      <c r="V84" s="569"/>
      <c r="W84" s="569"/>
      <c r="X84" s="569"/>
      <c r="Y84" s="569"/>
      <c r="Z84" s="569"/>
      <c r="AA84" s="570"/>
      <c r="AB84" s="65"/>
      <c r="AC84" s="64"/>
      <c r="AD84" s="559"/>
      <c r="AE84" s="559"/>
      <c r="AF84" s="559"/>
      <c r="AG84" s="559"/>
      <c r="AH84" s="559"/>
      <c r="AI84" s="559"/>
      <c r="AJ84" s="559"/>
      <c r="AK84" s="559"/>
      <c r="AL84" s="559"/>
      <c r="AM84" s="559"/>
      <c r="AN84" s="559"/>
      <c r="AO84" s="66"/>
      <c r="AP84" s="67"/>
      <c r="AQ84" s="66"/>
      <c r="AR84" s="559"/>
      <c r="AS84" s="559"/>
      <c r="AT84" s="559"/>
      <c r="AU84" s="559"/>
      <c r="AV84" s="559"/>
      <c r="AW84" s="559"/>
      <c r="AX84" s="559"/>
      <c r="AY84" s="559"/>
      <c r="AZ84" s="559"/>
      <c r="BA84" s="559"/>
      <c r="BB84" s="559"/>
      <c r="BC84" s="68"/>
      <c r="BD84" s="69"/>
      <c r="BE84" s="70"/>
      <c r="BF84" s="560" t="str">
        <f t="shared" si="1"/>
        <v/>
      </c>
      <c r="BG84" s="560"/>
      <c r="BH84" s="560"/>
      <c r="BI84" s="560"/>
      <c r="BJ84" s="560"/>
      <c r="BK84" s="560"/>
      <c r="BL84" s="560"/>
      <c r="BM84" s="560"/>
      <c r="BN84" s="560"/>
      <c r="BO84" s="560"/>
      <c r="BP84" s="560"/>
      <c r="BQ84" s="68"/>
      <c r="BS84" s="231"/>
      <c r="BT84" s="232"/>
      <c r="BU84" s="232"/>
      <c r="BV84" s="231"/>
      <c r="BW84" s="231"/>
      <c r="BX84" s="233"/>
      <c r="BY84" s="234"/>
      <c r="BZ84" s="63"/>
      <c r="CA84" s="62"/>
      <c r="CB84" s="62"/>
      <c r="CC84" s="62"/>
      <c r="CD84" s="62"/>
      <c r="CE84" s="62"/>
      <c r="CF84" s="62"/>
    </row>
    <row r="85" spans="2:84" s="55" customFormat="1" ht="15" customHeight="1" x14ac:dyDescent="0.2">
      <c r="B85" s="571">
        <v>6560</v>
      </c>
      <c r="C85" s="572"/>
      <c r="D85" s="572"/>
      <c r="E85" s="572"/>
      <c r="F85" s="557" t="s">
        <v>256</v>
      </c>
      <c r="G85" s="558"/>
      <c r="H85" s="568" t="s">
        <v>124</v>
      </c>
      <c r="I85" s="569"/>
      <c r="J85" s="569"/>
      <c r="K85" s="569"/>
      <c r="L85" s="569"/>
      <c r="M85" s="569"/>
      <c r="N85" s="569"/>
      <c r="O85" s="569"/>
      <c r="P85" s="569"/>
      <c r="Q85" s="569"/>
      <c r="R85" s="569"/>
      <c r="S85" s="569"/>
      <c r="T85" s="569"/>
      <c r="U85" s="569"/>
      <c r="V85" s="569"/>
      <c r="W85" s="569"/>
      <c r="X85" s="569"/>
      <c r="Y85" s="569"/>
      <c r="Z85" s="569"/>
      <c r="AA85" s="570"/>
      <c r="AB85" s="65"/>
      <c r="AC85" s="64"/>
      <c r="AD85" s="559"/>
      <c r="AE85" s="559"/>
      <c r="AF85" s="559"/>
      <c r="AG85" s="559"/>
      <c r="AH85" s="559"/>
      <c r="AI85" s="559"/>
      <c r="AJ85" s="559"/>
      <c r="AK85" s="559"/>
      <c r="AL85" s="559"/>
      <c r="AM85" s="559"/>
      <c r="AN85" s="559"/>
      <c r="AO85" s="66"/>
      <c r="AP85" s="67"/>
      <c r="AQ85" s="66"/>
      <c r="AR85" s="559"/>
      <c r="AS85" s="559"/>
      <c r="AT85" s="559"/>
      <c r="AU85" s="559"/>
      <c r="AV85" s="559"/>
      <c r="AW85" s="559"/>
      <c r="AX85" s="559"/>
      <c r="AY85" s="559"/>
      <c r="AZ85" s="559"/>
      <c r="BA85" s="559"/>
      <c r="BB85" s="559"/>
      <c r="BC85" s="68"/>
      <c r="BD85" s="69"/>
      <c r="BE85" s="70"/>
      <c r="BF85" s="560" t="str">
        <f t="shared" si="1"/>
        <v/>
      </c>
      <c r="BG85" s="560"/>
      <c r="BH85" s="560"/>
      <c r="BI85" s="560"/>
      <c r="BJ85" s="560"/>
      <c r="BK85" s="560"/>
      <c r="BL85" s="560"/>
      <c r="BM85" s="560"/>
      <c r="BN85" s="560"/>
      <c r="BO85" s="560"/>
      <c r="BP85" s="560"/>
      <c r="BQ85" s="68"/>
      <c r="BS85" s="231"/>
      <c r="BT85" s="232"/>
      <c r="BU85" s="232"/>
      <c r="BV85" s="231"/>
      <c r="BW85" s="231"/>
      <c r="BX85" s="233"/>
      <c r="BY85" s="234"/>
      <c r="BZ85" s="63"/>
      <c r="CA85" s="62"/>
      <c r="CB85" s="62"/>
      <c r="CC85" s="62"/>
      <c r="CD85" s="62"/>
      <c r="CE85" s="62"/>
      <c r="CF85" s="62"/>
    </row>
    <row r="86" spans="2:84" s="55" customFormat="1" ht="15" customHeight="1" x14ac:dyDescent="0.2">
      <c r="B86" s="571">
        <v>6901</v>
      </c>
      <c r="C86" s="572"/>
      <c r="D86" s="572"/>
      <c r="E86" s="572"/>
      <c r="F86" s="557" t="s">
        <v>256</v>
      </c>
      <c r="G86" s="558"/>
      <c r="H86" s="568" t="s">
        <v>125</v>
      </c>
      <c r="I86" s="569"/>
      <c r="J86" s="569"/>
      <c r="K86" s="569"/>
      <c r="L86" s="569"/>
      <c r="M86" s="569"/>
      <c r="N86" s="569"/>
      <c r="O86" s="569"/>
      <c r="P86" s="569"/>
      <c r="Q86" s="569"/>
      <c r="R86" s="569"/>
      <c r="S86" s="569"/>
      <c r="T86" s="569"/>
      <c r="U86" s="569"/>
      <c r="V86" s="569"/>
      <c r="W86" s="569"/>
      <c r="X86" s="569"/>
      <c r="Y86" s="569"/>
      <c r="Z86" s="569"/>
      <c r="AA86" s="570"/>
      <c r="AB86" s="65"/>
      <c r="AC86" s="64"/>
      <c r="AD86" s="559"/>
      <c r="AE86" s="559"/>
      <c r="AF86" s="559"/>
      <c r="AG86" s="559"/>
      <c r="AH86" s="559"/>
      <c r="AI86" s="559"/>
      <c r="AJ86" s="559"/>
      <c r="AK86" s="559"/>
      <c r="AL86" s="559"/>
      <c r="AM86" s="559"/>
      <c r="AN86" s="559"/>
      <c r="AO86" s="66"/>
      <c r="AP86" s="67"/>
      <c r="AQ86" s="66"/>
      <c r="AR86" s="559"/>
      <c r="AS86" s="559"/>
      <c r="AT86" s="559"/>
      <c r="AU86" s="559"/>
      <c r="AV86" s="559"/>
      <c r="AW86" s="559"/>
      <c r="AX86" s="559"/>
      <c r="AY86" s="559"/>
      <c r="AZ86" s="559"/>
      <c r="BA86" s="559"/>
      <c r="BB86" s="559"/>
      <c r="BC86" s="68"/>
      <c r="BD86" s="69"/>
      <c r="BE86" s="70"/>
      <c r="BF86" s="560" t="str">
        <f t="shared" si="1"/>
        <v/>
      </c>
      <c r="BG86" s="560"/>
      <c r="BH86" s="560"/>
      <c r="BI86" s="560"/>
      <c r="BJ86" s="560"/>
      <c r="BK86" s="560"/>
      <c r="BL86" s="560"/>
      <c r="BM86" s="560"/>
      <c r="BN86" s="560"/>
      <c r="BO86" s="560"/>
      <c r="BP86" s="560"/>
      <c r="BQ86" s="68"/>
      <c r="BS86" s="231"/>
      <c r="BT86" s="232"/>
      <c r="BU86" s="232"/>
      <c r="BV86" s="231"/>
      <c r="BW86" s="231"/>
      <c r="BX86" s="233"/>
      <c r="BY86" s="234"/>
      <c r="BZ86" s="63"/>
      <c r="CA86" s="62"/>
      <c r="CB86" s="62"/>
      <c r="CC86" s="62"/>
      <c r="CD86" s="62"/>
      <c r="CE86" s="62"/>
      <c r="CF86" s="62"/>
    </row>
    <row r="87" spans="2:84" s="55" customFormat="1" ht="15" customHeight="1" x14ac:dyDescent="0.2">
      <c r="B87" s="555">
        <v>6950</v>
      </c>
      <c r="C87" s="556"/>
      <c r="D87" s="556"/>
      <c r="E87" s="556"/>
      <c r="F87" s="557" t="s">
        <v>256</v>
      </c>
      <c r="G87" s="558"/>
      <c r="H87" s="568" t="s">
        <v>126</v>
      </c>
      <c r="I87" s="569"/>
      <c r="J87" s="569"/>
      <c r="K87" s="569"/>
      <c r="L87" s="569"/>
      <c r="M87" s="569"/>
      <c r="N87" s="569"/>
      <c r="O87" s="569"/>
      <c r="P87" s="569"/>
      <c r="Q87" s="569"/>
      <c r="R87" s="569"/>
      <c r="S87" s="569"/>
      <c r="T87" s="569"/>
      <c r="U87" s="569"/>
      <c r="V87" s="569"/>
      <c r="W87" s="569"/>
      <c r="X87" s="569"/>
      <c r="Y87" s="569"/>
      <c r="Z87" s="569"/>
      <c r="AA87" s="570"/>
      <c r="AB87" s="100"/>
      <c r="AC87" s="71"/>
      <c r="AD87" s="559"/>
      <c r="AE87" s="559"/>
      <c r="AF87" s="559"/>
      <c r="AG87" s="559"/>
      <c r="AH87" s="559"/>
      <c r="AI87" s="559"/>
      <c r="AJ87" s="559"/>
      <c r="AK87" s="559"/>
      <c r="AL87" s="559"/>
      <c r="AM87" s="559"/>
      <c r="AN87" s="559"/>
      <c r="AO87" s="72"/>
      <c r="AP87" s="101"/>
      <c r="AQ87" s="72"/>
      <c r="AR87" s="559"/>
      <c r="AS87" s="559"/>
      <c r="AT87" s="559"/>
      <c r="AU87" s="559"/>
      <c r="AV87" s="559"/>
      <c r="AW87" s="559"/>
      <c r="AX87" s="559"/>
      <c r="AY87" s="559"/>
      <c r="AZ87" s="559"/>
      <c r="BA87" s="559"/>
      <c r="BB87" s="559"/>
      <c r="BC87" s="102"/>
      <c r="BD87" s="69"/>
      <c r="BE87" s="70"/>
      <c r="BF87" s="560" t="str">
        <f t="shared" si="1"/>
        <v/>
      </c>
      <c r="BG87" s="560"/>
      <c r="BH87" s="560"/>
      <c r="BI87" s="560"/>
      <c r="BJ87" s="560"/>
      <c r="BK87" s="560"/>
      <c r="BL87" s="560"/>
      <c r="BM87" s="560"/>
      <c r="BN87" s="560"/>
      <c r="BO87" s="560"/>
      <c r="BP87" s="560"/>
      <c r="BQ87" s="68"/>
      <c r="BS87" s="231"/>
      <c r="BT87" s="232"/>
      <c r="BU87" s="232"/>
      <c r="BV87" s="231"/>
      <c r="BW87" s="231"/>
      <c r="BX87" s="233"/>
      <c r="BY87" s="234"/>
      <c r="BZ87" s="63"/>
      <c r="CA87" s="62"/>
      <c r="CB87" s="62"/>
      <c r="CC87" s="62"/>
      <c r="CD87" s="62"/>
      <c r="CE87" s="62"/>
      <c r="CF87" s="62"/>
    </row>
    <row r="88" spans="2:84" s="55" customFormat="1" ht="15" customHeight="1" thickBot="1" x14ac:dyDescent="0.25">
      <c r="B88" s="561"/>
      <c r="C88" s="562"/>
      <c r="D88" s="562"/>
      <c r="E88" s="562"/>
      <c r="F88" s="274"/>
      <c r="G88" s="274"/>
      <c r="H88" s="273"/>
      <c r="I88" s="274"/>
      <c r="J88" s="274"/>
      <c r="K88" s="274"/>
      <c r="L88" s="274"/>
      <c r="M88" s="274"/>
      <c r="N88" s="274"/>
      <c r="O88" s="274"/>
      <c r="P88" s="274"/>
      <c r="Q88" s="274"/>
      <c r="R88" s="274"/>
      <c r="S88" s="274"/>
      <c r="T88" s="274"/>
      <c r="U88" s="274"/>
      <c r="V88" s="274"/>
      <c r="W88" s="274"/>
      <c r="X88" s="274"/>
      <c r="Y88" s="274"/>
      <c r="Z88" s="274"/>
      <c r="AA88" s="275"/>
      <c r="AB88" s="276"/>
      <c r="AC88" s="273"/>
      <c r="AD88" s="563"/>
      <c r="AE88" s="563"/>
      <c r="AF88" s="563"/>
      <c r="AG88" s="563"/>
      <c r="AH88" s="563"/>
      <c r="AI88" s="563"/>
      <c r="AJ88" s="563"/>
      <c r="AK88" s="563"/>
      <c r="AL88" s="563"/>
      <c r="AM88" s="563"/>
      <c r="AN88" s="563"/>
      <c r="AO88" s="277"/>
      <c r="AP88" s="278"/>
      <c r="AQ88" s="277"/>
      <c r="AR88" s="564"/>
      <c r="AS88" s="564"/>
      <c r="AT88" s="564"/>
      <c r="AU88" s="564"/>
      <c r="AV88" s="564"/>
      <c r="AW88" s="564"/>
      <c r="AX88" s="564"/>
      <c r="AY88" s="564"/>
      <c r="AZ88" s="564"/>
      <c r="BA88" s="564"/>
      <c r="BB88" s="564"/>
      <c r="BC88" s="279"/>
      <c r="BD88" s="565" t="s">
        <v>310</v>
      </c>
      <c r="BE88" s="566"/>
      <c r="BF88" s="566"/>
      <c r="BG88" s="566"/>
      <c r="BH88" s="566"/>
      <c r="BI88" s="566"/>
      <c r="BJ88" s="566"/>
      <c r="BK88" s="566"/>
      <c r="BL88" s="566"/>
      <c r="BM88" s="566"/>
      <c r="BN88" s="566"/>
      <c r="BO88" s="566"/>
      <c r="BP88" s="566"/>
      <c r="BQ88" s="567"/>
      <c r="BS88" s="231"/>
      <c r="BT88" s="232"/>
      <c r="BU88" s="232"/>
      <c r="BV88" s="231"/>
      <c r="BW88" s="232"/>
      <c r="BX88" s="234"/>
      <c r="BY88" s="234"/>
      <c r="BZ88" s="62"/>
      <c r="CA88" s="62"/>
      <c r="CB88" s="62"/>
      <c r="CC88" s="62"/>
      <c r="CD88" s="62"/>
      <c r="CE88" s="62"/>
      <c r="CF88" s="62"/>
    </row>
    <row r="89" spans="2:84" s="55" customFormat="1" ht="15" customHeight="1" thickBot="1" x14ac:dyDescent="0.25">
      <c r="B89" s="548" t="s">
        <v>127</v>
      </c>
      <c r="C89" s="549"/>
      <c r="D89" s="549"/>
      <c r="E89" s="549"/>
      <c r="F89" s="549"/>
      <c r="G89" s="549"/>
      <c r="H89" s="549"/>
      <c r="I89" s="549"/>
      <c r="J89" s="549"/>
      <c r="K89" s="549"/>
      <c r="L89" s="549"/>
      <c r="M89" s="549"/>
      <c r="N89" s="549"/>
      <c r="O89" s="549"/>
      <c r="P89" s="549"/>
      <c r="Q89" s="549"/>
      <c r="R89" s="549"/>
      <c r="S89" s="549"/>
      <c r="T89" s="549"/>
      <c r="U89" s="549"/>
      <c r="V89" s="549"/>
      <c r="W89" s="549"/>
      <c r="X89" s="538" t="s">
        <v>86</v>
      </c>
      <c r="Y89" s="538"/>
      <c r="Z89" s="538" t="s">
        <v>128</v>
      </c>
      <c r="AA89" s="539"/>
      <c r="AB89" s="266"/>
      <c r="AC89" s="261"/>
      <c r="AD89" s="540" t="str">
        <f>IF(AND(AD79="",AD80="",AD81="",AD82="",AD83="",AD84="",AD85="",AD86="",AD87=""),"",SUM(AD79:AN87))</f>
        <v/>
      </c>
      <c r="AE89" s="540"/>
      <c r="AF89" s="540"/>
      <c r="AG89" s="540"/>
      <c r="AH89" s="540"/>
      <c r="AI89" s="540"/>
      <c r="AJ89" s="540"/>
      <c r="AK89" s="540"/>
      <c r="AL89" s="540"/>
      <c r="AM89" s="540"/>
      <c r="AN89" s="540"/>
      <c r="AO89" s="267"/>
      <c r="AP89" s="268"/>
      <c r="AQ89" s="267"/>
      <c r="AR89" s="540" t="str">
        <f>IF(AND(AR79="",AR80="",AR81="",AR82="",AR83="",AR84="",AR85="",AR86="",AR87=""),"",SUM(AR79:BB87))</f>
        <v/>
      </c>
      <c r="AS89" s="540"/>
      <c r="AT89" s="540"/>
      <c r="AU89" s="540"/>
      <c r="AV89" s="540"/>
      <c r="AW89" s="540"/>
      <c r="AX89" s="540"/>
      <c r="AY89" s="540"/>
      <c r="AZ89" s="540"/>
      <c r="BA89" s="540"/>
      <c r="BB89" s="540"/>
      <c r="BC89" s="269"/>
      <c r="BD89" s="280"/>
      <c r="BE89" s="281"/>
      <c r="BF89" s="541" t="str">
        <f t="shared" si="1"/>
        <v/>
      </c>
      <c r="BG89" s="541"/>
      <c r="BH89" s="541"/>
      <c r="BI89" s="541"/>
      <c r="BJ89" s="541"/>
      <c r="BK89" s="541"/>
      <c r="BL89" s="541"/>
      <c r="BM89" s="541"/>
      <c r="BN89" s="541"/>
      <c r="BO89" s="541"/>
      <c r="BP89" s="541"/>
      <c r="BQ89" s="269"/>
      <c r="BS89" s="231"/>
      <c r="BT89" s="232"/>
      <c r="BU89" s="232"/>
      <c r="BV89" s="231"/>
      <c r="BW89" s="232"/>
      <c r="BX89" s="234"/>
      <c r="BY89" s="234"/>
      <c r="BZ89" s="62"/>
      <c r="CA89" s="62"/>
      <c r="CB89" s="62"/>
      <c r="CC89" s="62"/>
      <c r="CD89" s="62"/>
      <c r="CE89" s="62"/>
      <c r="CF89" s="62"/>
    </row>
    <row r="90" spans="2:84" s="55" customFormat="1" ht="15" customHeight="1" thickBot="1" x14ac:dyDescent="0.25">
      <c r="B90" s="550" t="s">
        <v>229</v>
      </c>
      <c r="C90" s="551"/>
      <c r="D90" s="551"/>
      <c r="E90" s="551"/>
      <c r="F90" s="551"/>
      <c r="G90" s="551"/>
      <c r="H90" s="551"/>
      <c r="I90" s="551"/>
      <c r="J90" s="551"/>
      <c r="K90" s="551"/>
      <c r="L90" s="551"/>
      <c r="M90" s="551"/>
      <c r="N90" s="551"/>
      <c r="O90" s="551"/>
      <c r="P90" s="551"/>
      <c r="Q90" s="551"/>
      <c r="R90" s="551"/>
      <c r="S90" s="551"/>
      <c r="T90" s="551"/>
      <c r="U90" s="551"/>
      <c r="V90" s="551"/>
      <c r="W90" s="551"/>
      <c r="X90" s="551"/>
      <c r="Y90" s="551"/>
      <c r="Z90" s="542" t="s">
        <v>129</v>
      </c>
      <c r="AA90" s="543"/>
      <c r="AB90" s="95"/>
      <c r="AC90" s="96"/>
      <c r="AD90" s="544"/>
      <c r="AE90" s="544"/>
      <c r="AF90" s="544"/>
      <c r="AG90" s="544"/>
      <c r="AH90" s="544"/>
      <c r="AI90" s="544"/>
      <c r="AJ90" s="544"/>
      <c r="AK90" s="544"/>
      <c r="AL90" s="544"/>
      <c r="AM90" s="544"/>
      <c r="AN90" s="544"/>
      <c r="AO90" s="97"/>
      <c r="AP90" s="98"/>
      <c r="AQ90" s="97"/>
      <c r="AR90" s="544"/>
      <c r="AS90" s="544"/>
      <c r="AT90" s="544"/>
      <c r="AU90" s="544"/>
      <c r="AV90" s="544"/>
      <c r="AW90" s="544"/>
      <c r="AX90" s="544"/>
      <c r="AY90" s="544"/>
      <c r="AZ90" s="544"/>
      <c r="BA90" s="544"/>
      <c r="BB90" s="544"/>
      <c r="BC90" s="99"/>
      <c r="BD90" s="545"/>
      <c r="BE90" s="546"/>
      <c r="BF90" s="546"/>
      <c r="BG90" s="546"/>
      <c r="BH90" s="546"/>
      <c r="BI90" s="546"/>
      <c r="BJ90" s="546"/>
      <c r="BK90" s="546"/>
      <c r="BL90" s="546"/>
      <c r="BM90" s="546"/>
      <c r="BN90" s="546"/>
      <c r="BO90" s="546"/>
      <c r="BP90" s="546"/>
      <c r="BQ90" s="547"/>
      <c r="BS90" s="231"/>
      <c r="BT90" s="232"/>
      <c r="BU90" s="232"/>
      <c r="BV90" s="231"/>
      <c r="BW90" s="232"/>
      <c r="BX90" s="234"/>
      <c r="BY90" s="234"/>
      <c r="BZ90" s="62"/>
      <c r="CA90" s="62"/>
      <c r="CB90" s="62"/>
      <c r="CC90" s="62"/>
      <c r="CD90" s="62"/>
      <c r="CE90" s="62"/>
      <c r="CF90" s="62"/>
    </row>
    <row r="91" spans="2:84" s="55" customFormat="1" ht="22.5" customHeight="1" thickBot="1" x14ac:dyDescent="0.25">
      <c r="B91" s="550" t="s">
        <v>130</v>
      </c>
      <c r="C91" s="551"/>
      <c r="D91" s="551"/>
      <c r="E91" s="551"/>
      <c r="F91" s="551"/>
      <c r="G91" s="551"/>
      <c r="H91" s="551"/>
      <c r="I91" s="551"/>
      <c r="J91" s="551"/>
      <c r="K91" s="551"/>
      <c r="L91" s="551"/>
      <c r="M91" s="551"/>
      <c r="N91" s="551"/>
      <c r="O91" s="551"/>
      <c r="P91" s="551"/>
      <c r="Q91" s="552" t="s">
        <v>131</v>
      </c>
      <c r="R91" s="552"/>
      <c r="S91" s="552"/>
      <c r="T91" s="552"/>
      <c r="U91" s="552"/>
      <c r="V91" s="552"/>
      <c r="W91" s="552"/>
      <c r="X91" s="552"/>
      <c r="Y91" s="552"/>
      <c r="Z91" s="552"/>
      <c r="AA91" s="553"/>
      <c r="AB91" s="95"/>
      <c r="AC91" s="96"/>
      <c r="AD91" s="532" t="str">
        <f>IF(AND(B25="",V123="",AD74="",AD77="",AD78="",AD89="",AD90=""),"",SUM(B25,V123,AD74,AD77,AD78,AD89,AD90))</f>
        <v/>
      </c>
      <c r="AE91" s="532"/>
      <c r="AF91" s="532"/>
      <c r="AG91" s="532"/>
      <c r="AH91" s="532"/>
      <c r="AI91" s="532"/>
      <c r="AJ91" s="532"/>
      <c r="AK91" s="532"/>
      <c r="AL91" s="532"/>
      <c r="AM91" s="532"/>
      <c r="AN91" s="532"/>
      <c r="AO91" s="97"/>
      <c r="AP91" s="98"/>
      <c r="AQ91" s="97"/>
      <c r="AR91" s="532" t="str">
        <f>IF(AND(Y25="",AG123="",AR74="",AR77="",AR78="",AR89="",AR90=""),"",SUM(Y25,AG123,AR74,AR77,AR78,AR89,AR90))</f>
        <v/>
      </c>
      <c r="AS91" s="532"/>
      <c r="AT91" s="532"/>
      <c r="AU91" s="532"/>
      <c r="AV91" s="532"/>
      <c r="AW91" s="532"/>
      <c r="AX91" s="532"/>
      <c r="AY91" s="532"/>
      <c r="AZ91" s="532"/>
      <c r="BA91" s="532"/>
      <c r="BB91" s="532"/>
      <c r="BC91" s="99"/>
      <c r="BD91" s="533" t="s">
        <v>132</v>
      </c>
      <c r="BE91" s="534"/>
      <c r="BF91" s="534"/>
      <c r="BG91" s="534"/>
      <c r="BH91" s="534"/>
      <c r="BI91" s="534"/>
      <c r="BJ91" s="534"/>
      <c r="BK91" s="534"/>
      <c r="BL91" s="534"/>
      <c r="BM91" s="534"/>
      <c r="BN91" s="534"/>
      <c r="BO91" s="534"/>
      <c r="BP91" s="534"/>
      <c r="BQ91" s="535"/>
      <c r="BS91" s="231"/>
      <c r="BT91" s="232"/>
      <c r="BU91" s="232"/>
      <c r="BV91" s="231"/>
      <c r="BW91" s="232"/>
      <c r="BX91" s="234"/>
      <c r="BY91" s="234"/>
      <c r="BZ91" s="62"/>
      <c r="CA91" s="62"/>
      <c r="CB91" s="62"/>
      <c r="CC91" s="62"/>
      <c r="CD91" s="62"/>
      <c r="CE91" s="62"/>
      <c r="CF91" s="62"/>
    </row>
    <row r="92" spans="2:84" s="103" customFormat="1" ht="3.75" customHeight="1" x14ac:dyDescent="0.2">
      <c r="BS92" s="282"/>
      <c r="BT92" s="235"/>
      <c r="BU92" s="235"/>
      <c r="BV92" s="231"/>
      <c r="BW92" s="232"/>
      <c r="BX92" s="236"/>
      <c r="BY92" s="236"/>
      <c r="BZ92" s="104"/>
      <c r="CA92" s="104"/>
      <c r="CB92" s="104"/>
      <c r="CC92" s="104"/>
      <c r="CD92" s="104"/>
      <c r="CE92" s="104"/>
      <c r="CF92" s="104"/>
    </row>
    <row r="93" spans="2:84" s="105" customFormat="1" ht="13" customHeight="1" x14ac:dyDescent="0.2">
      <c r="B93" s="536" t="s">
        <v>133</v>
      </c>
      <c r="C93" s="536"/>
      <c r="D93" s="536"/>
      <c r="E93" s="536"/>
      <c r="F93" s="536"/>
      <c r="G93" s="536"/>
      <c r="H93" s="536"/>
      <c r="I93" s="536"/>
      <c r="J93" s="536"/>
      <c r="K93" s="536"/>
      <c r="L93" s="536"/>
      <c r="M93" s="536"/>
      <c r="N93" s="536"/>
      <c r="O93" s="536"/>
      <c r="P93" s="536"/>
      <c r="Q93" s="536"/>
      <c r="R93" s="536"/>
      <c r="S93" s="536"/>
      <c r="T93" s="536"/>
      <c r="U93" s="536"/>
      <c r="V93" s="536"/>
      <c r="W93" s="536"/>
      <c r="X93" s="536"/>
      <c r="Y93" s="536"/>
      <c r="Z93" s="536"/>
      <c r="AA93" s="536"/>
      <c r="AB93" s="536"/>
      <c r="AC93" s="536"/>
      <c r="AD93" s="536"/>
      <c r="AE93" s="536"/>
      <c r="AF93" s="536"/>
      <c r="AG93" s="536"/>
      <c r="AH93" s="536"/>
      <c r="AI93" s="536"/>
      <c r="AJ93" s="536"/>
      <c r="AK93" s="536"/>
      <c r="AL93" s="536"/>
      <c r="AM93" s="536"/>
      <c r="AN93" s="536"/>
      <c r="AO93" s="536"/>
      <c r="AP93" s="536"/>
      <c r="AQ93" s="536"/>
      <c r="AR93" s="536"/>
      <c r="AS93" s="536"/>
      <c r="AT93" s="536"/>
      <c r="AU93" s="536"/>
      <c r="AV93" s="536"/>
      <c r="AW93" s="536"/>
      <c r="AX93" s="536"/>
      <c r="AY93" s="536"/>
      <c r="AZ93" s="536"/>
      <c r="BA93" s="536"/>
      <c r="BB93" s="536"/>
      <c r="BC93" s="536"/>
      <c r="BD93" s="536"/>
      <c r="BE93" s="536"/>
      <c r="BF93" s="536"/>
      <c r="BG93" s="536"/>
      <c r="BH93" s="536"/>
      <c r="BI93" s="536"/>
      <c r="BJ93" s="536"/>
      <c r="BK93" s="536"/>
      <c r="BL93" s="536"/>
      <c r="BM93" s="536"/>
      <c r="BN93" s="536"/>
      <c r="BO93" s="536"/>
      <c r="BP93" s="536"/>
      <c r="BQ93" s="536"/>
      <c r="BS93" s="283"/>
      <c r="BT93" s="237"/>
      <c r="BU93" s="237"/>
      <c r="BV93" s="231"/>
      <c r="BW93" s="232"/>
      <c r="BX93" s="238"/>
      <c r="BY93" s="238"/>
      <c r="BZ93" s="106"/>
      <c r="CA93" s="106"/>
      <c r="CB93" s="106"/>
      <c r="CC93" s="106"/>
      <c r="CD93" s="106"/>
      <c r="CE93" s="106"/>
      <c r="CF93" s="106"/>
    </row>
    <row r="94" spans="2:84" s="103" customFormat="1" ht="15" customHeight="1" x14ac:dyDescent="0.2">
      <c r="C94" s="107" t="s">
        <v>134</v>
      </c>
      <c r="D94" s="108"/>
      <c r="E94" s="108"/>
      <c r="F94" s="109"/>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1"/>
      <c r="AK94" s="107" t="s">
        <v>135</v>
      </c>
      <c r="AL94" s="109"/>
      <c r="AM94" s="109"/>
      <c r="AN94" s="109"/>
      <c r="AO94" s="109"/>
      <c r="AP94" s="109"/>
      <c r="AQ94" s="109"/>
      <c r="AR94" s="109"/>
      <c r="AS94" s="109"/>
      <c r="AT94" s="110"/>
      <c r="AU94" s="110"/>
      <c r="AV94" s="110"/>
      <c r="AW94" s="110"/>
      <c r="AX94" s="110"/>
      <c r="AY94" s="110"/>
      <c r="AZ94" s="110"/>
      <c r="BA94" s="110"/>
      <c r="BB94" s="110"/>
      <c r="BC94" s="110"/>
      <c r="BD94" s="110"/>
      <c r="BE94" s="110"/>
      <c r="BF94" s="110"/>
      <c r="BG94" s="110"/>
      <c r="BH94" s="110"/>
      <c r="BI94" s="110"/>
      <c r="BJ94" s="110"/>
      <c r="BK94" s="110"/>
      <c r="BL94" s="110"/>
      <c r="BM94" s="110"/>
      <c r="BN94" s="110"/>
      <c r="BO94" s="110"/>
      <c r="BP94" s="111"/>
      <c r="BS94" s="771" t="s">
        <v>259</v>
      </c>
      <c r="BT94" s="235"/>
      <c r="BU94" s="235"/>
      <c r="BV94" s="231"/>
      <c r="BW94" s="232"/>
      <c r="BX94" s="236"/>
      <c r="BY94" s="236"/>
      <c r="BZ94" s="104"/>
      <c r="CA94" s="104"/>
      <c r="CB94" s="104"/>
      <c r="CC94" s="104"/>
      <c r="CD94" s="104"/>
      <c r="CE94" s="104"/>
      <c r="CF94" s="104"/>
    </row>
    <row r="95" spans="2:84" s="105" customFormat="1" ht="15" customHeight="1" x14ac:dyDescent="0.2">
      <c r="C95" s="112"/>
      <c r="D95" s="537" t="s">
        <v>245</v>
      </c>
      <c r="E95" s="537"/>
      <c r="F95" s="106" t="s">
        <v>136</v>
      </c>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13"/>
      <c r="AK95" s="112"/>
      <c r="AL95" s="537" t="s">
        <v>245</v>
      </c>
      <c r="AM95" s="537"/>
      <c r="AN95" s="554" t="s">
        <v>137</v>
      </c>
      <c r="AO95" s="554"/>
      <c r="AP95" s="554"/>
      <c r="AQ95" s="554"/>
      <c r="AR95" s="554"/>
      <c r="AS95" s="554"/>
      <c r="AT95" s="554"/>
      <c r="AU95" s="554"/>
      <c r="AV95" s="554"/>
      <c r="AW95" s="554"/>
      <c r="AX95" s="554"/>
      <c r="AY95" s="554"/>
      <c r="AZ95" s="554"/>
      <c r="BA95" s="554"/>
      <c r="BB95" s="554"/>
      <c r="BC95" s="554"/>
      <c r="BD95" s="554"/>
      <c r="BE95" s="554"/>
      <c r="BF95" s="554"/>
      <c r="BG95" s="554"/>
      <c r="BH95" s="554"/>
      <c r="BI95" s="554"/>
      <c r="BJ95" s="554"/>
      <c r="BK95" s="554"/>
      <c r="BL95" s="554"/>
      <c r="BM95" s="554"/>
      <c r="BN95" s="554"/>
      <c r="BO95" s="554"/>
      <c r="BP95" s="113"/>
      <c r="BS95" s="771"/>
      <c r="BT95" s="237"/>
      <c r="BU95" s="237"/>
      <c r="BV95" s="231"/>
      <c r="BW95" s="232"/>
      <c r="BX95" s="238"/>
      <c r="BY95" s="238"/>
      <c r="BZ95" s="106"/>
      <c r="CA95" s="106"/>
      <c r="CB95" s="106"/>
      <c r="CC95" s="106"/>
      <c r="CD95" s="106"/>
      <c r="CE95" s="106"/>
      <c r="CF95" s="106"/>
    </row>
    <row r="96" spans="2:84" s="105" customFormat="1" ht="15" customHeight="1" x14ac:dyDescent="0.2">
      <c r="C96" s="112"/>
      <c r="D96" s="515" t="s">
        <v>245</v>
      </c>
      <c r="E96" s="515"/>
      <c r="F96" s="106" t="s">
        <v>138</v>
      </c>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13"/>
      <c r="AK96" s="112"/>
      <c r="AL96" s="515" t="s">
        <v>245</v>
      </c>
      <c r="AM96" s="515"/>
      <c r="AN96" s="748" t="s">
        <v>139</v>
      </c>
      <c r="AO96" s="748"/>
      <c r="AP96" s="748"/>
      <c r="AQ96" s="748"/>
      <c r="AR96" s="748"/>
      <c r="AS96" s="748"/>
      <c r="AT96" s="748"/>
      <c r="AU96" s="748"/>
      <c r="AV96" s="748"/>
      <c r="AW96" s="748"/>
      <c r="AX96" s="748"/>
      <c r="AY96" s="748"/>
      <c r="AZ96" s="748"/>
      <c r="BA96" s="748"/>
      <c r="BB96" s="748"/>
      <c r="BC96" s="748"/>
      <c r="BD96" s="748"/>
      <c r="BE96" s="748"/>
      <c r="BF96" s="748"/>
      <c r="BG96" s="748"/>
      <c r="BH96" s="748"/>
      <c r="BI96" s="748"/>
      <c r="BJ96" s="748"/>
      <c r="BK96" s="748"/>
      <c r="BL96" s="748"/>
      <c r="BM96" s="748"/>
      <c r="BN96" s="748"/>
      <c r="BO96" s="748"/>
      <c r="BP96" s="113"/>
      <c r="BS96" s="283"/>
      <c r="BT96" s="237"/>
      <c r="BU96" s="237"/>
      <c r="BV96" s="231"/>
      <c r="BW96" s="232"/>
      <c r="BX96" s="238"/>
      <c r="BY96" s="238"/>
      <c r="BZ96" s="106"/>
      <c r="CA96" s="106"/>
      <c r="CB96" s="106"/>
      <c r="CC96" s="106"/>
      <c r="CD96" s="106"/>
      <c r="CE96" s="106"/>
      <c r="CF96" s="106"/>
    </row>
    <row r="97" spans="1:84" s="105" customFormat="1" ht="15" customHeight="1" x14ac:dyDescent="0.2">
      <c r="C97" s="112"/>
      <c r="D97" s="515" t="s">
        <v>245</v>
      </c>
      <c r="E97" s="515"/>
      <c r="F97" s="106" t="s">
        <v>140</v>
      </c>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13"/>
      <c r="AK97" s="112"/>
      <c r="AL97" s="515" t="s">
        <v>245</v>
      </c>
      <c r="AM97" s="515"/>
      <c r="AN97" s="748" t="s">
        <v>141</v>
      </c>
      <c r="AO97" s="748"/>
      <c r="AP97" s="748"/>
      <c r="AQ97" s="748"/>
      <c r="AR97" s="748"/>
      <c r="AS97" s="748"/>
      <c r="AT97" s="748"/>
      <c r="AU97" s="748"/>
      <c r="AV97" s="748"/>
      <c r="AW97" s="748"/>
      <c r="AX97" s="748"/>
      <c r="AY97" s="748"/>
      <c r="AZ97" s="748"/>
      <c r="BA97" s="748"/>
      <c r="BB97" s="748"/>
      <c r="BC97" s="748"/>
      <c r="BD97" s="748"/>
      <c r="BE97" s="748"/>
      <c r="BF97" s="748"/>
      <c r="BG97" s="748"/>
      <c r="BH97" s="748"/>
      <c r="BI97" s="748"/>
      <c r="BJ97" s="748"/>
      <c r="BK97" s="748"/>
      <c r="BL97" s="748"/>
      <c r="BM97" s="748"/>
      <c r="BN97" s="748"/>
      <c r="BO97" s="748"/>
      <c r="BP97" s="113"/>
      <c r="BS97" s="283"/>
      <c r="BT97" s="237"/>
      <c r="BU97" s="237"/>
      <c r="BV97" s="239"/>
      <c r="BW97" s="238"/>
      <c r="BX97" s="238"/>
      <c r="BY97" s="238"/>
      <c r="BZ97" s="106"/>
      <c r="CA97" s="106"/>
      <c r="CB97" s="106"/>
      <c r="CC97" s="106"/>
      <c r="CD97" s="106"/>
      <c r="CE97" s="106"/>
      <c r="CF97" s="106"/>
    </row>
    <row r="98" spans="1:84" s="105" customFormat="1" ht="15" customHeight="1" x14ac:dyDescent="0.2">
      <c r="C98" s="112"/>
      <c r="D98" s="515" t="s">
        <v>245</v>
      </c>
      <c r="E98" s="515"/>
      <c r="F98" s="106" t="s">
        <v>142</v>
      </c>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13"/>
      <c r="AK98" s="112"/>
      <c r="AL98" s="515" t="s">
        <v>245</v>
      </c>
      <c r="AM98" s="515"/>
      <c r="AN98" s="748" t="s">
        <v>143</v>
      </c>
      <c r="AO98" s="748"/>
      <c r="AP98" s="748"/>
      <c r="AQ98" s="748"/>
      <c r="AR98" s="748"/>
      <c r="AS98" s="748"/>
      <c r="AT98" s="748"/>
      <c r="AU98" s="748"/>
      <c r="AV98" s="748"/>
      <c r="AW98" s="748"/>
      <c r="AX98" s="748"/>
      <c r="AY98" s="748"/>
      <c r="AZ98" s="748"/>
      <c r="BA98" s="748"/>
      <c r="BB98" s="748"/>
      <c r="BC98" s="748"/>
      <c r="BD98" s="748"/>
      <c r="BE98" s="748"/>
      <c r="BF98" s="748"/>
      <c r="BG98" s="748"/>
      <c r="BH98" s="748"/>
      <c r="BI98" s="748"/>
      <c r="BJ98" s="748"/>
      <c r="BK98" s="748"/>
      <c r="BL98" s="748"/>
      <c r="BM98" s="748"/>
      <c r="BN98" s="748"/>
      <c r="BO98" s="748"/>
      <c r="BP98" s="113"/>
      <c r="BS98" s="283"/>
      <c r="BT98" s="237"/>
      <c r="BU98" s="237"/>
      <c r="BV98" s="239"/>
      <c r="BW98" s="238"/>
      <c r="BX98" s="238"/>
      <c r="BY98" s="238"/>
      <c r="BZ98" s="106"/>
      <c r="CA98" s="106"/>
      <c r="CB98" s="106"/>
      <c r="CC98" s="106"/>
      <c r="CD98" s="106"/>
      <c r="CE98" s="106"/>
      <c r="CF98" s="106"/>
    </row>
    <row r="99" spans="1:84" s="105" customFormat="1" ht="15" customHeight="1" x14ac:dyDescent="0.2">
      <c r="C99" s="112"/>
      <c r="D99" s="515" t="s">
        <v>245</v>
      </c>
      <c r="E99" s="515"/>
      <c r="F99" s="106" t="s">
        <v>144</v>
      </c>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13"/>
      <c r="AK99" s="112"/>
      <c r="AL99" s="515" t="s">
        <v>245</v>
      </c>
      <c r="AM99" s="515"/>
      <c r="AN99" s="748" t="s">
        <v>145</v>
      </c>
      <c r="AO99" s="748"/>
      <c r="AP99" s="748"/>
      <c r="AQ99" s="748"/>
      <c r="AR99" s="748"/>
      <c r="AS99" s="748"/>
      <c r="AT99" s="748"/>
      <c r="AU99" s="748"/>
      <c r="AV99" s="748"/>
      <c r="AW99" s="748"/>
      <c r="AX99" s="748"/>
      <c r="AY99" s="748"/>
      <c r="AZ99" s="748"/>
      <c r="BA99" s="748"/>
      <c r="BB99" s="748"/>
      <c r="BC99" s="748"/>
      <c r="BD99" s="748"/>
      <c r="BE99" s="748"/>
      <c r="BF99" s="748"/>
      <c r="BG99" s="748"/>
      <c r="BH99" s="748"/>
      <c r="BI99" s="748"/>
      <c r="BJ99" s="748"/>
      <c r="BK99" s="748"/>
      <c r="BL99" s="748"/>
      <c r="BM99" s="748"/>
      <c r="BN99" s="748"/>
      <c r="BO99" s="748"/>
      <c r="BP99" s="113"/>
      <c r="BS99" s="283"/>
      <c r="BT99" s="237"/>
      <c r="BU99" s="237"/>
      <c r="BV99" s="239"/>
      <c r="BW99" s="238"/>
      <c r="BX99" s="238"/>
      <c r="BY99" s="238"/>
      <c r="BZ99" s="106"/>
      <c r="CA99" s="106"/>
      <c r="CB99" s="106"/>
      <c r="CC99" s="106"/>
      <c r="CD99" s="106"/>
      <c r="CE99" s="106"/>
      <c r="CF99" s="106"/>
    </row>
    <row r="100" spans="1:84" s="105" customFormat="1" ht="15" customHeight="1" x14ac:dyDescent="0.2">
      <c r="C100" s="112"/>
      <c r="D100" s="515" t="s">
        <v>245</v>
      </c>
      <c r="E100" s="515"/>
      <c r="F100" s="106" t="s">
        <v>146</v>
      </c>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13"/>
      <c r="AK100" s="112"/>
      <c r="AL100" s="515" t="s">
        <v>245</v>
      </c>
      <c r="AM100" s="515"/>
      <c r="AN100" s="748" t="s">
        <v>147</v>
      </c>
      <c r="AO100" s="748"/>
      <c r="AP100" s="748"/>
      <c r="AQ100" s="748"/>
      <c r="AR100" s="748"/>
      <c r="AS100" s="748"/>
      <c r="AT100" s="748"/>
      <c r="AU100" s="748"/>
      <c r="AV100" s="748"/>
      <c r="AW100" s="748"/>
      <c r="AX100" s="748"/>
      <c r="AY100" s="748"/>
      <c r="AZ100" s="748"/>
      <c r="BA100" s="748"/>
      <c r="BB100" s="748"/>
      <c r="BC100" s="748"/>
      <c r="BD100" s="748"/>
      <c r="BE100" s="748"/>
      <c r="BF100" s="748"/>
      <c r="BG100" s="748"/>
      <c r="BH100" s="748"/>
      <c r="BI100" s="748"/>
      <c r="BJ100" s="748"/>
      <c r="BK100" s="748"/>
      <c r="BL100" s="748"/>
      <c r="BM100" s="748"/>
      <c r="BN100" s="748"/>
      <c r="BO100" s="748"/>
      <c r="BP100" s="113"/>
      <c r="BS100" s="283"/>
      <c r="BT100" s="237"/>
      <c r="BU100" s="237"/>
      <c r="BV100" s="239"/>
      <c r="BW100" s="238"/>
      <c r="BX100" s="238"/>
      <c r="BY100" s="238"/>
      <c r="BZ100" s="106"/>
      <c r="CA100" s="106"/>
      <c r="CB100" s="106"/>
      <c r="CC100" s="106"/>
      <c r="CD100" s="106"/>
      <c r="CE100" s="106"/>
      <c r="CF100" s="106"/>
    </row>
    <row r="101" spans="1:84" s="105" customFormat="1" ht="15" customHeight="1" x14ac:dyDescent="0.2">
      <c r="C101" s="112"/>
      <c r="D101" s="515" t="s">
        <v>245</v>
      </c>
      <c r="E101" s="515"/>
      <c r="F101" s="797" t="s">
        <v>148</v>
      </c>
      <c r="G101" s="797"/>
      <c r="H101" s="797"/>
      <c r="I101" s="797"/>
      <c r="J101" s="797"/>
      <c r="K101" s="797"/>
      <c r="L101" s="797"/>
      <c r="M101" s="797"/>
      <c r="N101" s="797"/>
      <c r="O101" s="797"/>
      <c r="P101" s="797"/>
      <c r="Q101" s="797"/>
      <c r="R101" s="797"/>
      <c r="S101" s="797"/>
      <c r="T101" s="797"/>
      <c r="U101" s="797"/>
      <c r="V101" s="797"/>
      <c r="W101" s="797"/>
      <c r="X101" s="797"/>
      <c r="Y101" s="797"/>
      <c r="Z101" s="797"/>
      <c r="AA101" s="797"/>
      <c r="AB101" s="797"/>
      <c r="AC101" s="797"/>
      <c r="AD101" s="797"/>
      <c r="AE101" s="797"/>
      <c r="AF101" s="797"/>
      <c r="AG101" s="106"/>
      <c r="AH101" s="113"/>
      <c r="AK101" s="112"/>
      <c r="AL101" s="515" t="s">
        <v>245</v>
      </c>
      <c r="AM101" s="515"/>
      <c r="AN101" s="748" t="s">
        <v>149</v>
      </c>
      <c r="AO101" s="748"/>
      <c r="AP101" s="748"/>
      <c r="AQ101" s="748"/>
      <c r="AR101" s="748"/>
      <c r="AS101" s="748"/>
      <c r="AT101" s="748"/>
      <c r="AU101" s="748"/>
      <c r="AV101" s="748"/>
      <c r="AW101" s="748"/>
      <c r="AX101" s="748"/>
      <c r="AY101" s="748"/>
      <c r="AZ101" s="748"/>
      <c r="BA101" s="748"/>
      <c r="BB101" s="748"/>
      <c r="BC101" s="748"/>
      <c r="BD101" s="748"/>
      <c r="BE101" s="748"/>
      <c r="BF101" s="748"/>
      <c r="BG101" s="748"/>
      <c r="BH101" s="748"/>
      <c r="BI101" s="748"/>
      <c r="BJ101" s="748"/>
      <c r="BK101" s="748"/>
      <c r="BL101" s="748"/>
      <c r="BM101" s="748"/>
      <c r="BN101" s="748"/>
      <c r="BO101" s="748"/>
      <c r="BP101" s="113"/>
      <c r="BS101" s="283"/>
      <c r="BT101" s="237"/>
      <c r="BU101" s="237"/>
      <c r="BV101" s="239"/>
      <c r="BW101" s="238"/>
      <c r="BX101" s="238"/>
      <c r="BY101" s="238"/>
      <c r="BZ101" s="106"/>
      <c r="CA101" s="106"/>
      <c r="CB101" s="106"/>
      <c r="CC101" s="106"/>
      <c r="CD101" s="106"/>
      <c r="CE101" s="106"/>
      <c r="CF101" s="106"/>
    </row>
    <row r="102" spans="1:84" s="105" customFormat="1" ht="15" customHeight="1" x14ac:dyDescent="0.2">
      <c r="C102" s="114"/>
      <c r="D102" s="104"/>
      <c r="E102" s="104"/>
      <c r="F102" s="516"/>
      <c r="G102" s="517"/>
      <c r="H102" s="517"/>
      <c r="I102" s="517"/>
      <c r="J102" s="517"/>
      <c r="K102" s="517"/>
      <c r="L102" s="517"/>
      <c r="M102" s="517"/>
      <c r="N102" s="517"/>
      <c r="O102" s="517"/>
      <c r="P102" s="517"/>
      <c r="Q102" s="517"/>
      <c r="R102" s="517"/>
      <c r="S102" s="517"/>
      <c r="T102" s="517"/>
      <c r="U102" s="517"/>
      <c r="V102" s="517"/>
      <c r="W102" s="517"/>
      <c r="X102" s="517"/>
      <c r="Y102" s="517"/>
      <c r="Z102" s="517"/>
      <c r="AA102" s="517"/>
      <c r="AB102" s="517"/>
      <c r="AC102" s="517"/>
      <c r="AD102" s="517"/>
      <c r="AE102" s="517"/>
      <c r="AF102" s="518"/>
      <c r="AG102" s="104"/>
      <c r="AH102" s="115"/>
      <c r="AK102" s="112"/>
      <c r="AL102" s="515" t="s">
        <v>245</v>
      </c>
      <c r="AM102" s="515"/>
      <c r="AN102" s="748" t="s">
        <v>150</v>
      </c>
      <c r="AO102" s="748"/>
      <c r="AP102" s="748"/>
      <c r="AQ102" s="748"/>
      <c r="AR102" s="748"/>
      <c r="AS102" s="748"/>
      <c r="AT102" s="748"/>
      <c r="AU102" s="748"/>
      <c r="AV102" s="748"/>
      <c r="AW102" s="748"/>
      <c r="AX102" s="748"/>
      <c r="AY102" s="748"/>
      <c r="AZ102" s="748"/>
      <c r="BA102" s="748"/>
      <c r="BB102" s="748"/>
      <c r="BC102" s="748"/>
      <c r="BD102" s="748"/>
      <c r="BE102" s="748"/>
      <c r="BF102" s="748"/>
      <c r="BG102" s="748"/>
      <c r="BH102" s="748"/>
      <c r="BI102" s="748"/>
      <c r="BJ102" s="748"/>
      <c r="BK102" s="748"/>
      <c r="BL102" s="748"/>
      <c r="BM102" s="748"/>
      <c r="BN102" s="748"/>
      <c r="BO102" s="748"/>
      <c r="BP102" s="113"/>
      <c r="BS102" s="283"/>
      <c r="BT102" s="237"/>
      <c r="BU102" s="237"/>
      <c r="BV102" s="239"/>
      <c r="BW102" s="238"/>
      <c r="BX102" s="238"/>
      <c r="BY102" s="238"/>
      <c r="BZ102" s="106"/>
      <c r="CA102" s="106"/>
      <c r="CB102" s="106"/>
      <c r="CC102" s="106"/>
      <c r="CD102" s="106"/>
      <c r="CE102" s="106"/>
      <c r="CF102" s="106"/>
    </row>
    <row r="103" spans="1:84" s="103" customFormat="1" ht="15" customHeight="1" x14ac:dyDescent="0.2">
      <c r="C103" s="114"/>
      <c r="D103" s="104"/>
      <c r="E103" s="104"/>
      <c r="F103" s="519"/>
      <c r="G103" s="520"/>
      <c r="H103" s="520"/>
      <c r="I103" s="520"/>
      <c r="J103" s="520"/>
      <c r="K103" s="520"/>
      <c r="L103" s="520"/>
      <c r="M103" s="520"/>
      <c r="N103" s="520"/>
      <c r="O103" s="520"/>
      <c r="P103" s="520"/>
      <c r="Q103" s="520"/>
      <c r="R103" s="520"/>
      <c r="S103" s="520"/>
      <c r="T103" s="520"/>
      <c r="U103" s="520"/>
      <c r="V103" s="520"/>
      <c r="W103" s="520"/>
      <c r="X103" s="520"/>
      <c r="Y103" s="520"/>
      <c r="Z103" s="520"/>
      <c r="AA103" s="520"/>
      <c r="AB103" s="520"/>
      <c r="AC103" s="520"/>
      <c r="AD103" s="520"/>
      <c r="AE103" s="520"/>
      <c r="AF103" s="521"/>
      <c r="AG103" s="104"/>
      <c r="AH103" s="115"/>
      <c r="AK103" s="114"/>
      <c r="AL103" s="515" t="s">
        <v>245</v>
      </c>
      <c r="AM103" s="515"/>
      <c r="AN103" s="748" t="s">
        <v>151</v>
      </c>
      <c r="AO103" s="748"/>
      <c r="AP103" s="748"/>
      <c r="AQ103" s="748"/>
      <c r="AR103" s="748"/>
      <c r="AS103" s="748"/>
      <c r="AT103" s="748"/>
      <c r="AU103" s="748"/>
      <c r="AV103" s="748"/>
      <c r="AW103" s="748"/>
      <c r="AX103" s="748"/>
      <c r="AY103" s="748"/>
      <c r="AZ103" s="748"/>
      <c r="BA103" s="748"/>
      <c r="BB103" s="748"/>
      <c r="BC103" s="748"/>
      <c r="BD103" s="748"/>
      <c r="BE103" s="748"/>
      <c r="BF103" s="748"/>
      <c r="BG103" s="748"/>
      <c r="BH103" s="748"/>
      <c r="BI103" s="748"/>
      <c r="BJ103" s="748"/>
      <c r="BK103" s="748"/>
      <c r="BL103" s="748"/>
      <c r="BM103" s="748"/>
      <c r="BN103" s="748"/>
      <c r="BO103" s="748"/>
      <c r="BP103" s="115"/>
      <c r="BS103" s="771" t="s">
        <v>260</v>
      </c>
      <c r="BT103" s="235"/>
      <c r="BU103" s="235"/>
      <c r="BV103" s="240"/>
      <c r="BW103" s="236"/>
      <c r="BX103" s="236"/>
      <c r="BY103" s="236"/>
      <c r="BZ103" s="104"/>
      <c r="CA103" s="104"/>
      <c r="CB103" s="104"/>
      <c r="CC103" s="104"/>
      <c r="CD103" s="104"/>
      <c r="CE103" s="104"/>
      <c r="CF103" s="104"/>
    </row>
    <row r="104" spans="1:84" s="103" customFormat="1" ht="13" customHeight="1" x14ac:dyDescent="0.2">
      <c r="C104" s="11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15"/>
      <c r="AK104" s="114"/>
      <c r="AL104" s="104"/>
      <c r="AM104" s="104"/>
      <c r="AN104" s="516"/>
      <c r="AO104" s="517"/>
      <c r="AP104" s="517"/>
      <c r="AQ104" s="517"/>
      <c r="AR104" s="517"/>
      <c r="AS104" s="517"/>
      <c r="AT104" s="517"/>
      <c r="AU104" s="517"/>
      <c r="AV104" s="517"/>
      <c r="AW104" s="517"/>
      <c r="AX104" s="517"/>
      <c r="AY104" s="517"/>
      <c r="AZ104" s="517"/>
      <c r="BA104" s="517"/>
      <c r="BB104" s="517"/>
      <c r="BC104" s="517"/>
      <c r="BD104" s="517"/>
      <c r="BE104" s="517"/>
      <c r="BF104" s="517"/>
      <c r="BG104" s="517"/>
      <c r="BH104" s="517"/>
      <c r="BI104" s="517"/>
      <c r="BJ104" s="517"/>
      <c r="BK104" s="517"/>
      <c r="BL104" s="517"/>
      <c r="BM104" s="517"/>
      <c r="BN104" s="518"/>
      <c r="BO104" s="104"/>
      <c r="BP104" s="115"/>
      <c r="BS104" s="771"/>
      <c r="BT104" s="235"/>
      <c r="BU104" s="235"/>
      <c r="BV104" s="240"/>
      <c r="BW104" s="236"/>
      <c r="BX104" s="236"/>
      <c r="BY104" s="236"/>
      <c r="BZ104" s="104"/>
      <c r="CA104" s="104"/>
      <c r="CB104" s="104"/>
      <c r="CC104" s="104"/>
      <c r="CD104" s="104"/>
      <c r="CE104" s="104"/>
      <c r="CF104" s="104"/>
    </row>
    <row r="105" spans="1:84" s="103" customFormat="1" ht="13" customHeight="1" x14ac:dyDescent="0.2">
      <c r="C105" s="11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15"/>
      <c r="AK105" s="114"/>
      <c r="AL105" s="104"/>
      <c r="AM105" s="104"/>
      <c r="AN105" s="519"/>
      <c r="AO105" s="520"/>
      <c r="AP105" s="520"/>
      <c r="AQ105" s="520"/>
      <c r="AR105" s="520"/>
      <c r="AS105" s="520"/>
      <c r="AT105" s="520"/>
      <c r="AU105" s="520"/>
      <c r="AV105" s="520"/>
      <c r="AW105" s="520"/>
      <c r="AX105" s="520"/>
      <c r="AY105" s="520"/>
      <c r="AZ105" s="520"/>
      <c r="BA105" s="520"/>
      <c r="BB105" s="520"/>
      <c r="BC105" s="520"/>
      <c r="BD105" s="520"/>
      <c r="BE105" s="520"/>
      <c r="BF105" s="520"/>
      <c r="BG105" s="520"/>
      <c r="BH105" s="520"/>
      <c r="BI105" s="520"/>
      <c r="BJ105" s="520"/>
      <c r="BK105" s="520"/>
      <c r="BL105" s="520"/>
      <c r="BM105" s="520"/>
      <c r="BN105" s="521"/>
      <c r="BO105" s="104"/>
      <c r="BP105" s="115"/>
      <c r="BS105" s="282"/>
      <c r="BT105" s="235"/>
      <c r="BU105" s="235"/>
      <c r="BV105" s="240"/>
      <c r="BW105" s="236"/>
      <c r="BX105" s="236"/>
      <c r="BY105" s="236"/>
      <c r="BZ105" s="104"/>
      <c r="CA105" s="104"/>
      <c r="CB105" s="104"/>
      <c r="CC105" s="104"/>
      <c r="CD105" s="104"/>
      <c r="CE105" s="104"/>
      <c r="CF105" s="104"/>
    </row>
    <row r="106" spans="1:84" s="103" customFormat="1" ht="5.25" customHeight="1" x14ac:dyDescent="0.2">
      <c r="C106" s="116"/>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8"/>
      <c r="AI106" s="104"/>
      <c r="AJ106" s="104"/>
      <c r="AK106" s="116"/>
      <c r="AL106" s="117"/>
      <c r="AM106" s="117"/>
      <c r="AN106" s="117"/>
      <c r="AO106" s="117"/>
      <c r="AP106" s="117"/>
      <c r="AQ106" s="117"/>
      <c r="AR106" s="117"/>
      <c r="AS106" s="117"/>
      <c r="AT106" s="117"/>
      <c r="AU106" s="117"/>
      <c r="AV106" s="117"/>
      <c r="AW106" s="117"/>
      <c r="AX106" s="117"/>
      <c r="AY106" s="117"/>
      <c r="AZ106" s="117"/>
      <c r="BA106" s="117"/>
      <c r="BB106" s="117"/>
      <c r="BC106" s="117"/>
      <c r="BD106" s="117"/>
      <c r="BE106" s="117"/>
      <c r="BF106" s="117"/>
      <c r="BG106" s="117"/>
      <c r="BH106" s="117"/>
      <c r="BI106" s="117"/>
      <c r="BJ106" s="117"/>
      <c r="BK106" s="117"/>
      <c r="BL106" s="117"/>
      <c r="BM106" s="117"/>
      <c r="BN106" s="117"/>
      <c r="BO106" s="117"/>
      <c r="BP106" s="118"/>
      <c r="BS106" s="282"/>
      <c r="BT106" s="235"/>
      <c r="BU106" s="235"/>
      <c r="BV106" s="240"/>
      <c r="BW106" s="236"/>
      <c r="BX106" s="236"/>
      <c r="BY106" s="236"/>
      <c r="BZ106" s="104"/>
      <c r="CA106" s="104"/>
      <c r="CB106" s="104"/>
      <c r="CC106" s="104"/>
      <c r="CD106" s="104"/>
      <c r="CE106" s="104"/>
      <c r="CF106" s="104"/>
    </row>
    <row r="107" spans="1:84" s="4" customFormat="1" ht="3"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04"/>
      <c r="BT107" s="204"/>
      <c r="BU107" s="204"/>
      <c r="BV107" s="205"/>
      <c r="BW107" s="205"/>
      <c r="BX107" s="205"/>
      <c r="BY107" s="205"/>
    </row>
    <row r="108" spans="1:84" s="121" customFormat="1" ht="19.5" customHeight="1" x14ac:dyDescent="0.2">
      <c r="A108" s="119" t="s">
        <v>152</v>
      </c>
      <c r="B108" s="120"/>
      <c r="C108" s="120"/>
      <c r="D108" s="120"/>
      <c r="E108" s="120"/>
      <c r="F108" s="120"/>
      <c r="G108" s="120"/>
      <c r="H108" s="120"/>
      <c r="BS108" s="284"/>
      <c r="BT108" s="241"/>
      <c r="BU108" s="241"/>
      <c r="BV108" s="242"/>
      <c r="BW108" s="243"/>
      <c r="BX108" s="243"/>
      <c r="BY108" s="243"/>
      <c r="BZ108" s="122"/>
      <c r="CA108" s="122"/>
      <c r="CB108" s="122"/>
      <c r="CC108" s="122"/>
      <c r="CD108" s="122"/>
      <c r="CE108" s="122"/>
      <c r="CF108" s="122"/>
    </row>
    <row r="109" spans="1:84" s="51" customFormat="1" ht="15" customHeight="1" x14ac:dyDescent="0.2">
      <c r="A109" s="50"/>
      <c r="B109" s="522" t="s">
        <v>72</v>
      </c>
      <c r="C109" s="523"/>
      <c r="D109" s="523"/>
      <c r="E109" s="524" t="s">
        <v>73</v>
      </c>
      <c r="F109" s="524"/>
      <c r="G109" s="525"/>
      <c r="H109" s="525"/>
      <c r="I109" s="525"/>
      <c r="J109" s="525"/>
      <c r="K109" s="525"/>
      <c r="L109" s="525"/>
      <c r="M109" s="525"/>
      <c r="N109" s="525"/>
      <c r="O109" s="525"/>
      <c r="P109" s="525"/>
      <c r="Q109" s="526"/>
      <c r="R109" s="527" t="s">
        <v>74</v>
      </c>
      <c r="S109" s="528"/>
      <c r="T109" s="529"/>
      <c r="U109" s="525"/>
      <c r="V109" s="525"/>
      <c r="W109" s="525"/>
      <c r="X109" s="525"/>
      <c r="Y109" s="525"/>
      <c r="Z109" s="525"/>
      <c r="AA109" s="525"/>
      <c r="AB109" s="525"/>
      <c r="AC109" s="525"/>
      <c r="AD109" s="525"/>
      <c r="AE109" s="52"/>
      <c r="AF109" s="52"/>
      <c r="AG109" s="530" t="s">
        <v>75</v>
      </c>
      <c r="AH109" s="530"/>
      <c r="AI109" s="530"/>
      <c r="AJ109" s="530"/>
      <c r="AK109" s="530"/>
      <c r="AL109" s="530"/>
      <c r="AM109" s="530"/>
      <c r="AN109" s="530"/>
      <c r="AO109" s="531" t="str">
        <f>IF(AN3="","",AN3)</f>
        <v/>
      </c>
      <c r="AP109" s="531"/>
      <c r="AQ109" s="531"/>
      <c r="AR109" s="531"/>
      <c r="AS109" s="531"/>
      <c r="AT109" s="531"/>
      <c r="AU109" s="531"/>
      <c r="AV109" s="531"/>
      <c r="AW109" s="531"/>
      <c r="AX109" s="531"/>
      <c r="AY109" s="531"/>
      <c r="AZ109" s="531"/>
      <c r="BA109" s="531"/>
      <c r="BB109" s="531"/>
      <c r="BC109" s="531"/>
      <c r="BD109" s="531"/>
      <c r="BE109" s="531"/>
      <c r="BF109" s="531"/>
      <c r="BG109" s="531"/>
      <c r="BH109" s="531"/>
      <c r="BI109" s="531"/>
      <c r="BJ109" s="531"/>
      <c r="BK109" s="531"/>
      <c r="BL109" s="531"/>
      <c r="BM109" s="531"/>
      <c r="BN109" s="531"/>
      <c r="BO109" s="531"/>
      <c r="BP109" s="531"/>
      <c r="BS109" s="204" t="s">
        <v>252</v>
      </c>
      <c r="BT109" s="226"/>
      <c r="BU109" s="226"/>
      <c r="BV109" s="211"/>
      <c r="BW109" s="226"/>
      <c r="BX109" s="226"/>
      <c r="BY109" s="226"/>
    </row>
    <row r="110" spans="1:84" s="51" customFormat="1" ht="15" customHeight="1" x14ac:dyDescent="0.2">
      <c r="A110" s="50"/>
      <c r="B110" s="523"/>
      <c r="C110" s="523"/>
      <c r="D110" s="523"/>
      <c r="E110" s="524" t="s">
        <v>76</v>
      </c>
      <c r="F110" s="524"/>
      <c r="G110" s="525"/>
      <c r="H110" s="525"/>
      <c r="I110" s="525"/>
      <c r="J110" s="525"/>
      <c r="K110" s="525"/>
      <c r="L110" s="525"/>
      <c r="M110" s="525"/>
      <c r="N110" s="525"/>
      <c r="O110" s="525"/>
      <c r="P110" s="525"/>
      <c r="Q110" s="526"/>
      <c r="R110" s="527" t="s">
        <v>74</v>
      </c>
      <c r="S110" s="528"/>
      <c r="T110" s="529"/>
      <c r="U110" s="525"/>
      <c r="V110" s="525"/>
      <c r="W110" s="525"/>
      <c r="X110" s="525"/>
      <c r="Y110" s="525"/>
      <c r="Z110" s="525"/>
      <c r="AA110" s="525"/>
      <c r="AB110" s="525"/>
      <c r="AC110" s="525"/>
      <c r="AD110" s="525"/>
      <c r="AE110" s="53"/>
      <c r="AF110" s="53"/>
      <c r="AG110" s="530"/>
      <c r="AH110" s="530"/>
      <c r="AI110" s="530"/>
      <c r="AJ110" s="530"/>
      <c r="AK110" s="530"/>
      <c r="AL110" s="530"/>
      <c r="AM110" s="530"/>
      <c r="AN110" s="530"/>
      <c r="AO110" s="531"/>
      <c r="AP110" s="531"/>
      <c r="AQ110" s="531"/>
      <c r="AR110" s="531"/>
      <c r="AS110" s="531"/>
      <c r="AT110" s="531"/>
      <c r="AU110" s="531"/>
      <c r="AV110" s="531"/>
      <c r="AW110" s="531"/>
      <c r="AX110" s="531"/>
      <c r="AY110" s="531"/>
      <c r="AZ110" s="531"/>
      <c r="BA110" s="531"/>
      <c r="BB110" s="531"/>
      <c r="BC110" s="531"/>
      <c r="BD110" s="531"/>
      <c r="BE110" s="531"/>
      <c r="BF110" s="531"/>
      <c r="BG110" s="531"/>
      <c r="BH110" s="531"/>
      <c r="BI110" s="531"/>
      <c r="BJ110" s="531"/>
      <c r="BK110" s="531"/>
      <c r="BL110" s="531"/>
      <c r="BM110" s="531"/>
      <c r="BN110" s="531"/>
      <c r="BO110" s="531"/>
      <c r="BP110" s="531"/>
      <c r="BS110" s="211" t="s">
        <v>250</v>
      </c>
      <c r="BT110" s="226"/>
      <c r="BU110" s="226"/>
      <c r="BV110" s="227"/>
      <c r="BW110" s="226"/>
      <c r="BX110" s="226"/>
      <c r="BY110" s="226"/>
    </row>
    <row r="111" spans="1:84" s="123" customFormat="1" ht="13" x14ac:dyDescent="0.2">
      <c r="AH111" s="124"/>
      <c r="AI111" s="124"/>
      <c r="AJ111" s="124"/>
      <c r="AK111" s="124"/>
      <c r="AL111" s="124"/>
      <c r="AM111" s="124"/>
      <c r="AN111" s="124"/>
      <c r="AO111" s="124"/>
      <c r="AP111" s="124"/>
      <c r="AQ111" s="124"/>
      <c r="AR111" s="122"/>
      <c r="AS111" s="122"/>
      <c r="AT111" s="122"/>
      <c r="AU111" s="122"/>
      <c r="AV111" s="122"/>
      <c r="AW111" s="122"/>
      <c r="AX111" s="122"/>
      <c r="AY111" s="122"/>
      <c r="AZ111" s="122"/>
      <c r="BA111" s="122"/>
      <c r="BK111" s="122"/>
      <c r="BQ111" s="125"/>
      <c r="BS111" s="285"/>
      <c r="BT111" s="244"/>
      <c r="BU111" s="244"/>
      <c r="BV111" s="245"/>
      <c r="BW111" s="246"/>
      <c r="BX111" s="246"/>
      <c r="BY111" s="246"/>
      <c r="BZ111" s="126"/>
      <c r="CA111" s="126"/>
      <c r="CB111" s="126"/>
      <c r="CC111" s="126"/>
      <c r="CD111" s="126"/>
      <c r="CE111" s="126"/>
      <c r="CF111" s="126"/>
    </row>
    <row r="112" spans="1:84" s="123" customFormat="1" ht="13.5" thickBot="1" x14ac:dyDescent="0.25">
      <c r="A112" s="749" t="s">
        <v>153</v>
      </c>
      <c r="B112" s="749"/>
      <c r="C112" s="749"/>
      <c r="D112" s="749"/>
      <c r="E112" s="749"/>
      <c r="F112" s="749"/>
      <c r="G112" s="749"/>
      <c r="H112" s="749"/>
      <c r="I112" s="749"/>
      <c r="J112" s="749"/>
      <c r="K112" s="749"/>
      <c r="L112" s="749"/>
      <c r="M112" s="749"/>
      <c r="N112" s="749"/>
      <c r="O112" s="749"/>
      <c r="P112" s="749"/>
      <c r="Q112" s="749"/>
      <c r="R112" s="749"/>
      <c r="S112" s="749"/>
      <c r="T112" s="749"/>
      <c r="U112" s="749"/>
      <c r="V112" s="749"/>
      <c r="W112" s="749"/>
      <c r="X112" s="749"/>
      <c r="Y112" s="749"/>
      <c r="Z112" s="749"/>
      <c r="AA112" s="749"/>
      <c r="AB112" s="749"/>
      <c r="AC112" s="749"/>
      <c r="AD112" s="749"/>
      <c r="AE112" s="749"/>
      <c r="AF112" s="749"/>
      <c r="AG112" s="749"/>
      <c r="AH112" s="749"/>
      <c r="AI112" s="749"/>
      <c r="AJ112" s="749"/>
      <c r="AK112" s="749"/>
      <c r="AL112" s="749"/>
      <c r="AM112" s="749"/>
      <c r="AN112" s="749"/>
      <c r="AO112" s="749"/>
      <c r="AP112" s="749"/>
      <c r="AQ112" s="749"/>
      <c r="AR112" s="749"/>
      <c r="AS112" s="749"/>
      <c r="AT112" s="749"/>
      <c r="AU112" s="749"/>
      <c r="AV112" s="749"/>
      <c r="AW112" s="749"/>
      <c r="AX112" s="749"/>
      <c r="AY112" s="749"/>
      <c r="AZ112" s="749"/>
      <c r="BA112" s="749"/>
      <c r="BB112" s="749"/>
      <c r="BC112" s="749"/>
      <c r="BD112" s="749"/>
      <c r="BE112" s="749"/>
      <c r="BF112" s="749"/>
      <c r="BG112" s="749"/>
      <c r="BH112" s="749"/>
      <c r="BI112" s="749"/>
      <c r="BJ112" s="749"/>
      <c r="BK112" s="749"/>
      <c r="BL112" s="749"/>
      <c r="BM112" s="749"/>
      <c r="BN112" s="749"/>
      <c r="BO112" s="749"/>
      <c r="BP112" s="749"/>
      <c r="BQ112" s="749"/>
      <c r="BS112" s="285"/>
      <c r="BT112" s="244"/>
      <c r="BU112" s="244"/>
      <c r="BV112" s="245"/>
      <c r="BW112" s="246"/>
      <c r="BX112" s="246"/>
      <c r="BY112" s="246"/>
      <c r="BZ112" s="126"/>
      <c r="CA112" s="126"/>
      <c r="CB112" s="126"/>
      <c r="CC112" s="126"/>
      <c r="CD112" s="126"/>
      <c r="CE112" s="126"/>
      <c r="CF112" s="126"/>
    </row>
    <row r="113" spans="1:84" s="123" customFormat="1" ht="13.5" customHeight="1" x14ac:dyDescent="0.2">
      <c r="A113" s="460" t="s">
        <v>154</v>
      </c>
      <c r="B113" s="461"/>
      <c r="C113" s="461"/>
      <c r="D113" s="461"/>
      <c r="E113" s="461"/>
      <c r="F113" s="461"/>
      <c r="G113" s="461"/>
      <c r="H113" s="461"/>
      <c r="I113" s="461"/>
      <c r="J113" s="461"/>
      <c r="K113" s="461"/>
      <c r="L113" s="461"/>
      <c r="M113" s="461"/>
      <c r="N113" s="461"/>
      <c r="O113" s="461"/>
      <c r="P113" s="461"/>
      <c r="Q113" s="461"/>
      <c r="R113" s="461"/>
      <c r="S113" s="461"/>
      <c r="T113" s="461"/>
      <c r="U113" s="461"/>
      <c r="V113" s="462" t="s">
        <v>155</v>
      </c>
      <c r="W113" s="463"/>
      <c r="X113" s="463"/>
      <c r="Y113" s="463"/>
      <c r="Z113" s="463"/>
      <c r="AA113" s="463"/>
      <c r="AB113" s="463"/>
      <c r="AC113" s="463"/>
      <c r="AD113" s="463"/>
      <c r="AE113" s="463"/>
      <c r="AF113" s="463"/>
      <c r="AG113" s="463"/>
      <c r="AH113" s="463"/>
      <c r="AI113" s="463"/>
      <c r="AJ113" s="463"/>
      <c r="AK113" s="463"/>
      <c r="AL113" s="463"/>
      <c r="AM113" s="463"/>
      <c r="AN113" s="463"/>
      <c r="AO113" s="463"/>
      <c r="AP113" s="463"/>
      <c r="AQ113" s="463"/>
      <c r="AR113" s="463"/>
      <c r="AS113" s="463"/>
      <c r="AT113" s="463"/>
      <c r="AU113" s="463"/>
      <c r="AV113" s="463"/>
      <c r="AW113" s="463"/>
      <c r="AX113" s="463"/>
      <c r="AY113" s="463"/>
      <c r="AZ113" s="463"/>
      <c r="BA113" s="464"/>
      <c r="BB113" s="465" t="s">
        <v>156</v>
      </c>
      <c r="BC113" s="466"/>
      <c r="BD113" s="466"/>
      <c r="BE113" s="466"/>
      <c r="BF113" s="466"/>
      <c r="BG113" s="466"/>
      <c r="BH113" s="466"/>
      <c r="BI113" s="466"/>
      <c r="BJ113" s="466"/>
      <c r="BK113" s="467"/>
      <c r="BL113" s="468" t="s">
        <v>157</v>
      </c>
      <c r="BM113" s="469"/>
      <c r="BN113" s="469"/>
      <c r="BO113" s="469"/>
      <c r="BP113" s="469"/>
      <c r="BQ113" s="470"/>
      <c r="BS113" s="285"/>
      <c r="BT113" s="244"/>
      <c r="BU113" s="244"/>
      <c r="BV113" s="245"/>
      <c r="BW113" s="246"/>
      <c r="BX113" s="246"/>
      <c r="BY113" s="246"/>
      <c r="BZ113" s="126"/>
      <c r="CA113" s="126"/>
      <c r="CB113" s="126"/>
      <c r="CC113" s="126"/>
      <c r="CD113" s="126"/>
      <c r="CE113" s="126"/>
      <c r="CF113" s="126"/>
    </row>
    <row r="114" spans="1:84" s="123" customFormat="1" ht="13.5" customHeight="1" x14ac:dyDescent="0.2">
      <c r="A114" s="474" t="s">
        <v>158</v>
      </c>
      <c r="B114" s="475"/>
      <c r="C114" s="475"/>
      <c r="D114" s="476"/>
      <c r="E114" s="493" t="s">
        <v>159</v>
      </c>
      <c r="F114" s="494"/>
      <c r="G114" s="494"/>
      <c r="H114" s="494"/>
      <c r="I114" s="494"/>
      <c r="J114" s="494"/>
      <c r="K114" s="494"/>
      <c r="L114" s="494"/>
      <c r="M114" s="494"/>
      <c r="N114" s="494"/>
      <c r="O114" s="494"/>
      <c r="P114" s="494"/>
      <c r="Q114" s="494"/>
      <c r="R114" s="494"/>
      <c r="S114" s="494"/>
      <c r="T114" s="494"/>
      <c r="U114" s="494"/>
      <c r="V114" s="497" t="s">
        <v>160</v>
      </c>
      <c r="W114" s="498"/>
      <c r="X114" s="498"/>
      <c r="Y114" s="498"/>
      <c r="Z114" s="498"/>
      <c r="AA114" s="498"/>
      <c r="AB114" s="498"/>
      <c r="AC114" s="498"/>
      <c r="AD114" s="498"/>
      <c r="AE114" s="498"/>
      <c r="AF114" s="499"/>
      <c r="AG114" s="497" t="s">
        <v>242</v>
      </c>
      <c r="AH114" s="498"/>
      <c r="AI114" s="498"/>
      <c r="AJ114" s="498"/>
      <c r="AK114" s="498"/>
      <c r="AL114" s="498"/>
      <c r="AM114" s="498"/>
      <c r="AN114" s="498"/>
      <c r="AO114" s="498"/>
      <c r="AP114" s="498"/>
      <c r="AQ114" s="499"/>
      <c r="AR114" s="500" t="s">
        <v>161</v>
      </c>
      <c r="AS114" s="501"/>
      <c r="AT114" s="501"/>
      <c r="AU114" s="501"/>
      <c r="AV114" s="501"/>
      <c r="AW114" s="501"/>
      <c r="AX114" s="501"/>
      <c r="AY114" s="501"/>
      <c r="AZ114" s="501"/>
      <c r="BA114" s="502"/>
      <c r="BB114" s="506" t="s">
        <v>162</v>
      </c>
      <c r="BC114" s="507"/>
      <c r="BD114" s="507"/>
      <c r="BE114" s="507"/>
      <c r="BF114" s="507"/>
      <c r="BG114" s="507"/>
      <c r="BH114" s="507"/>
      <c r="BI114" s="507"/>
      <c r="BJ114" s="507"/>
      <c r="BK114" s="508"/>
      <c r="BL114" s="471"/>
      <c r="BM114" s="472"/>
      <c r="BN114" s="472"/>
      <c r="BO114" s="472"/>
      <c r="BP114" s="472"/>
      <c r="BQ114" s="473"/>
      <c r="BS114" s="285"/>
      <c r="BT114" s="244"/>
      <c r="BU114" s="244"/>
      <c r="BV114" s="245"/>
      <c r="BW114" s="246"/>
      <c r="BX114" s="246"/>
      <c r="BY114" s="246"/>
      <c r="BZ114" s="126"/>
      <c r="CA114" s="126"/>
      <c r="CB114" s="126"/>
      <c r="CC114" s="126"/>
      <c r="CD114" s="126"/>
      <c r="CE114" s="126"/>
      <c r="CF114" s="126"/>
    </row>
    <row r="115" spans="1:84" s="123" customFormat="1" ht="13.5" customHeight="1" thickBot="1" x14ac:dyDescent="0.25">
      <c r="A115" s="477"/>
      <c r="B115" s="478"/>
      <c r="C115" s="478"/>
      <c r="D115" s="479"/>
      <c r="E115" s="495"/>
      <c r="F115" s="496"/>
      <c r="G115" s="496"/>
      <c r="H115" s="496"/>
      <c r="I115" s="496"/>
      <c r="J115" s="496"/>
      <c r="K115" s="496"/>
      <c r="L115" s="496"/>
      <c r="M115" s="496"/>
      <c r="N115" s="496"/>
      <c r="O115" s="496"/>
      <c r="P115" s="496"/>
      <c r="Q115" s="496"/>
      <c r="R115" s="496"/>
      <c r="S115" s="496"/>
      <c r="T115" s="496"/>
      <c r="U115" s="496"/>
      <c r="V115" s="509" t="s">
        <v>83</v>
      </c>
      <c r="W115" s="510"/>
      <c r="X115" s="510"/>
      <c r="Y115" s="510"/>
      <c r="Z115" s="510"/>
      <c r="AA115" s="510"/>
      <c r="AB115" s="510"/>
      <c r="AC115" s="510"/>
      <c r="AD115" s="510"/>
      <c r="AE115" s="510"/>
      <c r="AF115" s="511"/>
      <c r="AG115" s="509" t="s">
        <v>240</v>
      </c>
      <c r="AH115" s="510"/>
      <c r="AI115" s="510"/>
      <c r="AJ115" s="510"/>
      <c r="AK115" s="510"/>
      <c r="AL115" s="510"/>
      <c r="AM115" s="510"/>
      <c r="AN115" s="510"/>
      <c r="AO115" s="510"/>
      <c r="AP115" s="510"/>
      <c r="AQ115" s="511"/>
      <c r="AR115" s="503"/>
      <c r="AS115" s="504"/>
      <c r="AT115" s="504"/>
      <c r="AU115" s="504"/>
      <c r="AV115" s="504"/>
      <c r="AW115" s="504"/>
      <c r="AX115" s="504"/>
      <c r="AY115" s="504"/>
      <c r="AZ115" s="504"/>
      <c r="BA115" s="505"/>
      <c r="BB115" s="512" t="s">
        <v>163</v>
      </c>
      <c r="BC115" s="513"/>
      <c r="BD115" s="513"/>
      <c r="BE115" s="513"/>
      <c r="BF115" s="514"/>
      <c r="BG115" s="512" t="s">
        <v>164</v>
      </c>
      <c r="BH115" s="513"/>
      <c r="BI115" s="513"/>
      <c r="BJ115" s="513"/>
      <c r="BK115" s="514"/>
      <c r="BL115" s="480" t="s">
        <v>165</v>
      </c>
      <c r="BM115" s="481"/>
      <c r="BN115" s="481"/>
      <c r="BO115" s="481"/>
      <c r="BP115" s="481"/>
      <c r="BQ115" s="482"/>
      <c r="BS115" s="285"/>
      <c r="BT115" s="244"/>
      <c r="BU115" s="244"/>
      <c r="BV115" s="245"/>
      <c r="BW115" s="245"/>
      <c r="BX115" s="246"/>
      <c r="BY115" s="246"/>
      <c r="BZ115" s="126"/>
      <c r="CA115" s="126"/>
      <c r="CB115" s="126"/>
      <c r="CC115" s="126"/>
      <c r="CD115" s="126"/>
      <c r="CE115" s="126"/>
      <c r="CF115" s="126"/>
    </row>
    <row r="116" spans="1:84" s="123" customFormat="1" ht="15" customHeight="1" x14ac:dyDescent="0.2">
      <c r="A116" s="399">
        <v>2100</v>
      </c>
      <c r="B116" s="400"/>
      <c r="C116" s="400"/>
      <c r="D116" s="483"/>
      <c r="E116" s="484"/>
      <c r="F116" s="485"/>
      <c r="G116" s="486" t="s">
        <v>166</v>
      </c>
      <c r="H116" s="487"/>
      <c r="I116" s="487"/>
      <c r="J116" s="487"/>
      <c r="K116" s="487"/>
      <c r="L116" s="487"/>
      <c r="M116" s="487"/>
      <c r="N116" s="487"/>
      <c r="O116" s="487"/>
      <c r="P116" s="487"/>
      <c r="Q116" s="487"/>
      <c r="R116" s="487"/>
      <c r="S116" s="487"/>
      <c r="T116" s="487"/>
      <c r="U116" s="488"/>
      <c r="V116" s="489"/>
      <c r="W116" s="490"/>
      <c r="X116" s="490"/>
      <c r="Y116" s="490"/>
      <c r="Z116" s="490"/>
      <c r="AA116" s="490"/>
      <c r="AB116" s="490"/>
      <c r="AC116" s="490"/>
      <c r="AD116" s="490"/>
      <c r="AE116" s="490"/>
      <c r="AF116" s="491"/>
      <c r="AG116" s="489"/>
      <c r="AH116" s="490"/>
      <c r="AI116" s="490"/>
      <c r="AJ116" s="490"/>
      <c r="AK116" s="490"/>
      <c r="AL116" s="490"/>
      <c r="AM116" s="490"/>
      <c r="AN116" s="490"/>
      <c r="AO116" s="490"/>
      <c r="AP116" s="490"/>
      <c r="AQ116" s="491"/>
      <c r="AR116" s="444" t="str">
        <f>IF(AND(V116="",AG116=""),"",ROUNDDOWN((SUM(V116,AG116))/2,0))</f>
        <v/>
      </c>
      <c r="AS116" s="445"/>
      <c r="AT116" s="445"/>
      <c r="AU116" s="445"/>
      <c r="AV116" s="445"/>
      <c r="AW116" s="445"/>
      <c r="AX116" s="445"/>
      <c r="AY116" s="445"/>
      <c r="AZ116" s="445"/>
      <c r="BA116" s="446"/>
      <c r="BB116" s="492" t="s">
        <v>87</v>
      </c>
      <c r="BC116" s="400"/>
      <c r="BD116" s="455" t="str">
        <f>IF(OR(E116="",AX132=""),"",AX132)</f>
        <v/>
      </c>
      <c r="BE116" s="455"/>
      <c r="BF116" s="456"/>
      <c r="BG116" s="492" t="s">
        <v>89</v>
      </c>
      <c r="BH116" s="400"/>
      <c r="BI116" s="455" t="str">
        <f>IF(OR(E116="",AX133=""),"",AX133)</f>
        <v/>
      </c>
      <c r="BJ116" s="455"/>
      <c r="BK116" s="456"/>
      <c r="BL116" s="457" t="str">
        <f>IF(OR(E116="",AND(BD116="",BI116="")),"",BD116*5+BI116*2)</f>
        <v/>
      </c>
      <c r="BM116" s="458"/>
      <c r="BN116" s="458"/>
      <c r="BO116" s="458"/>
      <c r="BP116" s="458"/>
      <c r="BQ116" s="459"/>
      <c r="BS116" s="285" t="s">
        <v>261</v>
      </c>
      <c r="BT116" s="244"/>
      <c r="BU116" s="244"/>
      <c r="BV116" s="245"/>
      <c r="BW116" s="244"/>
      <c r="BX116" s="244"/>
      <c r="BY116" s="246"/>
      <c r="BZ116" s="126"/>
      <c r="CA116" s="126"/>
      <c r="CB116" s="126"/>
      <c r="CC116" s="126"/>
      <c r="CD116" s="126"/>
      <c r="CE116" s="126"/>
      <c r="CF116" s="126"/>
    </row>
    <row r="117" spans="1:84" s="123" customFormat="1" ht="15.75" customHeight="1" x14ac:dyDescent="0.2">
      <c r="A117" s="439">
        <v>2200</v>
      </c>
      <c r="B117" s="440"/>
      <c r="C117" s="440"/>
      <c r="D117" s="441"/>
      <c r="E117" s="442"/>
      <c r="F117" s="443"/>
      <c r="G117" s="428" t="s">
        <v>167</v>
      </c>
      <c r="H117" s="429"/>
      <c r="I117" s="429"/>
      <c r="J117" s="429"/>
      <c r="K117" s="429"/>
      <c r="L117" s="429"/>
      <c r="M117" s="429"/>
      <c r="N117" s="429"/>
      <c r="O117" s="429"/>
      <c r="P117" s="429"/>
      <c r="Q117" s="429"/>
      <c r="R117" s="429"/>
      <c r="S117" s="429"/>
      <c r="T117" s="429"/>
      <c r="U117" s="430"/>
      <c r="V117" s="431"/>
      <c r="W117" s="432"/>
      <c r="X117" s="432"/>
      <c r="Y117" s="432"/>
      <c r="Z117" s="432"/>
      <c r="AA117" s="432"/>
      <c r="AB117" s="432"/>
      <c r="AC117" s="432"/>
      <c r="AD117" s="432"/>
      <c r="AE117" s="432"/>
      <c r="AF117" s="433"/>
      <c r="AG117" s="431"/>
      <c r="AH117" s="432"/>
      <c r="AI117" s="432"/>
      <c r="AJ117" s="432"/>
      <c r="AK117" s="432"/>
      <c r="AL117" s="432"/>
      <c r="AM117" s="432"/>
      <c r="AN117" s="432"/>
      <c r="AO117" s="432"/>
      <c r="AP117" s="432"/>
      <c r="AQ117" s="433"/>
      <c r="AR117" s="444" t="str">
        <f t="shared" ref="AR117:AR121" si="2">IF(AND(V117="",AG117=""),"",ROUNDDOWN((SUM(V117,AG117))/2,0))</f>
        <v/>
      </c>
      <c r="AS117" s="445"/>
      <c r="AT117" s="445"/>
      <c r="AU117" s="445"/>
      <c r="AV117" s="445"/>
      <c r="AW117" s="445"/>
      <c r="AX117" s="445"/>
      <c r="AY117" s="445"/>
      <c r="AZ117" s="445"/>
      <c r="BA117" s="446"/>
      <c r="BB117" s="447" t="s">
        <v>109</v>
      </c>
      <c r="BC117" s="440"/>
      <c r="BD117" s="448" t="str">
        <f>IF(OR(E117="",AND(AX134="",AX135="",AX136="",AX137="",AX138="",AX139="",AX140="",AX141="",AX142="",AX143="")),"",SUM(AX134:BB143))</f>
        <v/>
      </c>
      <c r="BE117" s="448"/>
      <c r="BF117" s="449"/>
      <c r="BG117" s="447" t="s">
        <v>115</v>
      </c>
      <c r="BH117" s="440"/>
      <c r="BI117" s="448" t="str">
        <f>IF(OR(E117="",AND(AX144="",AX145="",AX146="",AX147="",AX148="",AX149="")),"",SUM(AX144:BB149))</f>
        <v/>
      </c>
      <c r="BJ117" s="448"/>
      <c r="BK117" s="449"/>
      <c r="BL117" s="450" t="str">
        <f t="shared" ref="BL117:BL118" si="3">IF(OR(E117="",AND(BD117="",BI117="")),"",BD117*5+BI117*2)</f>
        <v/>
      </c>
      <c r="BM117" s="448"/>
      <c r="BN117" s="448"/>
      <c r="BO117" s="448"/>
      <c r="BP117" s="448"/>
      <c r="BQ117" s="451"/>
      <c r="BS117" s="772" t="s">
        <v>262</v>
      </c>
      <c r="BT117" s="244"/>
      <c r="BU117" s="244"/>
      <c r="BV117" s="245"/>
      <c r="BW117" s="244"/>
      <c r="BX117" s="244"/>
      <c r="BY117" s="246"/>
      <c r="BZ117" s="126"/>
      <c r="CA117" s="126"/>
      <c r="CB117" s="126"/>
      <c r="CC117" s="126"/>
      <c r="CD117" s="126"/>
      <c r="CE117" s="126"/>
      <c r="CF117" s="126"/>
    </row>
    <row r="118" spans="1:84" s="123" customFormat="1" ht="16.5" customHeight="1" x14ac:dyDescent="0.2">
      <c r="A118" s="439">
        <v>2300</v>
      </c>
      <c r="B118" s="440"/>
      <c r="C118" s="440"/>
      <c r="D118" s="441"/>
      <c r="E118" s="442"/>
      <c r="F118" s="443"/>
      <c r="G118" s="428" t="s">
        <v>168</v>
      </c>
      <c r="H118" s="429"/>
      <c r="I118" s="429"/>
      <c r="J118" s="429"/>
      <c r="K118" s="429"/>
      <c r="L118" s="429"/>
      <c r="M118" s="429"/>
      <c r="N118" s="429"/>
      <c r="O118" s="429"/>
      <c r="P118" s="429"/>
      <c r="Q118" s="429"/>
      <c r="R118" s="429"/>
      <c r="S118" s="429"/>
      <c r="T118" s="429"/>
      <c r="U118" s="430"/>
      <c r="V118" s="431"/>
      <c r="W118" s="432"/>
      <c r="X118" s="432"/>
      <c r="Y118" s="432"/>
      <c r="Z118" s="432"/>
      <c r="AA118" s="432"/>
      <c r="AB118" s="432"/>
      <c r="AC118" s="432"/>
      <c r="AD118" s="432"/>
      <c r="AE118" s="432"/>
      <c r="AF118" s="433"/>
      <c r="AG118" s="431"/>
      <c r="AH118" s="432"/>
      <c r="AI118" s="432"/>
      <c r="AJ118" s="432"/>
      <c r="AK118" s="432"/>
      <c r="AL118" s="432"/>
      <c r="AM118" s="432"/>
      <c r="AN118" s="432"/>
      <c r="AO118" s="432"/>
      <c r="AP118" s="432"/>
      <c r="AQ118" s="433"/>
      <c r="AR118" s="444" t="str">
        <f t="shared" si="2"/>
        <v/>
      </c>
      <c r="AS118" s="445"/>
      <c r="AT118" s="445"/>
      <c r="AU118" s="445"/>
      <c r="AV118" s="445"/>
      <c r="AW118" s="445"/>
      <c r="AX118" s="445"/>
      <c r="AY118" s="445"/>
      <c r="AZ118" s="445"/>
      <c r="BA118" s="446"/>
      <c r="BB118" s="447" t="s">
        <v>117</v>
      </c>
      <c r="BC118" s="440"/>
      <c r="BD118" s="448" t="str">
        <f>IF(OR(E118="",AND(AX150="",AX151="",AX152="",AX153="")),"",SUM(AX150:BB153))</f>
        <v/>
      </c>
      <c r="BE118" s="448"/>
      <c r="BF118" s="449"/>
      <c r="BG118" s="447" t="s">
        <v>128</v>
      </c>
      <c r="BH118" s="440"/>
      <c r="BI118" s="448" t="str">
        <f>IF(OR(E118="",AND(AX154="",AX155="")),"",SUM(AX154:BB155))</f>
        <v/>
      </c>
      <c r="BJ118" s="448"/>
      <c r="BK118" s="449"/>
      <c r="BL118" s="450" t="str">
        <f t="shared" si="3"/>
        <v/>
      </c>
      <c r="BM118" s="448"/>
      <c r="BN118" s="448"/>
      <c r="BO118" s="448"/>
      <c r="BP118" s="448"/>
      <c r="BQ118" s="451"/>
      <c r="BS118" s="772"/>
      <c r="BT118" s="244"/>
      <c r="BU118" s="244"/>
      <c r="BV118" s="245"/>
      <c r="BW118" s="244"/>
      <c r="BX118" s="244"/>
      <c r="BY118" s="246"/>
      <c r="BZ118" s="126"/>
      <c r="CA118" s="126"/>
      <c r="CB118" s="126"/>
      <c r="CC118" s="126"/>
      <c r="CD118" s="126"/>
      <c r="CE118" s="126"/>
      <c r="CF118" s="126"/>
    </row>
    <row r="119" spans="1:84" s="123" customFormat="1" ht="15.75" customHeight="1" x14ac:dyDescent="0.2">
      <c r="A119" s="439">
        <v>2400</v>
      </c>
      <c r="B119" s="440"/>
      <c r="C119" s="440"/>
      <c r="D119" s="441"/>
      <c r="E119" s="442"/>
      <c r="F119" s="443"/>
      <c r="G119" s="428" t="s">
        <v>169</v>
      </c>
      <c r="H119" s="429"/>
      <c r="I119" s="429"/>
      <c r="J119" s="429"/>
      <c r="K119" s="429"/>
      <c r="L119" s="429"/>
      <c r="M119" s="429"/>
      <c r="N119" s="429"/>
      <c r="O119" s="429"/>
      <c r="P119" s="429"/>
      <c r="Q119" s="429"/>
      <c r="R119" s="429"/>
      <c r="S119" s="429"/>
      <c r="T119" s="429"/>
      <c r="U119" s="430"/>
      <c r="V119" s="431"/>
      <c r="W119" s="432"/>
      <c r="X119" s="432"/>
      <c r="Y119" s="432"/>
      <c r="Z119" s="432"/>
      <c r="AA119" s="432"/>
      <c r="AB119" s="432"/>
      <c r="AC119" s="432"/>
      <c r="AD119" s="432"/>
      <c r="AE119" s="432"/>
      <c r="AF119" s="433"/>
      <c r="AG119" s="431"/>
      <c r="AH119" s="432"/>
      <c r="AI119" s="432"/>
      <c r="AJ119" s="432"/>
      <c r="AK119" s="432"/>
      <c r="AL119" s="432"/>
      <c r="AM119" s="432"/>
      <c r="AN119" s="432"/>
      <c r="AO119" s="432"/>
      <c r="AP119" s="432"/>
      <c r="AQ119" s="433"/>
      <c r="AR119" s="444" t="str">
        <f t="shared" si="2"/>
        <v/>
      </c>
      <c r="AS119" s="445"/>
      <c r="AT119" s="445"/>
      <c r="AU119" s="445"/>
      <c r="AV119" s="445"/>
      <c r="AW119" s="445"/>
      <c r="AX119" s="445"/>
      <c r="AY119" s="445"/>
      <c r="AZ119" s="445"/>
      <c r="BA119" s="446"/>
      <c r="BB119" s="447" t="s">
        <v>117</v>
      </c>
      <c r="BC119" s="440"/>
      <c r="BD119" s="448" t="str">
        <f>IF(OR(E119="",AND(AX150="",AX151="",AX152="",AX153="")),"",SUM(AX150:BB153))</f>
        <v/>
      </c>
      <c r="BE119" s="448"/>
      <c r="BF119" s="449"/>
      <c r="BG119" s="447" t="s">
        <v>128</v>
      </c>
      <c r="BH119" s="440"/>
      <c r="BI119" s="448" t="str">
        <f>IF(OR(E119="",AND(AX154="",AX155="")),"",SUM(AX154:BB155))</f>
        <v/>
      </c>
      <c r="BJ119" s="448"/>
      <c r="BK119" s="449"/>
      <c r="BL119" s="450" t="str">
        <f>IF(OR(E119="",AND(BD119="",BI119="")),"",BD119*5+BI119*2)</f>
        <v/>
      </c>
      <c r="BM119" s="448"/>
      <c r="BN119" s="448"/>
      <c r="BO119" s="448"/>
      <c r="BP119" s="448"/>
      <c r="BQ119" s="451"/>
      <c r="BS119" s="285"/>
      <c r="BT119" s="244"/>
      <c r="BU119" s="244"/>
      <c r="BV119" s="245"/>
      <c r="BW119" s="244"/>
      <c r="BX119" s="244"/>
      <c r="BY119" s="246"/>
      <c r="BZ119" s="126"/>
      <c r="CA119" s="126"/>
      <c r="CB119" s="126"/>
      <c r="CC119" s="126"/>
      <c r="CD119" s="126"/>
      <c r="CE119" s="126"/>
      <c r="CF119" s="126"/>
    </row>
    <row r="120" spans="1:84" s="123" customFormat="1" ht="16.5" customHeight="1" x14ac:dyDescent="0.2">
      <c r="A120" s="439">
        <v>2500</v>
      </c>
      <c r="B120" s="440"/>
      <c r="C120" s="440"/>
      <c r="D120" s="441"/>
      <c r="E120" s="442"/>
      <c r="F120" s="443"/>
      <c r="G120" s="428" t="s">
        <v>170</v>
      </c>
      <c r="H120" s="429"/>
      <c r="I120" s="429"/>
      <c r="J120" s="429"/>
      <c r="K120" s="429"/>
      <c r="L120" s="429"/>
      <c r="M120" s="429"/>
      <c r="N120" s="429"/>
      <c r="O120" s="429"/>
      <c r="P120" s="429"/>
      <c r="Q120" s="429"/>
      <c r="R120" s="429"/>
      <c r="S120" s="429"/>
      <c r="T120" s="429"/>
      <c r="U120" s="430"/>
      <c r="V120" s="431"/>
      <c r="W120" s="432"/>
      <c r="X120" s="432"/>
      <c r="Y120" s="432"/>
      <c r="Z120" s="432"/>
      <c r="AA120" s="432"/>
      <c r="AB120" s="432"/>
      <c r="AC120" s="432"/>
      <c r="AD120" s="432"/>
      <c r="AE120" s="432"/>
      <c r="AF120" s="433"/>
      <c r="AG120" s="431"/>
      <c r="AH120" s="432"/>
      <c r="AI120" s="432"/>
      <c r="AJ120" s="432"/>
      <c r="AK120" s="432"/>
      <c r="AL120" s="432"/>
      <c r="AM120" s="432"/>
      <c r="AN120" s="432"/>
      <c r="AO120" s="432"/>
      <c r="AP120" s="432"/>
      <c r="AQ120" s="433"/>
      <c r="AR120" s="444" t="str">
        <f t="shared" si="2"/>
        <v/>
      </c>
      <c r="AS120" s="445"/>
      <c r="AT120" s="445"/>
      <c r="AU120" s="445"/>
      <c r="AV120" s="445"/>
      <c r="AW120" s="445"/>
      <c r="AX120" s="445"/>
      <c r="AY120" s="445"/>
      <c r="AZ120" s="445"/>
      <c r="BA120" s="446"/>
      <c r="BB120" s="447" t="s">
        <v>129</v>
      </c>
      <c r="BC120" s="440"/>
      <c r="BD120" s="448" t="str">
        <f>IF(OR(E120="",AND(AX156="",AX157="",AX158="")),"",SUM(AX156:BB158))</f>
        <v/>
      </c>
      <c r="BE120" s="448"/>
      <c r="BF120" s="449"/>
      <c r="BG120" s="447" t="s">
        <v>171</v>
      </c>
      <c r="BH120" s="440"/>
      <c r="BI120" s="448" t="str">
        <f>IF(OR(E120="",AX159=""),"",AX159)</f>
        <v/>
      </c>
      <c r="BJ120" s="448"/>
      <c r="BK120" s="449"/>
      <c r="BL120" s="450" t="str">
        <f t="shared" ref="BL120" si="4">IF(OR(E120="",AND(BD120="",BI120="")),"",BD120*5+BI120*2)</f>
        <v/>
      </c>
      <c r="BM120" s="448"/>
      <c r="BN120" s="448"/>
      <c r="BO120" s="448"/>
      <c r="BP120" s="448"/>
      <c r="BQ120" s="451"/>
      <c r="BS120" s="285"/>
      <c r="BT120" s="244"/>
      <c r="BU120" s="244"/>
      <c r="BV120" s="245"/>
      <c r="BW120" s="244"/>
      <c r="BX120" s="244"/>
      <c r="BY120" s="246"/>
      <c r="BZ120" s="126"/>
      <c r="CA120" s="126"/>
      <c r="CB120" s="126"/>
      <c r="CC120" s="126"/>
      <c r="CD120" s="126"/>
      <c r="CE120" s="126"/>
      <c r="CF120" s="126"/>
    </row>
    <row r="121" spans="1:84" s="123" customFormat="1" ht="17.25" customHeight="1" x14ac:dyDescent="0.2">
      <c r="A121" s="439">
        <v>2600</v>
      </c>
      <c r="B121" s="440"/>
      <c r="C121" s="440"/>
      <c r="D121" s="441"/>
      <c r="E121" s="442"/>
      <c r="F121" s="443"/>
      <c r="G121" s="428" t="s">
        <v>172</v>
      </c>
      <c r="H121" s="429"/>
      <c r="I121" s="429"/>
      <c r="J121" s="429"/>
      <c r="K121" s="429"/>
      <c r="L121" s="429"/>
      <c r="M121" s="429"/>
      <c r="N121" s="429"/>
      <c r="O121" s="429"/>
      <c r="P121" s="429"/>
      <c r="Q121" s="429"/>
      <c r="R121" s="429"/>
      <c r="S121" s="429"/>
      <c r="T121" s="429"/>
      <c r="U121" s="430"/>
      <c r="V121" s="431"/>
      <c r="W121" s="432"/>
      <c r="X121" s="432"/>
      <c r="Y121" s="432"/>
      <c r="Z121" s="432"/>
      <c r="AA121" s="432"/>
      <c r="AB121" s="432"/>
      <c r="AC121" s="432"/>
      <c r="AD121" s="432"/>
      <c r="AE121" s="432"/>
      <c r="AF121" s="433"/>
      <c r="AG121" s="431"/>
      <c r="AH121" s="432"/>
      <c r="AI121" s="432"/>
      <c r="AJ121" s="432"/>
      <c r="AK121" s="432"/>
      <c r="AL121" s="432"/>
      <c r="AM121" s="432"/>
      <c r="AN121" s="432"/>
      <c r="AO121" s="432"/>
      <c r="AP121" s="432"/>
      <c r="AQ121" s="433"/>
      <c r="AR121" s="444" t="str">
        <f t="shared" si="2"/>
        <v/>
      </c>
      <c r="AS121" s="445"/>
      <c r="AT121" s="445"/>
      <c r="AU121" s="445"/>
      <c r="AV121" s="445"/>
      <c r="AW121" s="445"/>
      <c r="AX121" s="445"/>
      <c r="AY121" s="445"/>
      <c r="AZ121" s="445"/>
      <c r="BA121" s="446"/>
      <c r="BB121" s="437"/>
      <c r="BC121" s="427"/>
      <c r="BD121" s="427"/>
      <c r="BE121" s="427"/>
      <c r="BF121" s="438"/>
      <c r="BG121" s="447" t="s">
        <v>173</v>
      </c>
      <c r="BH121" s="440"/>
      <c r="BI121" s="448" t="str">
        <f>IF(OR(E121="",AND(AX160="",AX161="",AX162="",AX163)),"",SUM(AX160:BB163))</f>
        <v/>
      </c>
      <c r="BJ121" s="448"/>
      <c r="BK121" s="449"/>
      <c r="BL121" s="450" t="str">
        <f>IF((OR(E121="",BI121="")),"",BI121*2)</f>
        <v/>
      </c>
      <c r="BM121" s="448"/>
      <c r="BN121" s="448"/>
      <c r="BO121" s="448"/>
      <c r="BP121" s="448"/>
      <c r="BQ121" s="451"/>
      <c r="BS121" s="285"/>
      <c r="BT121" s="244"/>
      <c r="BU121" s="244"/>
      <c r="BV121" s="245"/>
      <c r="BW121" s="244"/>
      <c r="BX121" s="244"/>
      <c r="BY121" s="246"/>
      <c r="BZ121" s="126"/>
      <c r="CA121" s="126"/>
      <c r="CB121" s="126"/>
      <c r="CC121" s="126"/>
      <c r="CD121" s="126"/>
      <c r="CE121" s="126"/>
      <c r="CF121" s="126"/>
    </row>
    <row r="122" spans="1:84" s="123" customFormat="1" ht="17.25" customHeight="1" x14ac:dyDescent="0.2">
      <c r="A122" s="426"/>
      <c r="B122" s="427"/>
      <c r="C122" s="427"/>
      <c r="D122" s="427"/>
      <c r="E122" s="427"/>
      <c r="F122" s="427"/>
      <c r="G122" s="428" t="s">
        <v>174</v>
      </c>
      <c r="H122" s="429"/>
      <c r="I122" s="429"/>
      <c r="J122" s="429"/>
      <c r="K122" s="429"/>
      <c r="L122" s="429"/>
      <c r="M122" s="429"/>
      <c r="N122" s="429"/>
      <c r="O122" s="429"/>
      <c r="P122" s="429"/>
      <c r="Q122" s="429"/>
      <c r="R122" s="429"/>
      <c r="S122" s="429"/>
      <c r="T122" s="429"/>
      <c r="U122" s="430"/>
      <c r="V122" s="431"/>
      <c r="W122" s="432"/>
      <c r="X122" s="432"/>
      <c r="Y122" s="432"/>
      <c r="Z122" s="432"/>
      <c r="AA122" s="432"/>
      <c r="AB122" s="432"/>
      <c r="AC122" s="432"/>
      <c r="AD122" s="432"/>
      <c r="AE122" s="432"/>
      <c r="AF122" s="433"/>
      <c r="AG122" s="431"/>
      <c r="AH122" s="432"/>
      <c r="AI122" s="432"/>
      <c r="AJ122" s="432"/>
      <c r="AK122" s="432"/>
      <c r="AL122" s="432"/>
      <c r="AM122" s="432"/>
      <c r="AN122" s="432"/>
      <c r="AO122" s="432"/>
      <c r="AP122" s="432"/>
      <c r="AQ122" s="433"/>
      <c r="AR122" s="434"/>
      <c r="AS122" s="435"/>
      <c r="AT122" s="435"/>
      <c r="AU122" s="435"/>
      <c r="AV122" s="435"/>
      <c r="AW122" s="435"/>
      <c r="AX122" s="435"/>
      <c r="AY122" s="435"/>
      <c r="AZ122" s="435"/>
      <c r="BA122" s="436"/>
      <c r="BB122" s="437"/>
      <c r="BC122" s="427"/>
      <c r="BD122" s="427"/>
      <c r="BE122" s="427"/>
      <c r="BF122" s="438"/>
      <c r="BG122" s="437"/>
      <c r="BH122" s="427"/>
      <c r="BI122" s="427"/>
      <c r="BJ122" s="427"/>
      <c r="BK122" s="438"/>
      <c r="BL122" s="437"/>
      <c r="BM122" s="427"/>
      <c r="BN122" s="427"/>
      <c r="BO122" s="427"/>
      <c r="BP122" s="427"/>
      <c r="BQ122" s="452"/>
      <c r="BS122" s="285"/>
      <c r="BT122" s="244"/>
      <c r="BU122" s="244"/>
      <c r="BV122" s="245"/>
      <c r="BW122" s="244"/>
      <c r="BX122" s="244"/>
      <c r="BY122" s="246"/>
      <c r="BZ122" s="126"/>
      <c r="CA122" s="126"/>
      <c r="CB122" s="126"/>
      <c r="CC122" s="126"/>
      <c r="CD122" s="126"/>
      <c r="CE122" s="126"/>
      <c r="CF122" s="126"/>
    </row>
    <row r="123" spans="1:84" s="123" customFormat="1" ht="18.75" customHeight="1" thickBot="1" x14ac:dyDescent="0.25">
      <c r="A123" s="409"/>
      <c r="B123" s="370"/>
      <c r="C123" s="370"/>
      <c r="D123" s="370"/>
      <c r="E123" s="370"/>
      <c r="F123" s="195"/>
      <c r="G123" s="369" t="s">
        <v>175</v>
      </c>
      <c r="H123" s="370"/>
      <c r="I123" s="370"/>
      <c r="J123" s="370"/>
      <c r="K123" s="370"/>
      <c r="L123" s="370"/>
      <c r="M123" s="370"/>
      <c r="N123" s="370"/>
      <c r="O123" s="370"/>
      <c r="P123" s="370"/>
      <c r="Q123" s="370"/>
      <c r="R123" s="370"/>
      <c r="S123" s="370"/>
      <c r="T123" s="370"/>
      <c r="U123" s="371"/>
      <c r="V123" s="372" t="str">
        <f>IF(AND(V116="",V117="",V118="",V119="",V120="",V121="",V122=""),"",SUM(V116:AF122))</f>
        <v/>
      </c>
      <c r="W123" s="373"/>
      <c r="X123" s="373"/>
      <c r="Y123" s="373"/>
      <c r="Z123" s="373"/>
      <c r="AA123" s="373"/>
      <c r="AB123" s="373"/>
      <c r="AC123" s="373"/>
      <c r="AD123" s="373"/>
      <c r="AE123" s="373"/>
      <c r="AF123" s="374"/>
      <c r="AG123" s="372" t="str">
        <f>IF(AND(AG116="",AG117="",AG118="",AG119="",AG120="",AG121="",AG122=""),"",SUM(AG116:AQ122))</f>
        <v/>
      </c>
      <c r="AH123" s="373"/>
      <c r="AI123" s="373"/>
      <c r="AJ123" s="373"/>
      <c r="AK123" s="373"/>
      <c r="AL123" s="373"/>
      <c r="AM123" s="373"/>
      <c r="AN123" s="373"/>
      <c r="AO123" s="373"/>
      <c r="AP123" s="373"/>
      <c r="AQ123" s="374"/>
      <c r="AR123" s="453" t="s">
        <v>176</v>
      </c>
      <c r="AS123" s="454"/>
      <c r="AT123" s="373" t="str">
        <f>IF(AND(V123="",AG123=""),"",ROUNDDOWN((SUM(V123,AG123))/2,0))</f>
        <v/>
      </c>
      <c r="AU123" s="373"/>
      <c r="AV123" s="373"/>
      <c r="AW123" s="373"/>
      <c r="AX123" s="373"/>
      <c r="AY123" s="373"/>
      <c r="AZ123" s="373"/>
      <c r="BA123" s="374"/>
      <c r="BB123" s="328"/>
      <c r="BC123" s="329"/>
      <c r="BD123" s="329"/>
      <c r="BE123" s="329"/>
      <c r="BF123" s="331"/>
      <c r="BG123" s="328"/>
      <c r="BH123" s="329"/>
      <c r="BI123" s="329"/>
      <c r="BJ123" s="329"/>
      <c r="BK123" s="331"/>
      <c r="BL123" s="328"/>
      <c r="BM123" s="329"/>
      <c r="BN123" s="329"/>
      <c r="BO123" s="329"/>
      <c r="BP123" s="329"/>
      <c r="BQ123" s="330"/>
      <c r="BS123" s="285"/>
      <c r="BT123" s="244"/>
      <c r="BU123" s="244"/>
      <c r="BV123" s="247"/>
      <c r="BW123" s="244"/>
      <c r="BX123" s="244"/>
      <c r="BY123" s="246"/>
      <c r="BZ123" s="126"/>
      <c r="CA123" s="126"/>
      <c r="CB123" s="126"/>
      <c r="CC123" s="126"/>
      <c r="CD123" s="126"/>
      <c r="CE123" s="126"/>
      <c r="CF123" s="126"/>
    </row>
    <row r="124" spans="1:84" s="123" customFormat="1" ht="9.75" customHeight="1" x14ac:dyDescent="0.2">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8"/>
      <c r="AS124" s="128"/>
      <c r="AT124" s="128"/>
      <c r="AU124" s="128"/>
      <c r="AV124" s="128"/>
      <c r="AW124" s="128"/>
      <c r="AX124" s="128"/>
      <c r="AY124" s="128"/>
      <c r="AZ124" s="128"/>
      <c r="BA124" s="128"/>
      <c r="BB124" s="128"/>
      <c r="BC124" s="128"/>
      <c r="BD124" s="128"/>
      <c r="BE124" s="128"/>
      <c r="BF124" s="128"/>
      <c r="BG124" s="128"/>
      <c r="BH124" s="128"/>
      <c r="BI124" s="128"/>
      <c r="BJ124" s="128"/>
      <c r="BS124" s="285"/>
      <c r="BT124" s="244"/>
      <c r="BU124" s="244"/>
      <c r="BV124" s="245"/>
      <c r="BW124" s="246"/>
      <c r="BX124" s="246"/>
      <c r="BY124" s="246"/>
      <c r="BZ124" s="126"/>
      <c r="CA124" s="126"/>
      <c r="CB124" s="126"/>
      <c r="CC124" s="126"/>
      <c r="CD124" s="126"/>
      <c r="CE124" s="126"/>
      <c r="CF124" s="126"/>
    </row>
    <row r="125" spans="1:84" s="123" customFormat="1" ht="13" x14ac:dyDescent="0.2">
      <c r="A125" s="129" t="s">
        <v>177</v>
      </c>
      <c r="B125" s="130"/>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c r="AH125" s="130"/>
      <c r="AI125" s="130"/>
      <c r="AJ125" s="130"/>
      <c r="AK125" s="130"/>
      <c r="AL125" s="130"/>
      <c r="AM125" s="130"/>
      <c r="AN125" s="130"/>
      <c r="AO125" s="130"/>
      <c r="AP125" s="130"/>
      <c r="AQ125" s="130"/>
      <c r="AR125" s="130"/>
      <c r="AS125" s="130"/>
      <c r="AT125" s="130"/>
      <c r="AU125" s="130"/>
      <c r="AV125" s="130"/>
      <c r="AW125" s="130"/>
      <c r="AX125" s="130"/>
      <c r="AY125" s="130"/>
      <c r="AZ125" s="130"/>
      <c r="BA125" s="130"/>
      <c r="BB125" s="130"/>
      <c r="BC125" s="130"/>
      <c r="BD125" s="130"/>
      <c r="BE125" s="130"/>
      <c r="BF125" s="130"/>
      <c r="BG125" s="130"/>
      <c r="BH125" s="130"/>
      <c r="BI125" s="130"/>
      <c r="BJ125" s="130"/>
      <c r="BK125" s="131"/>
      <c r="BL125" s="131"/>
      <c r="BM125" s="131"/>
      <c r="BN125" s="131"/>
      <c r="BO125" s="131"/>
      <c r="BP125" s="131"/>
      <c r="BQ125" s="131"/>
      <c r="BS125" s="285"/>
      <c r="BT125" s="244"/>
      <c r="BU125" s="244"/>
      <c r="BV125" s="244"/>
      <c r="BW125" s="244"/>
      <c r="BX125" s="244"/>
      <c r="BY125" s="246"/>
      <c r="BZ125" s="126"/>
      <c r="CA125" s="126"/>
      <c r="CB125" s="126"/>
      <c r="CC125" s="126"/>
      <c r="CD125" s="126"/>
      <c r="CE125" s="126"/>
      <c r="CF125" s="126"/>
    </row>
    <row r="126" spans="1:84" s="123" customFormat="1" ht="13.5" thickBot="1" x14ac:dyDescent="0.25">
      <c r="A126" s="128" t="s">
        <v>233</v>
      </c>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c r="AG126" s="128"/>
      <c r="AS126" s="368" t="s">
        <v>234</v>
      </c>
      <c r="AT126" s="368"/>
      <c r="AU126" s="368"/>
      <c r="AV126" s="368"/>
      <c r="AW126" s="368"/>
      <c r="AX126" s="368"/>
      <c r="AY126" s="368"/>
      <c r="AZ126" s="368"/>
      <c r="BA126" s="368"/>
      <c r="BB126" s="368"/>
      <c r="BC126" s="368"/>
      <c r="BD126" s="368"/>
      <c r="BE126" s="368"/>
      <c r="BF126" s="368"/>
      <c r="BG126" s="368"/>
      <c r="BH126" s="368"/>
      <c r="BI126" s="368"/>
      <c r="BJ126" s="368"/>
      <c r="BK126" s="368"/>
      <c r="BL126" s="368"/>
      <c r="BM126" s="368"/>
      <c r="BN126" s="368"/>
      <c r="BO126" s="368"/>
      <c r="BS126" s="285"/>
      <c r="BT126" s="244"/>
      <c r="BU126" s="244"/>
      <c r="BV126" s="244"/>
      <c r="BW126" s="244"/>
      <c r="BX126" s="244"/>
      <c r="BY126" s="246"/>
      <c r="BZ126" s="126"/>
      <c r="CA126" s="126"/>
      <c r="CB126" s="126"/>
      <c r="CC126" s="126"/>
      <c r="CD126" s="126"/>
      <c r="CE126" s="126"/>
      <c r="CF126" s="126"/>
    </row>
    <row r="127" spans="1:84" s="128" customFormat="1" ht="18.75" customHeight="1" x14ac:dyDescent="0.2">
      <c r="A127" s="399" t="s">
        <v>178</v>
      </c>
      <c r="B127" s="400"/>
      <c r="C127" s="400"/>
      <c r="D127" s="400"/>
      <c r="E127" s="400"/>
      <c r="F127" s="400"/>
      <c r="G127" s="400"/>
      <c r="H127" s="400"/>
      <c r="I127" s="400"/>
      <c r="J127" s="400"/>
      <c r="K127" s="400"/>
      <c r="L127" s="400"/>
      <c r="M127" s="400"/>
      <c r="N127" s="400"/>
      <c r="O127" s="400"/>
      <c r="P127" s="400"/>
      <c r="Q127" s="400"/>
      <c r="R127" s="400"/>
      <c r="S127" s="400"/>
      <c r="T127" s="400"/>
      <c r="U127" s="400"/>
      <c r="V127" s="400"/>
      <c r="W127" s="401"/>
      <c r="X127" s="399" t="s">
        <v>179</v>
      </c>
      <c r="Y127" s="400"/>
      <c r="Z127" s="400"/>
      <c r="AA127" s="400"/>
      <c r="AB127" s="400"/>
      <c r="AC127" s="400"/>
      <c r="AD127" s="400"/>
      <c r="AE127" s="400"/>
      <c r="AF127" s="400"/>
      <c r="AG127" s="400"/>
      <c r="AH127" s="400"/>
      <c r="AI127" s="400"/>
      <c r="AJ127" s="400"/>
      <c r="AK127" s="400"/>
      <c r="AL127" s="400"/>
      <c r="AM127" s="400"/>
      <c r="AN127" s="400"/>
      <c r="AO127" s="400"/>
      <c r="AP127" s="400"/>
      <c r="AQ127" s="401"/>
      <c r="AR127" s="399" t="s">
        <v>180</v>
      </c>
      <c r="AS127" s="400"/>
      <c r="AT127" s="400"/>
      <c r="AU127" s="400"/>
      <c r="AV127" s="400"/>
      <c r="AW127" s="400"/>
      <c r="AX127" s="400"/>
      <c r="AY127" s="400"/>
      <c r="AZ127" s="400"/>
      <c r="BA127" s="400"/>
      <c r="BB127" s="401"/>
      <c r="BC127" s="196"/>
      <c r="BD127" s="196"/>
      <c r="BE127" s="196"/>
      <c r="BF127" s="196"/>
      <c r="BG127" s="196"/>
      <c r="BH127" s="196"/>
      <c r="BI127" s="196"/>
      <c r="BJ127" s="196"/>
      <c r="BS127" s="286"/>
      <c r="BT127" s="248"/>
      <c r="BU127" s="248"/>
      <c r="BV127" s="244"/>
      <c r="BW127" s="244"/>
      <c r="BX127" s="244"/>
      <c r="BY127" s="249"/>
      <c r="BZ127" s="133"/>
      <c r="CA127" s="133"/>
      <c r="CB127" s="133"/>
      <c r="CC127" s="133"/>
      <c r="CD127" s="133"/>
      <c r="CE127" s="133"/>
      <c r="CF127" s="133"/>
    </row>
    <row r="128" spans="1:84" s="128" customFormat="1" ht="18.75" customHeight="1" thickBot="1" x14ac:dyDescent="0.25">
      <c r="A128" s="134"/>
      <c r="B128" s="135"/>
      <c r="C128" s="402" t="str">
        <f>IF(BC11="","",BC11)</f>
        <v/>
      </c>
      <c r="D128" s="402"/>
      <c r="E128" s="402"/>
      <c r="F128" s="402"/>
      <c r="G128" s="402"/>
      <c r="H128" s="402"/>
      <c r="I128" s="402"/>
      <c r="J128" s="402"/>
      <c r="K128" s="402"/>
      <c r="L128" s="402"/>
      <c r="M128" s="402"/>
      <c r="N128" s="402"/>
      <c r="O128" s="402"/>
      <c r="P128" s="402"/>
      <c r="Q128" s="402"/>
      <c r="R128" s="402"/>
      <c r="S128" s="403" t="s">
        <v>35</v>
      </c>
      <c r="T128" s="403"/>
      <c r="U128" s="403"/>
      <c r="V128" s="403"/>
      <c r="W128" s="404"/>
      <c r="X128" s="405" t="str">
        <f>IF(OR(BC11="",AT123=""),"",ROUNDDOWN((BC11/AT123*100),0))</f>
        <v/>
      </c>
      <c r="Y128" s="406"/>
      <c r="Z128" s="406"/>
      <c r="AA128" s="406"/>
      <c r="AB128" s="406"/>
      <c r="AC128" s="406"/>
      <c r="AD128" s="406"/>
      <c r="AE128" s="406"/>
      <c r="AF128" s="406"/>
      <c r="AG128" s="406"/>
      <c r="AH128" s="406"/>
      <c r="AI128" s="406"/>
      <c r="AJ128" s="406"/>
      <c r="AK128" s="406"/>
      <c r="AL128" s="406"/>
      <c r="AM128" s="406"/>
      <c r="AN128" s="406"/>
      <c r="AO128" s="406"/>
      <c r="AP128" s="406"/>
      <c r="AQ128" s="407"/>
      <c r="AR128" s="134"/>
      <c r="AS128" s="135"/>
      <c r="AT128" s="408" t="str">
        <f>IF(BA7="","",BA7)</f>
        <v/>
      </c>
      <c r="AU128" s="408"/>
      <c r="AV128" s="408"/>
      <c r="AW128" s="408"/>
      <c r="AX128" s="408"/>
      <c r="AY128" s="408"/>
      <c r="AZ128" s="323" t="s">
        <v>10</v>
      </c>
      <c r="BA128" s="323"/>
      <c r="BB128" s="136"/>
      <c r="BC128" s="137"/>
      <c r="BD128" s="137"/>
      <c r="BE128" s="137"/>
      <c r="BF128" s="137"/>
      <c r="BG128" s="137"/>
      <c r="BH128" s="137"/>
      <c r="BI128" s="137"/>
      <c r="BJ128" s="137"/>
      <c r="BS128" s="286"/>
      <c r="BT128" s="248"/>
      <c r="BU128" s="248"/>
      <c r="BV128" s="244"/>
      <c r="BW128" s="244" t="str">
        <f>IF(OR(BC11="",BX123=""),"",ROUNDDOWN(BC11/BX123*100,0))</f>
        <v/>
      </c>
      <c r="BX128" s="244"/>
      <c r="BY128" s="249"/>
      <c r="BZ128" s="133"/>
      <c r="CA128" s="133"/>
      <c r="CB128" s="133"/>
      <c r="CC128" s="133"/>
      <c r="CD128" s="133"/>
      <c r="CE128" s="133"/>
      <c r="CF128" s="133"/>
    </row>
    <row r="129" spans="1:84" s="132" customFormat="1" ht="13" x14ac:dyDescent="0.2">
      <c r="A129" s="410" t="s">
        <v>181</v>
      </c>
      <c r="B129" s="410"/>
      <c r="C129" s="410"/>
      <c r="D129" s="410"/>
      <c r="E129" s="410"/>
      <c r="F129" s="410"/>
      <c r="G129" s="410"/>
      <c r="H129" s="410"/>
      <c r="I129" s="410"/>
      <c r="J129" s="410"/>
      <c r="K129" s="410"/>
      <c r="L129" s="410"/>
      <c r="M129" s="410"/>
      <c r="N129" s="410"/>
      <c r="O129" s="410"/>
      <c r="P129" s="410"/>
      <c r="Q129" s="410"/>
      <c r="R129" s="410"/>
      <c r="S129" s="410"/>
      <c r="T129" s="410"/>
      <c r="U129" s="410"/>
      <c r="V129" s="410"/>
      <c r="W129" s="410" t="s">
        <v>182</v>
      </c>
      <c r="X129" s="410"/>
      <c r="Y129" s="410"/>
      <c r="Z129" s="410"/>
      <c r="AA129" s="410"/>
      <c r="AB129" s="410"/>
      <c r="AC129" s="410"/>
      <c r="AD129" s="410"/>
      <c r="AE129" s="410"/>
      <c r="AF129" s="410"/>
      <c r="AG129" s="410"/>
      <c r="AH129" s="410"/>
      <c r="AI129" s="410"/>
      <c r="AJ129" s="410"/>
      <c r="AK129" s="410"/>
      <c r="AL129" s="410"/>
      <c r="AM129" s="410"/>
      <c r="AN129" s="410"/>
      <c r="AO129" s="410"/>
      <c r="AP129" s="410"/>
      <c r="AS129" s="132" t="s">
        <v>183</v>
      </c>
      <c r="BS129" s="287"/>
      <c r="BT129" s="250"/>
      <c r="BU129" s="250"/>
      <c r="BV129" s="244"/>
      <c r="BW129" s="244"/>
      <c r="BX129" s="244"/>
      <c r="BY129" s="251"/>
      <c r="BZ129" s="138"/>
      <c r="CA129" s="138"/>
      <c r="CB129" s="138"/>
      <c r="CC129" s="138"/>
      <c r="CD129" s="138"/>
      <c r="CE129" s="138"/>
      <c r="CF129" s="138"/>
    </row>
    <row r="130" spans="1:84" s="123" customFormat="1" ht="7.5" customHeight="1" x14ac:dyDescent="0.2">
      <c r="I130" s="128"/>
      <c r="J130" s="128"/>
      <c r="K130" s="128"/>
      <c r="L130" s="128"/>
      <c r="M130" s="128"/>
      <c r="N130" s="128"/>
      <c r="O130" s="128"/>
      <c r="P130" s="128"/>
      <c r="Q130" s="128"/>
      <c r="R130" s="128"/>
      <c r="S130" s="128"/>
      <c r="T130" s="128"/>
      <c r="U130" s="128"/>
      <c r="V130" s="128"/>
      <c r="BS130" s="285"/>
      <c r="BT130" s="244"/>
      <c r="BU130" s="244"/>
      <c r="BV130" s="244"/>
      <c r="BW130" s="244"/>
      <c r="BX130" s="244"/>
      <c r="BY130" s="246"/>
      <c r="BZ130" s="126"/>
      <c r="CA130" s="126"/>
      <c r="CB130" s="126"/>
      <c r="CC130" s="126"/>
      <c r="CD130" s="126"/>
      <c r="CE130" s="126"/>
      <c r="CF130" s="126"/>
    </row>
    <row r="131" spans="1:84" s="123" customFormat="1" ht="13.5" thickBot="1" x14ac:dyDescent="0.25">
      <c r="A131" s="127" t="s">
        <v>230</v>
      </c>
      <c r="B131" s="127"/>
      <c r="C131" s="127"/>
      <c r="D131" s="127"/>
      <c r="E131" s="127"/>
      <c r="F131" s="127"/>
      <c r="G131" s="127"/>
      <c r="H131" s="127"/>
      <c r="BA131" s="139" t="s">
        <v>184</v>
      </c>
      <c r="BS131" s="285"/>
      <c r="BT131" s="244"/>
      <c r="BU131" s="244"/>
      <c r="BV131" s="244"/>
      <c r="BW131" s="244"/>
      <c r="BX131" s="244"/>
      <c r="BY131" s="246"/>
      <c r="BZ131" s="126"/>
      <c r="CA131" s="126"/>
      <c r="CB131" s="126"/>
      <c r="CC131" s="126"/>
      <c r="CD131" s="126"/>
      <c r="CE131" s="126"/>
      <c r="CF131" s="126"/>
    </row>
    <row r="132" spans="1:84" s="123" customFormat="1" ht="13" x14ac:dyDescent="0.2">
      <c r="A132" s="140" t="s">
        <v>185</v>
      </c>
      <c r="B132" s="141"/>
      <c r="C132" s="141"/>
      <c r="D132" s="141"/>
      <c r="E132" s="141"/>
      <c r="F132" s="141"/>
      <c r="G132" s="141"/>
      <c r="H132" s="141"/>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3"/>
      <c r="AX132" s="387"/>
      <c r="AY132" s="388"/>
      <c r="AZ132" s="388"/>
      <c r="BA132" s="388"/>
      <c r="BB132" s="389"/>
      <c r="BC132" s="393" t="s">
        <v>87</v>
      </c>
      <c r="BD132" s="394"/>
      <c r="BE132" s="394"/>
      <c r="BF132" s="394"/>
      <c r="BG132" s="395"/>
      <c r="BH132" s="365" t="s">
        <v>186</v>
      </c>
      <c r="BI132" s="366"/>
      <c r="BJ132" s="366"/>
      <c r="BK132" s="366"/>
      <c r="BL132" s="366"/>
      <c r="BM132" s="366"/>
      <c r="BN132" s="366"/>
      <c r="BO132" s="366"/>
      <c r="BP132" s="366"/>
      <c r="BQ132" s="367"/>
      <c r="BS132" s="773" t="s">
        <v>263</v>
      </c>
      <c r="BT132" s="244"/>
      <c r="BU132" s="244"/>
      <c r="BV132" s="244"/>
      <c r="BW132" s="244"/>
      <c r="BX132" s="244"/>
      <c r="BY132" s="246"/>
      <c r="BZ132" s="126"/>
      <c r="CA132" s="126"/>
      <c r="CB132" s="126"/>
      <c r="CC132" s="126"/>
      <c r="CD132" s="126"/>
      <c r="CE132" s="126"/>
      <c r="CF132" s="126"/>
    </row>
    <row r="133" spans="1:84" s="123" customFormat="1" ht="13.5" thickBot="1" x14ac:dyDescent="0.25">
      <c r="A133" s="144" t="s">
        <v>187</v>
      </c>
      <c r="B133" s="145"/>
      <c r="C133" s="145"/>
      <c r="D133" s="145"/>
      <c r="E133" s="145"/>
      <c r="F133" s="145"/>
      <c r="G133" s="145"/>
      <c r="H133" s="145"/>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6"/>
      <c r="AP133" s="146"/>
      <c r="AQ133" s="146"/>
      <c r="AR133" s="147"/>
      <c r="AS133" s="147"/>
      <c r="AT133" s="147"/>
      <c r="AU133" s="147"/>
      <c r="AV133" s="147"/>
      <c r="AW133" s="148"/>
      <c r="AX133" s="390"/>
      <c r="AY133" s="391"/>
      <c r="AZ133" s="391"/>
      <c r="BA133" s="391"/>
      <c r="BB133" s="392"/>
      <c r="BC133" s="322" t="s">
        <v>89</v>
      </c>
      <c r="BD133" s="323"/>
      <c r="BE133" s="323"/>
      <c r="BF133" s="323"/>
      <c r="BG133" s="324"/>
      <c r="BH133" s="325" t="s">
        <v>188</v>
      </c>
      <c r="BI133" s="326"/>
      <c r="BJ133" s="326"/>
      <c r="BK133" s="326"/>
      <c r="BL133" s="326"/>
      <c r="BM133" s="326"/>
      <c r="BN133" s="326"/>
      <c r="BO133" s="326"/>
      <c r="BP133" s="326"/>
      <c r="BQ133" s="327"/>
      <c r="BS133" s="773"/>
      <c r="BT133" s="244"/>
      <c r="BU133" s="244"/>
      <c r="BV133" s="244"/>
      <c r="BW133" s="244"/>
      <c r="BX133" s="244"/>
      <c r="BY133" s="246"/>
      <c r="BZ133" s="126"/>
      <c r="CA133" s="126"/>
      <c r="CB133" s="126"/>
      <c r="CC133" s="126"/>
      <c r="CD133" s="126"/>
      <c r="CE133" s="126"/>
      <c r="CF133" s="126"/>
    </row>
    <row r="134" spans="1:84" s="123" customFormat="1" ht="13" x14ac:dyDescent="0.2">
      <c r="A134" s="149" t="s">
        <v>189</v>
      </c>
      <c r="B134" s="150"/>
      <c r="C134" s="150"/>
      <c r="D134" s="150"/>
      <c r="E134" s="150"/>
      <c r="F134" s="150"/>
      <c r="G134" s="150"/>
      <c r="H134" s="150"/>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c r="AE134" s="151"/>
      <c r="AF134" s="151"/>
      <c r="AG134" s="151"/>
      <c r="AH134" s="151"/>
      <c r="AI134" s="151"/>
      <c r="AJ134" s="151"/>
      <c r="AK134" s="151"/>
      <c r="AL134" s="151"/>
      <c r="AM134" s="151"/>
      <c r="AN134" s="151"/>
      <c r="AO134" s="151"/>
      <c r="AP134" s="151"/>
      <c r="AQ134" s="151"/>
      <c r="AR134" s="128"/>
      <c r="AS134" s="133"/>
      <c r="AT134" s="133"/>
      <c r="AU134" s="133"/>
      <c r="AV134" s="133"/>
      <c r="AW134" s="152"/>
      <c r="AX134" s="332"/>
      <c r="AY134" s="333"/>
      <c r="AZ134" s="333"/>
      <c r="BA134" s="333"/>
      <c r="BB134" s="334"/>
      <c r="BC134" s="335" t="s">
        <v>109</v>
      </c>
      <c r="BD134" s="336"/>
      <c r="BE134" s="336"/>
      <c r="BF134" s="336"/>
      <c r="BG134" s="337"/>
      <c r="BH134" s="393" t="s">
        <v>190</v>
      </c>
      <c r="BI134" s="394"/>
      <c r="BJ134" s="394"/>
      <c r="BK134" s="394"/>
      <c r="BL134" s="394"/>
      <c r="BM134" s="394"/>
      <c r="BN134" s="394"/>
      <c r="BO134" s="394"/>
      <c r="BP134" s="394"/>
      <c r="BQ134" s="395"/>
      <c r="BS134" s="285"/>
      <c r="BT134" s="244"/>
      <c r="BU134" s="244"/>
      <c r="BV134" s="245"/>
      <c r="BW134" s="246"/>
      <c r="BX134" s="246"/>
      <c r="BY134" s="246"/>
      <c r="BZ134" s="126"/>
      <c r="CA134" s="126"/>
      <c r="CB134" s="126"/>
      <c r="CC134" s="126"/>
      <c r="CD134" s="126"/>
      <c r="CE134" s="126"/>
      <c r="CF134" s="126"/>
    </row>
    <row r="135" spans="1:84" s="123" customFormat="1" ht="39" customHeight="1" x14ac:dyDescent="0.2">
      <c r="A135" s="417" t="s">
        <v>191</v>
      </c>
      <c r="B135" s="418"/>
      <c r="C135" s="418"/>
      <c r="D135" s="418"/>
      <c r="E135" s="418"/>
      <c r="F135" s="418"/>
      <c r="G135" s="418"/>
      <c r="H135" s="419"/>
      <c r="I135" s="420" t="s">
        <v>192</v>
      </c>
      <c r="J135" s="420"/>
      <c r="K135" s="420"/>
      <c r="L135" s="420"/>
      <c r="M135" s="420"/>
      <c r="N135" s="420"/>
      <c r="O135" s="420"/>
      <c r="P135" s="420"/>
      <c r="Q135" s="420"/>
      <c r="R135" s="420"/>
      <c r="S135" s="420"/>
      <c r="T135" s="420"/>
      <c r="U135" s="420"/>
      <c r="V135" s="420"/>
      <c r="W135" s="420"/>
      <c r="X135" s="420"/>
      <c r="Y135" s="420"/>
      <c r="Z135" s="420"/>
      <c r="AA135" s="420"/>
      <c r="AB135" s="420"/>
      <c r="AC135" s="420"/>
      <c r="AD135" s="420"/>
      <c r="AE135" s="420"/>
      <c r="AF135" s="420"/>
      <c r="AG135" s="420"/>
      <c r="AH135" s="420"/>
      <c r="AI135" s="420"/>
      <c r="AJ135" s="420"/>
      <c r="AK135" s="420"/>
      <c r="AL135" s="420"/>
      <c r="AM135" s="420"/>
      <c r="AN135" s="420"/>
      <c r="AO135" s="420"/>
      <c r="AP135" s="420"/>
      <c r="AQ135" s="420"/>
      <c r="AR135" s="420"/>
      <c r="AS135" s="420"/>
      <c r="AT135" s="420"/>
      <c r="AU135" s="420"/>
      <c r="AV135" s="420"/>
      <c r="AW135" s="421"/>
      <c r="AX135" s="350"/>
      <c r="AY135" s="351"/>
      <c r="AZ135" s="351"/>
      <c r="BA135" s="351"/>
      <c r="BB135" s="352"/>
      <c r="BC135" s="338"/>
      <c r="BD135" s="339"/>
      <c r="BE135" s="339"/>
      <c r="BF135" s="339"/>
      <c r="BG135" s="340"/>
      <c r="BH135" s="362"/>
      <c r="BI135" s="363"/>
      <c r="BJ135" s="363"/>
      <c r="BK135" s="363"/>
      <c r="BL135" s="363"/>
      <c r="BM135" s="363"/>
      <c r="BN135" s="363"/>
      <c r="BO135" s="363"/>
      <c r="BP135" s="363"/>
      <c r="BQ135" s="364"/>
      <c r="BS135" s="285"/>
      <c r="BT135" s="244"/>
      <c r="BU135" s="244"/>
      <c r="BV135" s="245"/>
      <c r="BW135" s="246"/>
      <c r="BX135" s="246"/>
      <c r="BY135" s="246"/>
      <c r="BZ135" s="126"/>
      <c r="CA135" s="126"/>
      <c r="CB135" s="126"/>
      <c r="CC135" s="126"/>
      <c r="CD135" s="126"/>
      <c r="CE135" s="126"/>
      <c r="CF135" s="126"/>
    </row>
    <row r="136" spans="1:84" s="123" customFormat="1" ht="25.5" customHeight="1" x14ac:dyDescent="0.2">
      <c r="A136" s="378"/>
      <c r="B136" s="379"/>
      <c r="C136" s="379"/>
      <c r="D136" s="379"/>
      <c r="E136" s="379"/>
      <c r="F136" s="379"/>
      <c r="G136" s="379"/>
      <c r="H136" s="380"/>
      <c r="I136" s="422" t="s">
        <v>193</v>
      </c>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K136" s="420"/>
      <c r="AL136" s="420"/>
      <c r="AM136" s="420"/>
      <c r="AN136" s="420"/>
      <c r="AO136" s="420"/>
      <c r="AP136" s="420"/>
      <c r="AQ136" s="420"/>
      <c r="AR136" s="420"/>
      <c r="AS136" s="420"/>
      <c r="AT136" s="420"/>
      <c r="AU136" s="420"/>
      <c r="AV136" s="420"/>
      <c r="AW136" s="421"/>
      <c r="AX136" s="350"/>
      <c r="AY136" s="351"/>
      <c r="AZ136" s="351"/>
      <c r="BA136" s="351"/>
      <c r="BB136" s="352"/>
      <c r="BC136" s="338"/>
      <c r="BD136" s="339"/>
      <c r="BE136" s="339"/>
      <c r="BF136" s="339"/>
      <c r="BG136" s="340"/>
      <c r="BH136" s="362"/>
      <c r="BI136" s="363"/>
      <c r="BJ136" s="363"/>
      <c r="BK136" s="363"/>
      <c r="BL136" s="363"/>
      <c r="BM136" s="363"/>
      <c r="BN136" s="363"/>
      <c r="BO136" s="363"/>
      <c r="BP136" s="363"/>
      <c r="BQ136" s="364"/>
      <c r="BS136" s="285"/>
      <c r="BT136" s="244"/>
      <c r="BU136" s="244"/>
      <c r="BV136" s="245"/>
      <c r="BW136" s="246"/>
      <c r="BX136" s="246"/>
      <c r="BY136" s="246"/>
      <c r="BZ136" s="126"/>
      <c r="CA136" s="126"/>
      <c r="CB136" s="126"/>
      <c r="CC136" s="126"/>
      <c r="CD136" s="126"/>
      <c r="CE136" s="126"/>
      <c r="CF136" s="126"/>
    </row>
    <row r="137" spans="1:84" s="123" customFormat="1" ht="13" x14ac:dyDescent="0.2">
      <c r="A137" s="378"/>
      <c r="B137" s="379"/>
      <c r="C137" s="379"/>
      <c r="D137" s="379"/>
      <c r="E137" s="379"/>
      <c r="F137" s="379"/>
      <c r="G137" s="379"/>
      <c r="H137" s="380"/>
      <c r="I137" s="153" t="s">
        <v>194</v>
      </c>
      <c r="J137" s="153"/>
      <c r="K137" s="153"/>
      <c r="L137" s="153"/>
      <c r="M137" s="153"/>
      <c r="N137" s="153"/>
      <c r="O137" s="153"/>
      <c r="P137" s="153"/>
      <c r="Q137" s="153"/>
      <c r="R137" s="153"/>
      <c r="S137" s="153"/>
      <c r="T137" s="153"/>
      <c r="U137" s="153"/>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4"/>
      <c r="AT137" s="154"/>
      <c r="AU137" s="154"/>
      <c r="AV137" s="154"/>
      <c r="AW137" s="155"/>
      <c r="AX137" s="350"/>
      <c r="AY137" s="351"/>
      <c r="AZ137" s="351"/>
      <c r="BA137" s="351"/>
      <c r="BB137" s="352"/>
      <c r="BC137" s="338"/>
      <c r="BD137" s="339"/>
      <c r="BE137" s="339"/>
      <c r="BF137" s="339"/>
      <c r="BG137" s="340"/>
      <c r="BH137" s="362"/>
      <c r="BI137" s="363"/>
      <c r="BJ137" s="363"/>
      <c r="BK137" s="363"/>
      <c r="BL137" s="363"/>
      <c r="BM137" s="363"/>
      <c r="BN137" s="363"/>
      <c r="BO137" s="363"/>
      <c r="BP137" s="363"/>
      <c r="BQ137" s="364"/>
      <c r="BS137" s="285"/>
      <c r="BT137" s="244"/>
      <c r="BU137" s="244"/>
      <c r="BV137" s="245"/>
      <c r="BW137" s="246"/>
      <c r="BX137" s="246"/>
      <c r="BY137" s="246"/>
      <c r="BZ137" s="126"/>
      <c r="CA137" s="126"/>
      <c r="CB137" s="126"/>
      <c r="CC137" s="126"/>
      <c r="CD137" s="126"/>
      <c r="CE137" s="126"/>
      <c r="CF137" s="126"/>
    </row>
    <row r="138" spans="1:84" s="123" customFormat="1" ht="13" x14ac:dyDescent="0.2">
      <c r="A138" s="378"/>
      <c r="B138" s="379"/>
      <c r="C138" s="379"/>
      <c r="D138" s="379"/>
      <c r="E138" s="379"/>
      <c r="F138" s="379"/>
      <c r="G138" s="379"/>
      <c r="H138" s="380"/>
      <c r="I138" s="153" t="s">
        <v>195</v>
      </c>
      <c r="J138" s="153"/>
      <c r="K138" s="153"/>
      <c r="L138" s="153"/>
      <c r="M138" s="153"/>
      <c r="N138" s="153"/>
      <c r="O138" s="153"/>
      <c r="P138" s="153"/>
      <c r="Q138" s="153"/>
      <c r="R138" s="153"/>
      <c r="S138" s="153"/>
      <c r="T138" s="153"/>
      <c r="U138" s="153"/>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c r="AW138" s="155"/>
      <c r="AX138" s="350"/>
      <c r="AY138" s="351"/>
      <c r="AZ138" s="351"/>
      <c r="BA138" s="351"/>
      <c r="BB138" s="352"/>
      <c r="BC138" s="338"/>
      <c r="BD138" s="339"/>
      <c r="BE138" s="339"/>
      <c r="BF138" s="339"/>
      <c r="BG138" s="340"/>
      <c r="BH138" s="362"/>
      <c r="BI138" s="363"/>
      <c r="BJ138" s="363"/>
      <c r="BK138" s="363"/>
      <c r="BL138" s="363"/>
      <c r="BM138" s="363"/>
      <c r="BN138" s="363"/>
      <c r="BO138" s="363"/>
      <c r="BP138" s="363"/>
      <c r="BQ138" s="364"/>
      <c r="BS138" s="285"/>
      <c r="BT138" s="244"/>
      <c r="BU138" s="244"/>
      <c r="BV138" s="245"/>
      <c r="BW138" s="246"/>
      <c r="BX138" s="246"/>
      <c r="BY138" s="246"/>
      <c r="BZ138" s="126"/>
      <c r="CA138" s="126"/>
      <c r="CB138" s="126"/>
      <c r="CC138" s="126"/>
      <c r="CD138" s="126"/>
      <c r="CE138" s="126"/>
      <c r="CF138" s="126"/>
    </row>
    <row r="139" spans="1:84" s="123" customFormat="1" ht="13" x14ac:dyDescent="0.2">
      <c r="A139" s="378"/>
      <c r="B139" s="379"/>
      <c r="C139" s="379"/>
      <c r="D139" s="379"/>
      <c r="E139" s="379"/>
      <c r="F139" s="379"/>
      <c r="G139" s="379"/>
      <c r="H139" s="380"/>
      <c r="I139" s="153" t="s">
        <v>196</v>
      </c>
      <c r="J139" s="153"/>
      <c r="K139" s="153"/>
      <c r="L139" s="153"/>
      <c r="M139" s="153"/>
      <c r="N139" s="153"/>
      <c r="O139" s="153"/>
      <c r="P139" s="153"/>
      <c r="Q139" s="153"/>
      <c r="R139" s="153"/>
      <c r="S139" s="153"/>
      <c r="T139" s="153"/>
      <c r="U139" s="153"/>
      <c r="V139" s="154"/>
      <c r="W139" s="154"/>
      <c r="X139" s="154"/>
      <c r="Y139" s="154"/>
      <c r="Z139" s="154"/>
      <c r="AA139" s="154"/>
      <c r="AB139" s="154"/>
      <c r="AC139" s="154"/>
      <c r="AD139" s="154"/>
      <c r="AE139" s="154"/>
      <c r="AF139" s="154"/>
      <c r="AG139" s="154"/>
      <c r="AH139" s="154"/>
      <c r="AI139" s="154"/>
      <c r="AJ139" s="154"/>
      <c r="AK139" s="154"/>
      <c r="AL139" s="154"/>
      <c r="AM139" s="154"/>
      <c r="AN139" s="154"/>
      <c r="AO139" s="154"/>
      <c r="AP139" s="154"/>
      <c r="AQ139" s="154"/>
      <c r="AR139" s="154"/>
      <c r="AS139" s="154"/>
      <c r="AT139" s="154"/>
      <c r="AU139" s="154"/>
      <c r="AV139" s="154"/>
      <c r="AW139" s="155"/>
      <c r="AX139" s="350"/>
      <c r="AY139" s="351"/>
      <c r="AZ139" s="351"/>
      <c r="BA139" s="351"/>
      <c r="BB139" s="352"/>
      <c r="BC139" s="338"/>
      <c r="BD139" s="339"/>
      <c r="BE139" s="339"/>
      <c r="BF139" s="339"/>
      <c r="BG139" s="340"/>
      <c r="BH139" s="362"/>
      <c r="BI139" s="363"/>
      <c r="BJ139" s="363"/>
      <c r="BK139" s="363"/>
      <c r="BL139" s="363"/>
      <c r="BM139" s="363"/>
      <c r="BN139" s="363"/>
      <c r="BO139" s="363"/>
      <c r="BP139" s="363"/>
      <c r="BQ139" s="364"/>
      <c r="BS139" s="285"/>
      <c r="BT139" s="244"/>
      <c r="BU139" s="244"/>
      <c r="BV139" s="245"/>
      <c r="BW139" s="246"/>
      <c r="BX139" s="246"/>
      <c r="BY139" s="246"/>
      <c r="BZ139" s="126"/>
      <c r="CA139" s="126"/>
      <c r="CB139" s="126"/>
      <c r="CC139" s="126"/>
      <c r="CD139" s="126"/>
      <c r="CE139" s="126"/>
      <c r="CF139" s="126"/>
    </row>
    <row r="140" spans="1:84" s="123" customFormat="1" ht="13" x14ac:dyDescent="0.2">
      <c r="A140" s="378"/>
      <c r="B140" s="379"/>
      <c r="C140" s="379"/>
      <c r="D140" s="379"/>
      <c r="E140" s="379"/>
      <c r="F140" s="379"/>
      <c r="G140" s="379"/>
      <c r="H140" s="380"/>
      <c r="I140" s="153" t="s">
        <v>197</v>
      </c>
      <c r="J140" s="153"/>
      <c r="K140" s="153"/>
      <c r="L140" s="153"/>
      <c r="M140" s="153"/>
      <c r="N140" s="153"/>
      <c r="O140" s="153"/>
      <c r="P140" s="153"/>
      <c r="Q140" s="153"/>
      <c r="R140" s="153"/>
      <c r="S140" s="153"/>
      <c r="T140" s="153"/>
      <c r="U140" s="153"/>
      <c r="V140" s="154"/>
      <c r="W140" s="154"/>
      <c r="X140" s="154"/>
      <c r="Y140" s="154"/>
      <c r="Z140" s="154"/>
      <c r="AA140" s="154"/>
      <c r="AB140" s="154"/>
      <c r="AC140" s="154"/>
      <c r="AD140" s="154"/>
      <c r="AE140" s="154"/>
      <c r="AF140" s="154"/>
      <c r="AG140" s="154"/>
      <c r="AH140" s="154"/>
      <c r="AI140" s="154"/>
      <c r="AJ140" s="154"/>
      <c r="AK140" s="154"/>
      <c r="AL140" s="154"/>
      <c r="AM140" s="154"/>
      <c r="AN140" s="154"/>
      <c r="AO140" s="154"/>
      <c r="AP140" s="154"/>
      <c r="AQ140" s="154"/>
      <c r="AR140" s="154"/>
      <c r="AS140" s="154"/>
      <c r="AT140" s="154"/>
      <c r="AU140" s="154"/>
      <c r="AV140" s="154"/>
      <c r="AW140" s="155"/>
      <c r="AX140" s="350"/>
      <c r="AY140" s="351"/>
      <c r="AZ140" s="351"/>
      <c r="BA140" s="351"/>
      <c r="BB140" s="352"/>
      <c r="BC140" s="338"/>
      <c r="BD140" s="339"/>
      <c r="BE140" s="339"/>
      <c r="BF140" s="339"/>
      <c r="BG140" s="340"/>
      <c r="BH140" s="362"/>
      <c r="BI140" s="363"/>
      <c r="BJ140" s="363"/>
      <c r="BK140" s="363"/>
      <c r="BL140" s="363"/>
      <c r="BM140" s="363"/>
      <c r="BN140" s="363"/>
      <c r="BO140" s="363"/>
      <c r="BP140" s="363"/>
      <c r="BQ140" s="364"/>
      <c r="BS140" s="285"/>
      <c r="BT140" s="244"/>
      <c r="BU140" s="244"/>
      <c r="BV140" s="245"/>
      <c r="BW140" s="246"/>
      <c r="BX140" s="246"/>
      <c r="BY140" s="246"/>
      <c r="BZ140" s="126"/>
      <c r="CA140" s="126"/>
      <c r="CB140" s="126"/>
      <c r="CC140" s="126"/>
      <c r="CD140" s="126"/>
      <c r="CE140" s="126"/>
      <c r="CF140" s="126"/>
    </row>
    <row r="141" spans="1:84" s="123" customFormat="1" ht="13" x14ac:dyDescent="0.2">
      <c r="A141" s="378"/>
      <c r="B141" s="379"/>
      <c r="C141" s="379"/>
      <c r="D141" s="379"/>
      <c r="E141" s="379"/>
      <c r="F141" s="379"/>
      <c r="G141" s="379"/>
      <c r="H141" s="380"/>
      <c r="I141" s="153" t="s">
        <v>198</v>
      </c>
      <c r="J141" s="153"/>
      <c r="K141" s="153"/>
      <c r="L141" s="153"/>
      <c r="M141" s="153"/>
      <c r="N141" s="153"/>
      <c r="O141" s="153"/>
      <c r="P141" s="153"/>
      <c r="Q141" s="153"/>
      <c r="R141" s="153"/>
      <c r="S141" s="153"/>
      <c r="T141" s="153"/>
      <c r="U141" s="153"/>
      <c r="V141" s="154"/>
      <c r="W141" s="154"/>
      <c r="X141" s="154"/>
      <c r="Y141" s="154"/>
      <c r="Z141" s="154"/>
      <c r="AA141" s="154"/>
      <c r="AB141" s="154"/>
      <c r="AC141" s="154"/>
      <c r="AD141" s="154"/>
      <c r="AE141" s="154"/>
      <c r="AF141" s="154"/>
      <c r="AG141" s="154"/>
      <c r="AH141" s="154"/>
      <c r="AI141" s="154"/>
      <c r="AJ141" s="154"/>
      <c r="AK141" s="154"/>
      <c r="AL141" s="154"/>
      <c r="AM141" s="154"/>
      <c r="AN141" s="154"/>
      <c r="AO141" s="154"/>
      <c r="AP141" s="154"/>
      <c r="AQ141" s="154"/>
      <c r="AR141" s="154"/>
      <c r="AS141" s="154"/>
      <c r="AT141" s="154"/>
      <c r="AU141" s="154"/>
      <c r="AV141" s="154"/>
      <c r="AW141" s="155"/>
      <c r="AX141" s="350"/>
      <c r="AY141" s="351"/>
      <c r="AZ141" s="351"/>
      <c r="BA141" s="351"/>
      <c r="BB141" s="352"/>
      <c r="BC141" s="338"/>
      <c r="BD141" s="339"/>
      <c r="BE141" s="339"/>
      <c r="BF141" s="339"/>
      <c r="BG141" s="340"/>
      <c r="BH141" s="362"/>
      <c r="BI141" s="363"/>
      <c r="BJ141" s="363"/>
      <c r="BK141" s="363"/>
      <c r="BL141" s="363"/>
      <c r="BM141" s="363"/>
      <c r="BN141" s="363"/>
      <c r="BO141" s="363"/>
      <c r="BP141" s="363"/>
      <c r="BQ141" s="364"/>
      <c r="BS141" s="285"/>
      <c r="BT141" s="244"/>
      <c r="BU141" s="244"/>
      <c r="BV141" s="245"/>
      <c r="BW141" s="246"/>
      <c r="BX141" s="246"/>
      <c r="BY141" s="246"/>
      <c r="BZ141" s="126"/>
      <c r="CA141" s="126"/>
      <c r="CB141" s="126"/>
      <c r="CC141" s="126"/>
      <c r="CD141" s="126"/>
      <c r="CE141" s="126"/>
      <c r="CF141" s="126"/>
    </row>
    <row r="142" spans="1:84" s="123" customFormat="1" ht="13.5" customHeight="1" x14ac:dyDescent="0.2">
      <c r="A142" s="378"/>
      <c r="B142" s="379"/>
      <c r="C142" s="379"/>
      <c r="D142" s="379"/>
      <c r="E142" s="379"/>
      <c r="F142" s="379"/>
      <c r="G142" s="379"/>
      <c r="H142" s="380"/>
      <c r="I142" s="153" t="s">
        <v>199</v>
      </c>
      <c r="J142" s="153"/>
      <c r="K142" s="153"/>
      <c r="L142" s="153"/>
      <c r="M142" s="153"/>
      <c r="N142" s="153"/>
      <c r="O142" s="153"/>
      <c r="P142" s="153"/>
      <c r="Q142" s="153"/>
      <c r="R142" s="153"/>
      <c r="S142" s="153"/>
      <c r="T142" s="153"/>
      <c r="U142" s="153"/>
      <c r="V142" s="154"/>
      <c r="W142" s="154"/>
      <c r="X142" s="154"/>
      <c r="Y142" s="154"/>
      <c r="Z142" s="154"/>
      <c r="AA142" s="154"/>
      <c r="AB142" s="154"/>
      <c r="AC142" s="154"/>
      <c r="AD142" s="154"/>
      <c r="AE142" s="154"/>
      <c r="AF142" s="154"/>
      <c r="AG142" s="154"/>
      <c r="AH142" s="154"/>
      <c r="AI142" s="154"/>
      <c r="AJ142" s="154"/>
      <c r="AK142" s="154"/>
      <c r="AL142" s="154"/>
      <c r="AM142" s="154"/>
      <c r="AN142" s="154"/>
      <c r="AO142" s="154"/>
      <c r="AP142" s="154"/>
      <c r="AQ142" s="154"/>
      <c r="AR142" s="154"/>
      <c r="AS142" s="154"/>
      <c r="AT142" s="154"/>
      <c r="AU142" s="154"/>
      <c r="AV142" s="154"/>
      <c r="AW142" s="155"/>
      <c r="AX142" s="350"/>
      <c r="AY142" s="351"/>
      <c r="AZ142" s="351"/>
      <c r="BA142" s="351"/>
      <c r="BB142" s="352"/>
      <c r="BC142" s="338"/>
      <c r="BD142" s="339"/>
      <c r="BE142" s="339"/>
      <c r="BF142" s="339"/>
      <c r="BG142" s="340"/>
      <c r="BH142" s="362"/>
      <c r="BI142" s="363"/>
      <c r="BJ142" s="363"/>
      <c r="BK142" s="363"/>
      <c r="BL142" s="363"/>
      <c r="BM142" s="363"/>
      <c r="BN142" s="363"/>
      <c r="BO142" s="363"/>
      <c r="BP142" s="363"/>
      <c r="BQ142" s="364"/>
      <c r="BS142" s="285"/>
      <c r="BT142" s="244"/>
      <c r="BU142" s="244"/>
      <c r="BV142" s="245"/>
      <c r="BW142" s="246"/>
      <c r="BX142" s="246"/>
      <c r="BY142" s="246"/>
      <c r="BZ142" s="126"/>
      <c r="CA142" s="126"/>
      <c r="CB142" s="126"/>
      <c r="CC142" s="126"/>
      <c r="CD142" s="126"/>
      <c r="CE142" s="126"/>
      <c r="CF142" s="126"/>
    </row>
    <row r="143" spans="1:84" s="123" customFormat="1" ht="13" x14ac:dyDescent="0.2">
      <c r="A143" s="381"/>
      <c r="B143" s="382"/>
      <c r="C143" s="382"/>
      <c r="D143" s="382"/>
      <c r="E143" s="382"/>
      <c r="F143" s="382"/>
      <c r="G143" s="382"/>
      <c r="H143" s="383"/>
      <c r="I143" s="156" t="s">
        <v>200</v>
      </c>
      <c r="J143" s="156"/>
      <c r="K143" s="156"/>
      <c r="L143" s="156"/>
      <c r="M143" s="156"/>
      <c r="N143" s="156"/>
      <c r="O143" s="156"/>
      <c r="P143" s="156"/>
      <c r="Q143" s="156"/>
      <c r="R143" s="156"/>
      <c r="S143" s="156"/>
      <c r="T143" s="156"/>
      <c r="U143" s="156"/>
      <c r="V143" s="157"/>
      <c r="W143" s="157"/>
      <c r="X143" s="157"/>
      <c r="Y143" s="157"/>
      <c r="Z143" s="157"/>
      <c r="AA143" s="157"/>
      <c r="AB143" s="157"/>
      <c r="AC143" s="157"/>
      <c r="AD143" s="157"/>
      <c r="AE143" s="157"/>
      <c r="AF143" s="157"/>
      <c r="AG143" s="157"/>
      <c r="AH143" s="157"/>
      <c r="AI143" s="157"/>
      <c r="AJ143" s="157"/>
      <c r="AK143" s="157"/>
      <c r="AL143" s="157"/>
      <c r="AM143" s="157"/>
      <c r="AN143" s="157"/>
      <c r="AO143" s="157"/>
      <c r="AP143" s="157"/>
      <c r="AQ143" s="157"/>
      <c r="AR143" s="128"/>
      <c r="AS143" s="133"/>
      <c r="AT143" s="133"/>
      <c r="AU143" s="133"/>
      <c r="AV143" s="133"/>
      <c r="AW143" s="152"/>
      <c r="AX143" s="353"/>
      <c r="AY143" s="354"/>
      <c r="AZ143" s="354"/>
      <c r="BA143" s="354"/>
      <c r="BB143" s="355"/>
      <c r="BC143" s="384"/>
      <c r="BD143" s="385"/>
      <c r="BE143" s="385"/>
      <c r="BF143" s="385"/>
      <c r="BG143" s="386"/>
      <c r="BH143" s="356"/>
      <c r="BI143" s="357"/>
      <c r="BJ143" s="357"/>
      <c r="BK143" s="357"/>
      <c r="BL143" s="357"/>
      <c r="BM143" s="357"/>
      <c r="BN143" s="357"/>
      <c r="BO143" s="357"/>
      <c r="BP143" s="357"/>
      <c r="BQ143" s="358"/>
      <c r="BS143" s="285"/>
      <c r="BT143" s="244"/>
      <c r="BU143" s="244"/>
      <c r="BV143" s="245"/>
      <c r="BW143" s="246"/>
      <c r="BX143" s="246"/>
      <c r="BY143" s="246"/>
      <c r="BZ143" s="126"/>
      <c r="CA143" s="126"/>
      <c r="CB143" s="126"/>
      <c r="CC143" s="126"/>
      <c r="CD143" s="126"/>
      <c r="CE143" s="126"/>
      <c r="CF143" s="126"/>
    </row>
    <row r="144" spans="1:84" s="123" customFormat="1" ht="13" x14ac:dyDescent="0.2">
      <c r="A144" s="158" t="s">
        <v>201</v>
      </c>
      <c r="B144" s="159"/>
      <c r="C144" s="159"/>
      <c r="D144" s="159"/>
      <c r="E144" s="159"/>
      <c r="F144" s="159"/>
      <c r="G144" s="159"/>
      <c r="H144" s="159"/>
      <c r="I144" s="160"/>
      <c r="J144" s="160"/>
      <c r="K144" s="160"/>
      <c r="L144" s="160"/>
      <c r="M144" s="160"/>
      <c r="N144" s="160"/>
      <c r="O144" s="160"/>
      <c r="P144" s="160"/>
      <c r="Q144" s="160"/>
      <c r="R144" s="160"/>
      <c r="S144" s="160"/>
      <c r="T144" s="160"/>
      <c r="U144" s="160"/>
      <c r="V144" s="160"/>
      <c r="W144" s="160"/>
      <c r="X144" s="160"/>
      <c r="Y144" s="160"/>
      <c r="Z144" s="160"/>
      <c r="AA144" s="160"/>
      <c r="AB144" s="160"/>
      <c r="AC144" s="160"/>
      <c r="AD144" s="160"/>
      <c r="AE144" s="160"/>
      <c r="AF144" s="160"/>
      <c r="AG144" s="160"/>
      <c r="AH144" s="160"/>
      <c r="AI144" s="160"/>
      <c r="AJ144" s="160"/>
      <c r="AK144" s="160"/>
      <c r="AL144" s="160"/>
      <c r="AM144" s="160"/>
      <c r="AN144" s="160"/>
      <c r="AO144" s="160"/>
      <c r="AP144" s="160"/>
      <c r="AQ144" s="160"/>
      <c r="AR144" s="160"/>
      <c r="AS144" s="160"/>
      <c r="AT144" s="160"/>
      <c r="AU144" s="160"/>
      <c r="AV144" s="160"/>
      <c r="AW144" s="161"/>
      <c r="AX144" s="411"/>
      <c r="AY144" s="412"/>
      <c r="AZ144" s="412"/>
      <c r="BA144" s="412"/>
      <c r="BB144" s="413"/>
      <c r="BC144" s="356" t="s">
        <v>115</v>
      </c>
      <c r="BD144" s="357"/>
      <c r="BE144" s="357"/>
      <c r="BF144" s="357"/>
      <c r="BG144" s="358"/>
      <c r="BH144" s="362" t="s">
        <v>202</v>
      </c>
      <c r="BI144" s="363"/>
      <c r="BJ144" s="363"/>
      <c r="BK144" s="363"/>
      <c r="BL144" s="363"/>
      <c r="BM144" s="363"/>
      <c r="BN144" s="363"/>
      <c r="BO144" s="363"/>
      <c r="BP144" s="363"/>
      <c r="BQ144" s="364"/>
      <c r="BS144" s="285"/>
      <c r="BT144" s="244"/>
      <c r="BU144" s="244"/>
      <c r="BV144" s="245"/>
      <c r="BW144" s="246"/>
      <c r="BX144" s="246"/>
      <c r="BY144" s="246"/>
      <c r="BZ144" s="126"/>
      <c r="CA144" s="126"/>
      <c r="CB144" s="126"/>
      <c r="CC144" s="126"/>
      <c r="CD144" s="126"/>
      <c r="CE144" s="126"/>
      <c r="CF144" s="126"/>
    </row>
    <row r="145" spans="1:84" s="123" customFormat="1" ht="13" x14ac:dyDescent="0.2">
      <c r="A145" s="162" t="s">
        <v>203</v>
      </c>
      <c r="B145" s="163"/>
      <c r="C145" s="163"/>
      <c r="D145" s="163"/>
      <c r="E145" s="163"/>
      <c r="F145" s="163"/>
      <c r="G145" s="163"/>
      <c r="H145" s="163"/>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c r="AT145" s="154"/>
      <c r="AU145" s="154"/>
      <c r="AV145" s="154"/>
      <c r="AW145" s="155"/>
      <c r="AX145" s="350"/>
      <c r="AY145" s="351"/>
      <c r="AZ145" s="351"/>
      <c r="BA145" s="351"/>
      <c r="BB145" s="352"/>
      <c r="BC145" s="338"/>
      <c r="BD145" s="339"/>
      <c r="BE145" s="339"/>
      <c r="BF145" s="339"/>
      <c r="BG145" s="340"/>
      <c r="BH145" s="362"/>
      <c r="BI145" s="363"/>
      <c r="BJ145" s="363"/>
      <c r="BK145" s="363"/>
      <c r="BL145" s="363"/>
      <c r="BM145" s="363"/>
      <c r="BN145" s="363"/>
      <c r="BO145" s="363"/>
      <c r="BP145" s="363"/>
      <c r="BQ145" s="364"/>
      <c r="BS145" s="285"/>
      <c r="BT145" s="244"/>
      <c r="BU145" s="244"/>
      <c r="BV145" s="245"/>
      <c r="BW145" s="246"/>
      <c r="BX145" s="246"/>
      <c r="BY145" s="246"/>
      <c r="BZ145" s="126"/>
      <c r="CA145" s="126"/>
      <c r="CB145" s="126"/>
      <c r="CC145" s="126"/>
      <c r="CD145" s="126"/>
      <c r="CE145" s="126"/>
      <c r="CF145" s="126"/>
    </row>
    <row r="146" spans="1:84" s="123" customFormat="1" ht="13" x14ac:dyDescent="0.2">
      <c r="A146" s="162" t="s">
        <v>204</v>
      </c>
      <c r="B146" s="163"/>
      <c r="C146" s="163"/>
      <c r="D146" s="163"/>
      <c r="E146" s="163"/>
      <c r="F146" s="163"/>
      <c r="G146" s="163"/>
      <c r="H146" s="163"/>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4"/>
      <c r="AP146" s="154"/>
      <c r="AQ146" s="154"/>
      <c r="AR146" s="154"/>
      <c r="AS146" s="154"/>
      <c r="AT146" s="154"/>
      <c r="AU146" s="154"/>
      <c r="AV146" s="154"/>
      <c r="AW146" s="155"/>
      <c r="AX146" s="350"/>
      <c r="AY146" s="351"/>
      <c r="AZ146" s="351"/>
      <c r="BA146" s="351"/>
      <c r="BB146" s="352"/>
      <c r="BC146" s="338"/>
      <c r="BD146" s="339"/>
      <c r="BE146" s="339"/>
      <c r="BF146" s="339"/>
      <c r="BG146" s="340"/>
      <c r="BH146" s="362"/>
      <c r="BI146" s="363"/>
      <c r="BJ146" s="363"/>
      <c r="BK146" s="363"/>
      <c r="BL146" s="363"/>
      <c r="BM146" s="363"/>
      <c r="BN146" s="363"/>
      <c r="BO146" s="363"/>
      <c r="BP146" s="363"/>
      <c r="BQ146" s="364"/>
      <c r="BS146" s="285"/>
      <c r="BT146" s="244"/>
      <c r="BU146" s="244"/>
      <c r="BV146" s="245"/>
      <c r="BW146" s="246"/>
      <c r="BX146" s="246"/>
      <c r="BY146" s="246"/>
      <c r="BZ146" s="126"/>
      <c r="CA146" s="126"/>
      <c r="CB146" s="126"/>
      <c r="CC146" s="126"/>
      <c r="CD146" s="126"/>
      <c r="CE146" s="126"/>
      <c r="CF146" s="126"/>
    </row>
    <row r="147" spans="1:84" s="123" customFormat="1" ht="13" x14ac:dyDescent="0.2">
      <c r="A147" s="162" t="s">
        <v>205</v>
      </c>
      <c r="B147" s="163"/>
      <c r="C147" s="163"/>
      <c r="D147" s="163"/>
      <c r="E147" s="163"/>
      <c r="F147" s="163"/>
      <c r="G147" s="163"/>
      <c r="H147" s="163"/>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154"/>
      <c r="AP147" s="154"/>
      <c r="AQ147" s="154"/>
      <c r="AR147" s="154"/>
      <c r="AS147" s="154"/>
      <c r="AT147" s="154"/>
      <c r="AU147" s="154"/>
      <c r="AV147" s="154"/>
      <c r="AW147" s="155"/>
      <c r="AX147" s="350"/>
      <c r="AY147" s="351"/>
      <c r="AZ147" s="351"/>
      <c r="BA147" s="351"/>
      <c r="BB147" s="352"/>
      <c r="BC147" s="338"/>
      <c r="BD147" s="339"/>
      <c r="BE147" s="339"/>
      <c r="BF147" s="339"/>
      <c r="BG147" s="340"/>
      <c r="BH147" s="362"/>
      <c r="BI147" s="363"/>
      <c r="BJ147" s="363"/>
      <c r="BK147" s="363"/>
      <c r="BL147" s="363"/>
      <c r="BM147" s="363"/>
      <c r="BN147" s="363"/>
      <c r="BO147" s="363"/>
      <c r="BP147" s="363"/>
      <c r="BQ147" s="364"/>
      <c r="BS147" s="285"/>
      <c r="BT147" s="244"/>
      <c r="BU147" s="244"/>
      <c r="BV147" s="245"/>
      <c r="BW147" s="246"/>
      <c r="BX147" s="246"/>
      <c r="BY147" s="246"/>
      <c r="BZ147" s="126"/>
      <c r="CA147" s="126"/>
      <c r="CB147" s="126"/>
      <c r="CC147" s="126"/>
      <c r="CD147" s="126"/>
      <c r="CE147" s="126"/>
      <c r="CF147" s="126"/>
    </row>
    <row r="148" spans="1:84" s="123" customFormat="1" ht="13" x14ac:dyDescent="0.2">
      <c r="A148" s="162" t="s">
        <v>206</v>
      </c>
      <c r="B148" s="163"/>
      <c r="C148" s="163"/>
      <c r="D148" s="163"/>
      <c r="E148" s="163"/>
      <c r="F148" s="163"/>
      <c r="G148" s="163"/>
      <c r="H148" s="163"/>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4"/>
      <c r="AP148" s="154"/>
      <c r="AQ148" s="154"/>
      <c r="AR148" s="154"/>
      <c r="AS148" s="154"/>
      <c r="AT148" s="154"/>
      <c r="AU148" s="154"/>
      <c r="AV148" s="154"/>
      <c r="AW148" s="155"/>
      <c r="AX148" s="350"/>
      <c r="AY148" s="351"/>
      <c r="AZ148" s="351"/>
      <c r="BA148" s="351"/>
      <c r="BB148" s="352"/>
      <c r="BC148" s="338"/>
      <c r="BD148" s="339"/>
      <c r="BE148" s="339"/>
      <c r="BF148" s="339"/>
      <c r="BG148" s="340"/>
      <c r="BH148" s="362"/>
      <c r="BI148" s="363"/>
      <c r="BJ148" s="363"/>
      <c r="BK148" s="363"/>
      <c r="BL148" s="363"/>
      <c r="BM148" s="363"/>
      <c r="BN148" s="363"/>
      <c r="BO148" s="363"/>
      <c r="BP148" s="363"/>
      <c r="BQ148" s="364"/>
      <c r="BS148" s="285"/>
      <c r="BT148" s="244"/>
      <c r="BU148" s="244"/>
      <c r="BV148" s="245"/>
      <c r="BW148" s="246"/>
      <c r="BX148" s="246"/>
      <c r="BY148" s="246"/>
      <c r="BZ148" s="126"/>
      <c r="CA148" s="126"/>
      <c r="CB148" s="126"/>
      <c r="CC148" s="126"/>
      <c r="CD148" s="126"/>
      <c r="CE148" s="126"/>
      <c r="CF148" s="126"/>
    </row>
    <row r="149" spans="1:84" s="123" customFormat="1" ht="13.5" thickBot="1" x14ac:dyDescent="0.25">
      <c r="A149" s="164" t="s">
        <v>207</v>
      </c>
      <c r="B149" s="165"/>
      <c r="C149" s="165"/>
      <c r="D149" s="165"/>
      <c r="E149" s="165"/>
      <c r="F149" s="165"/>
      <c r="G149" s="165"/>
      <c r="H149" s="165"/>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c r="AN149" s="166"/>
      <c r="AO149" s="166"/>
      <c r="AP149" s="166"/>
      <c r="AQ149" s="166"/>
      <c r="AR149" s="166"/>
      <c r="AS149" s="166"/>
      <c r="AT149" s="166"/>
      <c r="AU149" s="166"/>
      <c r="AV149" s="166"/>
      <c r="AW149" s="167"/>
      <c r="AX149" s="396"/>
      <c r="AY149" s="397"/>
      <c r="AZ149" s="397"/>
      <c r="BA149" s="397"/>
      <c r="BB149" s="398"/>
      <c r="BC149" s="359"/>
      <c r="BD149" s="360"/>
      <c r="BE149" s="360"/>
      <c r="BF149" s="360"/>
      <c r="BG149" s="361"/>
      <c r="BH149" s="322"/>
      <c r="BI149" s="323"/>
      <c r="BJ149" s="323"/>
      <c r="BK149" s="323"/>
      <c r="BL149" s="323"/>
      <c r="BM149" s="323"/>
      <c r="BN149" s="323"/>
      <c r="BO149" s="323"/>
      <c r="BP149" s="323"/>
      <c r="BQ149" s="324"/>
      <c r="BS149" s="285"/>
      <c r="BT149" s="244"/>
      <c r="BU149" s="244"/>
      <c r="BV149" s="245"/>
      <c r="BW149" s="246"/>
      <c r="BX149" s="246"/>
      <c r="BY149" s="246"/>
      <c r="BZ149" s="126"/>
      <c r="CA149" s="126"/>
      <c r="CB149" s="126"/>
      <c r="CC149" s="126"/>
      <c r="CD149" s="126"/>
      <c r="CE149" s="126"/>
      <c r="CF149" s="126"/>
    </row>
    <row r="150" spans="1:84" s="123" customFormat="1" ht="26.25" customHeight="1" x14ac:dyDescent="0.2">
      <c r="A150" s="414" t="s">
        <v>208</v>
      </c>
      <c r="B150" s="415"/>
      <c r="C150" s="415"/>
      <c r="D150" s="415"/>
      <c r="E150" s="415"/>
      <c r="F150" s="415"/>
      <c r="G150" s="415"/>
      <c r="H150" s="415"/>
      <c r="I150" s="415"/>
      <c r="J150" s="415"/>
      <c r="K150" s="415"/>
      <c r="L150" s="415"/>
      <c r="M150" s="415"/>
      <c r="N150" s="415"/>
      <c r="O150" s="415"/>
      <c r="P150" s="415"/>
      <c r="Q150" s="415"/>
      <c r="R150" s="415"/>
      <c r="S150" s="415"/>
      <c r="T150" s="415"/>
      <c r="U150" s="415"/>
      <c r="V150" s="415"/>
      <c r="W150" s="415"/>
      <c r="X150" s="415"/>
      <c r="Y150" s="415"/>
      <c r="Z150" s="415"/>
      <c r="AA150" s="415"/>
      <c r="AB150" s="415"/>
      <c r="AC150" s="415"/>
      <c r="AD150" s="415"/>
      <c r="AE150" s="415"/>
      <c r="AF150" s="415"/>
      <c r="AG150" s="415"/>
      <c r="AH150" s="415"/>
      <c r="AI150" s="415"/>
      <c r="AJ150" s="415"/>
      <c r="AK150" s="415"/>
      <c r="AL150" s="415"/>
      <c r="AM150" s="415"/>
      <c r="AN150" s="415"/>
      <c r="AO150" s="415"/>
      <c r="AP150" s="415"/>
      <c r="AQ150" s="415"/>
      <c r="AR150" s="415"/>
      <c r="AS150" s="415"/>
      <c r="AT150" s="415"/>
      <c r="AU150" s="415"/>
      <c r="AV150" s="415"/>
      <c r="AW150" s="416"/>
      <c r="AX150" s="332"/>
      <c r="AY150" s="333"/>
      <c r="AZ150" s="333"/>
      <c r="BA150" s="333"/>
      <c r="BB150" s="334"/>
      <c r="BC150" s="335" t="s">
        <v>117</v>
      </c>
      <c r="BD150" s="336"/>
      <c r="BE150" s="336"/>
      <c r="BF150" s="336"/>
      <c r="BG150" s="337"/>
      <c r="BH150" s="341" t="s">
        <v>209</v>
      </c>
      <c r="BI150" s="342"/>
      <c r="BJ150" s="342"/>
      <c r="BK150" s="342"/>
      <c r="BL150" s="342"/>
      <c r="BM150" s="342"/>
      <c r="BN150" s="342"/>
      <c r="BO150" s="342"/>
      <c r="BP150" s="342"/>
      <c r="BQ150" s="343"/>
      <c r="BS150" s="285"/>
      <c r="BT150" s="244"/>
      <c r="BU150" s="244"/>
      <c r="BV150" s="245"/>
      <c r="BW150" s="246"/>
      <c r="BX150" s="246"/>
      <c r="BY150" s="246"/>
      <c r="BZ150" s="126"/>
      <c r="CA150" s="126"/>
      <c r="CB150" s="126"/>
      <c r="CC150" s="126"/>
      <c r="CD150" s="126"/>
      <c r="CE150" s="126"/>
      <c r="CF150" s="126"/>
    </row>
    <row r="151" spans="1:84" s="123" customFormat="1" ht="13" x14ac:dyDescent="0.2">
      <c r="A151" s="162" t="s">
        <v>210</v>
      </c>
      <c r="B151" s="163"/>
      <c r="C151" s="163"/>
      <c r="D151" s="163"/>
      <c r="E151" s="163"/>
      <c r="F151" s="163"/>
      <c r="G151" s="163"/>
      <c r="H151" s="163"/>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4"/>
      <c r="AP151" s="154"/>
      <c r="AQ151" s="154"/>
      <c r="AR151" s="154"/>
      <c r="AS151" s="154"/>
      <c r="AT151" s="154"/>
      <c r="AU151" s="154"/>
      <c r="AV151" s="154"/>
      <c r="AW151" s="155"/>
      <c r="AX151" s="350"/>
      <c r="AY151" s="351"/>
      <c r="AZ151" s="351"/>
      <c r="BA151" s="351"/>
      <c r="BB151" s="352"/>
      <c r="BC151" s="338"/>
      <c r="BD151" s="339"/>
      <c r="BE151" s="339"/>
      <c r="BF151" s="339"/>
      <c r="BG151" s="340"/>
      <c r="BH151" s="344"/>
      <c r="BI151" s="345"/>
      <c r="BJ151" s="345"/>
      <c r="BK151" s="345"/>
      <c r="BL151" s="345"/>
      <c r="BM151" s="345"/>
      <c r="BN151" s="345"/>
      <c r="BO151" s="345"/>
      <c r="BP151" s="345"/>
      <c r="BQ151" s="346"/>
      <c r="BS151" s="285"/>
      <c r="BT151" s="244"/>
      <c r="BU151" s="244"/>
      <c r="BV151" s="245"/>
      <c r="BW151" s="246"/>
      <c r="BX151" s="246"/>
      <c r="BY151" s="246"/>
      <c r="BZ151" s="126"/>
      <c r="CA151" s="126"/>
      <c r="CB151" s="126"/>
      <c r="CC151" s="126"/>
      <c r="CD151" s="126"/>
      <c r="CE151" s="126"/>
      <c r="CF151" s="126"/>
    </row>
    <row r="152" spans="1:84" s="123" customFormat="1" ht="13" x14ac:dyDescent="0.2">
      <c r="A152" s="168" t="s">
        <v>211</v>
      </c>
      <c r="B152" s="169"/>
      <c r="C152" s="169"/>
      <c r="D152" s="169"/>
      <c r="E152" s="169"/>
      <c r="F152" s="169"/>
      <c r="G152" s="169"/>
      <c r="H152" s="169"/>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3"/>
      <c r="AP152" s="133"/>
      <c r="AQ152" s="133"/>
      <c r="AR152" s="128"/>
      <c r="AS152" s="133"/>
      <c r="AT152" s="133"/>
      <c r="AU152" s="133"/>
      <c r="AV152" s="133"/>
      <c r="AW152" s="152"/>
      <c r="AX152" s="350"/>
      <c r="AY152" s="351"/>
      <c r="AZ152" s="351"/>
      <c r="BA152" s="351"/>
      <c r="BB152" s="352"/>
      <c r="BC152" s="338"/>
      <c r="BD152" s="339"/>
      <c r="BE152" s="339"/>
      <c r="BF152" s="339"/>
      <c r="BG152" s="340"/>
      <c r="BH152" s="344"/>
      <c r="BI152" s="345"/>
      <c r="BJ152" s="345"/>
      <c r="BK152" s="345"/>
      <c r="BL152" s="345"/>
      <c r="BM152" s="345"/>
      <c r="BN152" s="345"/>
      <c r="BO152" s="345"/>
      <c r="BP152" s="345"/>
      <c r="BQ152" s="346"/>
      <c r="BS152" s="285"/>
      <c r="BT152" s="244"/>
      <c r="BU152" s="244"/>
      <c r="BV152" s="245"/>
      <c r="BW152" s="246"/>
      <c r="BX152" s="246"/>
      <c r="BY152" s="246"/>
      <c r="BZ152" s="126"/>
      <c r="CA152" s="126"/>
      <c r="CB152" s="126"/>
      <c r="CC152" s="126"/>
      <c r="CD152" s="126"/>
      <c r="CE152" s="126"/>
      <c r="CF152" s="126"/>
    </row>
    <row r="153" spans="1:84" s="123" customFormat="1" ht="13" x14ac:dyDescent="0.2">
      <c r="A153" s="170" t="s">
        <v>212</v>
      </c>
      <c r="B153" s="171"/>
      <c r="C153" s="171"/>
      <c r="D153" s="171"/>
      <c r="E153" s="171"/>
      <c r="F153" s="171"/>
      <c r="G153" s="171"/>
      <c r="H153" s="171"/>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157"/>
      <c r="AI153" s="157"/>
      <c r="AJ153" s="157"/>
      <c r="AK153" s="157"/>
      <c r="AL153" s="157"/>
      <c r="AM153" s="157"/>
      <c r="AN153" s="157"/>
      <c r="AO153" s="157"/>
      <c r="AP153" s="157"/>
      <c r="AQ153" s="157"/>
      <c r="AR153" s="157"/>
      <c r="AS153" s="157"/>
      <c r="AT153" s="157"/>
      <c r="AU153" s="157"/>
      <c r="AV153" s="157"/>
      <c r="AW153" s="172"/>
      <c r="AX153" s="353"/>
      <c r="AY153" s="354"/>
      <c r="AZ153" s="354"/>
      <c r="BA153" s="354"/>
      <c r="BB153" s="355"/>
      <c r="BC153" s="338"/>
      <c r="BD153" s="339"/>
      <c r="BE153" s="339"/>
      <c r="BF153" s="339"/>
      <c r="BG153" s="340"/>
      <c r="BH153" s="347"/>
      <c r="BI153" s="348"/>
      <c r="BJ153" s="348"/>
      <c r="BK153" s="348"/>
      <c r="BL153" s="348"/>
      <c r="BM153" s="348"/>
      <c r="BN153" s="348"/>
      <c r="BO153" s="348"/>
      <c r="BP153" s="348"/>
      <c r="BQ153" s="349"/>
      <c r="BS153" s="285"/>
      <c r="BT153" s="244"/>
      <c r="BU153" s="244"/>
      <c r="BV153" s="245"/>
      <c r="BW153" s="246"/>
      <c r="BX153" s="246"/>
      <c r="BY153" s="246"/>
      <c r="BZ153" s="126"/>
      <c r="CA153" s="126"/>
      <c r="CB153" s="126"/>
      <c r="CC153" s="126"/>
      <c r="CD153" s="126"/>
      <c r="CE153" s="126"/>
      <c r="CF153" s="126"/>
    </row>
    <row r="154" spans="1:84" s="123" customFormat="1" ht="13.5" customHeight="1" x14ac:dyDescent="0.2">
      <c r="A154" s="168" t="s">
        <v>213</v>
      </c>
      <c r="B154" s="173"/>
      <c r="C154" s="173"/>
      <c r="D154" s="173"/>
      <c r="E154" s="173"/>
      <c r="F154" s="173"/>
      <c r="G154" s="173"/>
      <c r="H154" s="173"/>
      <c r="I154" s="146"/>
      <c r="J154" s="146"/>
      <c r="K154" s="146"/>
      <c r="L154" s="146"/>
      <c r="M154" s="146"/>
      <c r="N154" s="146"/>
      <c r="O154" s="146"/>
      <c r="P154" s="146"/>
      <c r="Q154" s="146"/>
      <c r="R154" s="146"/>
      <c r="S154" s="146"/>
      <c r="T154" s="146"/>
      <c r="U154" s="146"/>
      <c r="V154" s="146"/>
      <c r="W154" s="146"/>
      <c r="X154" s="146"/>
      <c r="Y154" s="146"/>
      <c r="Z154" s="146"/>
      <c r="AA154" s="146"/>
      <c r="AB154" s="146"/>
      <c r="AC154" s="146"/>
      <c r="AD154" s="146"/>
      <c r="AE154" s="146"/>
      <c r="AF154" s="146"/>
      <c r="AG154" s="146"/>
      <c r="AH154" s="146"/>
      <c r="AI154" s="146"/>
      <c r="AJ154" s="146"/>
      <c r="AK154" s="146"/>
      <c r="AL154" s="146"/>
      <c r="AM154" s="146"/>
      <c r="AN154" s="146"/>
      <c r="AO154" s="146"/>
      <c r="AP154" s="146"/>
      <c r="AQ154" s="146"/>
      <c r="AR154" s="160"/>
      <c r="AS154" s="146"/>
      <c r="AT154" s="146"/>
      <c r="AU154" s="146"/>
      <c r="AV154" s="146"/>
      <c r="AW154" s="174"/>
      <c r="AX154" s="411"/>
      <c r="AY154" s="412"/>
      <c r="AZ154" s="412"/>
      <c r="BA154" s="412"/>
      <c r="BB154" s="413"/>
      <c r="BC154" s="356" t="s">
        <v>128</v>
      </c>
      <c r="BD154" s="357"/>
      <c r="BE154" s="357"/>
      <c r="BF154" s="357"/>
      <c r="BG154" s="358"/>
      <c r="BH154" s="344" t="s">
        <v>214</v>
      </c>
      <c r="BI154" s="345"/>
      <c r="BJ154" s="345"/>
      <c r="BK154" s="345"/>
      <c r="BL154" s="345"/>
      <c r="BM154" s="345"/>
      <c r="BN154" s="345"/>
      <c r="BO154" s="345"/>
      <c r="BP154" s="345"/>
      <c r="BQ154" s="346"/>
      <c r="BS154" s="285"/>
      <c r="BT154" s="244"/>
      <c r="BU154" s="244"/>
      <c r="BV154" s="245"/>
      <c r="BW154" s="246"/>
      <c r="BX154" s="246"/>
      <c r="BY154" s="246"/>
      <c r="BZ154" s="126"/>
      <c r="CA154" s="126"/>
      <c r="CB154" s="126"/>
      <c r="CC154" s="126"/>
      <c r="CD154" s="126"/>
      <c r="CE154" s="126"/>
      <c r="CF154" s="126"/>
    </row>
    <row r="155" spans="1:84" s="123" customFormat="1" ht="13.5" thickBot="1" x14ac:dyDescent="0.25">
      <c r="A155" s="164" t="s">
        <v>215</v>
      </c>
      <c r="B155" s="165"/>
      <c r="C155" s="165"/>
      <c r="D155" s="165"/>
      <c r="E155" s="165"/>
      <c r="F155" s="165"/>
      <c r="G155" s="165"/>
      <c r="H155" s="165"/>
      <c r="I155" s="166"/>
      <c r="J155" s="166"/>
      <c r="K155" s="166"/>
      <c r="L155" s="166"/>
      <c r="M155" s="166"/>
      <c r="N155" s="166"/>
      <c r="O155" s="166"/>
      <c r="P155" s="166"/>
      <c r="Q155" s="166"/>
      <c r="R155" s="166"/>
      <c r="S155" s="166"/>
      <c r="T155" s="166"/>
      <c r="U155" s="166"/>
      <c r="V155" s="166"/>
      <c r="W155" s="166"/>
      <c r="X155" s="166"/>
      <c r="Y155" s="166"/>
      <c r="Z155" s="166"/>
      <c r="AA155" s="166"/>
      <c r="AB155" s="166"/>
      <c r="AC155" s="166"/>
      <c r="AD155" s="166"/>
      <c r="AE155" s="166"/>
      <c r="AF155" s="166"/>
      <c r="AG155" s="166"/>
      <c r="AH155" s="166"/>
      <c r="AI155" s="166"/>
      <c r="AJ155" s="166"/>
      <c r="AK155" s="166"/>
      <c r="AL155" s="166"/>
      <c r="AM155" s="166"/>
      <c r="AN155" s="166"/>
      <c r="AO155" s="166"/>
      <c r="AP155" s="166"/>
      <c r="AQ155" s="166"/>
      <c r="AR155" s="157"/>
      <c r="AS155" s="157"/>
      <c r="AT155" s="157"/>
      <c r="AU155" s="157"/>
      <c r="AV155" s="157"/>
      <c r="AW155" s="172"/>
      <c r="AX155" s="396"/>
      <c r="AY155" s="397"/>
      <c r="AZ155" s="397"/>
      <c r="BA155" s="397"/>
      <c r="BB155" s="398"/>
      <c r="BC155" s="359"/>
      <c r="BD155" s="360"/>
      <c r="BE155" s="360"/>
      <c r="BF155" s="360"/>
      <c r="BG155" s="361"/>
      <c r="BH155" s="423"/>
      <c r="BI155" s="424"/>
      <c r="BJ155" s="424"/>
      <c r="BK155" s="424"/>
      <c r="BL155" s="424"/>
      <c r="BM155" s="424"/>
      <c r="BN155" s="424"/>
      <c r="BO155" s="424"/>
      <c r="BP155" s="424"/>
      <c r="BQ155" s="425"/>
      <c r="BS155" s="285"/>
      <c r="BT155" s="244"/>
      <c r="BU155" s="244"/>
      <c r="BV155" s="245"/>
      <c r="BW155" s="246"/>
      <c r="BX155" s="246"/>
      <c r="BY155" s="246"/>
      <c r="BZ155" s="126"/>
      <c r="CA155" s="126"/>
      <c r="CB155" s="126"/>
      <c r="CC155" s="126"/>
      <c r="CD155" s="126"/>
      <c r="CE155" s="126"/>
      <c r="CF155" s="126"/>
    </row>
    <row r="156" spans="1:84" s="123" customFormat="1" ht="13" x14ac:dyDescent="0.2">
      <c r="A156" s="375" t="s">
        <v>191</v>
      </c>
      <c r="B156" s="376"/>
      <c r="C156" s="376"/>
      <c r="D156" s="376"/>
      <c r="E156" s="376"/>
      <c r="F156" s="376"/>
      <c r="G156" s="376"/>
      <c r="H156" s="377"/>
      <c r="I156" s="175" t="s">
        <v>216</v>
      </c>
      <c r="J156" s="175"/>
      <c r="K156" s="175"/>
      <c r="L156" s="175"/>
      <c r="M156" s="175"/>
      <c r="N156" s="175"/>
      <c r="O156" s="175"/>
      <c r="P156" s="175"/>
      <c r="Q156" s="175"/>
      <c r="R156" s="175"/>
      <c r="S156" s="175"/>
      <c r="T156" s="175"/>
      <c r="U156" s="175"/>
      <c r="V156" s="151"/>
      <c r="W156" s="151"/>
      <c r="X156" s="151"/>
      <c r="Y156" s="151"/>
      <c r="Z156" s="151"/>
      <c r="AA156" s="151"/>
      <c r="AB156" s="151"/>
      <c r="AC156" s="151"/>
      <c r="AD156" s="151"/>
      <c r="AE156" s="151"/>
      <c r="AF156" s="151"/>
      <c r="AG156" s="151"/>
      <c r="AH156" s="151"/>
      <c r="AI156" s="151"/>
      <c r="AJ156" s="151"/>
      <c r="AK156" s="151"/>
      <c r="AL156" s="151"/>
      <c r="AM156" s="151"/>
      <c r="AN156" s="151"/>
      <c r="AO156" s="151"/>
      <c r="AP156" s="151"/>
      <c r="AQ156" s="151"/>
      <c r="AR156" s="176"/>
      <c r="AS156" s="151"/>
      <c r="AT156" s="151"/>
      <c r="AU156" s="151"/>
      <c r="AV156" s="151"/>
      <c r="AW156" s="177"/>
      <c r="AX156" s="332"/>
      <c r="AY156" s="333"/>
      <c r="AZ156" s="333"/>
      <c r="BA156" s="333"/>
      <c r="BB156" s="334"/>
      <c r="BC156" s="335" t="s">
        <v>129</v>
      </c>
      <c r="BD156" s="336"/>
      <c r="BE156" s="336"/>
      <c r="BF156" s="336"/>
      <c r="BG156" s="337"/>
      <c r="BH156" s="393" t="s">
        <v>217</v>
      </c>
      <c r="BI156" s="394"/>
      <c r="BJ156" s="394"/>
      <c r="BK156" s="394"/>
      <c r="BL156" s="394"/>
      <c r="BM156" s="394"/>
      <c r="BN156" s="394"/>
      <c r="BO156" s="394"/>
      <c r="BP156" s="394"/>
      <c r="BQ156" s="395"/>
      <c r="BS156" s="285"/>
      <c r="BT156" s="244"/>
      <c r="BU156" s="244"/>
      <c r="BV156" s="245"/>
      <c r="BW156" s="246"/>
      <c r="BX156" s="246"/>
      <c r="BY156" s="246"/>
      <c r="BZ156" s="126"/>
      <c r="CA156" s="126"/>
      <c r="CB156" s="126"/>
      <c r="CC156" s="126"/>
      <c r="CD156" s="126"/>
      <c r="CE156" s="126"/>
      <c r="CF156" s="126"/>
    </row>
    <row r="157" spans="1:84" s="123" customFormat="1" ht="13" x14ac:dyDescent="0.2">
      <c r="A157" s="378"/>
      <c r="B157" s="379"/>
      <c r="C157" s="379"/>
      <c r="D157" s="379"/>
      <c r="E157" s="379"/>
      <c r="F157" s="379"/>
      <c r="G157" s="379"/>
      <c r="H157" s="380"/>
      <c r="I157" s="163" t="s">
        <v>218</v>
      </c>
      <c r="J157" s="163"/>
      <c r="K157" s="163"/>
      <c r="L157" s="163"/>
      <c r="M157" s="163"/>
      <c r="N157" s="163"/>
      <c r="O157" s="163"/>
      <c r="P157" s="163"/>
      <c r="Q157" s="163"/>
      <c r="R157" s="163"/>
      <c r="S157" s="163"/>
      <c r="T157" s="163"/>
      <c r="U157" s="163"/>
      <c r="V157" s="154"/>
      <c r="W157" s="154"/>
      <c r="X157" s="154"/>
      <c r="Y157" s="154"/>
      <c r="Z157" s="154"/>
      <c r="AA157" s="154"/>
      <c r="AB157" s="154"/>
      <c r="AC157" s="154"/>
      <c r="AD157" s="154"/>
      <c r="AE157" s="154"/>
      <c r="AF157" s="154"/>
      <c r="AG157" s="154"/>
      <c r="AH157" s="154"/>
      <c r="AI157" s="154"/>
      <c r="AJ157" s="154"/>
      <c r="AK157" s="154"/>
      <c r="AL157" s="154"/>
      <c r="AM157" s="154"/>
      <c r="AN157" s="154"/>
      <c r="AO157" s="154"/>
      <c r="AP157" s="154"/>
      <c r="AQ157" s="154"/>
      <c r="AR157" s="154"/>
      <c r="AS157" s="154"/>
      <c r="AT157" s="154"/>
      <c r="AU157" s="154"/>
      <c r="AV157" s="154"/>
      <c r="AW157" s="155"/>
      <c r="AX157" s="350"/>
      <c r="AY157" s="351"/>
      <c r="AZ157" s="351"/>
      <c r="BA157" s="351"/>
      <c r="BB157" s="352"/>
      <c r="BC157" s="338"/>
      <c r="BD157" s="339"/>
      <c r="BE157" s="339"/>
      <c r="BF157" s="339"/>
      <c r="BG157" s="340"/>
      <c r="BH157" s="362"/>
      <c r="BI157" s="363"/>
      <c r="BJ157" s="363"/>
      <c r="BK157" s="363"/>
      <c r="BL157" s="363"/>
      <c r="BM157" s="363"/>
      <c r="BN157" s="363"/>
      <c r="BO157" s="363"/>
      <c r="BP157" s="363"/>
      <c r="BQ157" s="364"/>
      <c r="BS157" s="285"/>
      <c r="BT157" s="244"/>
      <c r="BU157" s="244"/>
      <c r="BV157" s="245"/>
      <c r="BW157" s="246"/>
      <c r="BX157" s="246"/>
      <c r="BY157" s="246"/>
      <c r="BZ157" s="126"/>
      <c r="CA157" s="126"/>
      <c r="CB157" s="126"/>
      <c r="CC157" s="126"/>
      <c r="CD157" s="126"/>
      <c r="CE157" s="126"/>
      <c r="CF157" s="126"/>
    </row>
    <row r="158" spans="1:84" s="123" customFormat="1" ht="13" x14ac:dyDescent="0.2">
      <c r="A158" s="381"/>
      <c r="B158" s="382"/>
      <c r="C158" s="382"/>
      <c r="D158" s="382"/>
      <c r="E158" s="382"/>
      <c r="F158" s="382"/>
      <c r="G158" s="382"/>
      <c r="H158" s="383"/>
      <c r="I158" s="178" t="s">
        <v>219</v>
      </c>
      <c r="J158" s="178"/>
      <c r="K158" s="178"/>
      <c r="L158" s="178"/>
      <c r="M158" s="178"/>
      <c r="N158" s="178"/>
      <c r="O158" s="178"/>
      <c r="P158" s="178"/>
      <c r="Q158" s="178"/>
      <c r="R158" s="178"/>
      <c r="S158" s="178"/>
      <c r="T158" s="178"/>
      <c r="U158" s="178"/>
      <c r="V158" s="179"/>
      <c r="W158" s="179"/>
      <c r="X158" s="179"/>
      <c r="Y158" s="179"/>
      <c r="Z158" s="179"/>
      <c r="AA158" s="179"/>
      <c r="AB158" s="179"/>
      <c r="AC158" s="179"/>
      <c r="AD158" s="179"/>
      <c r="AE158" s="179"/>
      <c r="AF158" s="179"/>
      <c r="AG158" s="179"/>
      <c r="AH158" s="179"/>
      <c r="AI158" s="179"/>
      <c r="AJ158" s="179"/>
      <c r="AK158" s="179"/>
      <c r="AL158" s="179"/>
      <c r="AM158" s="179"/>
      <c r="AN158" s="179"/>
      <c r="AO158" s="179"/>
      <c r="AP158" s="179"/>
      <c r="AQ158" s="179"/>
      <c r="AR158" s="180"/>
      <c r="AS158" s="179"/>
      <c r="AT158" s="179"/>
      <c r="AU158" s="179"/>
      <c r="AV158" s="179"/>
      <c r="AW158" s="181"/>
      <c r="AX158" s="353"/>
      <c r="AY158" s="354"/>
      <c r="AZ158" s="354"/>
      <c r="BA158" s="354"/>
      <c r="BB158" s="355"/>
      <c r="BC158" s="384"/>
      <c r="BD158" s="385"/>
      <c r="BE158" s="385"/>
      <c r="BF158" s="385"/>
      <c r="BG158" s="386"/>
      <c r="BH158" s="362"/>
      <c r="BI158" s="363"/>
      <c r="BJ158" s="363"/>
      <c r="BK158" s="363"/>
      <c r="BL158" s="363"/>
      <c r="BM158" s="363"/>
      <c r="BN158" s="363"/>
      <c r="BO158" s="363"/>
      <c r="BP158" s="363"/>
      <c r="BQ158" s="364"/>
      <c r="BS158" s="285"/>
      <c r="BT158" s="244"/>
      <c r="BU158" s="244"/>
      <c r="BV158" s="245"/>
      <c r="BW158" s="246"/>
      <c r="BX158" s="246"/>
      <c r="BY158" s="246"/>
      <c r="BZ158" s="126"/>
      <c r="CA158" s="126"/>
      <c r="CB158" s="126"/>
      <c r="CC158" s="126"/>
      <c r="CD158" s="126"/>
      <c r="CE158" s="126"/>
      <c r="CF158" s="126"/>
    </row>
    <row r="159" spans="1:84" s="123" customFormat="1" ht="13.5" thickBot="1" x14ac:dyDescent="0.25">
      <c r="A159" s="182" t="s">
        <v>220</v>
      </c>
      <c r="B159" s="183"/>
      <c r="C159" s="183"/>
      <c r="D159" s="183"/>
      <c r="E159" s="183"/>
      <c r="F159" s="183"/>
      <c r="G159" s="183"/>
      <c r="H159" s="183"/>
      <c r="I159" s="184"/>
      <c r="J159" s="184"/>
      <c r="K159" s="184"/>
      <c r="L159" s="184"/>
      <c r="M159" s="184"/>
      <c r="N159" s="184"/>
      <c r="O159" s="184"/>
      <c r="P159" s="184"/>
      <c r="Q159" s="184"/>
      <c r="R159" s="184"/>
      <c r="S159" s="184"/>
      <c r="T159" s="184"/>
      <c r="U159" s="184"/>
      <c r="V159" s="184"/>
      <c r="W159" s="184"/>
      <c r="X159" s="184"/>
      <c r="Y159" s="184"/>
      <c r="Z159" s="184"/>
      <c r="AA159" s="184"/>
      <c r="AB159" s="184"/>
      <c r="AC159" s="184"/>
      <c r="AD159" s="184"/>
      <c r="AE159" s="184"/>
      <c r="AF159" s="184"/>
      <c r="AG159" s="184"/>
      <c r="AH159" s="184"/>
      <c r="AI159" s="184"/>
      <c r="AJ159" s="184"/>
      <c r="AK159" s="184"/>
      <c r="AL159" s="184"/>
      <c r="AM159" s="184"/>
      <c r="AN159" s="184"/>
      <c r="AO159" s="184"/>
      <c r="AP159" s="184"/>
      <c r="AQ159" s="184"/>
      <c r="AR159" s="184"/>
      <c r="AS159" s="184"/>
      <c r="AT159" s="184"/>
      <c r="AU159" s="184"/>
      <c r="AV159" s="184"/>
      <c r="AW159" s="185"/>
      <c r="AX159" s="390"/>
      <c r="AY159" s="391"/>
      <c r="AZ159" s="391"/>
      <c r="BA159" s="391"/>
      <c r="BB159" s="392"/>
      <c r="BC159" s="322" t="s">
        <v>171</v>
      </c>
      <c r="BD159" s="323"/>
      <c r="BE159" s="323"/>
      <c r="BF159" s="323"/>
      <c r="BG159" s="324"/>
      <c r="BH159" s="322" t="s">
        <v>221</v>
      </c>
      <c r="BI159" s="323"/>
      <c r="BJ159" s="323"/>
      <c r="BK159" s="323"/>
      <c r="BL159" s="323"/>
      <c r="BM159" s="323"/>
      <c r="BN159" s="323"/>
      <c r="BO159" s="323"/>
      <c r="BP159" s="323"/>
      <c r="BQ159" s="324"/>
      <c r="BS159" s="285"/>
      <c r="BT159" s="244"/>
      <c r="BU159" s="244"/>
      <c r="BV159" s="245"/>
      <c r="BW159" s="246"/>
      <c r="BX159" s="246"/>
      <c r="BY159" s="246"/>
      <c r="BZ159" s="126"/>
      <c r="CA159" s="126"/>
      <c r="CB159" s="126"/>
      <c r="CC159" s="126"/>
      <c r="CD159" s="126"/>
      <c r="CE159" s="126"/>
      <c r="CF159" s="126"/>
    </row>
    <row r="160" spans="1:84" s="123" customFormat="1" ht="13" x14ac:dyDescent="0.2">
      <c r="A160" s="168" t="s">
        <v>222</v>
      </c>
      <c r="B160" s="169"/>
      <c r="C160" s="169"/>
      <c r="D160" s="169"/>
      <c r="E160" s="169"/>
      <c r="F160" s="169"/>
      <c r="G160" s="169"/>
      <c r="H160" s="169"/>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c r="AO160" s="133"/>
      <c r="AP160" s="133"/>
      <c r="AQ160" s="133"/>
      <c r="AR160" s="186"/>
      <c r="AS160" s="133"/>
      <c r="AT160" s="133"/>
      <c r="AU160" s="133"/>
      <c r="AV160" s="133"/>
      <c r="AW160" s="152"/>
      <c r="AX160" s="332"/>
      <c r="AY160" s="333"/>
      <c r="AZ160" s="333"/>
      <c r="BA160" s="333"/>
      <c r="BB160" s="334"/>
      <c r="BC160" s="335" t="s">
        <v>173</v>
      </c>
      <c r="BD160" s="336"/>
      <c r="BE160" s="336"/>
      <c r="BF160" s="336"/>
      <c r="BG160" s="337"/>
      <c r="BH160" s="393" t="s">
        <v>223</v>
      </c>
      <c r="BI160" s="394"/>
      <c r="BJ160" s="394"/>
      <c r="BK160" s="394"/>
      <c r="BL160" s="394"/>
      <c r="BM160" s="394"/>
      <c r="BN160" s="394"/>
      <c r="BO160" s="394"/>
      <c r="BP160" s="394"/>
      <c r="BQ160" s="395"/>
      <c r="BS160" s="285"/>
      <c r="BT160" s="244"/>
      <c r="BU160" s="244"/>
      <c r="BV160" s="245"/>
      <c r="BW160" s="246"/>
      <c r="BX160" s="246"/>
      <c r="BY160" s="246"/>
      <c r="BZ160" s="126"/>
      <c r="CA160" s="126"/>
      <c r="CB160" s="126"/>
      <c r="CC160" s="126"/>
      <c r="CD160" s="126"/>
      <c r="CE160" s="126"/>
      <c r="CF160" s="126"/>
    </row>
    <row r="161" spans="1:84" s="123" customFormat="1" ht="13" x14ac:dyDescent="0.2">
      <c r="A161" s="162" t="s">
        <v>224</v>
      </c>
      <c r="B161" s="163"/>
      <c r="C161" s="163"/>
      <c r="D161" s="163"/>
      <c r="E161" s="163"/>
      <c r="F161" s="163"/>
      <c r="G161" s="163"/>
      <c r="H161" s="163"/>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c r="AF161" s="154"/>
      <c r="AG161" s="154"/>
      <c r="AH161" s="154"/>
      <c r="AI161" s="154"/>
      <c r="AJ161" s="154"/>
      <c r="AK161" s="154"/>
      <c r="AL161" s="154"/>
      <c r="AM161" s="154"/>
      <c r="AN161" s="154"/>
      <c r="AO161" s="154"/>
      <c r="AP161" s="154"/>
      <c r="AQ161" s="154"/>
      <c r="AR161" s="154"/>
      <c r="AS161" s="154"/>
      <c r="AT161" s="154"/>
      <c r="AU161" s="154"/>
      <c r="AV161" s="154"/>
      <c r="AW161" s="155"/>
      <c r="AX161" s="350"/>
      <c r="AY161" s="351"/>
      <c r="AZ161" s="351"/>
      <c r="BA161" s="351"/>
      <c r="BB161" s="352"/>
      <c r="BC161" s="338"/>
      <c r="BD161" s="339"/>
      <c r="BE161" s="339"/>
      <c r="BF161" s="339"/>
      <c r="BG161" s="340"/>
      <c r="BH161" s="362"/>
      <c r="BI161" s="363"/>
      <c r="BJ161" s="363"/>
      <c r="BK161" s="363"/>
      <c r="BL161" s="363"/>
      <c r="BM161" s="363"/>
      <c r="BN161" s="363"/>
      <c r="BO161" s="363"/>
      <c r="BP161" s="363"/>
      <c r="BQ161" s="364"/>
      <c r="BS161" s="285"/>
      <c r="BT161" s="244"/>
      <c r="BU161" s="244"/>
      <c r="BV161" s="245"/>
      <c r="BW161" s="246"/>
      <c r="BX161" s="246"/>
      <c r="BY161" s="246"/>
      <c r="BZ161" s="126"/>
      <c r="CA161" s="126"/>
      <c r="CB161" s="126"/>
      <c r="CC161" s="126"/>
      <c r="CD161" s="126"/>
      <c r="CE161" s="126"/>
      <c r="CF161" s="126"/>
    </row>
    <row r="162" spans="1:84" s="123" customFormat="1" ht="13" x14ac:dyDescent="0.2">
      <c r="A162" s="162" t="s">
        <v>225</v>
      </c>
      <c r="B162" s="163"/>
      <c r="C162" s="163"/>
      <c r="D162" s="163"/>
      <c r="E162" s="163"/>
      <c r="F162" s="163"/>
      <c r="G162" s="163"/>
      <c r="H162" s="163"/>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54"/>
      <c r="AJ162" s="154"/>
      <c r="AK162" s="154"/>
      <c r="AL162" s="154"/>
      <c r="AM162" s="154"/>
      <c r="AN162" s="154"/>
      <c r="AO162" s="154"/>
      <c r="AP162" s="154"/>
      <c r="AQ162" s="154"/>
      <c r="AR162" s="154"/>
      <c r="AS162" s="154"/>
      <c r="AT162" s="154"/>
      <c r="AU162" s="154"/>
      <c r="AV162" s="154"/>
      <c r="AW162" s="155"/>
      <c r="AX162" s="350"/>
      <c r="AY162" s="351"/>
      <c r="AZ162" s="351"/>
      <c r="BA162" s="351"/>
      <c r="BB162" s="352"/>
      <c r="BC162" s="338"/>
      <c r="BD162" s="339"/>
      <c r="BE162" s="339"/>
      <c r="BF162" s="339"/>
      <c r="BG162" s="340"/>
      <c r="BH162" s="362"/>
      <c r="BI162" s="363"/>
      <c r="BJ162" s="363"/>
      <c r="BK162" s="363"/>
      <c r="BL162" s="363"/>
      <c r="BM162" s="363"/>
      <c r="BN162" s="363"/>
      <c r="BO162" s="363"/>
      <c r="BP162" s="363"/>
      <c r="BQ162" s="364"/>
      <c r="BS162" s="285"/>
      <c r="BT162" s="244"/>
      <c r="BU162" s="244"/>
      <c r="BV162" s="245"/>
      <c r="BW162" s="246"/>
      <c r="BX162" s="246"/>
      <c r="BY162" s="246"/>
      <c r="BZ162" s="126"/>
      <c r="CA162" s="126"/>
      <c r="CB162" s="126"/>
      <c r="CC162" s="126"/>
      <c r="CD162" s="126"/>
      <c r="CE162" s="126"/>
      <c r="CF162" s="126"/>
    </row>
    <row r="163" spans="1:84" s="123" customFormat="1" ht="13.5" thickBot="1" x14ac:dyDescent="0.25">
      <c r="A163" s="182" t="s">
        <v>226</v>
      </c>
      <c r="B163" s="183"/>
      <c r="C163" s="183"/>
      <c r="D163" s="183"/>
      <c r="E163" s="183"/>
      <c r="F163" s="183"/>
      <c r="G163" s="183"/>
      <c r="H163" s="183"/>
      <c r="I163" s="184"/>
      <c r="J163" s="184"/>
      <c r="K163" s="184"/>
      <c r="L163" s="184"/>
      <c r="M163" s="184"/>
      <c r="N163" s="184"/>
      <c r="O163" s="184"/>
      <c r="P163" s="184"/>
      <c r="Q163" s="184"/>
      <c r="R163" s="184"/>
      <c r="S163" s="184"/>
      <c r="T163" s="184"/>
      <c r="U163" s="184"/>
      <c r="V163" s="184"/>
      <c r="W163" s="184"/>
      <c r="X163" s="184"/>
      <c r="Y163" s="184"/>
      <c r="Z163" s="184"/>
      <c r="AA163" s="184"/>
      <c r="AB163" s="184"/>
      <c r="AC163" s="184"/>
      <c r="AD163" s="184"/>
      <c r="AE163" s="184"/>
      <c r="AF163" s="184"/>
      <c r="AG163" s="184"/>
      <c r="AH163" s="184"/>
      <c r="AI163" s="184"/>
      <c r="AJ163" s="184"/>
      <c r="AK163" s="184"/>
      <c r="AL163" s="184"/>
      <c r="AM163" s="184"/>
      <c r="AN163" s="184"/>
      <c r="AO163" s="184"/>
      <c r="AP163" s="184"/>
      <c r="AQ163" s="184"/>
      <c r="AR163" s="166"/>
      <c r="AS163" s="184"/>
      <c r="AT163" s="184"/>
      <c r="AU163" s="184"/>
      <c r="AV163" s="184"/>
      <c r="AW163" s="185"/>
      <c r="AX163" s="396"/>
      <c r="AY163" s="397"/>
      <c r="AZ163" s="397"/>
      <c r="BA163" s="397"/>
      <c r="BB163" s="398"/>
      <c r="BC163" s="359"/>
      <c r="BD163" s="360"/>
      <c r="BE163" s="360"/>
      <c r="BF163" s="360"/>
      <c r="BG163" s="361"/>
      <c r="BH163" s="322"/>
      <c r="BI163" s="323"/>
      <c r="BJ163" s="323"/>
      <c r="BK163" s="323"/>
      <c r="BL163" s="323"/>
      <c r="BM163" s="323"/>
      <c r="BN163" s="323"/>
      <c r="BO163" s="323"/>
      <c r="BP163" s="323"/>
      <c r="BQ163" s="324"/>
      <c r="BS163" s="285"/>
      <c r="BT163" s="244"/>
      <c r="BU163" s="244"/>
      <c r="BV163" s="245"/>
      <c r="BW163" s="246"/>
      <c r="BX163" s="246"/>
      <c r="BY163" s="246"/>
      <c r="BZ163" s="126"/>
      <c r="CA163" s="126"/>
      <c r="CB163" s="126"/>
      <c r="CC163" s="126"/>
      <c r="CD163" s="126"/>
      <c r="CE163" s="126"/>
      <c r="CF163" s="126"/>
    </row>
    <row r="164" spans="1:84" s="123" customFormat="1" ht="13" x14ac:dyDescent="0.2">
      <c r="A164" s="128"/>
      <c r="B164" s="128" t="s">
        <v>243</v>
      </c>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28"/>
      <c r="AM164" s="128"/>
      <c r="AN164" s="128"/>
      <c r="AO164" s="128"/>
      <c r="AP164" s="128"/>
      <c r="AQ164" s="128"/>
      <c r="AR164" s="128"/>
      <c r="AS164" s="128"/>
      <c r="AT164" s="128"/>
      <c r="AU164" s="128"/>
      <c r="AV164" s="128"/>
      <c r="AW164" s="128"/>
      <c r="AX164" s="128"/>
      <c r="AY164" s="128"/>
      <c r="AZ164" s="128"/>
      <c r="BA164" s="128"/>
      <c r="BB164" s="128"/>
      <c r="BC164" s="128"/>
      <c r="BD164" s="128"/>
      <c r="BE164" s="128"/>
      <c r="BF164" s="128"/>
      <c r="BG164" s="128"/>
      <c r="BH164" s="128"/>
      <c r="BI164" s="128"/>
      <c r="BJ164" s="128"/>
      <c r="BK164" s="128"/>
      <c r="BL164" s="128"/>
      <c r="BM164" s="128"/>
      <c r="BN164" s="128"/>
      <c r="BO164" s="128"/>
      <c r="BP164" s="128"/>
      <c r="BQ164" s="128"/>
      <c r="BS164" s="285"/>
      <c r="BT164" s="244"/>
      <c r="BU164" s="244"/>
      <c r="BV164" s="245"/>
      <c r="BW164" s="246"/>
      <c r="BX164" s="246"/>
      <c r="BY164" s="246"/>
      <c r="BZ164" s="126"/>
      <c r="CA164" s="126"/>
      <c r="CB164" s="126"/>
      <c r="CC164" s="126"/>
      <c r="CD164" s="126"/>
      <c r="CE164" s="126"/>
      <c r="CF164" s="126"/>
    </row>
  </sheetData>
  <sheetProtection algorithmName="SHA-512" hashValue="AMCB1pC+uN4Ez/khEiQIhu+3E/22EeVgOOfR+CTlGKsDgs+KIY49lsynAqTh9LpMU/TUIV/lPubXyZ5Mf5dIAg==" saltValue="ymKFw6D5SkSiy2TzS4ufRQ==" spinCount="100000" sheet="1" selectLockedCells="1"/>
  <mergeCells count="623">
    <mergeCell ref="BS14:BS15"/>
    <mergeCell ref="BS11:BS12"/>
    <mergeCell ref="D101:E101"/>
    <mergeCell ref="AL101:AM101"/>
    <mergeCell ref="D96:E96"/>
    <mergeCell ref="AL96:AM96"/>
    <mergeCell ref="D97:E97"/>
    <mergeCell ref="AL97:AM97"/>
    <mergeCell ref="D98:E98"/>
    <mergeCell ref="AL98:AM98"/>
    <mergeCell ref="F101:AF101"/>
    <mergeCell ref="A11:S11"/>
    <mergeCell ref="AN96:BO96"/>
    <mergeCell ref="AN97:BO97"/>
    <mergeCell ref="AN98:BO98"/>
    <mergeCell ref="AN99:BO99"/>
    <mergeCell ref="AN100:BO100"/>
    <mergeCell ref="AN101:BO101"/>
    <mergeCell ref="BD19:BL19"/>
    <mergeCell ref="BM19:BP19"/>
    <mergeCell ref="AU15:AV15"/>
    <mergeCell ref="BD15:BL15"/>
    <mergeCell ref="BM15:BP15"/>
    <mergeCell ref="BC11:BJ11"/>
    <mergeCell ref="A1:BQ1"/>
    <mergeCell ref="A31:B31"/>
    <mergeCell ref="AW39:BP39"/>
    <mergeCell ref="A39:AV39"/>
    <mergeCell ref="AL33:BK33"/>
    <mergeCell ref="AL32:BK32"/>
    <mergeCell ref="AL34:BK34"/>
    <mergeCell ref="D30:AC30"/>
    <mergeCell ref="D31:AC31"/>
    <mergeCell ref="D32:AC32"/>
    <mergeCell ref="D34:AC34"/>
    <mergeCell ref="D36:AC36"/>
    <mergeCell ref="BG29:BH29"/>
    <mergeCell ref="BI29:BP29"/>
    <mergeCell ref="AX29:AY29"/>
    <mergeCell ref="AZ29:BF29"/>
    <mergeCell ref="M29:N29"/>
    <mergeCell ref="O29:U29"/>
    <mergeCell ref="D28:L29"/>
    <mergeCell ref="A28:B29"/>
    <mergeCell ref="AN29:AO29"/>
    <mergeCell ref="AP29:AW29"/>
    <mergeCell ref="AE29:AF29"/>
    <mergeCell ref="AG29:AM29"/>
    <mergeCell ref="BS103:BS104"/>
    <mergeCell ref="BS117:BS118"/>
    <mergeCell ref="BS132:BS133"/>
    <mergeCell ref="BS18:BS19"/>
    <mergeCell ref="BS25:BS26"/>
    <mergeCell ref="BS39:BS41"/>
    <mergeCell ref="BS42:BS43"/>
    <mergeCell ref="BS58:BS59"/>
    <mergeCell ref="BS75:BS77"/>
    <mergeCell ref="BS94:BS95"/>
    <mergeCell ref="A112:BQ112"/>
    <mergeCell ref="D99:E99"/>
    <mergeCell ref="AL99:AM99"/>
    <mergeCell ref="D100:E100"/>
    <mergeCell ref="AL100:AM100"/>
    <mergeCell ref="AC3:AM3"/>
    <mergeCell ref="AN3:BP3"/>
    <mergeCell ref="A7:S8"/>
    <mergeCell ref="U7:AP7"/>
    <mergeCell ref="AR7:AZ8"/>
    <mergeCell ref="BA7:BF8"/>
    <mergeCell ref="BG7:BI8"/>
    <mergeCell ref="W8:AN8"/>
    <mergeCell ref="M6:U6"/>
    <mergeCell ref="V6:AF6"/>
    <mergeCell ref="X19:Z19"/>
    <mergeCell ref="AA19:AB19"/>
    <mergeCell ref="AC19:AK19"/>
    <mergeCell ref="T11:AA11"/>
    <mergeCell ref="AB11:AD11"/>
    <mergeCell ref="AJ11:BB11"/>
    <mergeCell ref="AU19:AV19"/>
    <mergeCell ref="BK11:BM11"/>
    <mergeCell ref="AL15:AN15"/>
    <mergeCell ref="AO15:AP15"/>
    <mergeCell ref="AQ15:AT15"/>
    <mergeCell ref="AL19:AN19"/>
    <mergeCell ref="AO19:AP19"/>
    <mergeCell ref="AQ19:AT19"/>
    <mergeCell ref="A14:N15"/>
    <mergeCell ref="O14:Z14"/>
    <mergeCell ref="AA14:AQ14"/>
    <mergeCell ref="O15:W15"/>
    <mergeCell ref="X15:Z15"/>
    <mergeCell ref="AA15:AB15"/>
    <mergeCell ref="AC15:AK15"/>
    <mergeCell ref="A18:N19"/>
    <mergeCell ref="O18:Z18"/>
    <mergeCell ref="AC18:AN18"/>
    <mergeCell ref="O19:W19"/>
    <mergeCell ref="AU24:BP24"/>
    <mergeCell ref="B25:S25"/>
    <mergeCell ref="Y25:AP25"/>
    <mergeCell ref="AV25:BL25"/>
    <mergeCell ref="A24:K24"/>
    <mergeCell ref="M24:W24"/>
    <mergeCell ref="X24:AH24"/>
    <mergeCell ref="AJ24:AT24"/>
    <mergeCell ref="A22:Z22"/>
    <mergeCell ref="AA22:BP22"/>
    <mergeCell ref="A23:W23"/>
    <mergeCell ref="X23:AT23"/>
    <mergeCell ref="AU23:BP23"/>
    <mergeCell ref="N28:P28"/>
    <mergeCell ref="U28:BP28"/>
    <mergeCell ref="BO30:BP30"/>
    <mergeCell ref="AE31:AF31"/>
    <mergeCell ref="AG31:AH31"/>
    <mergeCell ref="AI31:AJ31"/>
    <mergeCell ref="AL31:BL31"/>
    <mergeCell ref="BM31:BN31"/>
    <mergeCell ref="BO31:BP31"/>
    <mergeCell ref="V29:W29"/>
    <mergeCell ref="X29:AD29"/>
    <mergeCell ref="A30:B30"/>
    <mergeCell ref="AE30:AF30"/>
    <mergeCell ref="AG30:AH30"/>
    <mergeCell ref="AI30:AJ30"/>
    <mergeCell ref="AL30:BL30"/>
    <mergeCell ref="BM30:BN30"/>
    <mergeCell ref="BM33:BN33"/>
    <mergeCell ref="BO33:BP33"/>
    <mergeCell ref="A34:B34"/>
    <mergeCell ref="AE34:AF34"/>
    <mergeCell ref="AG34:AH34"/>
    <mergeCell ref="AI34:AJ34"/>
    <mergeCell ref="BM34:BN34"/>
    <mergeCell ref="BO34:BP34"/>
    <mergeCell ref="AE32:AF32"/>
    <mergeCell ref="AG32:AH32"/>
    <mergeCell ref="AI32:AJ32"/>
    <mergeCell ref="BM32:BN32"/>
    <mergeCell ref="BO32:BP32"/>
    <mergeCell ref="A33:B33"/>
    <mergeCell ref="D33:AD33"/>
    <mergeCell ref="AE33:AF33"/>
    <mergeCell ref="AG33:AH33"/>
    <mergeCell ref="AI33:AJ33"/>
    <mergeCell ref="A40:AC41"/>
    <mergeCell ref="AD40:BA40"/>
    <mergeCell ref="BB40:BP41"/>
    <mergeCell ref="AD41:AO41"/>
    <mergeCell ref="AP41:BA41"/>
    <mergeCell ref="A35:B35"/>
    <mergeCell ref="D35:AD35"/>
    <mergeCell ref="AE35:AF35"/>
    <mergeCell ref="AG35:AH35"/>
    <mergeCell ref="A36:B36"/>
    <mergeCell ref="AE36:AF36"/>
    <mergeCell ref="AG36:AH36"/>
    <mergeCell ref="AI35:BP36"/>
    <mergeCell ref="A42:F42"/>
    <mergeCell ref="AE42:AK42"/>
    <mergeCell ref="AQ42:AW42"/>
    <mergeCell ref="BC42:BD42"/>
    <mergeCell ref="BE42:BF42"/>
    <mergeCell ref="A43:F43"/>
    <mergeCell ref="G43:AC43"/>
    <mergeCell ref="AE43:AK43"/>
    <mergeCell ref="AQ43:AW43"/>
    <mergeCell ref="BC43:BD43"/>
    <mergeCell ref="A45:F45"/>
    <mergeCell ref="G45:AC45"/>
    <mergeCell ref="AE45:AK45"/>
    <mergeCell ref="AQ45:AW45"/>
    <mergeCell ref="BC45:BD45"/>
    <mergeCell ref="BE45:BF45"/>
    <mergeCell ref="BE43:BF43"/>
    <mergeCell ref="A44:F44"/>
    <mergeCell ref="G44:AC44"/>
    <mergeCell ref="AE44:AK44"/>
    <mergeCell ref="AQ44:AW44"/>
    <mergeCell ref="BC44:BD44"/>
    <mergeCell ref="BE44:BF44"/>
    <mergeCell ref="A46:F46"/>
    <mergeCell ref="AE46:AK46"/>
    <mergeCell ref="AQ46:AW46"/>
    <mergeCell ref="BC46:BD46"/>
    <mergeCell ref="BE46:BF46"/>
    <mergeCell ref="A47:F47"/>
    <mergeCell ref="AE47:AK47"/>
    <mergeCell ref="AQ47:AW47"/>
    <mergeCell ref="BC47:BD47"/>
    <mergeCell ref="BE47:BF47"/>
    <mergeCell ref="A48:F48"/>
    <mergeCell ref="AE48:AK48"/>
    <mergeCell ref="AQ48:AW48"/>
    <mergeCell ref="BC48:BD48"/>
    <mergeCell ref="BE48:BF48"/>
    <mergeCell ref="B50:D51"/>
    <mergeCell ref="E50:F50"/>
    <mergeCell ref="G50:Q50"/>
    <mergeCell ref="R50:S50"/>
    <mergeCell ref="T50:AD50"/>
    <mergeCell ref="A49:BQ49"/>
    <mergeCell ref="B53:AA53"/>
    <mergeCell ref="AB53:AP53"/>
    <mergeCell ref="AT53:BQ53"/>
    <mergeCell ref="B54:E54"/>
    <mergeCell ref="F54:AA54"/>
    <mergeCell ref="AD54:AO54"/>
    <mergeCell ref="AR54:BC54"/>
    <mergeCell ref="BD54:BQ54"/>
    <mergeCell ref="AG50:AN51"/>
    <mergeCell ref="AO50:BP51"/>
    <mergeCell ref="E51:F51"/>
    <mergeCell ref="G51:Q51"/>
    <mergeCell ref="R51:S51"/>
    <mergeCell ref="T51:AD51"/>
    <mergeCell ref="BD55:BQ55"/>
    <mergeCell ref="F56:G56"/>
    <mergeCell ref="H56:W56"/>
    <mergeCell ref="X56:Y56"/>
    <mergeCell ref="Z56:AA56"/>
    <mergeCell ref="AD56:AN56"/>
    <mergeCell ref="AR56:BB56"/>
    <mergeCell ref="BD56:BQ56"/>
    <mergeCell ref="F55:G55"/>
    <mergeCell ref="H55:W55"/>
    <mergeCell ref="X55:Y55"/>
    <mergeCell ref="Z55:AA55"/>
    <mergeCell ref="AD55:AN55"/>
    <mergeCell ref="AR55:BB55"/>
    <mergeCell ref="B57:E57"/>
    <mergeCell ref="F57:G57"/>
    <mergeCell ref="AD57:AN57"/>
    <mergeCell ref="AR57:BB57"/>
    <mergeCell ref="BF57:BP57"/>
    <mergeCell ref="B58:E58"/>
    <mergeCell ref="F58:G58"/>
    <mergeCell ref="AD58:AN58"/>
    <mergeCell ref="AR58:BB58"/>
    <mergeCell ref="BF58:BP58"/>
    <mergeCell ref="H58:AA58"/>
    <mergeCell ref="H57:AA57"/>
    <mergeCell ref="B59:E59"/>
    <mergeCell ref="F59:G59"/>
    <mergeCell ref="AD59:AN59"/>
    <mergeCell ref="AR59:BB59"/>
    <mergeCell ref="BF59:BP59"/>
    <mergeCell ref="B60:E60"/>
    <mergeCell ref="F60:G60"/>
    <mergeCell ref="AD60:AN60"/>
    <mergeCell ref="AR60:BB60"/>
    <mergeCell ref="BF60:BP60"/>
    <mergeCell ref="H60:AA60"/>
    <mergeCell ref="H59:AA59"/>
    <mergeCell ref="B61:E61"/>
    <mergeCell ref="F61:G61"/>
    <mergeCell ref="AD61:AN61"/>
    <mergeCell ref="AR61:BB61"/>
    <mergeCell ref="BF61:BP61"/>
    <mergeCell ref="B62:E62"/>
    <mergeCell ref="F62:G62"/>
    <mergeCell ref="AD62:AN62"/>
    <mergeCell ref="AR62:BB62"/>
    <mergeCell ref="BF62:BP62"/>
    <mergeCell ref="H62:AA62"/>
    <mergeCell ref="H61:AA61"/>
    <mergeCell ref="B63:E63"/>
    <mergeCell ref="F63:G63"/>
    <mergeCell ref="AD63:AN63"/>
    <mergeCell ref="AR63:BB63"/>
    <mergeCell ref="BF63:BP63"/>
    <mergeCell ref="B64:E64"/>
    <mergeCell ref="F64:G64"/>
    <mergeCell ref="AD64:AN64"/>
    <mergeCell ref="AR64:BB64"/>
    <mergeCell ref="BF64:BP64"/>
    <mergeCell ref="H64:AA64"/>
    <mergeCell ref="H63:AA63"/>
    <mergeCell ref="B65:E65"/>
    <mergeCell ref="F65:G65"/>
    <mergeCell ref="AD65:AN65"/>
    <mergeCell ref="AR65:BB65"/>
    <mergeCell ref="BF65:BP65"/>
    <mergeCell ref="B66:E66"/>
    <mergeCell ref="F66:G66"/>
    <mergeCell ref="AD66:AN66"/>
    <mergeCell ref="AR66:BB66"/>
    <mergeCell ref="BF66:BP66"/>
    <mergeCell ref="H66:AA66"/>
    <mergeCell ref="H65:AA65"/>
    <mergeCell ref="B67:E67"/>
    <mergeCell ref="F67:G67"/>
    <mergeCell ref="AD67:AN67"/>
    <mergeCell ref="AR67:BB67"/>
    <mergeCell ref="BF67:BP67"/>
    <mergeCell ref="B68:E68"/>
    <mergeCell ref="F68:G68"/>
    <mergeCell ref="AD68:AN68"/>
    <mergeCell ref="AR68:BB68"/>
    <mergeCell ref="BF68:BP68"/>
    <mergeCell ref="H67:AA67"/>
    <mergeCell ref="H68:AA68"/>
    <mergeCell ref="B69:E69"/>
    <mergeCell ref="F69:G69"/>
    <mergeCell ref="AD69:AN69"/>
    <mergeCell ref="AR69:BB69"/>
    <mergeCell ref="BF69:BP69"/>
    <mergeCell ref="B70:E70"/>
    <mergeCell ref="F70:G70"/>
    <mergeCell ref="AD70:AN70"/>
    <mergeCell ref="AR70:BB70"/>
    <mergeCell ref="BF70:BP70"/>
    <mergeCell ref="H70:AA70"/>
    <mergeCell ref="H69:AA69"/>
    <mergeCell ref="B71:E71"/>
    <mergeCell ref="F71:G71"/>
    <mergeCell ref="AD71:AN71"/>
    <mergeCell ref="AR71:BB71"/>
    <mergeCell ref="BF71:BP71"/>
    <mergeCell ref="B72:E72"/>
    <mergeCell ref="F72:G72"/>
    <mergeCell ref="AD72:AN72"/>
    <mergeCell ref="AR72:BB72"/>
    <mergeCell ref="BF72:BP72"/>
    <mergeCell ref="H71:AA71"/>
    <mergeCell ref="H72:AA72"/>
    <mergeCell ref="B73:E73"/>
    <mergeCell ref="F73:G73"/>
    <mergeCell ref="AD73:AN73"/>
    <mergeCell ref="AR73:BB73"/>
    <mergeCell ref="BF73:BP73"/>
    <mergeCell ref="X74:Y74"/>
    <mergeCell ref="Z74:AA74"/>
    <mergeCell ref="AD74:AN74"/>
    <mergeCell ref="AR74:BB74"/>
    <mergeCell ref="BD74:BQ74"/>
    <mergeCell ref="H73:AA73"/>
    <mergeCell ref="B74:V74"/>
    <mergeCell ref="B75:E75"/>
    <mergeCell ref="F75:G75"/>
    <mergeCell ref="AD75:AN75"/>
    <mergeCell ref="AR75:BB75"/>
    <mergeCell ref="BF75:BP75"/>
    <mergeCell ref="B76:E76"/>
    <mergeCell ref="H76:N76"/>
    <mergeCell ref="O76:S76"/>
    <mergeCell ref="T76:W76"/>
    <mergeCell ref="X76:AA76"/>
    <mergeCell ref="B78:E78"/>
    <mergeCell ref="F78:G78"/>
    <mergeCell ref="Z78:AA78"/>
    <mergeCell ref="AD78:AN78"/>
    <mergeCell ref="AR78:BB78"/>
    <mergeCell ref="BF78:BP78"/>
    <mergeCell ref="AD76:AN76"/>
    <mergeCell ref="AR76:BB76"/>
    <mergeCell ref="BF76:BP76"/>
    <mergeCell ref="B77:W77"/>
    <mergeCell ref="X77:Y77"/>
    <mergeCell ref="Z77:AA77"/>
    <mergeCell ref="AD77:AN77"/>
    <mergeCell ref="AR77:BB77"/>
    <mergeCell ref="BD77:BQ77"/>
    <mergeCell ref="H78:Y78"/>
    <mergeCell ref="B79:E79"/>
    <mergeCell ref="F79:G79"/>
    <mergeCell ref="AD79:AN79"/>
    <mergeCell ref="AR79:BB79"/>
    <mergeCell ref="BF79:BP79"/>
    <mergeCell ref="B80:E80"/>
    <mergeCell ref="F80:G80"/>
    <mergeCell ref="AD80:AN80"/>
    <mergeCell ref="AR80:BB80"/>
    <mergeCell ref="BF80:BP80"/>
    <mergeCell ref="H79:AA79"/>
    <mergeCell ref="H80:AA80"/>
    <mergeCell ref="B81:E81"/>
    <mergeCell ref="F81:G81"/>
    <mergeCell ref="AD81:AN81"/>
    <mergeCell ref="AR81:BB81"/>
    <mergeCell ref="BF81:BP81"/>
    <mergeCell ref="B82:E82"/>
    <mergeCell ref="F82:G82"/>
    <mergeCell ref="AD82:AN82"/>
    <mergeCell ref="AR82:BB82"/>
    <mergeCell ref="BF82:BP82"/>
    <mergeCell ref="H81:AA81"/>
    <mergeCell ref="H82:AA82"/>
    <mergeCell ref="B83:E83"/>
    <mergeCell ref="F83:G83"/>
    <mergeCell ref="AD83:AN83"/>
    <mergeCell ref="AR83:BB83"/>
    <mergeCell ref="BF83:BP83"/>
    <mergeCell ref="B84:E84"/>
    <mergeCell ref="F84:G84"/>
    <mergeCell ref="AD84:AN84"/>
    <mergeCell ref="AR84:BB84"/>
    <mergeCell ref="BF84:BP84"/>
    <mergeCell ref="H83:AA83"/>
    <mergeCell ref="H84:AA84"/>
    <mergeCell ref="B85:E85"/>
    <mergeCell ref="F85:G85"/>
    <mergeCell ref="AD85:AN85"/>
    <mergeCell ref="AR85:BB85"/>
    <mergeCell ref="BF85:BP85"/>
    <mergeCell ref="B86:E86"/>
    <mergeCell ref="F86:G86"/>
    <mergeCell ref="AD86:AN86"/>
    <mergeCell ref="AR86:BB86"/>
    <mergeCell ref="BF86:BP86"/>
    <mergeCell ref="H85:AA85"/>
    <mergeCell ref="H86:AA86"/>
    <mergeCell ref="B87:E87"/>
    <mergeCell ref="F87:G87"/>
    <mergeCell ref="AD87:AN87"/>
    <mergeCell ref="AR87:BB87"/>
    <mergeCell ref="BF87:BP87"/>
    <mergeCell ref="B88:E88"/>
    <mergeCell ref="AD88:AN88"/>
    <mergeCell ref="AR88:BB88"/>
    <mergeCell ref="BD88:BQ88"/>
    <mergeCell ref="H87:AA87"/>
    <mergeCell ref="AD91:AN91"/>
    <mergeCell ref="AR91:BB91"/>
    <mergeCell ref="BD91:BQ91"/>
    <mergeCell ref="B93:BQ93"/>
    <mergeCell ref="D95:E95"/>
    <mergeCell ref="AL95:AM95"/>
    <mergeCell ref="X89:Y89"/>
    <mergeCell ref="Z89:AA89"/>
    <mergeCell ref="AD89:AN89"/>
    <mergeCell ref="AR89:BB89"/>
    <mergeCell ref="BF89:BP89"/>
    <mergeCell ref="Z90:AA90"/>
    <mergeCell ref="AD90:AN90"/>
    <mergeCell ref="AR90:BB90"/>
    <mergeCell ref="BD90:BQ90"/>
    <mergeCell ref="B89:W89"/>
    <mergeCell ref="B90:Y90"/>
    <mergeCell ref="B91:P91"/>
    <mergeCell ref="Q91:AA91"/>
    <mergeCell ref="AN95:BO95"/>
    <mergeCell ref="AL103:AM103"/>
    <mergeCell ref="AN104:BN105"/>
    <mergeCell ref="B109:D110"/>
    <mergeCell ref="E109:F109"/>
    <mergeCell ref="G109:Q109"/>
    <mergeCell ref="R109:S109"/>
    <mergeCell ref="T109:AD109"/>
    <mergeCell ref="AG109:AN110"/>
    <mergeCell ref="AO109:BP110"/>
    <mergeCell ref="E110:F110"/>
    <mergeCell ref="G110:Q110"/>
    <mergeCell ref="R110:S110"/>
    <mergeCell ref="T110:AD110"/>
    <mergeCell ref="F102:AF103"/>
    <mergeCell ref="AL102:AM102"/>
    <mergeCell ref="AN102:BO102"/>
    <mergeCell ref="AN103:BO103"/>
    <mergeCell ref="A113:U113"/>
    <mergeCell ref="V113:BA113"/>
    <mergeCell ref="BB113:BK113"/>
    <mergeCell ref="BL113:BQ114"/>
    <mergeCell ref="A114:D115"/>
    <mergeCell ref="BL115:BQ115"/>
    <mergeCell ref="A116:D116"/>
    <mergeCell ref="E116:F116"/>
    <mergeCell ref="G116:U116"/>
    <mergeCell ref="V116:AF116"/>
    <mergeCell ref="AG116:AQ116"/>
    <mergeCell ref="AR116:BA116"/>
    <mergeCell ref="BB116:BC116"/>
    <mergeCell ref="BD116:BF116"/>
    <mergeCell ref="BG116:BH116"/>
    <mergeCell ref="E114:U115"/>
    <mergeCell ref="V114:AF114"/>
    <mergeCell ref="AG114:AQ114"/>
    <mergeCell ref="AR114:BA115"/>
    <mergeCell ref="BB114:BK114"/>
    <mergeCell ref="V115:AF115"/>
    <mergeCell ref="AG115:AQ115"/>
    <mergeCell ref="BB115:BF115"/>
    <mergeCell ref="BG115:BK115"/>
    <mergeCell ref="A120:D120"/>
    <mergeCell ref="E120:F120"/>
    <mergeCell ref="G120:U120"/>
    <mergeCell ref="V120:AF120"/>
    <mergeCell ref="AG120:AQ120"/>
    <mergeCell ref="AR120:BA120"/>
    <mergeCell ref="BB120:BC120"/>
    <mergeCell ref="BI116:BK116"/>
    <mergeCell ref="BL116:BQ116"/>
    <mergeCell ref="A117:D117"/>
    <mergeCell ref="E117:F117"/>
    <mergeCell ref="G117:U117"/>
    <mergeCell ref="V117:AF117"/>
    <mergeCell ref="AG117:AQ117"/>
    <mergeCell ref="AR117:BA117"/>
    <mergeCell ref="BB117:BC117"/>
    <mergeCell ref="BD117:BF117"/>
    <mergeCell ref="BG117:BH117"/>
    <mergeCell ref="BI117:BK117"/>
    <mergeCell ref="BL117:BQ117"/>
    <mergeCell ref="BD118:BF118"/>
    <mergeCell ref="BG118:BH118"/>
    <mergeCell ref="BI118:BK118"/>
    <mergeCell ref="BL118:BQ118"/>
    <mergeCell ref="A119:D119"/>
    <mergeCell ref="E119:F119"/>
    <mergeCell ref="G119:U119"/>
    <mergeCell ref="V119:AF119"/>
    <mergeCell ref="AG119:AQ119"/>
    <mergeCell ref="AR119:BA119"/>
    <mergeCell ref="A118:D118"/>
    <mergeCell ref="E118:F118"/>
    <mergeCell ref="G118:U118"/>
    <mergeCell ref="V118:AF118"/>
    <mergeCell ref="AG118:AQ118"/>
    <mergeCell ref="AR118:BA118"/>
    <mergeCell ref="AG123:AQ123"/>
    <mergeCell ref="BB118:BC118"/>
    <mergeCell ref="BD120:BF120"/>
    <mergeCell ref="BG120:BH120"/>
    <mergeCell ref="BI120:BK120"/>
    <mergeCell ref="BL120:BQ120"/>
    <mergeCell ref="BB119:BC119"/>
    <mergeCell ref="BD119:BF119"/>
    <mergeCell ref="BG119:BH119"/>
    <mergeCell ref="BI119:BK119"/>
    <mergeCell ref="BL119:BQ119"/>
    <mergeCell ref="BB121:BF121"/>
    <mergeCell ref="BG121:BH121"/>
    <mergeCell ref="BI121:BK121"/>
    <mergeCell ref="BL121:BQ121"/>
    <mergeCell ref="BG122:BK122"/>
    <mergeCell ref="BL122:BQ122"/>
    <mergeCell ref="AR123:AS123"/>
    <mergeCell ref="AT123:BA123"/>
    <mergeCell ref="BB123:BF123"/>
    <mergeCell ref="A122:F122"/>
    <mergeCell ref="G122:U122"/>
    <mergeCell ref="V122:AF122"/>
    <mergeCell ref="AG122:AQ122"/>
    <mergeCell ref="AR122:BA122"/>
    <mergeCell ref="BB122:BF122"/>
    <mergeCell ref="A121:D121"/>
    <mergeCell ref="E121:F121"/>
    <mergeCell ref="G121:U121"/>
    <mergeCell ref="V121:AF121"/>
    <mergeCell ref="AG121:AQ121"/>
    <mergeCell ref="AR121:BA121"/>
    <mergeCell ref="AX159:BB159"/>
    <mergeCell ref="BC159:BG159"/>
    <mergeCell ref="BH159:BQ159"/>
    <mergeCell ref="AX160:BB160"/>
    <mergeCell ref="BC160:BG163"/>
    <mergeCell ref="BH160:BQ163"/>
    <mergeCell ref="AX161:BB161"/>
    <mergeCell ref="AX162:BB162"/>
    <mergeCell ref="AX163:BB163"/>
    <mergeCell ref="BH156:BQ158"/>
    <mergeCell ref="AX157:BB157"/>
    <mergeCell ref="AX158:BB158"/>
    <mergeCell ref="AX144:BB144"/>
    <mergeCell ref="BC134:BG143"/>
    <mergeCell ref="BH134:BQ143"/>
    <mergeCell ref="A150:AW150"/>
    <mergeCell ref="AX137:BB137"/>
    <mergeCell ref="AX138:BB138"/>
    <mergeCell ref="AX139:BB139"/>
    <mergeCell ref="AX140:BB140"/>
    <mergeCell ref="AX141:BB141"/>
    <mergeCell ref="AX142:BB142"/>
    <mergeCell ref="A135:H143"/>
    <mergeCell ref="I135:AW135"/>
    <mergeCell ref="AX135:BB135"/>
    <mergeCell ref="I136:AW136"/>
    <mergeCell ref="AX136:BB136"/>
    <mergeCell ref="AX143:BB143"/>
    <mergeCell ref="AX147:BB147"/>
    <mergeCell ref="BH154:BQ155"/>
    <mergeCell ref="G123:U123"/>
    <mergeCell ref="V123:AF123"/>
    <mergeCell ref="A156:H158"/>
    <mergeCell ref="AX156:BB156"/>
    <mergeCell ref="BC156:BG158"/>
    <mergeCell ref="AX132:BB132"/>
    <mergeCell ref="AX133:BB133"/>
    <mergeCell ref="BC132:BG132"/>
    <mergeCell ref="AX148:BB148"/>
    <mergeCell ref="AX149:BB149"/>
    <mergeCell ref="A127:W127"/>
    <mergeCell ref="X127:AQ127"/>
    <mergeCell ref="AR127:BB127"/>
    <mergeCell ref="C128:R128"/>
    <mergeCell ref="S128:W128"/>
    <mergeCell ref="X128:AQ128"/>
    <mergeCell ref="AT128:AY128"/>
    <mergeCell ref="AZ128:BA128"/>
    <mergeCell ref="A123:E123"/>
    <mergeCell ref="A129:V129"/>
    <mergeCell ref="W129:AP129"/>
    <mergeCell ref="AX154:BB154"/>
    <mergeCell ref="BC154:BG155"/>
    <mergeCell ref="AX155:BB155"/>
    <mergeCell ref="BC133:BG133"/>
    <mergeCell ref="BH133:BQ133"/>
    <mergeCell ref="BL123:BQ123"/>
    <mergeCell ref="BG123:BK123"/>
    <mergeCell ref="AX134:BB134"/>
    <mergeCell ref="AX150:BB150"/>
    <mergeCell ref="BC150:BG153"/>
    <mergeCell ref="BH150:BQ153"/>
    <mergeCell ref="AX151:BB151"/>
    <mergeCell ref="AX152:BB152"/>
    <mergeCell ref="AX153:BB153"/>
    <mergeCell ref="BC144:BG149"/>
    <mergeCell ref="BH144:BQ149"/>
    <mergeCell ref="AX145:BB145"/>
    <mergeCell ref="AX146:BB146"/>
    <mergeCell ref="BH132:BQ132"/>
    <mergeCell ref="AS126:BO126"/>
  </mergeCells>
  <phoneticPr fontId="14"/>
  <dataValidations count="4">
    <dataValidation type="list" allowBlank="1" showInputMessage="1" sqref="F55:G73 F75:G75 F78:G87">
      <formula1>"○,　"</formula1>
    </dataValidation>
    <dataValidation type="list" allowBlank="1" showInputMessage="1" showErrorMessage="1" sqref="E116:E121">
      <formula1>"○,◎,　"</formula1>
    </dataValidation>
    <dataValidation type="list" allowBlank="1" showInputMessage="1" showErrorMessage="1" sqref="BI42:BJ47 D95:E101 AE30:AF36 BM30:BN34 BC42:BD48 AL95:AM103">
      <formula1>"■,□"</formula1>
    </dataValidation>
    <dataValidation type="list" allowBlank="1" showInputMessage="1" sqref="M29:N29 AX29:AY29 V29:W29 AE29:AF29 AN29:AO29 BG29:BH29">
      <formula1>"■,□"</formula1>
    </dataValidation>
  </dataValidations>
  <printOptions horizontalCentered="1" verticalCentered="1"/>
  <pageMargins left="0.43307086614173229" right="0.31496062992125984" top="0.19685039370078741" bottom="0.19685039370078741" header="0" footer="0"/>
  <pageSetup paperSize="9" fitToHeight="0" orientation="portrait" blackAndWhite="1" r:id="rId1"/>
  <headerFooter alignWithMargins="0"/>
  <rowBreaks count="2" manualBreakCount="2">
    <brk id="48" max="68" man="1"/>
    <brk id="107" max="68" man="1"/>
  </rowBreaks>
  <ignoredErrors>
    <ignoredError sqref="AD55:AD56 AR55:AR5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5" sqref="C5"/>
    </sheetView>
  </sheetViews>
  <sheetFormatPr defaultColWidth="9.81640625" defaultRowHeight="13" x14ac:dyDescent="0.2"/>
  <cols>
    <col min="1" max="1" width="3.81640625" style="290" bestFit="1" customWidth="1"/>
    <col min="2" max="2" width="13.6328125" style="288" customWidth="1"/>
    <col min="3" max="3" width="69.26953125" style="289" customWidth="1"/>
    <col min="4" max="16384" width="9.81640625" style="288"/>
  </cols>
  <sheetData>
    <row r="1" spans="1:3" x14ac:dyDescent="0.2">
      <c r="A1" s="302" t="s">
        <v>307</v>
      </c>
    </row>
    <row r="3" spans="1:3" ht="28.5" customHeight="1" x14ac:dyDescent="0.2">
      <c r="A3" s="293" t="s">
        <v>284</v>
      </c>
      <c r="B3" s="291" t="s">
        <v>283</v>
      </c>
      <c r="C3" s="291" t="s">
        <v>282</v>
      </c>
    </row>
    <row r="4" spans="1:3" ht="27.75" customHeight="1" x14ac:dyDescent="0.2">
      <c r="A4" s="293" t="s">
        <v>281</v>
      </c>
      <c r="B4" s="292" t="s">
        <v>280</v>
      </c>
      <c r="C4" s="291" t="s">
        <v>279</v>
      </c>
    </row>
    <row r="5" spans="1:3" ht="72" customHeight="1" x14ac:dyDescent="0.2">
      <c r="A5" s="293" t="s">
        <v>278</v>
      </c>
      <c r="B5" s="292" t="s">
        <v>277</v>
      </c>
      <c r="C5" s="291" t="s">
        <v>276</v>
      </c>
    </row>
    <row r="6" spans="1:3" ht="66" customHeight="1" x14ac:dyDescent="0.2">
      <c r="A6" s="293" t="s">
        <v>275</v>
      </c>
      <c r="B6" s="292" t="s">
        <v>274</v>
      </c>
      <c r="C6" s="291" t="s">
        <v>273</v>
      </c>
    </row>
    <row r="7" spans="1:3" ht="34.5" customHeight="1" x14ac:dyDescent="0.2">
      <c r="A7" s="293" t="s">
        <v>272</v>
      </c>
      <c r="B7" s="292" t="s">
        <v>271</v>
      </c>
      <c r="C7" s="291" t="s">
        <v>270</v>
      </c>
    </row>
    <row r="8" spans="1:3" ht="34.5" customHeight="1" x14ac:dyDescent="0.2">
      <c r="A8" s="293" t="s">
        <v>269</v>
      </c>
      <c r="B8" s="292" t="s">
        <v>268</v>
      </c>
      <c r="C8" s="291" t="s">
        <v>267</v>
      </c>
    </row>
    <row r="9" spans="1:3" ht="34.5" customHeight="1" x14ac:dyDescent="0.2">
      <c r="A9" s="293" t="s">
        <v>266</v>
      </c>
      <c r="B9" s="292" t="s">
        <v>265</v>
      </c>
      <c r="C9" s="291" t="s">
        <v>264</v>
      </c>
    </row>
  </sheetData>
  <sheetProtection algorithmName="SHA-512" hashValue="Og34qnxARNN4oBJufz+zKaaqwWZz/dt3jyuW9iDx2bkiJtjaVcjilfoii/tIKkBORQhb7TXTFYodpX6i3nbhhg==" saltValue="SUZog/3SlBj07ZFw7DYeAA==" spinCount="100000"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Normal="100" workbookViewId="0">
      <selection activeCell="E5" sqref="E5"/>
    </sheetView>
  </sheetViews>
  <sheetFormatPr defaultColWidth="9.81640625" defaultRowHeight="13" x14ac:dyDescent="0.2"/>
  <cols>
    <col min="1" max="1" width="3.81640625" style="290" bestFit="1" customWidth="1"/>
    <col min="2" max="2" width="13.6328125" style="289" customWidth="1"/>
    <col min="3" max="3" width="69.26953125" style="289" customWidth="1"/>
    <col min="4" max="16384" width="9.81640625" style="288"/>
  </cols>
  <sheetData>
    <row r="1" spans="1:3" x14ac:dyDescent="0.2">
      <c r="A1" s="302" t="s">
        <v>308</v>
      </c>
    </row>
    <row r="3" spans="1:3" ht="51.75" customHeight="1" x14ac:dyDescent="0.2">
      <c r="A3" s="293" t="s">
        <v>284</v>
      </c>
      <c r="B3" s="291" t="s">
        <v>306</v>
      </c>
      <c r="C3" s="291" t="s">
        <v>305</v>
      </c>
    </row>
    <row r="4" spans="1:3" ht="79.5" customHeight="1" x14ac:dyDescent="0.2">
      <c r="A4" s="293" t="s">
        <v>281</v>
      </c>
      <c r="B4" s="291" t="s">
        <v>304</v>
      </c>
      <c r="C4" s="291" t="s">
        <v>303</v>
      </c>
    </row>
    <row r="5" spans="1:3" ht="102" customHeight="1" x14ac:dyDescent="0.2">
      <c r="A5" s="297" t="s">
        <v>278</v>
      </c>
      <c r="B5" s="801" t="s">
        <v>302</v>
      </c>
      <c r="C5" s="296" t="s">
        <v>301</v>
      </c>
    </row>
    <row r="6" spans="1:3" ht="66" customHeight="1" x14ac:dyDescent="0.2">
      <c r="A6" s="295"/>
      <c r="B6" s="802"/>
      <c r="C6" s="294" t="s">
        <v>300</v>
      </c>
    </row>
    <row r="7" spans="1:3" ht="94.5" customHeight="1" x14ac:dyDescent="0.2">
      <c r="A7" s="297" t="s">
        <v>275</v>
      </c>
      <c r="B7" s="801" t="s">
        <v>299</v>
      </c>
      <c r="C7" s="296" t="s">
        <v>298</v>
      </c>
    </row>
    <row r="8" spans="1:3" ht="54.75" customHeight="1" x14ac:dyDescent="0.2">
      <c r="A8" s="295"/>
      <c r="B8" s="802"/>
      <c r="C8" s="294" t="s">
        <v>297</v>
      </c>
    </row>
    <row r="9" spans="1:3" ht="74.25" customHeight="1" x14ac:dyDescent="0.2">
      <c r="A9" s="297" t="s">
        <v>272</v>
      </c>
      <c r="B9" s="296" t="s">
        <v>296</v>
      </c>
      <c r="C9" s="296" t="s">
        <v>295</v>
      </c>
    </row>
    <row r="10" spans="1:3" ht="39" x14ac:dyDescent="0.2">
      <c r="A10" s="301"/>
      <c r="B10" s="300"/>
      <c r="C10" s="300" t="s">
        <v>294</v>
      </c>
    </row>
    <row r="11" spans="1:3" ht="83.25" customHeight="1" x14ac:dyDescent="0.2">
      <c r="A11" s="299"/>
      <c r="B11" s="298"/>
      <c r="C11" s="298" t="s">
        <v>293</v>
      </c>
    </row>
    <row r="12" spans="1:3" ht="96.75" customHeight="1" x14ac:dyDescent="0.2">
      <c r="A12" s="297" t="s">
        <v>269</v>
      </c>
      <c r="B12" s="801" t="s">
        <v>292</v>
      </c>
      <c r="C12" s="296" t="s">
        <v>291</v>
      </c>
    </row>
    <row r="13" spans="1:3" ht="53.25" customHeight="1" x14ac:dyDescent="0.2">
      <c r="A13" s="295"/>
      <c r="B13" s="802"/>
      <c r="C13" s="294" t="s">
        <v>290</v>
      </c>
    </row>
    <row r="14" spans="1:3" ht="69.75" customHeight="1" x14ac:dyDescent="0.2">
      <c r="A14" s="293" t="s">
        <v>266</v>
      </c>
      <c r="B14" s="291" t="s">
        <v>289</v>
      </c>
      <c r="C14" s="291" t="s">
        <v>288</v>
      </c>
    </row>
    <row r="15" spans="1:3" ht="69.75" customHeight="1" x14ac:dyDescent="0.2">
      <c r="A15" s="293" t="s">
        <v>287</v>
      </c>
      <c r="B15" s="291" t="s">
        <v>286</v>
      </c>
      <c r="C15" s="291" t="s">
        <v>285</v>
      </c>
    </row>
  </sheetData>
  <sheetProtection algorithmName="SHA-512" hashValue="LXC3d59b2nGjsPPHHGYZY/M6+cCHKolrPDJIahPKXDgzIGWzpp8J/MtkNQglqpd4XPevsluG4Qk87IL6AG/Tig==" saltValue="77yyjuv5d5OMfGYrP0+xrA==" spinCount="100000" sheet="1" objects="1" scenarios="1"/>
  <mergeCells count="3">
    <mergeCell ref="B5:B6"/>
    <mergeCell ref="B7:B8"/>
    <mergeCell ref="B12:B1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入札参加資格申請書</vt:lpstr>
      <vt:lpstr>客観的事項説明</vt:lpstr>
      <vt:lpstr>主観的事項説明</vt:lpstr>
      <vt:lpstr>入札参加資格申請書!Print_Area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2024-09-17T07:30:22Z</dcterms:modified>
</cp:coreProperties>
</file>