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sv0008\13080_市民税課\005_法人係\100_法人課税係\080_その他\★様式\★HP掲載用\R6.10変更\HP掲載用\"/>
    </mc:Choice>
  </mc:AlternateContent>
  <xr:revisionPtr revIDLastSave="0" documentId="13_ncr:1_{353B3810-9A2C-4C2C-A74A-CD6B321D5E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20号様式" sheetId="6" r:id="rId1"/>
  </sheets>
  <definedNames>
    <definedName name="_xlnm.Print_Area" localSheetId="0">第20号様式!$A$1:$BV$158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53" i="6" l="1"/>
  <c r="BD59" i="6"/>
  <c r="AS59" i="6"/>
  <c r="BO88" i="6"/>
  <c r="BT110" i="6" l="1"/>
  <c r="BS110" i="6"/>
  <c r="BR110" i="6"/>
  <c r="BQ110" i="6"/>
  <c r="BP110" i="6"/>
  <c r="BO110" i="6"/>
  <c r="BN110" i="6"/>
  <c r="BM110" i="6"/>
  <c r="BL110" i="6"/>
  <c r="BK110" i="6"/>
  <c r="BJ110" i="6"/>
  <c r="BI110" i="6"/>
  <c r="BI36" i="6"/>
  <c r="BT36" i="6"/>
  <c r="BS36" i="6"/>
  <c r="BR36" i="6"/>
  <c r="BQ36" i="6"/>
  <c r="BP36" i="6"/>
  <c r="BO36" i="6"/>
  <c r="BN36" i="6"/>
  <c r="BM36" i="6"/>
  <c r="BL36" i="6"/>
  <c r="BK36" i="6"/>
  <c r="BJ36" i="6"/>
  <c r="BH36" i="6"/>
  <c r="BG36" i="6"/>
  <c r="BR32" i="6"/>
  <c r="BG32" i="6" l="1"/>
  <c r="BH32" i="6"/>
  <c r="BI32" i="6"/>
  <c r="BJ32" i="6"/>
  <c r="BK32" i="6"/>
  <c r="BL32" i="6"/>
  <c r="BM32" i="6"/>
  <c r="BN32" i="6"/>
  <c r="BO32" i="6"/>
  <c r="BP32" i="6"/>
  <c r="BQ32" i="6"/>
  <c r="BS32" i="6"/>
  <c r="BT32" i="6"/>
  <c r="BT154" i="6"/>
  <c r="BS154" i="6"/>
  <c r="BR154" i="6"/>
  <c r="BQ154" i="6"/>
  <c r="BP154" i="6"/>
  <c r="BO154" i="6"/>
  <c r="BN154" i="6"/>
  <c r="BM154" i="6"/>
  <c r="BL154" i="6"/>
  <c r="BK154" i="6"/>
  <c r="BJ154" i="6"/>
  <c r="BI154" i="6"/>
  <c r="BT152" i="6"/>
  <c r="BS152" i="6"/>
  <c r="BR152" i="6"/>
  <c r="BQ152" i="6"/>
  <c r="BP152" i="6"/>
  <c r="BO152" i="6"/>
  <c r="BN152" i="6"/>
  <c r="BM152" i="6"/>
  <c r="BL152" i="6"/>
  <c r="BK152" i="6"/>
  <c r="BJ152" i="6"/>
  <c r="BI152" i="6"/>
  <c r="BP127" i="6"/>
  <c r="BH127" i="6"/>
  <c r="BR101" i="6"/>
  <c r="BQ101" i="6"/>
  <c r="BP101" i="6"/>
  <c r="BO101" i="6"/>
  <c r="BN101" i="6"/>
  <c r="BX98" i="6"/>
  <c r="BX104" i="6" s="1"/>
  <c r="BT91" i="6"/>
  <c r="BS91" i="6"/>
  <c r="BR91" i="6"/>
  <c r="BQ91" i="6"/>
  <c r="BP91" i="6"/>
  <c r="BO91" i="6"/>
  <c r="BN91" i="6"/>
  <c r="BM91" i="6"/>
  <c r="BL91" i="6"/>
  <c r="BK91" i="6"/>
  <c r="BJ91" i="6"/>
  <c r="BI91" i="6"/>
  <c r="BR88" i="6"/>
  <c r="BQ88" i="6"/>
  <c r="BP88" i="6"/>
  <c r="BN88" i="6"/>
  <c r="BM88" i="6"/>
  <c r="BL88" i="6"/>
  <c r="BK88" i="6"/>
  <c r="BJ88" i="6"/>
  <c r="BI88" i="6"/>
  <c r="BT82" i="6"/>
  <c r="BS82" i="6"/>
  <c r="BR82" i="6"/>
  <c r="BQ82" i="6"/>
  <c r="BP82" i="6"/>
  <c r="BO82" i="6"/>
  <c r="BN82" i="6"/>
  <c r="BM82" i="6"/>
  <c r="BL82" i="6"/>
  <c r="BK82" i="6"/>
  <c r="BJ82" i="6"/>
  <c r="BI82" i="6"/>
  <c r="BT79" i="6"/>
  <c r="BS79" i="6"/>
  <c r="BR79" i="6"/>
  <c r="BQ79" i="6"/>
  <c r="BP79" i="6"/>
  <c r="BO79" i="6"/>
  <c r="BN79" i="6"/>
  <c r="BM79" i="6"/>
  <c r="BL79" i="6"/>
  <c r="BK79" i="6"/>
  <c r="BJ79" i="6"/>
  <c r="BI79" i="6"/>
  <c r="BT76" i="6"/>
  <c r="BS76" i="6"/>
  <c r="BR76" i="6"/>
  <c r="BQ76" i="6"/>
  <c r="BP76" i="6"/>
  <c r="BO76" i="6"/>
  <c r="BN76" i="6"/>
  <c r="BM76" i="6"/>
  <c r="BL76" i="6"/>
  <c r="BK76" i="6"/>
  <c r="BJ76" i="6"/>
  <c r="BI76" i="6"/>
  <c r="BT73" i="6"/>
  <c r="BS73" i="6"/>
  <c r="BR73" i="6"/>
  <c r="BQ73" i="6"/>
  <c r="BP73" i="6"/>
  <c r="BO73" i="6"/>
  <c r="BN73" i="6"/>
  <c r="BM73" i="6"/>
  <c r="BL73" i="6"/>
  <c r="BK73" i="6"/>
  <c r="BJ73" i="6"/>
  <c r="BI73" i="6"/>
  <c r="BT70" i="6"/>
  <c r="BS70" i="6"/>
  <c r="BR70" i="6"/>
  <c r="BQ70" i="6"/>
  <c r="BP70" i="6"/>
  <c r="BO70" i="6"/>
  <c r="BN70" i="6"/>
  <c r="BM70" i="6"/>
  <c r="BL70" i="6"/>
  <c r="BK70" i="6"/>
  <c r="BJ70" i="6"/>
  <c r="BI70" i="6"/>
  <c r="BW63" i="6"/>
  <c r="BX63" i="6" s="1"/>
  <c r="AZ63" i="6"/>
  <c r="BC59" i="6"/>
  <c r="BB59" i="6"/>
  <c r="BA59" i="6"/>
  <c r="AZ59" i="6"/>
  <c r="AY59" i="6"/>
  <c r="AX59" i="6"/>
  <c r="AW59" i="6"/>
  <c r="AV59" i="6"/>
  <c r="AU59" i="6"/>
  <c r="AT59" i="6"/>
  <c r="BD56" i="6"/>
  <c r="BC56" i="6"/>
  <c r="BB56" i="6"/>
  <c r="BA56" i="6"/>
  <c r="AZ56" i="6"/>
  <c r="AY56" i="6"/>
  <c r="AX56" i="6"/>
  <c r="AW56" i="6"/>
  <c r="AV56" i="6"/>
  <c r="AU56" i="6"/>
  <c r="AT56" i="6"/>
  <c r="AS56" i="6"/>
  <c r="BD53" i="6"/>
  <c r="BC53" i="6"/>
  <c r="BA53" i="6"/>
  <c r="AZ53" i="6"/>
  <c r="AY53" i="6"/>
  <c r="AX53" i="6"/>
  <c r="AW53" i="6"/>
  <c r="AV53" i="6"/>
  <c r="AU53" i="6"/>
  <c r="AT53" i="6"/>
  <c r="AS53" i="6"/>
  <c r="BD50" i="6"/>
  <c r="BC50" i="6"/>
  <c r="BB50" i="6"/>
  <c r="BA50" i="6"/>
  <c r="AZ50" i="6"/>
  <c r="AY50" i="6"/>
  <c r="AX50" i="6"/>
  <c r="AW50" i="6"/>
  <c r="AV50" i="6"/>
  <c r="AU50" i="6"/>
  <c r="AT50" i="6"/>
  <c r="AS50" i="6"/>
  <c r="BD48" i="6"/>
  <c r="BC48" i="6"/>
  <c r="BB48" i="6"/>
  <c r="BA48" i="6"/>
  <c r="AZ48" i="6"/>
  <c r="AY48" i="6"/>
  <c r="AX48" i="6"/>
  <c r="AW48" i="6"/>
  <c r="AV48" i="6"/>
  <c r="AU48" i="6"/>
  <c r="AT48" i="6"/>
  <c r="AS48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AS63" i="6" l="1"/>
  <c r="AX63" i="6"/>
  <c r="BW67" i="6"/>
  <c r="AX67" i="6" s="1"/>
  <c r="AW63" i="6"/>
  <c r="AY63" i="6"/>
  <c r="BP104" i="6"/>
  <c r="BI104" i="6"/>
  <c r="BM104" i="6"/>
  <c r="BQ104" i="6"/>
  <c r="BO104" i="6"/>
  <c r="BK104" i="6"/>
  <c r="BJ104" i="6"/>
  <c r="BN104" i="6"/>
  <c r="BL104" i="6"/>
  <c r="BR104" i="6"/>
  <c r="BN98" i="6"/>
  <c r="BO98" i="6"/>
  <c r="BP98" i="6"/>
  <c r="BA63" i="6"/>
  <c r="AT63" i="6"/>
  <c r="AV63" i="6"/>
  <c r="BX67" i="6"/>
  <c r="BT64" i="6"/>
  <c r="BL64" i="6"/>
  <c r="BS64" i="6"/>
  <c r="BK64" i="6"/>
  <c r="BR64" i="6"/>
  <c r="BJ64" i="6"/>
  <c r="BQ64" i="6"/>
  <c r="BI64" i="6"/>
  <c r="BP64" i="6"/>
  <c r="BN64" i="6"/>
  <c r="BO64" i="6"/>
  <c r="BM64" i="6"/>
  <c r="BQ98" i="6"/>
  <c r="AU63" i="6"/>
  <c r="BR98" i="6"/>
  <c r="AY67" i="6" l="1"/>
  <c r="AZ67" i="6"/>
  <c r="AT67" i="6"/>
  <c r="AV67" i="6"/>
  <c r="BA67" i="6"/>
  <c r="AW67" i="6"/>
  <c r="AU67" i="6"/>
  <c r="AS67" i="6"/>
  <c r="BP67" i="6"/>
  <c r="BO67" i="6"/>
  <c r="BN67" i="6"/>
  <c r="BX85" i="6"/>
  <c r="BM67" i="6"/>
  <c r="BT67" i="6"/>
  <c r="BL67" i="6"/>
  <c r="BS67" i="6"/>
  <c r="BK67" i="6"/>
  <c r="BI67" i="6"/>
  <c r="BR67" i="6"/>
  <c r="BJ67" i="6"/>
  <c r="BQ67" i="6"/>
  <c r="BO85" i="6" l="1"/>
  <c r="BM85" i="6"/>
  <c r="BX94" i="6"/>
  <c r="BX107" i="6" s="1"/>
  <c r="BX113" i="6" s="1"/>
  <c r="BL85" i="6"/>
  <c r="BK85" i="6"/>
  <c r="BR85" i="6"/>
  <c r="BJ85" i="6"/>
  <c r="BN85" i="6"/>
  <c r="BQ85" i="6"/>
  <c r="BI85" i="6"/>
  <c r="BP85" i="6"/>
  <c r="BT113" i="6" l="1"/>
  <c r="BN113" i="6"/>
  <c r="BK113" i="6"/>
  <c r="BM113" i="6"/>
  <c r="BP113" i="6"/>
  <c r="BS113" i="6"/>
  <c r="BI113" i="6"/>
  <c r="BL113" i="6"/>
  <c r="BR113" i="6"/>
  <c r="BQ113" i="6"/>
  <c r="BO113" i="6"/>
  <c r="BJ113" i="6"/>
  <c r="BK107" i="6"/>
  <c r="BR107" i="6"/>
  <c r="BJ107" i="6"/>
  <c r="BQ107" i="6"/>
  <c r="BI107" i="6"/>
  <c r="BP107" i="6"/>
  <c r="BM107" i="6"/>
  <c r="BO107" i="6"/>
  <c r="BN107" i="6"/>
  <c r="BL107" i="6"/>
  <c r="BL94" i="6"/>
  <c r="BJ94" i="6"/>
  <c r="BI94" i="6"/>
  <c r="BQ94" i="6"/>
  <c r="BO94" i="6"/>
  <c r="BK94" i="6"/>
  <c r="BN94" i="6"/>
  <c r="BR94" i="6"/>
  <c r="BP94" i="6"/>
  <c r="BM9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kndp</author>
  </authors>
  <commentList>
    <comment ref="BR3" authorId="0" shapeId="0" xr:uid="{00000000-0006-0000-0200-000001000000}">
      <text>
        <r>
          <rPr>
            <sz val="8"/>
            <color indexed="81"/>
            <rFont val="MS P ゴシック"/>
            <family val="3"/>
            <charset val="128"/>
          </rPr>
          <t>ﾄﾞﾛｯﾌﾟﾀﾞｳﾝﾘｽﾄから選択
・中間申告：020
・確定申告：060
・修正申告：061</t>
        </r>
      </text>
    </comment>
    <comment ref="BE7" authorId="0" shapeId="0" xr:uid="{20EDF687-15D8-4D0B-9B78-12D767DDB5DA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V15" authorId="0" shapeId="0" xr:uid="{00000000-0006-0000-0200-000002000000}">
      <text>
        <r>
          <rPr>
            <sz val="7"/>
            <color indexed="81"/>
            <rFont val="MS P ゴシック"/>
            <family val="3"/>
            <charset val="128"/>
          </rPr>
          <t>・法人税（国税）の修正申告、更正等の該当がある場合に年月日を入力
・枠外の〇を移動して、1・2の該当する方を選択</t>
        </r>
      </text>
    </comment>
    <comment ref="AU28" authorId="0" shapeId="0" xr:uid="{23F5825C-89A6-4FE6-8EE2-DCC14C745E73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U32" authorId="0" shapeId="0" xr:uid="{0863EB6B-444A-480D-935B-1474174DA5F2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U36" authorId="0" shapeId="0" xr:uid="{EE944563-FAF4-4EFE-8E0B-E817AFCD5948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BA41" authorId="0" shapeId="0" xr:uid="{00000000-0006-0000-0200-000003000000}">
      <text>
        <r>
          <rPr>
            <sz val="8"/>
            <color indexed="81"/>
            <rFont val="MS P ゴシック"/>
            <family val="3"/>
            <charset val="128"/>
          </rPr>
          <t>ﾄﾞﾛｯﾌﾟﾀﾞｳﾝﾘｽﾄから選択</t>
        </r>
      </text>
    </comment>
    <comment ref="AQ47" authorId="0" shapeId="0" xr:uid="{09A5DB41-B890-42B2-A3CE-8C17B119B199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53" authorId="0" shapeId="0" xr:uid="{F7BEA848-AABF-4203-9566-C1341B873610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56" authorId="0" shapeId="0" xr:uid="{9138EE88-FACD-41AE-BB6C-7059A16C4F20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59" authorId="0" shapeId="0" xr:uid="{A88CFD18-6D86-47FC-B80D-CE0C25C49E1A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62" authorId="0" shapeId="0" xr:uid="{5FD3B185-D3C9-489B-B6B9-34AF0795CA3F}">
      <text>
        <r>
          <rPr>
            <sz val="7"/>
            <color indexed="81"/>
            <rFont val="MS P ゴシック"/>
            <family val="3"/>
            <charset val="128"/>
          </rPr>
          <t>自動計算されます。
(税率欄はﾄﾞﾛｯﾌﾟﾀﾞｳﾝﾘｽﾄから選択)</t>
        </r>
      </text>
    </comment>
    <comment ref="BE63" authorId="0" shapeId="0" xr:uid="{00000000-0006-0000-0200-000004000000}">
      <text>
        <r>
          <rPr>
            <sz val="8"/>
            <color indexed="81"/>
            <rFont val="MS P ゴシック"/>
            <family val="3"/>
            <charset val="128"/>
          </rPr>
          <t xml:space="preserve">税率（ﾄﾞﾛｯﾌﾟﾀﾞｳﾝﾘｽﾄから選択）
・R元.10.1以後に開始する事業年度は、8.4%
・H26.10.1～R元.9.30までに開始する事業年度は、12.1%
</t>
        </r>
        <r>
          <rPr>
            <u/>
            <sz val="8"/>
            <color indexed="81"/>
            <rFont val="MS P ゴシック"/>
            <family val="3"/>
            <charset val="128"/>
          </rPr>
          <t>２以上の市町村に事務所又は事業所を有する場合は、この欄は入力せず、下のセルを入力</t>
        </r>
      </text>
    </comment>
    <comment ref="AQ66" authorId="0" shapeId="0" xr:uid="{7C6C2FE8-D83F-4F23-834D-5302CF5CE414}">
      <text>
        <r>
          <rPr>
            <sz val="7"/>
            <color indexed="81"/>
            <rFont val="MS P ゴシック"/>
            <family val="3"/>
            <charset val="128"/>
          </rPr>
          <t>自動計算されます。
・税率はﾄﾞﾛｯﾌﾟﾀﾞｳﾝﾘｽﾄから選択
・分割基準の人数㉓㉔を入力</t>
        </r>
      </text>
    </comment>
    <comment ref="BE67" authorId="0" shapeId="0" xr:uid="{00000000-0006-0000-0200-000005000000}">
      <text>
        <r>
          <rPr>
            <sz val="8"/>
            <color indexed="81"/>
            <rFont val="MS P ゴシック"/>
            <family val="3"/>
            <charset val="128"/>
          </rPr>
          <t>税率（ﾄﾞﾛｯﾌﾟﾀﾞｳﾝﾘｽﾄから選択）
・R元.10.1以後に開始する事業年度は、8.4%
・H26.10.1～R元.9.30までに開始する事業年度は、12.1%</t>
        </r>
      </text>
    </comment>
    <comment ref="AQ70" authorId="0" shapeId="0" xr:uid="{2A8FA5BB-3C29-4113-842B-B728910C3B8F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73" authorId="0" shapeId="0" xr:uid="{C8616632-DCB6-4D48-B4E0-A32EDD1C21B9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76" authorId="0" shapeId="0" xr:uid="{4EEEA21E-60DE-4E2E-9A45-A2485D3F212C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79" authorId="0" shapeId="0" xr:uid="{8FFA5F06-2C97-41EB-8FFC-70451CE90DF6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82" authorId="0" shapeId="0" xr:uid="{B538F44A-4873-422E-A4C7-150EE4ACB5B3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85" authorId="0" shapeId="0" xr:uid="{C0080E3C-2B0B-4C90-8949-8DCD7627C6CB}">
      <text>
        <r>
          <rPr>
            <sz val="8"/>
            <color indexed="81"/>
            <rFont val="MS P ゴシック"/>
            <family val="3"/>
            <charset val="128"/>
          </rPr>
          <t>自動計算されます</t>
        </r>
      </text>
    </comment>
    <comment ref="AQ88" authorId="0" shapeId="0" xr:uid="{E15B07A8-6B4F-4430-A0B4-57242B84DC9C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91" authorId="0" shapeId="0" xr:uid="{41FF7012-8325-461F-843D-A87E306B5F74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AQ94" authorId="0" shapeId="0" xr:uid="{8A6D14E7-26DE-4CD2-81B4-4929CAC6DE68}">
      <text>
        <r>
          <rPr>
            <sz val="8"/>
            <color indexed="81"/>
            <rFont val="MS P ゴシック"/>
            <family val="3"/>
            <charset val="128"/>
          </rPr>
          <t>自動計算されます</t>
        </r>
      </text>
    </comment>
    <comment ref="AQ97" authorId="0" shapeId="0" xr:uid="{A970DE6F-B34C-4478-85EB-B15EFFD36299}">
      <text>
        <r>
          <rPr>
            <sz val="8"/>
            <color indexed="81"/>
            <rFont val="MS P ゴシック"/>
            <family val="3"/>
            <charset val="128"/>
          </rPr>
          <t>・月数を入力
・均等割額をﾄﾞﾛｯﾌﾟﾀﾞｳﾝﾘｽﾄから選択</t>
        </r>
      </text>
    </comment>
    <comment ref="BG97" authorId="0" shapeId="0" xr:uid="{5271D190-4625-437B-9BD2-F30A0C3FD634}">
      <text>
        <r>
          <rPr>
            <sz val="7"/>
            <color indexed="81"/>
            <rFont val="MS P ゴシック"/>
            <family val="3"/>
            <charset val="128"/>
          </rPr>
          <t>自動計算されます。
(⑯月数の入力、均等割額を
ﾄﾞﾛｯﾌﾟﾀﾞｳﾝﾘｽﾄから選択)</t>
        </r>
      </text>
    </comment>
    <comment ref="AW98" authorId="0" shapeId="0" xr:uid="{00000000-0006-0000-0200-000006000000}">
      <text>
        <r>
          <rPr>
            <sz val="8"/>
            <color indexed="81"/>
            <rFont val="MS P ゴシック"/>
            <family val="3"/>
            <charset val="128"/>
          </rPr>
          <t>ﾄﾞﾛｯﾌﾟﾀﾞｳﾝﾘｽﾄから選択</t>
        </r>
      </text>
    </comment>
    <comment ref="BG101" authorId="0" shapeId="0" xr:uid="{069373E9-3312-4471-9AC5-53254EC24D73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BG104" authorId="0" shapeId="0" xr:uid="{104B9EC5-2DD0-420A-A4CD-97F6DF287DA2}">
      <text>
        <r>
          <rPr>
            <sz val="8"/>
            <color indexed="81"/>
            <rFont val="MS P ゴシック"/>
            <family val="3"/>
            <charset val="128"/>
          </rPr>
          <t>自動計算されます</t>
        </r>
      </text>
    </comment>
    <comment ref="BG107" authorId="0" shapeId="0" xr:uid="{CF1A57CB-6810-4D26-A5B8-680E0BA518D5}">
      <text>
        <r>
          <rPr>
            <sz val="8"/>
            <color indexed="81"/>
            <rFont val="MS P ゴシック"/>
            <family val="3"/>
            <charset val="128"/>
          </rPr>
          <t>自動計算されます。
（⑮、⑲がマイナスの場合、
０として計算されます）</t>
        </r>
      </text>
    </comment>
    <comment ref="BG110" authorId="0" shapeId="0" xr:uid="{5A660599-9EC6-4678-B1E9-537B15675496}">
      <text>
        <r>
          <rPr>
            <sz val="9"/>
            <color indexed="81"/>
            <rFont val="MS P ゴシック"/>
            <family val="3"/>
            <charset val="128"/>
          </rPr>
          <t>枠外のセルに入力</t>
        </r>
      </text>
    </comment>
    <comment ref="BG113" authorId="0" shapeId="0" xr:uid="{610DF8F1-6F0A-4863-A8ED-DCDA03322F57}">
      <text>
        <r>
          <rPr>
            <sz val="8"/>
            <color indexed="81"/>
            <rFont val="MS P ゴシック"/>
            <family val="3"/>
            <charset val="128"/>
          </rPr>
          <t>自動計算されます。
（⑮、⑲がマイナスの場合、
０として計算されます）</t>
        </r>
      </text>
    </comment>
    <comment ref="AW127" authorId="0" shapeId="0" xr:uid="{C2CB65AE-3FFC-46D0-9A9A-74FDDDDA0C45}">
      <text>
        <r>
          <rPr>
            <sz val="7"/>
            <color indexed="81"/>
            <rFont val="MS P ゴシック"/>
            <family val="3"/>
            <charset val="128"/>
          </rPr>
          <t>２以上の市町村に事務所等を有する場合に記載（㉓㉔）</t>
        </r>
      </text>
    </comment>
    <comment ref="BE127" authorId="0" shapeId="0" xr:uid="{BBB1A5D5-AF3E-49FA-A77E-1DC3A5C5DC05}">
      <text>
        <r>
          <rPr>
            <sz val="8"/>
            <color indexed="81"/>
            <rFont val="MS P ゴシック"/>
            <family val="3"/>
            <charset val="128"/>
          </rPr>
          <t>自動計算されます</t>
        </r>
      </text>
    </comment>
    <comment ref="BM127" authorId="0" shapeId="0" xr:uid="{21C57D5F-96AF-4CD8-8B55-463B58374C5C}">
      <text>
        <r>
          <rPr>
            <sz val="8"/>
            <color indexed="81"/>
            <rFont val="MS P ゴシック"/>
            <family val="3"/>
            <charset val="128"/>
          </rPr>
          <t>自動計算されます</t>
        </r>
      </text>
    </comment>
    <comment ref="BO131" authorId="0" shapeId="0" xr:uid="{00000000-0006-0000-0200-000007000000}">
      <text>
        <r>
          <rPr>
            <sz val="8"/>
            <color indexed="81"/>
            <rFont val="MS P ゴシック"/>
            <family val="3"/>
            <charset val="128"/>
          </rPr>
          <t>枠外の〇を移動して青色・その他を選択</t>
        </r>
      </text>
    </comment>
    <comment ref="BO135" authorId="0" shapeId="0" xr:uid="{00000000-0006-0000-0200-000008000000}">
      <text>
        <r>
          <rPr>
            <sz val="8"/>
            <color indexed="81"/>
            <rFont val="MS P ゴシック"/>
            <family val="3"/>
            <charset val="128"/>
          </rPr>
          <t>枠外の〇を移動して要・否を選択</t>
        </r>
      </text>
    </comment>
    <comment ref="BO140" authorId="0" shapeId="0" xr:uid="{00000000-0006-0000-0200-000009000000}">
      <text>
        <r>
          <rPr>
            <sz val="8"/>
            <color indexed="81"/>
            <rFont val="MS P ゴシック"/>
            <family val="3"/>
            <charset val="128"/>
          </rPr>
          <t>枠外の〇を移動して有・無を選択</t>
        </r>
      </text>
    </comment>
    <comment ref="AV148" authorId="0" shapeId="0" xr:uid="{00000000-0006-0000-0200-00000A000000}">
      <text>
        <r>
          <rPr>
            <sz val="8"/>
            <color indexed="81"/>
            <rFont val="MS P ゴシック"/>
            <family val="3"/>
            <charset val="128"/>
          </rPr>
          <t>枠外の〇を移動して普通・当座を選択</t>
        </r>
      </text>
    </comment>
    <comment ref="AN151" authorId="0" shapeId="0" xr:uid="{8436BFF0-DFE9-4229-A9CD-7D4EB8FBB467}">
      <text>
        <r>
          <rPr>
            <sz val="8"/>
            <color indexed="81"/>
            <rFont val="MS P ゴシック"/>
            <family val="3"/>
            <charset val="128"/>
          </rPr>
          <t>枠外のセルに入力</t>
        </r>
      </text>
    </comment>
    <comment ref="AK154" authorId="0" shapeId="0" xr:uid="{33BFACDA-0303-4DEF-BE80-60EEEEF8162E}">
      <text>
        <r>
          <rPr>
            <sz val="8"/>
            <color indexed="81"/>
            <rFont val="MS P ゴシック"/>
            <family val="3"/>
            <charset val="128"/>
          </rPr>
          <t>枠外のセルに入力</t>
        </r>
      </text>
    </comment>
  </commentList>
</comments>
</file>

<file path=xl/sharedStrings.xml><?xml version="1.0" encoding="utf-8"?>
<sst xmlns="http://schemas.openxmlformats.org/spreadsheetml/2006/main" count="235" uniqueCount="187">
  <si>
    <t>法第15条の4の徴収猶予を受けようとする税額</t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</si>
  <si>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</si>
  <si>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</si>
  <si>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</si>
  <si>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</si>
  <si>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還付請求税額</t>
    <rPh sb="0" eb="2">
      <t>カンプ</t>
    </rPh>
    <rPh sb="2" eb="4">
      <t>セイキュウ</t>
    </rPh>
    <rPh sb="4" eb="6">
      <t>ゼイガク</t>
    </rPh>
    <phoneticPr fontId="6"/>
  </si>
  <si>
    <t>口座番号（普通・当座）</t>
    <rPh sb="0" eb="2">
      <t>コウザ</t>
    </rPh>
    <rPh sb="2" eb="4">
      <t>バンゴウ</t>
    </rPh>
    <rPh sb="5" eb="7">
      <t>フツウ</t>
    </rPh>
    <rPh sb="8" eb="10">
      <t>トウザ</t>
    </rPh>
    <phoneticPr fontId="6"/>
  </si>
  <si>
    <t>支店</t>
    <rPh sb="0" eb="2">
      <t>シテン</t>
    </rPh>
    <phoneticPr fontId="6"/>
  </si>
  <si>
    <t>銀行</t>
    <rPh sb="0" eb="2">
      <t>ギンコウ</t>
    </rPh>
    <phoneticPr fontId="6"/>
  </si>
  <si>
    <t>還付を受けよう
とする金融機関
及び支払方法</t>
    <rPh sb="0" eb="2">
      <t>カンプ</t>
    </rPh>
    <rPh sb="3" eb="4">
      <t>ウ</t>
    </rPh>
    <phoneticPr fontId="6"/>
  </si>
  <si>
    <t>有・無</t>
    <rPh sb="0" eb="1">
      <t>ア</t>
    </rPh>
    <rPh sb="2" eb="3">
      <t>ナ</t>
    </rPh>
    <phoneticPr fontId="6"/>
  </si>
  <si>
    <t>法人税の申告
期限の延長の
処分の有無</t>
    <rPh sb="0" eb="3">
      <t>ホウジンゼイ</t>
    </rPh>
    <rPh sb="4" eb="6">
      <t>シンコク</t>
    </rPh>
    <phoneticPr fontId="6"/>
  </si>
  <si>
    <t>残余財産の最後の分
配又は引渡しの日</t>
    <rPh sb="0" eb="2">
      <t>ザンヨ</t>
    </rPh>
    <rPh sb="2" eb="4">
      <t>ザイサン</t>
    </rPh>
    <rPh sb="5" eb="7">
      <t>サイゴ</t>
    </rPh>
    <rPh sb="8" eb="9">
      <t>ブン</t>
    </rPh>
    <rPh sb="10" eb="11">
      <t>クバ</t>
    </rPh>
    <rPh sb="11" eb="12">
      <t>マタ</t>
    </rPh>
    <rPh sb="13" eb="14">
      <t>ヒ</t>
    </rPh>
    <rPh sb="14" eb="15">
      <t>ワタ</t>
    </rPh>
    <rPh sb="17" eb="18">
      <t>ヒ</t>
    </rPh>
    <phoneticPr fontId="6"/>
  </si>
  <si>
    <t>要・否</t>
    <rPh sb="0" eb="1">
      <t>ヨウ</t>
    </rPh>
    <rPh sb="2" eb="3">
      <t>イナ</t>
    </rPh>
    <phoneticPr fontId="6"/>
  </si>
  <si>
    <t>翌期の中間申告の要否</t>
    <rPh sb="0" eb="1">
      <t>ヨク</t>
    </rPh>
    <rPh sb="1" eb="2">
      <t>キ</t>
    </rPh>
    <rPh sb="3" eb="5">
      <t>チュウカン</t>
    </rPh>
    <rPh sb="5" eb="7">
      <t>シンコク</t>
    </rPh>
    <rPh sb="8" eb="10">
      <t>ヨウヒ</t>
    </rPh>
    <phoneticPr fontId="6"/>
  </si>
  <si>
    <t>指定都市に申告する</t>
    <rPh sb="0" eb="2">
      <t>シテイ</t>
    </rPh>
    <rPh sb="2" eb="4">
      <t>トシ</t>
    </rPh>
    <rPh sb="5" eb="7">
      <t>シンコク</t>
    </rPh>
    <phoneticPr fontId="6"/>
  </si>
  <si>
    <t>解散の日</t>
    <rPh sb="0" eb="2">
      <t>カイサン</t>
    </rPh>
    <rPh sb="3" eb="4">
      <t>ヒ</t>
    </rPh>
    <phoneticPr fontId="6"/>
  </si>
  <si>
    <t>人</t>
    <rPh sb="0" eb="1">
      <t>ニン</t>
    </rPh>
    <phoneticPr fontId="6"/>
  </si>
  <si>
    <t>決算確定の日</t>
    <rPh sb="0" eb="2">
      <t>ケッサン</t>
    </rPh>
    <rPh sb="2" eb="4">
      <t>カクテイ</t>
    </rPh>
    <rPh sb="5" eb="6">
      <t>ヒ</t>
    </rPh>
    <phoneticPr fontId="6"/>
  </si>
  <si>
    <t>均等割額</t>
    <rPh sb="0" eb="3">
      <t>キントウワリ</t>
    </rPh>
    <rPh sb="3" eb="4">
      <t>ガク</t>
    </rPh>
    <phoneticPr fontId="6"/>
  </si>
  <si>
    <t>従業者数</t>
    <rPh sb="0" eb="3">
      <t>ジュウギョウシャ</t>
    </rPh>
    <rPh sb="3" eb="4">
      <t>スウ</t>
    </rPh>
    <phoneticPr fontId="6"/>
  </si>
  <si>
    <t>月数</t>
    <rPh sb="0" eb="2">
      <t>ツキスウ</t>
    </rPh>
    <phoneticPr fontId="6"/>
  </si>
  <si>
    <t>※　　　　区コード</t>
    <rPh sb="5" eb="6">
      <t>ク</t>
    </rPh>
    <phoneticPr fontId="6"/>
  </si>
  <si>
    <t>区　　名</t>
    <rPh sb="0" eb="1">
      <t>ク</t>
    </rPh>
    <rPh sb="3" eb="4">
      <t>メイ</t>
    </rPh>
    <phoneticPr fontId="6"/>
  </si>
  <si>
    <t>合計</t>
    <rPh sb="0" eb="2">
      <t>ゴウケイ</t>
    </rPh>
    <phoneticPr fontId="6"/>
  </si>
  <si>
    <t>用いる従業者数</t>
    <rPh sb="0" eb="1">
      <t>モチ</t>
    </rPh>
    <rPh sb="3" eb="6">
      <t>ジュウギョウシャ</t>
    </rPh>
    <rPh sb="6" eb="7">
      <t>スウ</t>
    </rPh>
    <phoneticPr fontId="6"/>
  </si>
  <si>
    <t>分の従業者数</t>
    <rPh sb="0" eb="1">
      <t>ブン</t>
    </rPh>
    <rPh sb="2" eb="5">
      <t>ジュウギョウシャ</t>
    </rPh>
    <rPh sb="5" eb="6">
      <t>スウ</t>
    </rPh>
    <phoneticPr fontId="6"/>
  </si>
  <si>
    <t>の税率適用区分に</t>
    <rPh sb="1" eb="3">
      <t>ゼイリツ</t>
    </rPh>
    <rPh sb="3" eb="5">
      <t>テキヨウ</t>
    </rPh>
    <rPh sb="5" eb="7">
      <t>クブン</t>
    </rPh>
    <phoneticPr fontId="6"/>
  </si>
  <si>
    <t>左のうち金沢市</t>
    <rPh sb="0" eb="1">
      <t>ヒダリ</t>
    </rPh>
    <rPh sb="4" eb="6">
      <t>カナザワ</t>
    </rPh>
    <rPh sb="6" eb="7">
      <t>シ</t>
    </rPh>
    <phoneticPr fontId="6"/>
  </si>
  <si>
    <t>当該法人の全従業者数</t>
    <rPh sb="0" eb="2">
      <t>トウガイ</t>
    </rPh>
    <rPh sb="2" eb="3">
      <t>ホウ</t>
    </rPh>
    <rPh sb="3" eb="4">
      <t>ジン</t>
    </rPh>
    <rPh sb="5" eb="6">
      <t>ゼン</t>
    </rPh>
    <rPh sb="6" eb="9">
      <t>ジュウギョウシャ</t>
    </rPh>
    <rPh sb="9" eb="10">
      <t>スウ</t>
    </rPh>
    <phoneticPr fontId="6"/>
  </si>
  <si>
    <t>事務所、事業所又は寮等の所在地</t>
    <rPh sb="0" eb="2">
      <t>ジム</t>
    </rPh>
    <rPh sb="2" eb="3">
      <t>ショ</t>
    </rPh>
    <rPh sb="4" eb="7">
      <t>ジギョウショ</t>
    </rPh>
    <rPh sb="7" eb="8">
      <t>マタ</t>
    </rPh>
    <rPh sb="9" eb="10">
      <t>リョウ</t>
    </rPh>
    <rPh sb="10" eb="11">
      <t>トウ</t>
    </rPh>
    <rPh sb="12" eb="15">
      <t>ショザイチ</t>
    </rPh>
    <phoneticPr fontId="6"/>
  </si>
  <si>
    <t>名称</t>
    <rPh sb="0" eb="2">
      <t>メイショウ</t>
    </rPh>
    <phoneticPr fontId="6"/>
  </si>
  <si>
    <t>金沢市分の均等割</t>
    <rPh sb="0" eb="2">
      <t>カナザワ</t>
    </rPh>
    <rPh sb="2" eb="3">
      <t>シ</t>
    </rPh>
    <rPh sb="3" eb="4">
      <t>ブン</t>
    </rPh>
    <rPh sb="5" eb="8">
      <t>キントウワリ</t>
    </rPh>
    <phoneticPr fontId="6"/>
  </si>
  <si>
    <t>分割基準</t>
    <rPh sb="0" eb="2">
      <t>ブンカツ</t>
    </rPh>
    <rPh sb="2" eb="4">
      <t>キジュン</t>
    </rPh>
    <phoneticPr fontId="6"/>
  </si>
  <si>
    <t>金沢市内に所在する事務所、事業所又は寮等</t>
    <rPh sb="0" eb="2">
      <t>カナザワ</t>
    </rPh>
    <rPh sb="2" eb="4">
      <t>シナイ</t>
    </rPh>
    <rPh sb="5" eb="7">
      <t>ショザイ</t>
    </rPh>
    <rPh sb="9" eb="11">
      <t>ジム</t>
    </rPh>
    <rPh sb="11" eb="12">
      <t>ショ</t>
    </rPh>
    <rPh sb="13" eb="16">
      <t>ジギョウショ</t>
    </rPh>
    <rPh sb="16" eb="17">
      <t>マタ</t>
    </rPh>
    <rPh sb="18" eb="19">
      <t>リョウ</t>
    </rPh>
    <rPh sb="19" eb="20">
      <t>トウ</t>
    </rPh>
    <phoneticPr fontId="6"/>
  </si>
  <si>
    <t>⑰</t>
    <phoneticPr fontId="6"/>
  </si>
  <si>
    <t xml:space="preserve"> 既に納付の確定した当期分の均等割額</t>
    <rPh sb="1" eb="2">
      <t>スデ</t>
    </rPh>
    <rPh sb="3" eb="5">
      <t>ノウフ</t>
    </rPh>
    <rPh sb="6" eb="8">
      <t>カクテイ</t>
    </rPh>
    <rPh sb="10" eb="13">
      <t>トウキブン</t>
    </rPh>
    <rPh sb="14" eb="16">
      <t>キントウ</t>
    </rPh>
    <rPh sb="16" eb="17">
      <t>ワ</t>
    </rPh>
    <rPh sb="17" eb="18">
      <t>ガク</t>
    </rPh>
    <phoneticPr fontId="6"/>
  </si>
  <si>
    <t>×</t>
    <phoneticPr fontId="6"/>
  </si>
  <si>
    <t>月</t>
    <rPh sb="0" eb="1">
      <t>ツキ</t>
    </rPh>
    <phoneticPr fontId="6"/>
  </si>
  <si>
    <t>⑭</t>
    <phoneticPr fontId="6"/>
  </si>
  <si>
    <t xml:space="preserve"> 算定期間中において事務所等を有していた月数</t>
    <rPh sb="1" eb="3">
      <t>サンテイ</t>
    </rPh>
    <rPh sb="3" eb="6">
      <t>キカンチュウ</t>
    </rPh>
    <rPh sb="10" eb="12">
      <t>ジム</t>
    </rPh>
    <rPh sb="12" eb="13">
      <t>ショ</t>
    </rPh>
    <rPh sb="13" eb="14">
      <t>トウ</t>
    </rPh>
    <rPh sb="15" eb="16">
      <t>ユウ</t>
    </rPh>
    <rPh sb="20" eb="22">
      <t>ツキスウ</t>
    </rPh>
    <phoneticPr fontId="6"/>
  </si>
  <si>
    <t>⑬</t>
    <phoneticPr fontId="6"/>
  </si>
  <si>
    <t>⑫</t>
    <phoneticPr fontId="6"/>
  </si>
  <si>
    <t>租税条約の実施に係る法人税割額の控除額</t>
    <rPh sb="0" eb="2">
      <t>ソゼイ</t>
    </rPh>
    <rPh sb="2" eb="4">
      <t>ジョウヤク</t>
    </rPh>
    <rPh sb="5" eb="7">
      <t>ジッシ</t>
    </rPh>
    <rPh sb="8" eb="9">
      <t>カカ</t>
    </rPh>
    <rPh sb="10" eb="11">
      <t>ホウ</t>
    </rPh>
    <rPh sb="11" eb="12">
      <t>ジン</t>
    </rPh>
    <rPh sb="12" eb="13">
      <t>ゼイ</t>
    </rPh>
    <rPh sb="13" eb="14">
      <t>ワ</t>
    </rPh>
    <rPh sb="14" eb="15">
      <t>ガク</t>
    </rPh>
    <rPh sb="16" eb="18">
      <t>コウジョ</t>
    </rPh>
    <rPh sb="18" eb="19">
      <t>ガク</t>
    </rPh>
    <phoneticPr fontId="6"/>
  </si>
  <si>
    <t>⑪</t>
    <phoneticPr fontId="6"/>
  </si>
  <si>
    <t>既に納付の確定した当期分の法人税割額</t>
    <rPh sb="0" eb="1">
      <t>スデ</t>
    </rPh>
    <rPh sb="2" eb="4">
      <t>ノウフ</t>
    </rPh>
    <rPh sb="5" eb="7">
      <t>カクテイ</t>
    </rPh>
    <rPh sb="9" eb="11">
      <t>トウキ</t>
    </rPh>
    <rPh sb="11" eb="12">
      <t>ブン</t>
    </rPh>
    <rPh sb="13" eb="14">
      <t>ホウ</t>
    </rPh>
    <rPh sb="14" eb="15">
      <t>ジン</t>
    </rPh>
    <rPh sb="15" eb="16">
      <t>ゼイ</t>
    </rPh>
    <rPh sb="16" eb="17">
      <t>ワ</t>
    </rPh>
    <rPh sb="17" eb="18">
      <t>ガク</t>
    </rPh>
    <phoneticPr fontId="6"/>
  </si>
  <si>
    <t>⑩</t>
    <phoneticPr fontId="6"/>
  </si>
  <si>
    <t>⑨</t>
    <phoneticPr fontId="6"/>
  </si>
  <si>
    <t>仮装経理に基づく法人税割額の控除額</t>
    <rPh sb="0" eb="2">
      <t>カソウ</t>
    </rPh>
    <rPh sb="2" eb="4">
      <t>ケイリ</t>
    </rPh>
    <rPh sb="5" eb="6">
      <t>モト</t>
    </rPh>
    <rPh sb="8" eb="9">
      <t>ホウ</t>
    </rPh>
    <rPh sb="9" eb="10">
      <t>ジン</t>
    </rPh>
    <rPh sb="10" eb="11">
      <t>ゼイ</t>
    </rPh>
    <rPh sb="11" eb="12">
      <t>ワ</t>
    </rPh>
    <rPh sb="12" eb="13">
      <t>ガク</t>
    </rPh>
    <rPh sb="14" eb="16">
      <t>コウジョ</t>
    </rPh>
    <rPh sb="16" eb="17">
      <t>ガク</t>
    </rPh>
    <phoneticPr fontId="6"/>
  </si>
  <si>
    <t>⑧</t>
    <phoneticPr fontId="6"/>
  </si>
  <si>
    <t>外国の法人税等の額の控除額</t>
    <rPh sb="0" eb="2">
      <t>ガイコク</t>
    </rPh>
    <rPh sb="3" eb="6">
      <t>ホウジンゼイ</t>
    </rPh>
    <rPh sb="6" eb="7">
      <t>トウ</t>
    </rPh>
    <rPh sb="8" eb="9">
      <t>ガク</t>
    </rPh>
    <rPh sb="10" eb="12">
      <t>コウジョ</t>
    </rPh>
    <rPh sb="12" eb="13">
      <t>ガク</t>
    </rPh>
    <phoneticPr fontId="6"/>
  </si>
  <si>
    <t>⑦</t>
    <phoneticPr fontId="6"/>
  </si>
  <si>
    <t>）</t>
    <phoneticPr fontId="6"/>
  </si>
  <si>
    <t>⑥</t>
    <phoneticPr fontId="6"/>
  </si>
  <si>
    <t>（</t>
    <phoneticPr fontId="6"/>
  </si>
  <si>
    <t>２以上の市町村に事務所又は事業所を有する法人における課税標準</t>
    <rPh sb="1" eb="3">
      <t>イジョウ</t>
    </rPh>
    <rPh sb="4" eb="7">
      <t>シチョウソン</t>
    </rPh>
    <rPh sb="8" eb="10">
      <t>ジム</t>
    </rPh>
    <rPh sb="10" eb="11">
      <t>ショ</t>
    </rPh>
    <rPh sb="11" eb="12">
      <t>マタ</t>
    </rPh>
    <rPh sb="13" eb="16">
      <t>ジギョウショ</t>
    </rPh>
    <rPh sb="17" eb="18">
      <t>ユウ</t>
    </rPh>
    <rPh sb="20" eb="21">
      <t>ホウ</t>
    </rPh>
    <rPh sb="21" eb="22">
      <t>ジン</t>
    </rPh>
    <rPh sb="26" eb="28">
      <t>カゼイ</t>
    </rPh>
    <rPh sb="28" eb="30">
      <t>ヒョウジュン</t>
    </rPh>
    <phoneticPr fontId="6"/>
  </si>
  <si>
    <t>⑤</t>
    <phoneticPr fontId="6"/>
  </si>
  <si>
    <t>退職年金等積立金に係る法人税額</t>
    <rPh sb="0" eb="2">
      <t>タイショク</t>
    </rPh>
    <rPh sb="2" eb="4">
      <t>ネンキン</t>
    </rPh>
    <rPh sb="4" eb="5">
      <t>トウ</t>
    </rPh>
    <rPh sb="5" eb="7">
      <t>ツミタテ</t>
    </rPh>
    <rPh sb="7" eb="8">
      <t>キン</t>
    </rPh>
    <rPh sb="9" eb="10">
      <t>カカ</t>
    </rPh>
    <rPh sb="11" eb="14">
      <t>ホウジンゼイ</t>
    </rPh>
    <rPh sb="14" eb="15">
      <t>ガク</t>
    </rPh>
    <phoneticPr fontId="6"/>
  </si>
  <si>
    <t>④</t>
    <phoneticPr fontId="6"/>
  </si>
  <si>
    <t>還付法人税額等の控除額</t>
    <rPh sb="0" eb="2">
      <t>カンプ</t>
    </rPh>
    <rPh sb="2" eb="3">
      <t>ホウ</t>
    </rPh>
    <rPh sb="3" eb="4">
      <t>ジン</t>
    </rPh>
    <rPh sb="4" eb="7">
      <t>ゼイガクトウ</t>
    </rPh>
    <rPh sb="8" eb="10">
      <t>コウジョ</t>
    </rPh>
    <rPh sb="10" eb="11">
      <t>ガク</t>
    </rPh>
    <phoneticPr fontId="6"/>
  </si>
  <si>
    <t>②</t>
    <phoneticPr fontId="6"/>
  </si>
  <si>
    <t>法人税法の規定によって計算した法人税額</t>
    <rPh sb="0" eb="1">
      <t>ホウ</t>
    </rPh>
    <rPh sb="1" eb="2">
      <t>ジン</t>
    </rPh>
    <rPh sb="2" eb="4">
      <t>ゼイホウ</t>
    </rPh>
    <rPh sb="5" eb="7">
      <t>キテイ</t>
    </rPh>
    <rPh sb="11" eb="13">
      <t>ケイサン</t>
    </rPh>
    <rPh sb="15" eb="18">
      <t>ホウジンゼイ</t>
    </rPh>
    <rPh sb="18" eb="19">
      <t>ガク</t>
    </rPh>
    <phoneticPr fontId="6"/>
  </si>
  <si>
    <t>①</t>
    <phoneticPr fontId="6"/>
  </si>
  <si>
    <t>（使　途　秘　匿　金　税　額　等）</t>
    <rPh sb="1" eb="2">
      <t>ツカ</t>
    </rPh>
    <rPh sb="3" eb="4">
      <t>ト</t>
    </rPh>
    <rPh sb="5" eb="6">
      <t>ヒ</t>
    </rPh>
    <rPh sb="7" eb="8">
      <t>トク</t>
    </rPh>
    <rPh sb="9" eb="10">
      <t>キン</t>
    </rPh>
    <rPh sb="11" eb="12">
      <t>ゼイ</t>
    </rPh>
    <rPh sb="13" eb="14">
      <t>ガク</t>
    </rPh>
    <rPh sb="15" eb="16">
      <t>トウ</t>
    </rPh>
    <phoneticPr fontId="6"/>
  </si>
  <si>
    <t>税額</t>
    <rPh sb="0" eb="2">
      <t>ゼイガク</t>
    </rPh>
    <phoneticPr fontId="6"/>
  </si>
  <si>
    <t>税率(　／100)</t>
    <rPh sb="0" eb="2">
      <t>ゼイリツ</t>
    </rPh>
    <phoneticPr fontId="6"/>
  </si>
  <si>
    <t>法人税割額</t>
    <rPh sb="0" eb="1">
      <t>ホウ</t>
    </rPh>
    <rPh sb="1" eb="2">
      <t>ジン</t>
    </rPh>
    <rPh sb="2" eb="3">
      <t>ゼイ</t>
    </rPh>
    <rPh sb="3" eb="4">
      <t>ワ</t>
    </rPh>
    <rPh sb="4" eb="5">
      <t>ガク</t>
    </rPh>
    <phoneticPr fontId="6"/>
  </si>
  <si>
    <t>課税標準</t>
    <rPh sb="0" eb="2">
      <t>カゼイ</t>
    </rPh>
    <rPh sb="2" eb="4">
      <t>ヒョウジュン</t>
    </rPh>
    <phoneticPr fontId="6"/>
  </si>
  <si>
    <t>摘要</t>
    <rPh sb="0" eb="2">
      <t>テキヨウ</t>
    </rPh>
    <phoneticPr fontId="6"/>
  </si>
  <si>
    <t>※</t>
    <phoneticPr fontId="6"/>
  </si>
  <si>
    <t>申告書</t>
    <rPh sb="0" eb="3">
      <t>シンコクショ</t>
    </rPh>
    <phoneticPr fontId="6"/>
  </si>
  <si>
    <t>の市民税の</t>
    <rPh sb="1" eb="4">
      <t>シミンゼイ</t>
    </rPh>
    <phoneticPr fontId="6"/>
  </si>
  <si>
    <t>日までの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</si>
  <si>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</si>
  <si>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</si>
  <si>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代表者</t>
    <rPh sb="0" eb="3">
      <t>ダイヒョウシャ</t>
    </rPh>
    <phoneticPr fontId="6"/>
  </si>
  <si>
    <t>経理責任者</t>
    <rPh sb="0" eb="2">
      <t>ケイリ</t>
    </rPh>
    <rPh sb="2" eb="5">
      <t>セキニンシャ</t>
    </rPh>
    <phoneticPr fontId="6"/>
  </si>
  <si>
    <t>兆</t>
    <rPh sb="0" eb="1">
      <t>チョウ</t>
    </rPh>
    <phoneticPr fontId="6"/>
  </si>
  <si>
    <t>期末現在の資本金の額
又は出資金の額</t>
    <rPh sb="0" eb="1">
      <t>キ</t>
    </rPh>
    <rPh sb="1" eb="2">
      <t>スエ</t>
    </rPh>
    <rPh sb="2" eb="3">
      <t>ウツツ</t>
    </rPh>
    <rPh sb="3" eb="4">
      <t>ザイ</t>
    </rPh>
    <rPh sb="5" eb="6">
      <t>シ</t>
    </rPh>
    <rPh sb="6" eb="7">
      <t>ホン</t>
    </rPh>
    <rPh sb="7" eb="8">
      <t>キン</t>
    </rPh>
    <rPh sb="9" eb="10">
      <t>ガク</t>
    </rPh>
    <phoneticPr fontId="6"/>
  </si>
  <si>
    <t>法人名</t>
    <rPh sb="0" eb="1">
      <t>ホウ</t>
    </rPh>
    <rPh sb="1" eb="2">
      <t>ジン</t>
    </rPh>
    <rPh sb="2" eb="3">
      <t>メイ</t>
    </rPh>
    <phoneticPr fontId="6"/>
  </si>
  <si>
    <t>事業種目</t>
    <rPh sb="0" eb="2">
      <t>ジギョウ</t>
    </rPh>
    <rPh sb="2" eb="4">
      <t>シュモク</t>
    </rPh>
    <phoneticPr fontId="6"/>
  </si>
  <si>
    <t>の更正、決定、再更正による。</t>
    <rPh sb="1" eb="3">
      <t>コウセイ</t>
    </rPh>
    <rPh sb="4" eb="6">
      <t>ケッテイ</t>
    </rPh>
    <rPh sb="7" eb="8">
      <t>サイ</t>
    </rPh>
    <rPh sb="8" eb="10">
      <t>コウセイ</t>
    </rPh>
    <phoneticPr fontId="6"/>
  </si>
  <si>
    <t>日</t>
    <rPh sb="0" eb="1">
      <t>ニチ</t>
    </rPh>
    <phoneticPr fontId="6"/>
  </si>
  <si>
    <t>金沢市が
支店等の場
合は本店所
在地と併記</t>
    <rPh sb="0" eb="2">
      <t>カナザワ</t>
    </rPh>
    <rPh sb="2" eb="3">
      <t>シ</t>
    </rPh>
    <rPh sb="5" eb="7">
      <t>シテン</t>
    </rPh>
    <rPh sb="7" eb="8">
      <t>トウ</t>
    </rPh>
    <rPh sb="9" eb="10">
      <t>バ</t>
    </rPh>
    <rPh sb="11" eb="12">
      <t>ゴウ</t>
    </rPh>
    <rPh sb="13" eb="15">
      <t>ホンテン</t>
    </rPh>
    <rPh sb="15" eb="16">
      <t>ジョ</t>
    </rPh>
    <rPh sb="17" eb="19">
      <t>ザイチ</t>
    </rPh>
    <rPh sb="20" eb="22">
      <t>ヘイキ</t>
    </rPh>
    <phoneticPr fontId="6"/>
  </si>
  <si>
    <t>の修正申告書の提出による。</t>
    <rPh sb="1" eb="3">
      <t>シュウセイ</t>
    </rPh>
    <rPh sb="3" eb="6">
      <t>シンコクショ</t>
    </rPh>
    <rPh sb="7" eb="9">
      <t>テイシュツ</t>
    </rPh>
    <phoneticPr fontId="6"/>
  </si>
  <si>
    <t>この申告の基礎</t>
    <rPh sb="2" eb="4">
      <t>シンコク</t>
    </rPh>
    <rPh sb="5" eb="7">
      <t>キソ</t>
    </rPh>
    <phoneticPr fontId="6"/>
  </si>
  <si>
    <t>所在地</t>
    <rPh sb="0" eb="3">
      <t>ショザイチ</t>
    </rPh>
    <phoneticPr fontId="6"/>
  </si>
  <si>
    <t>金沢市長</t>
    <rPh sb="0" eb="2">
      <t>カナザワ</t>
    </rPh>
    <rPh sb="2" eb="4">
      <t>シチョウ</t>
    </rPh>
    <phoneticPr fontId="6"/>
  </si>
  <si>
    <t>申告年月日</t>
    <rPh sb="0" eb="2">
      <t>シンコク</t>
    </rPh>
    <rPh sb="2" eb="5">
      <t>ネンガッピ</t>
    </rPh>
    <phoneticPr fontId="6"/>
  </si>
  <si>
    <t>受付印</t>
    <rPh sb="0" eb="2">
      <t>ウケツケ</t>
    </rPh>
    <rPh sb="2" eb="3">
      <t>イン</t>
    </rPh>
    <phoneticPr fontId="6"/>
  </si>
  <si>
    <t>第二十号様式</t>
    <rPh sb="0" eb="1">
      <t>ダイ</t>
    </rPh>
    <rPh sb="1" eb="4">
      <t>ニジュウゴウ</t>
    </rPh>
    <rPh sb="4" eb="6">
      <t>ヨウシキ</t>
    </rPh>
    <phoneticPr fontId="6"/>
  </si>
  <si>
    <t>申告区分</t>
    <rPh sb="0" eb="2">
      <t>シンコク</t>
    </rPh>
    <rPh sb="2" eb="4">
      <t>クブン</t>
    </rPh>
    <phoneticPr fontId="6"/>
  </si>
  <si>
    <t>区分</t>
    <rPh sb="0" eb="2">
      <t>クブン</t>
    </rPh>
    <phoneticPr fontId="6"/>
  </si>
  <si>
    <t>事務所</t>
    <rPh sb="0" eb="2">
      <t>ジム</t>
    </rPh>
    <rPh sb="2" eb="3">
      <t>ショ</t>
    </rPh>
    <phoneticPr fontId="6"/>
  </si>
  <si>
    <t>整理番号</t>
    <rPh sb="0" eb="2">
      <t>セイリ</t>
    </rPh>
    <rPh sb="2" eb="4">
      <t>バンゴウ</t>
    </rPh>
    <phoneticPr fontId="6"/>
  </si>
  <si>
    <t>（宛先）</t>
    <rPh sb="1" eb="2">
      <t>アテ</t>
    </rPh>
    <rPh sb="2" eb="3">
      <t>サキ</t>
    </rPh>
    <phoneticPr fontId="6"/>
  </si>
  <si>
    <t>　　　　法人番号</t>
    <rPh sb="4" eb="6">
      <t>ホウジン</t>
    </rPh>
    <rPh sb="6" eb="8">
      <t>バンゴウ</t>
    </rPh>
    <phoneticPr fontId="1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</si>
  <si>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6"/>
  </si>
  <si>
    <t>期末現在の
資本金等の額</t>
    <rPh sb="0" eb="1">
      <t>キ</t>
    </rPh>
    <rPh sb="1" eb="2">
      <t>スエ</t>
    </rPh>
    <rPh sb="2" eb="3">
      <t>ウツツ</t>
    </rPh>
    <rPh sb="3" eb="4">
      <t>ザイ</t>
    </rPh>
    <rPh sb="6" eb="7">
      <t>シ</t>
    </rPh>
    <rPh sb="7" eb="8">
      <t>ホン</t>
    </rPh>
    <rPh sb="8" eb="9">
      <t>キン</t>
    </rPh>
    <rPh sb="9" eb="10">
      <t>トウ</t>
    </rPh>
    <rPh sb="11" eb="12">
      <t>ガク</t>
    </rPh>
    <phoneticPr fontId="6"/>
  </si>
  <si>
    <t>この申告が中間申告
の場合の計算期間</t>
    <rPh sb="2" eb="4">
      <t>シンコク</t>
    </rPh>
    <phoneticPr fontId="6"/>
  </si>
  <si>
    <t>管理番号</t>
    <rPh sb="0" eb="2">
      <t>カンリ</t>
    </rPh>
    <rPh sb="2" eb="4">
      <t>バンゴウ</t>
    </rPh>
    <phoneticPr fontId="6"/>
  </si>
  <si>
    <t>氏　名</t>
    <rPh sb="0" eb="1">
      <t>シ</t>
    </rPh>
    <rPh sb="2" eb="3">
      <t>メイ</t>
    </rPh>
    <phoneticPr fontId="6"/>
  </si>
  <si>
    <t>(ふりがな)</t>
    <phoneticPr fontId="6"/>
  </si>
  <si>
    <t>発 信 年 月 日</t>
    <rPh sb="0" eb="1">
      <t>ハツ</t>
    </rPh>
    <rPh sb="2" eb="3">
      <t>シン</t>
    </rPh>
    <rPh sb="4" eb="5">
      <t>トシ</t>
    </rPh>
    <rPh sb="6" eb="7">
      <t>ツキ</t>
    </rPh>
    <rPh sb="8" eb="9">
      <t>ヒ</t>
    </rPh>
    <phoneticPr fontId="6"/>
  </si>
  <si>
    <t>期末現在の資本金の額及び
資本準備金の額の合算額</t>
    <rPh sb="0" eb="1">
      <t>キ</t>
    </rPh>
    <rPh sb="1" eb="2">
      <t>スエ</t>
    </rPh>
    <rPh sb="2" eb="3">
      <t>ウツツ</t>
    </rPh>
    <rPh sb="3" eb="4">
      <t>ザイ</t>
    </rPh>
    <rPh sb="5" eb="6">
      <t>シ</t>
    </rPh>
    <rPh sb="6" eb="7">
      <t>ホン</t>
    </rPh>
    <rPh sb="7" eb="8">
      <t>キン</t>
    </rPh>
    <rPh sb="9" eb="10">
      <t>ガク</t>
    </rPh>
    <rPh sb="10" eb="11">
      <t>オヨ</t>
    </rPh>
    <rPh sb="13" eb="15">
      <t>シホン</t>
    </rPh>
    <rPh sb="15" eb="18">
      <t>ジュンビキン</t>
    </rPh>
    <rPh sb="19" eb="20">
      <t>ガク</t>
    </rPh>
    <rPh sb="21" eb="23">
      <t>ガッサン</t>
    </rPh>
    <rPh sb="23" eb="24">
      <t>ガク</t>
    </rPh>
    <phoneticPr fontId="6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</si>
  <si>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2">
      <t>ホウ</t>
    </rPh>
    <rPh sb="12" eb="13">
      <t>ジン</t>
    </rPh>
    <rPh sb="13" eb="15">
      <t>ゼイガク</t>
    </rPh>
    <rPh sb="16" eb="18">
      <t>トクベツ</t>
    </rPh>
    <rPh sb="18" eb="20">
      <t>コウジョ</t>
    </rPh>
    <rPh sb="20" eb="21">
      <t>ガク</t>
    </rPh>
    <phoneticPr fontId="6"/>
  </si>
  <si>
    <t>③</t>
    <phoneticPr fontId="6"/>
  </si>
  <si>
    <t>市町村民税の特定寄附金税額控除額</t>
    <rPh sb="0" eb="5">
      <t>シチョウソンミンゼイ</t>
    </rPh>
    <rPh sb="6" eb="8">
      <t>トクテイ</t>
    </rPh>
    <rPh sb="8" eb="10">
      <t>キフ</t>
    </rPh>
    <rPh sb="10" eb="11">
      <t>キン</t>
    </rPh>
    <rPh sb="11" eb="13">
      <t>ゼイガク</t>
    </rPh>
    <rPh sb="13" eb="15">
      <t>コウジョ</t>
    </rPh>
    <rPh sb="15" eb="16">
      <t>ガク</t>
    </rPh>
    <phoneticPr fontId="6"/>
  </si>
  <si>
    <t>㉓</t>
    <phoneticPr fontId="6"/>
  </si>
  <si>
    <t>⑮</t>
    <phoneticPr fontId="6"/>
  </si>
  <si>
    <t>⑯</t>
    <phoneticPr fontId="6"/>
  </si>
  <si>
    <t>⑱</t>
    <phoneticPr fontId="6"/>
  </si>
  <si>
    <t>㉓</t>
    <phoneticPr fontId="1"/>
  </si>
  <si>
    <t>㉔</t>
    <phoneticPr fontId="1"/>
  </si>
  <si>
    <t>令和</t>
    <rPh sb="0" eb="2">
      <t>レイワ</t>
    </rPh>
    <phoneticPr fontId="6"/>
  </si>
  <si>
    <t>1.法人税の　　</t>
    <rPh sb="2" eb="5">
      <t>ホウジンゼイ</t>
    </rPh>
    <phoneticPr fontId="6"/>
  </si>
  <si>
    <t>2.法人税の</t>
    <rPh sb="2" eb="5">
      <t>ホウジンゼイ</t>
    </rPh>
    <phoneticPr fontId="6"/>
  </si>
  <si>
    <t>確認</t>
    <rPh sb="0" eb="2">
      <t>カクニン</t>
    </rPh>
    <phoneticPr fontId="6"/>
  </si>
  <si>
    <t>氏　名</t>
    <rPh sb="0" eb="1">
      <t>シ</t>
    </rPh>
    <rPh sb="2" eb="3">
      <t>ナ</t>
    </rPh>
    <phoneticPr fontId="6"/>
  </si>
  <si>
    <t>差引法人税割額　⑤－⑦＋⑧－⑨－⑩－⑪又は⑥－⑦＋⑧－⑨－⑩－⑪</t>
    <rPh sb="0" eb="2">
      <t>サシヒ</t>
    </rPh>
    <rPh sb="2" eb="3">
      <t>ホウ</t>
    </rPh>
    <rPh sb="3" eb="4">
      <t>ジン</t>
    </rPh>
    <rPh sb="4" eb="5">
      <t>ゼイ</t>
    </rPh>
    <rPh sb="5" eb="6">
      <t>ワ</t>
    </rPh>
    <rPh sb="6" eb="7">
      <t>ガク</t>
    </rPh>
    <rPh sb="19" eb="20">
      <t>マタ</t>
    </rPh>
    <phoneticPr fontId="6"/>
  </si>
  <si>
    <t xml:space="preserve"> この申告により納付すべき均等割額　⑰－⑱</t>
    <rPh sb="3" eb="5">
      <t>シンコク</t>
    </rPh>
    <rPh sb="8" eb="10">
      <t>ノウフ</t>
    </rPh>
    <rPh sb="13" eb="16">
      <t>キントウワリ</t>
    </rPh>
    <rPh sb="16" eb="17">
      <t>ガク</t>
    </rPh>
    <phoneticPr fontId="6"/>
  </si>
  <si>
    <t>この申告により納付すべき法人税割額　⑫－⑬－⑭</t>
    <rPh sb="2" eb="4">
      <t>シンコク</t>
    </rPh>
    <rPh sb="7" eb="9">
      <t>ノウフ</t>
    </rPh>
    <rPh sb="12" eb="13">
      <t>ホウ</t>
    </rPh>
    <rPh sb="13" eb="14">
      <t>ジン</t>
    </rPh>
    <rPh sb="14" eb="15">
      <t>ゼイ</t>
    </rPh>
    <rPh sb="15" eb="16">
      <t>ワ</t>
    </rPh>
    <rPh sb="16" eb="17">
      <t>ガク</t>
    </rPh>
    <phoneticPr fontId="6"/>
  </si>
  <si>
    <t>この申告により納付すべき市民税額　⑮＋⑲</t>
    <rPh sb="2" eb="4">
      <t>シンコク</t>
    </rPh>
    <rPh sb="7" eb="9">
      <t>ノウフ</t>
    </rPh>
    <rPh sb="12" eb="15">
      <t>シミンゼイ</t>
    </rPh>
    <rPh sb="15" eb="16">
      <t>ガク</t>
    </rPh>
    <phoneticPr fontId="6"/>
  </si>
  <si>
    <t>⑳のうち見込納付額</t>
    <rPh sb="4" eb="6">
      <t>ミコ</t>
    </rPh>
    <rPh sb="6" eb="8">
      <t>ノウフ</t>
    </rPh>
    <rPh sb="8" eb="9">
      <t>ガク</t>
    </rPh>
    <phoneticPr fontId="1"/>
  </si>
  <si>
    <t>差　　引　　　　⑳－㉑</t>
    <rPh sb="0" eb="1">
      <t>サ</t>
    </rPh>
    <rPh sb="3" eb="4">
      <t>イン</t>
    </rPh>
    <phoneticPr fontId="1"/>
  </si>
  <si>
    <t>㉕</t>
    <phoneticPr fontId="1"/>
  </si>
  <si>
    <t>関与税理士</t>
    <rPh sb="0" eb="5">
      <t>カンヨゼイリシ</t>
    </rPh>
    <phoneticPr fontId="6"/>
  </si>
  <si>
    <t>署名</t>
    <rPh sb="0" eb="2">
      <t>ショメイ</t>
    </rPh>
    <phoneticPr fontId="6"/>
  </si>
  <si>
    <t>(電話</t>
    <rPh sb="1" eb="3">
      <t>デンワ</t>
    </rPh>
    <phoneticPr fontId="6"/>
  </si>
  <si>
    <t>)</t>
    <phoneticPr fontId="6"/>
  </si>
  <si>
    <t>場合の⑰の計算</t>
    <rPh sb="0" eb="2">
      <t>バアイ</t>
    </rPh>
    <rPh sb="5" eb="7">
      <t>ケイサン</t>
    </rPh>
    <phoneticPr fontId="6"/>
  </si>
  <si>
    <t>㉔</t>
    <phoneticPr fontId="6"/>
  </si>
  <si>
    <t>税額控除超過額相当額の加算額</t>
    <rPh sb="0" eb="4">
      <t>ゼイガクコウジョ</t>
    </rPh>
    <rPh sb="4" eb="6">
      <t>チョウカ</t>
    </rPh>
    <rPh sb="6" eb="7">
      <t>ガク</t>
    </rPh>
    <rPh sb="7" eb="10">
      <t>ソウトウガク</t>
    </rPh>
    <rPh sb="11" eb="14">
      <t>カサンガク</t>
    </rPh>
    <phoneticPr fontId="6"/>
  </si>
  <si>
    <t>事業年度分</t>
    <rPh sb="0" eb="2">
      <t>ジギョウ</t>
    </rPh>
    <rPh sb="2" eb="4">
      <t>ネンド</t>
    </rPh>
    <rPh sb="4" eb="5">
      <t>ブン</t>
    </rPh>
    <phoneticPr fontId="6"/>
  </si>
  <si>
    <t>日から</t>
    <rPh sb="0" eb="1">
      <t>ニチ</t>
    </rPh>
    <phoneticPr fontId="6"/>
  </si>
  <si>
    <t>課税標準となる法人税額及びその法人税割額　①＋②－③＋④</t>
    <rPh sb="0" eb="2">
      <t>カゼイ</t>
    </rPh>
    <rPh sb="2" eb="4">
      <t>ヒョウジュン</t>
    </rPh>
    <rPh sb="7" eb="10">
      <t>ホウジンゼイ</t>
    </rPh>
    <rPh sb="10" eb="11">
      <t>ガク</t>
    </rPh>
    <rPh sb="11" eb="12">
      <t>オヨ</t>
    </rPh>
    <rPh sb="15" eb="16">
      <t>ホウ</t>
    </rPh>
    <rPh sb="16" eb="17">
      <t>ジン</t>
    </rPh>
    <rPh sb="17" eb="18">
      <t>ゼイ</t>
    </rPh>
    <rPh sb="18" eb="19">
      <t>ワ</t>
    </rPh>
    <rPh sb="19" eb="20">
      <t>ガク</t>
    </rPh>
    <phoneticPr fontId="6"/>
  </si>
  <si>
    <t>となる法人税額及びその法人税割額</t>
    <rPh sb="3" eb="6">
      <t>ホウジンゼイ</t>
    </rPh>
    <rPh sb="6" eb="7">
      <t>ガク</t>
    </rPh>
    <rPh sb="7" eb="8">
      <t>オヨ</t>
    </rPh>
    <rPh sb="11" eb="12">
      <t>ホウ</t>
    </rPh>
    <rPh sb="12" eb="13">
      <t>ジン</t>
    </rPh>
    <rPh sb="13" eb="14">
      <t>ゼイ</t>
    </rPh>
    <rPh sb="14" eb="15">
      <t>ワ</t>
    </rPh>
    <rPh sb="15" eb="16">
      <t>ガク</t>
    </rPh>
    <phoneticPr fontId="6"/>
  </si>
  <si>
    <t>外国関係会社等に係る控除対象所得税額等相当額の控除額</t>
    <rPh sb="0" eb="2">
      <t>ガイコク</t>
    </rPh>
    <rPh sb="2" eb="4">
      <t>カンケイ</t>
    </rPh>
    <rPh sb="4" eb="6">
      <t>カイシャ</t>
    </rPh>
    <rPh sb="6" eb="7">
      <t>トウ</t>
    </rPh>
    <rPh sb="8" eb="9">
      <t>カカ</t>
    </rPh>
    <rPh sb="10" eb="12">
      <t>コウジョ</t>
    </rPh>
    <rPh sb="12" eb="14">
      <t>タイショウ</t>
    </rPh>
    <rPh sb="14" eb="17">
      <t>ショトクゼイ</t>
    </rPh>
    <rPh sb="17" eb="18">
      <t>ガク</t>
    </rPh>
    <rPh sb="18" eb="19">
      <t>トウ</t>
    </rPh>
    <rPh sb="19" eb="21">
      <t>ソウトウ</t>
    </rPh>
    <rPh sb="21" eb="22">
      <t>ガク</t>
    </rPh>
    <rPh sb="23" eb="25">
      <t>コウジョ</t>
    </rPh>
    <rPh sb="25" eb="26">
      <t>ガク</t>
    </rPh>
    <phoneticPr fontId="6"/>
  </si>
  <si>
    <t>法人税の期末現在の資本金等の額</t>
    <rPh sb="0" eb="2">
      <t>ホウジン</t>
    </rPh>
    <rPh sb="2" eb="3">
      <t>ゼイ</t>
    </rPh>
    <rPh sb="4" eb="6">
      <t>キマツ</t>
    </rPh>
    <rPh sb="6" eb="8">
      <t>ゲンザイ</t>
    </rPh>
    <rPh sb="9" eb="13">
      <t>シホンキントウ</t>
    </rPh>
    <phoneticPr fontId="6"/>
  </si>
  <si>
    <t>法人税の申告書の種類</t>
    <rPh sb="0" eb="3">
      <t>ホウジンゼイ</t>
    </rPh>
    <rPh sb="4" eb="6">
      <t>シンコク</t>
    </rPh>
    <rPh sb="6" eb="7">
      <t>ショ</t>
    </rPh>
    <rPh sb="8" eb="10">
      <t>シュルイ</t>
    </rPh>
    <phoneticPr fontId="6"/>
  </si>
  <si>
    <t>(ふりがな)</t>
  </si>
  <si>
    <t>※処理事項</t>
    <rPh sb="1" eb="3">
      <t>ショリ</t>
    </rPh>
    <rPh sb="3" eb="5">
      <t>ジコウ</t>
    </rPh>
    <phoneticPr fontId="1"/>
  </si>
  <si>
    <t>通信日付印</t>
    <rPh sb="0" eb="1">
      <t>ツウ</t>
    </rPh>
    <rPh sb="1" eb="2">
      <t>シン</t>
    </rPh>
    <rPh sb="2" eb="3">
      <t>ヒ</t>
    </rPh>
    <rPh sb="3" eb="4">
      <t>ツキ</t>
    </rPh>
    <rPh sb="4" eb="5">
      <t>イン</t>
    </rPh>
    <phoneticPr fontId="6"/>
  </si>
  <si>
    <t>020</t>
    <phoneticPr fontId="6"/>
  </si>
  <si>
    <t>060</t>
    <phoneticPr fontId="6"/>
  </si>
  <si>
    <t>061</t>
    <phoneticPr fontId="6"/>
  </si>
  <si>
    <t>（電話</t>
    <rPh sb="1" eb="3">
      <t>デンワ</t>
    </rPh>
    <phoneticPr fontId="6"/>
  </si>
  <si>
    <t>青色･その他</t>
    <rPh sb="0" eb="2">
      <t>アオイロ</t>
    </rPh>
    <rPh sb="5" eb="6">
      <t>タ</t>
    </rPh>
    <phoneticPr fontId="6"/>
  </si>
  <si>
    <t>中間</t>
    <rPh sb="0" eb="2">
      <t>チュウカン</t>
    </rPh>
    <phoneticPr fontId="24"/>
  </si>
  <si>
    <t>確定</t>
    <rPh sb="0" eb="2">
      <t>カクテイ</t>
    </rPh>
    <phoneticPr fontId="24"/>
  </si>
  <si>
    <t>修正確定</t>
    <rPh sb="0" eb="4">
      <t>シュウセイカクテイ</t>
    </rPh>
    <phoneticPr fontId="24"/>
  </si>
  <si>
    <t>年</t>
    <rPh sb="0" eb="1">
      <t>ネン</t>
    </rPh>
    <phoneticPr fontId="24"/>
  </si>
  <si>
    <t>日</t>
    <rPh sb="0" eb="1">
      <t>ニチ</t>
    </rPh>
    <phoneticPr fontId="24"/>
  </si>
  <si>
    <t>月</t>
    <rPh sb="0" eb="1">
      <t>ガツ</t>
    </rPh>
    <phoneticPr fontId="24"/>
  </si>
  <si>
    <t>月</t>
    <rPh sb="0" eb="1">
      <t>ツキ</t>
    </rPh>
    <phoneticPr fontId="24"/>
  </si>
  <si>
    <t>日から</t>
    <rPh sb="0" eb="1">
      <t>ニチ</t>
    </rPh>
    <phoneticPr fontId="24"/>
  </si>
  <si>
    <t>⑤</t>
    <phoneticPr fontId="24"/>
  </si>
  <si>
    <t>⑥</t>
    <phoneticPr fontId="24"/>
  </si>
  <si>
    <t>⑦</t>
    <phoneticPr fontId="24"/>
  </si>
  <si>
    <t>⑧</t>
    <phoneticPr fontId="24"/>
  </si>
  <si>
    <t>⑨</t>
    <phoneticPr fontId="24"/>
  </si>
  <si>
    <t>⑩</t>
    <phoneticPr fontId="24"/>
  </si>
  <si>
    <t>⑪</t>
    <phoneticPr fontId="24"/>
  </si>
  <si>
    <t>⑫</t>
    <phoneticPr fontId="24"/>
  </si>
  <si>
    <t>⑬</t>
    <phoneticPr fontId="24"/>
  </si>
  <si>
    <t>⑭</t>
    <phoneticPr fontId="24"/>
  </si>
  <si>
    <t>⑮</t>
    <phoneticPr fontId="24"/>
  </si>
  <si>
    <t>①</t>
    <phoneticPr fontId="24"/>
  </si>
  <si>
    <t>②</t>
    <phoneticPr fontId="24"/>
  </si>
  <si>
    <t>③</t>
    <phoneticPr fontId="24"/>
  </si>
  <si>
    <t>④</t>
    <phoneticPr fontId="24"/>
  </si>
  <si>
    <t>（使途秘匿金税額等）</t>
    <rPh sb="1" eb="6">
      <t>シトヒトクキン</t>
    </rPh>
    <rPh sb="6" eb="9">
      <t>ゼイガクトウ</t>
    </rPh>
    <phoneticPr fontId="24"/>
  </si>
  <si>
    <t>⑰</t>
    <phoneticPr fontId="24"/>
  </si>
  <si>
    <t>⑱</t>
    <phoneticPr fontId="24"/>
  </si>
  <si>
    <t>⑲</t>
    <phoneticPr fontId="24"/>
  </si>
  <si>
    <t>⑳</t>
    <phoneticPr fontId="24"/>
  </si>
  <si>
    <t>㉑</t>
    <phoneticPr fontId="24"/>
  </si>
  <si>
    <t>㉒</t>
    <phoneticPr fontId="24"/>
  </si>
  <si>
    <t xml:space="preserve"> </t>
    <phoneticPr fontId="24"/>
  </si>
  <si>
    <t>法人番号</t>
    <rPh sb="0" eb="4">
      <t>ホウジンバンゴウ</t>
    </rPh>
    <phoneticPr fontId="24"/>
  </si>
  <si>
    <t>還付請求税額</t>
    <rPh sb="0" eb="6">
      <t>カンプセイキュウゼイガク</t>
    </rPh>
    <phoneticPr fontId="24"/>
  </si>
  <si>
    <t>法人税額</t>
    <rPh sb="0" eb="4">
      <t>ホウジンゼイガク</t>
    </rPh>
    <phoneticPr fontId="24"/>
  </si>
  <si>
    <t>⑲</t>
    <phoneticPr fontId="6"/>
  </si>
  <si>
    <t>⑳</t>
    <phoneticPr fontId="6"/>
  </si>
  <si>
    <t>㉒</t>
    <phoneticPr fontId="6"/>
  </si>
  <si>
    <t>申告区分
・中間申告：020
・確定申告：060
・修正申告：061</t>
    <rPh sb="0" eb="4">
      <t>シンコククブン</t>
    </rPh>
    <phoneticPr fontId="24"/>
  </si>
  <si>
    <t>数字を直接入力できないセルは、枠外のセルに入力すると反映されます。</t>
    <rPh sb="0" eb="2">
      <t>スウジ</t>
    </rPh>
    <rPh sb="3" eb="5">
      <t>チョクセツ</t>
    </rPh>
    <rPh sb="5" eb="7">
      <t>ニュウリョク</t>
    </rPh>
    <rPh sb="15" eb="17">
      <t>ワクガイ</t>
    </rPh>
    <rPh sb="21" eb="23">
      <t>ニュウリョク</t>
    </rPh>
    <rPh sb="26" eb="28">
      <t>ハンエイ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</si>
</sst>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#,##0_ ;[Red]\-#,##0\ "/>
    <numFmt numFmtId="179" formatCode="#,##0_ 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5"/>
      <name val="ＭＳ 明朝"/>
      <family val="1"/>
      <charset val="128"/>
    </font>
    <font>
      <sz val="3"/>
      <name val="ＭＳ 明朝"/>
      <family val="1"/>
      <charset val="128"/>
    </font>
    <font>
      <sz val="5.5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4.5"/>
      <name val="ＭＳ 明朝"/>
      <family val="1"/>
      <charset val="128"/>
    </font>
    <font>
      <sz val="8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u/>
      <sz val="8"/>
      <color indexed="81"/>
      <name val="MS P ゴシック"/>
      <family val="3"/>
      <charset val="128"/>
    </font>
    <font>
      <sz val="7"/>
      <color indexed="81"/>
      <name val="MS P ゴシック"/>
      <family val="3"/>
      <charset val="128"/>
    </font>
    <font>
      <sz val="10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879">
    <xf numFmtId="0" fontId="0" fillId="0" borderId="0" xfId="0">
      <alignment vertical="center"/>
    </xf>
    <xf numFmtId="0" fontId="3" fillId="2" borderId="5" xfId="2" applyFont="1" applyFill="1" applyBorder="1">
      <alignment vertical="center"/>
    </xf>
    <xf numFmtId="0" fontId="3" fillId="2" borderId="7" xfId="2" applyFont="1" applyFill="1" applyBorder="1">
      <alignment vertical="center"/>
    </xf>
    <xf numFmtId="0" fontId="3" fillId="2" borderId="8" xfId="2" applyFont="1" applyFill="1" applyBorder="1">
      <alignment vertical="center"/>
    </xf>
    <xf numFmtId="0" fontId="3" fillId="2" borderId="13" xfId="2" applyFont="1" applyFill="1" applyBorder="1">
      <alignment vertical="center"/>
    </xf>
    <xf numFmtId="0" fontId="3" fillId="2" borderId="14" xfId="2" applyFont="1" applyFill="1" applyBorder="1">
      <alignment vertical="center"/>
    </xf>
    <xf numFmtId="0" fontId="3" fillId="2" borderId="15" xfId="2" applyFont="1" applyFill="1" applyBorder="1">
      <alignment vertical="center"/>
    </xf>
    <xf numFmtId="0" fontId="3" fillId="2" borderId="19" xfId="2" applyFont="1" applyFill="1" applyBorder="1" applyAlignment="1">
      <alignment vertical="center"/>
    </xf>
    <xf numFmtId="0" fontId="3" fillId="2" borderId="21" xfId="2" applyFont="1" applyFill="1" applyBorder="1">
      <alignment vertical="center"/>
    </xf>
    <xf numFmtId="0" fontId="5" fillId="2" borderId="0" xfId="2" applyFont="1" applyFill="1" applyBorder="1">
      <alignment vertical="center"/>
    </xf>
    <xf numFmtId="0" fontId="3" fillId="2" borderId="10" xfId="2" applyFont="1" applyFill="1" applyBorder="1" applyAlignment="1">
      <alignment vertical="center" shrinkToFit="1"/>
    </xf>
    <xf numFmtId="0" fontId="3" fillId="2" borderId="27" xfId="2" applyFont="1" applyFill="1" applyBorder="1">
      <alignment vertical="center"/>
    </xf>
    <xf numFmtId="0" fontId="3" fillId="2" borderId="28" xfId="2" applyFont="1" applyFill="1" applyBorder="1" applyAlignment="1">
      <alignment vertical="center" shrinkToFit="1"/>
    </xf>
    <xf numFmtId="0" fontId="7" fillId="2" borderId="13" xfId="2" applyFont="1" applyFill="1" applyBorder="1">
      <alignment vertical="center"/>
    </xf>
    <xf numFmtId="0" fontId="7" fillId="2" borderId="14" xfId="2" applyFont="1" applyFill="1" applyBorder="1">
      <alignment vertical="center"/>
    </xf>
    <xf numFmtId="0" fontId="7" fillId="2" borderId="17" xfId="2" applyFont="1" applyFill="1" applyBorder="1">
      <alignment vertical="center"/>
    </xf>
    <xf numFmtId="0" fontId="7" fillId="2" borderId="18" xfId="2" applyFont="1" applyFill="1" applyBorder="1">
      <alignment vertical="center"/>
    </xf>
    <xf numFmtId="0" fontId="7" fillId="2" borderId="19" xfId="2" applyFont="1" applyFill="1" applyBorder="1">
      <alignment vertical="center"/>
    </xf>
    <xf numFmtId="0" fontId="7" fillId="2" borderId="20" xfId="2" applyFont="1" applyFill="1" applyBorder="1">
      <alignment vertical="center"/>
    </xf>
    <xf numFmtId="0" fontId="7" fillId="2" borderId="8" xfId="2" applyFont="1" applyFill="1" applyBorder="1">
      <alignment vertical="center"/>
    </xf>
    <xf numFmtId="0" fontId="7" fillId="2" borderId="27" xfId="2" applyFont="1" applyFill="1" applyBorder="1">
      <alignment vertical="center"/>
    </xf>
    <xf numFmtId="0" fontId="7" fillId="2" borderId="27" xfId="2" applyFont="1" applyFill="1" applyBorder="1" applyAlignment="1"/>
    <xf numFmtId="0" fontId="7" fillId="2" borderId="14" xfId="2" applyFont="1" applyFill="1" applyBorder="1" applyAlignment="1"/>
    <xf numFmtId="0" fontId="3" fillId="2" borderId="15" xfId="2" applyFont="1" applyFill="1" applyBorder="1" applyAlignment="1">
      <alignment vertical="center"/>
    </xf>
    <xf numFmtId="0" fontId="3" fillId="2" borderId="21" xfId="2" applyFont="1" applyFill="1" applyBorder="1" applyAlignment="1">
      <alignment vertical="center"/>
    </xf>
    <xf numFmtId="0" fontId="5" fillId="2" borderId="21" xfId="2" applyFont="1" applyFill="1" applyBorder="1" applyAlignment="1">
      <alignment vertical="center" shrinkToFit="1"/>
    </xf>
    <xf numFmtId="0" fontId="5" fillId="2" borderId="28" xfId="2" applyFont="1" applyFill="1" applyBorder="1" applyAlignment="1">
      <alignment vertical="center" shrinkToFit="1"/>
    </xf>
    <xf numFmtId="0" fontId="7" fillId="2" borderId="11" xfId="2" applyFont="1" applyFill="1" applyBorder="1">
      <alignment vertical="center"/>
    </xf>
    <xf numFmtId="0" fontId="7" fillId="2" borderId="9" xfId="2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7" fillId="2" borderId="0" xfId="2" applyFont="1" applyFill="1" applyAlignment="1">
      <alignment shrinkToFit="1"/>
    </xf>
    <xf numFmtId="0" fontId="11" fillId="2" borderId="12" xfId="2" applyFont="1" applyFill="1" applyBorder="1" applyAlignment="1">
      <alignment horizontal="right" vertical="top"/>
    </xf>
    <xf numFmtId="0" fontId="3" fillId="2" borderId="18" xfId="2" applyFont="1" applyFill="1" applyBorder="1" applyAlignment="1">
      <alignment horizontal="center" vertical="top"/>
    </xf>
    <xf numFmtId="0" fontId="3" fillId="2" borderId="19" xfId="2" applyFont="1" applyFill="1" applyBorder="1" applyAlignment="1">
      <alignment horizontal="center" vertical="top"/>
    </xf>
    <xf numFmtId="0" fontId="11" fillId="2" borderId="19" xfId="2" applyFont="1" applyFill="1" applyBorder="1" applyAlignment="1">
      <alignment horizontal="right" vertical="center"/>
    </xf>
    <xf numFmtId="0" fontId="3" fillId="2" borderId="17" xfId="2" applyFont="1" applyFill="1" applyBorder="1">
      <alignment vertical="center"/>
    </xf>
    <xf numFmtId="0" fontId="3" fillId="2" borderId="29" xfId="2" applyFont="1" applyFill="1" applyBorder="1">
      <alignment vertical="center"/>
    </xf>
    <xf numFmtId="0" fontId="3" fillId="2" borderId="30" xfId="2" applyFont="1" applyFill="1" applyBorder="1">
      <alignment vertical="center"/>
    </xf>
    <xf numFmtId="0" fontId="3" fillId="2" borderId="31" xfId="2" applyFont="1" applyFill="1" applyBorder="1">
      <alignment vertical="center"/>
    </xf>
    <xf numFmtId="0" fontId="3" fillId="2" borderId="32" xfId="2" applyFont="1" applyFill="1" applyBorder="1">
      <alignment vertical="center"/>
    </xf>
    <xf numFmtId="0" fontId="3" fillId="2" borderId="33" xfId="2" applyFont="1" applyFill="1" applyBorder="1">
      <alignment vertical="center"/>
    </xf>
    <xf numFmtId="0" fontId="3" fillId="2" borderId="34" xfId="2" applyFont="1" applyFill="1" applyBorder="1">
      <alignment vertical="center"/>
    </xf>
    <xf numFmtId="0" fontId="3" fillId="2" borderId="32" xfId="2" applyFont="1" applyFill="1" applyBorder="1" applyAlignment="1">
      <alignment vertical="center"/>
    </xf>
    <xf numFmtId="0" fontId="3" fillId="2" borderId="4" xfId="2" applyFont="1" applyFill="1" applyBorder="1" applyAlignment="1">
      <alignment vertical="center" shrinkToFit="1"/>
    </xf>
    <xf numFmtId="0" fontId="3" fillId="2" borderId="0" xfId="2" applyFont="1" applyFill="1" applyBorder="1" applyAlignment="1">
      <alignment vertical="center" shrinkToFit="1"/>
    </xf>
    <xf numFmtId="0" fontId="15" fillId="2" borderId="0" xfId="2" applyFont="1" applyFill="1">
      <alignment vertical="center"/>
    </xf>
    <xf numFmtId="0" fontId="15" fillId="2" borderId="0" xfId="2" applyFont="1" applyFill="1" applyBorder="1">
      <alignment vertical="center"/>
    </xf>
    <xf numFmtId="0" fontId="15" fillId="2" borderId="0" xfId="2" applyFont="1" applyFill="1" applyBorder="1" applyAlignment="1">
      <alignment vertical="center" shrinkToFit="1"/>
    </xf>
    <xf numFmtId="0" fontId="3" fillId="2" borderId="35" xfId="2" applyFont="1" applyFill="1" applyBorder="1">
      <alignment vertical="center"/>
    </xf>
    <xf numFmtId="0" fontId="3" fillId="2" borderId="16" xfId="2" applyFont="1" applyFill="1" applyBorder="1">
      <alignment vertical="center"/>
    </xf>
    <xf numFmtId="0" fontId="11" fillId="2" borderId="0" xfId="2" applyFont="1" applyFill="1" applyBorder="1" applyAlignment="1">
      <alignment vertical="center"/>
    </xf>
    <xf numFmtId="0" fontId="11" fillId="2" borderId="19" xfId="2" applyFont="1" applyFill="1" applyBorder="1" applyAlignment="1">
      <alignment horizontal="right" vertical="top"/>
    </xf>
    <xf numFmtId="0" fontId="3" fillId="2" borderId="37" xfId="2" applyFont="1" applyFill="1" applyBorder="1">
      <alignment vertical="center"/>
    </xf>
    <xf numFmtId="0" fontId="3" fillId="2" borderId="38" xfId="2" applyFont="1" applyFill="1" applyBorder="1">
      <alignment vertical="center"/>
    </xf>
    <xf numFmtId="0" fontId="11" fillId="2" borderId="32" xfId="2" applyFont="1" applyFill="1" applyBorder="1" applyAlignment="1">
      <alignment horizontal="center" vertical="center" textRotation="255" shrinkToFit="1"/>
    </xf>
    <xf numFmtId="0" fontId="5" fillId="2" borderId="32" xfId="2" applyFont="1" applyFill="1" applyBorder="1">
      <alignment vertical="center"/>
    </xf>
    <xf numFmtId="0" fontId="3" fillId="2" borderId="39" xfId="2" applyFont="1" applyFill="1" applyBorder="1">
      <alignment vertical="center"/>
    </xf>
    <xf numFmtId="0" fontId="3" fillId="2" borderId="40" xfId="2" applyFont="1" applyFill="1" applyBorder="1" applyAlignment="1">
      <alignment vertical="center" shrinkToFit="1"/>
    </xf>
    <xf numFmtId="0" fontId="3" fillId="2" borderId="38" xfId="2" applyFont="1" applyFill="1" applyBorder="1" applyAlignment="1">
      <alignment vertical="center" shrinkToFit="1"/>
    </xf>
    <xf numFmtId="0" fontId="3" fillId="2" borderId="31" xfId="2" applyFont="1" applyFill="1" applyBorder="1" applyAlignment="1">
      <alignment vertical="center" shrinkToFit="1"/>
    </xf>
    <xf numFmtId="0" fontId="12" fillId="2" borderId="41" xfId="2" applyFont="1" applyFill="1" applyBorder="1" applyAlignment="1">
      <alignment horizontal="center" vertical="center" shrinkToFit="1"/>
    </xf>
    <xf numFmtId="0" fontId="2" fillId="2" borderId="38" xfId="2" applyFont="1" applyFill="1" applyBorder="1" applyAlignment="1">
      <alignment vertical="center"/>
    </xf>
    <xf numFmtId="0" fontId="3" fillId="2" borderId="7" xfId="2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vertical="center"/>
    </xf>
    <xf numFmtId="0" fontId="3" fillId="3" borderId="14" xfId="2" applyFont="1" applyFill="1" applyBorder="1" applyAlignment="1">
      <alignment vertical="center"/>
    </xf>
    <xf numFmtId="0" fontId="5" fillId="3" borderId="14" xfId="2" applyFont="1" applyFill="1" applyBorder="1">
      <alignment vertical="center"/>
    </xf>
    <xf numFmtId="0" fontId="5" fillId="3" borderId="27" xfId="2" applyFont="1" applyFill="1" applyBorder="1">
      <alignment vertical="center"/>
    </xf>
    <xf numFmtId="0" fontId="3" fillId="3" borderId="12" xfId="2" applyFont="1" applyFill="1" applyBorder="1">
      <alignment vertical="center"/>
    </xf>
    <xf numFmtId="0" fontId="3" fillId="3" borderId="9" xfId="2" applyFont="1" applyFill="1" applyBorder="1">
      <alignment vertical="center"/>
    </xf>
    <xf numFmtId="0" fontId="3" fillId="3" borderId="0" xfId="2" applyFont="1" applyFill="1" applyBorder="1">
      <alignment vertical="center"/>
    </xf>
    <xf numFmtId="0" fontId="3" fillId="3" borderId="16" xfId="2" applyFont="1" applyFill="1" applyBorder="1">
      <alignment vertical="center"/>
    </xf>
    <xf numFmtId="0" fontId="3" fillId="3" borderId="14" xfId="2" applyFont="1" applyFill="1" applyBorder="1">
      <alignment vertical="center"/>
    </xf>
    <xf numFmtId="0" fontId="3" fillId="3" borderId="15" xfId="2" applyFont="1" applyFill="1" applyBorder="1">
      <alignment vertical="center"/>
    </xf>
    <xf numFmtId="0" fontId="3" fillId="3" borderId="13" xfId="2" applyFont="1" applyFill="1" applyBorder="1">
      <alignment vertical="center"/>
    </xf>
    <xf numFmtId="0" fontId="3" fillId="3" borderId="27" xfId="2" applyFont="1" applyFill="1" applyBorder="1">
      <alignment vertical="center"/>
    </xf>
    <xf numFmtId="0" fontId="17" fillId="3" borderId="6" xfId="2" applyFont="1" applyFill="1" applyBorder="1" applyAlignment="1">
      <alignment vertical="center"/>
    </xf>
    <xf numFmtId="0" fontId="17" fillId="3" borderId="5" xfId="2" applyFont="1" applyFill="1" applyBorder="1" applyAlignment="1">
      <alignment vertical="center"/>
    </xf>
    <xf numFmtId="0" fontId="17" fillId="3" borderId="40" xfId="2" applyFont="1" applyFill="1" applyBorder="1" applyAlignment="1">
      <alignment vertical="center"/>
    </xf>
    <xf numFmtId="0" fontId="17" fillId="3" borderId="7" xfId="2" applyFont="1" applyFill="1" applyBorder="1" applyAlignment="1">
      <alignment vertical="center"/>
    </xf>
    <xf numFmtId="0" fontId="17" fillId="3" borderId="1" xfId="2" applyFont="1" applyFill="1" applyBorder="1" applyAlignment="1">
      <alignment vertical="center"/>
    </xf>
    <xf numFmtId="0" fontId="3" fillId="0" borderId="0" xfId="2" applyFont="1" applyFill="1" applyBorder="1">
      <alignment vertical="center"/>
    </xf>
    <xf numFmtId="0" fontId="3" fillId="0" borderId="0" xfId="2" applyFont="1" applyFill="1" applyAlignment="1">
      <alignment vertical="center"/>
    </xf>
    <xf numFmtId="0" fontId="7" fillId="3" borderId="14" xfId="2" applyFont="1" applyFill="1" applyBorder="1" applyAlignment="1"/>
    <xf numFmtId="0" fontId="7" fillId="3" borderId="27" xfId="2" applyFont="1" applyFill="1" applyBorder="1" applyAlignment="1"/>
    <xf numFmtId="0" fontId="7" fillId="3" borderId="14" xfId="2" applyFont="1" applyFill="1" applyBorder="1">
      <alignment vertical="center"/>
    </xf>
    <xf numFmtId="0" fontId="7" fillId="3" borderId="27" xfId="2" applyFont="1" applyFill="1" applyBorder="1">
      <alignment vertical="center"/>
    </xf>
    <xf numFmtId="0" fontId="7" fillId="3" borderId="13" xfId="2" applyFont="1" applyFill="1" applyBorder="1">
      <alignment vertical="center"/>
    </xf>
    <xf numFmtId="0" fontId="7" fillId="3" borderId="19" xfId="2" applyFont="1" applyFill="1" applyBorder="1">
      <alignment vertical="center"/>
    </xf>
    <xf numFmtId="0" fontId="7" fillId="3" borderId="18" xfId="2" applyFont="1" applyFill="1" applyBorder="1">
      <alignment vertical="center"/>
    </xf>
    <xf numFmtId="0" fontId="7" fillId="3" borderId="20" xfId="2" applyFont="1" applyFill="1" applyBorder="1">
      <alignment vertical="center"/>
    </xf>
    <xf numFmtId="0" fontId="7" fillId="3" borderId="17" xfId="2" applyFont="1" applyFill="1" applyBorder="1">
      <alignment vertical="center"/>
    </xf>
    <xf numFmtId="0" fontId="3" fillId="3" borderId="8" xfId="2" applyFont="1" applyFill="1" applyBorder="1">
      <alignment vertical="center"/>
    </xf>
    <xf numFmtId="0" fontId="3" fillId="3" borderId="11" xfId="2" applyFont="1" applyFill="1" applyBorder="1">
      <alignment vertical="center"/>
    </xf>
    <xf numFmtId="0" fontId="5" fillId="3" borderId="8" xfId="2" applyFont="1" applyFill="1" applyBorder="1">
      <alignment vertical="center"/>
    </xf>
    <xf numFmtId="0" fontId="5" fillId="3" borderId="19" xfId="2" applyFont="1" applyFill="1" applyBorder="1" applyAlignment="1">
      <alignment horizontal="left" vertical="center" indent="1" shrinkToFit="1"/>
    </xf>
    <xf numFmtId="0" fontId="7" fillId="3" borderId="19" xfId="2" applyFont="1" applyFill="1" applyBorder="1" applyAlignment="1">
      <alignment horizontal="center" vertical="center"/>
    </xf>
    <xf numFmtId="0" fontId="7" fillId="3" borderId="2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/>
    </xf>
    <xf numFmtId="0" fontId="3" fillId="3" borderId="4" xfId="2" applyFont="1" applyFill="1" applyBorder="1">
      <alignment vertical="center"/>
    </xf>
    <xf numFmtId="0" fontId="3" fillId="3" borderId="3" xfId="2" applyFont="1" applyFill="1" applyBorder="1">
      <alignment vertical="center"/>
    </xf>
    <xf numFmtId="0" fontId="5" fillId="3" borderId="25" xfId="2" applyFont="1" applyFill="1" applyBorder="1" applyAlignment="1">
      <alignment horizontal="left" vertical="center" indent="1" shrinkToFit="1"/>
    </xf>
    <xf numFmtId="0" fontId="5" fillId="3" borderId="24" xfId="2" applyFont="1" applyFill="1" applyBorder="1" applyAlignment="1">
      <alignment horizontal="left" vertical="center" indent="1" shrinkToFit="1"/>
    </xf>
    <xf numFmtId="0" fontId="5" fillId="3" borderId="24" xfId="2" applyFont="1" applyFill="1" applyBorder="1" applyAlignment="1">
      <alignment horizontal="center" vertical="center"/>
    </xf>
    <xf numFmtId="0" fontId="7" fillId="3" borderId="24" xfId="2" applyFont="1" applyFill="1" applyBorder="1">
      <alignment vertical="center"/>
    </xf>
    <xf numFmtId="0" fontId="7" fillId="3" borderId="23" xfId="2" applyFont="1" applyFill="1" applyBorder="1">
      <alignment vertical="center"/>
    </xf>
    <xf numFmtId="0" fontId="3" fillId="3" borderId="18" xfId="2" applyFont="1" applyFill="1" applyBorder="1">
      <alignment vertical="center"/>
    </xf>
    <xf numFmtId="0" fontId="3" fillId="3" borderId="20" xfId="2" applyFont="1" applyFill="1" applyBorder="1">
      <alignment vertical="center"/>
    </xf>
    <xf numFmtId="0" fontId="3" fillId="3" borderId="19" xfId="2" applyFont="1" applyFill="1" applyBorder="1">
      <alignment vertical="center"/>
    </xf>
    <xf numFmtId="0" fontId="3" fillId="3" borderId="17" xfId="2" applyFont="1" applyFill="1" applyBorder="1">
      <alignment vertical="center"/>
    </xf>
    <xf numFmtId="0" fontId="3" fillId="3" borderId="28" xfId="2" applyFont="1" applyFill="1" applyBorder="1" applyAlignment="1">
      <alignment vertical="center" shrinkToFit="1"/>
    </xf>
    <xf numFmtId="0" fontId="3" fillId="3" borderId="21" xfId="2" applyFont="1" applyFill="1" applyBorder="1">
      <alignment vertical="center"/>
    </xf>
    <xf numFmtId="0" fontId="3" fillId="3" borderId="26" xfId="2" applyFont="1" applyFill="1" applyBorder="1" applyAlignment="1">
      <alignment vertical="center" shrinkToFit="1"/>
    </xf>
    <xf numFmtId="0" fontId="3" fillId="3" borderId="10" xfId="2" applyFont="1" applyFill="1" applyBorder="1" applyAlignment="1">
      <alignment vertical="center" shrinkToFit="1"/>
    </xf>
    <xf numFmtId="0" fontId="3" fillId="3" borderId="25" xfId="2" applyFont="1" applyFill="1" applyBorder="1" applyAlignment="1">
      <alignment vertical="center" shrinkToFit="1"/>
    </xf>
    <xf numFmtId="0" fontId="3" fillId="3" borderId="24" xfId="2" applyFont="1" applyFill="1" applyBorder="1">
      <alignment vertical="center"/>
    </xf>
    <xf numFmtId="0" fontId="5" fillId="3" borderId="24" xfId="2" applyFont="1" applyFill="1" applyBorder="1" applyAlignment="1">
      <alignment horizontal="distributed" vertical="center"/>
    </xf>
    <xf numFmtId="0" fontId="5" fillId="3" borderId="24" xfId="2" applyFont="1" applyFill="1" applyBorder="1">
      <alignment vertical="center"/>
    </xf>
    <xf numFmtId="0" fontId="3" fillId="3" borderId="23" xfId="2" applyFont="1" applyFill="1" applyBorder="1">
      <alignment vertical="center"/>
    </xf>
    <xf numFmtId="0" fontId="5" fillId="3" borderId="22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right" vertical="top"/>
    </xf>
    <xf numFmtId="0" fontId="5" fillId="3" borderId="18" xfId="2" applyFont="1" applyFill="1" applyBorder="1" applyAlignment="1">
      <alignment horizontal="center" vertical="center" wrapText="1"/>
    </xf>
    <xf numFmtId="0" fontId="5" fillId="3" borderId="20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21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vertical="center" textRotation="255"/>
    </xf>
    <xf numFmtId="0" fontId="7" fillId="3" borderId="8" xfId="2" applyFont="1" applyFill="1" applyBorder="1" applyAlignment="1">
      <alignment horizontal="center"/>
    </xf>
    <xf numFmtId="0" fontId="3" fillId="3" borderId="13" xfId="2" applyFont="1" applyFill="1" applyBorder="1" applyAlignment="1">
      <alignment vertical="center" wrapText="1"/>
    </xf>
    <xf numFmtId="0" fontId="3" fillId="3" borderId="21" xfId="2" applyFont="1" applyFill="1" applyBorder="1" applyAlignment="1">
      <alignment vertical="center" wrapText="1"/>
    </xf>
    <xf numFmtId="0" fontId="3" fillId="3" borderId="15" xfId="2" applyFont="1" applyFill="1" applyBorder="1" applyAlignment="1">
      <alignment vertical="center" wrapText="1"/>
    </xf>
    <xf numFmtId="0" fontId="10" fillId="3" borderId="21" xfId="2" applyFont="1" applyFill="1" applyBorder="1" applyAlignment="1"/>
    <xf numFmtId="0" fontId="10" fillId="3" borderId="15" xfId="2" applyFont="1" applyFill="1" applyBorder="1" applyAlignment="1"/>
    <xf numFmtId="0" fontId="3" fillId="3" borderId="14" xfId="2" applyFont="1" applyFill="1" applyBorder="1" applyAlignment="1">
      <alignment shrinkToFit="1"/>
    </xf>
    <xf numFmtId="0" fontId="3" fillId="3" borderId="13" xfId="2" applyFont="1" applyFill="1" applyBorder="1" applyAlignment="1">
      <alignment shrinkToFit="1"/>
    </xf>
    <xf numFmtId="0" fontId="3" fillId="3" borderId="19" xfId="2" applyFont="1" applyFill="1" applyBorder="1" applyAlignment="1">
      <alignment vertical="center"/>
    </xf>
    <xf numFmtId="0" fontId="3" fillId="3" borderId="18" xfId="2" applyFont="1" applyFill="1" applyBorder="1" applyAlignment="1">
      <alignment vertical="center"/>
    </xf>
    <xf numFmtId="0" fontId="8" fillId="3" borderId="17" xfId="2" applyFont="1" applyFill="1" applyBorder="1" applyAlignment="1">
      <alignment horizontal="right" vertical="top"/>
    </xf>
    <xf numFmtId="0" fontId="3" fillId="3" borderId="2" xfId="2" applyFont="1" applyFill="1" applyBorder="1">
      <alignment vertical="center"/>
    </xf>
    <xf numFmtId="0" fontId="3" fillId="3" borderId="7" xfId="2" applyFont="1" applyFill="1" applyBorder="1">
      <alignment vertical="center"/>
    </xf>
    <xf numFmtId="0" fontId="3" fillId="3" borderId="5" xfId="2" applyFont="1" applyFill="1" applyBorder="1">
      <alignment vertical="center"/>
    </xf>
    <xf numFmtId="0" fontId="3" fillId="3" borderId="6" xfId="2" applyFont="1" applyFill="1" applyBorder="1">
      <alignment vertical="center"/>
    </xf>
    <xf numFmtId="0" fontId="2" fillId="3" borderId="5" xfId="2" applyFont="1" applyFill="1" applyBorder="1" applyAlignment="1">
      <alignment vertical="center"/>
    </xf>
    <xf numFmtId="0" fontId="2" fillId="3" borderId="7" xfId="2" applyFont="1" applyFill="1" applyBorder="1" applyAlignment="1">
      <alignment vertical="center"/>
    </xf>
    <xf numFmtId="0" fontId="2" fillId="3" borderId="6" xfId="2" applyFont="1" applyFill="1" applyBorder="1" applyAlignment="1">
      <alignment vertical="center"/>
    </xf>
    <xf numFmtId="0" fontId="7" fillId="3" borderId="5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/>
    </xf>
    <xf numFmtId="0" fontId="7" fillId="3" borderId="6" xfId="2" applyFont="1" applyFill="1" applyBorder="1" applyAlignment="1">
      <alignment vertical="center"/>
    </xf>
    <xf numFmtId="0" fontId="7" fillId="3" borderId="1" xfId="2" applyFont="1" applyFill="1" applyBorder="1" applyAlignment="1">
      <alignment vertical="center"/>
    </xf>
    <xf numFmtId="0" fontId="3" fillId="3" borderId="1" xfId="2" applyFont="1" applyFill="1" applyBorder="1">
      <alignment vertical="center"/>
    </xf>
    <xf numFmtId="0" fontId="11" fillId="3" borderId="17" xfId="2" applyFont="1" applyFill="1" applyBorder="1" applyAlignment="1">
      <alignment horizontal="right" vertical="center"/>
    </xf>
    <xf numFmtId="176" fontId="7" fillId="3" borderId="19" xfId="2" applyNumberFormat="1" applyFont="1" applyFill="1" applyBorder="1" applyAlignment="1">
      <alignment horizontal="center" vertical="center" shrinkToFit="1"/>
    </xf>
    <xf numFmtId="176" fontId="7" fillId="3" borderId="18" xfId="2" applyNumberFormat="1" applyFont="1" applyFill="1" applyBorder="1" applyAlignment="1">
      <alignment horizontal="center" vertical="center" shrinkToFit="1"/>
    </xf>
    <xf numFmtId="176" fontId="7" fillId="3" borderId="13" xfId="2" applyNumberFormat="1" applyFont="1" applyFill="1" applyBorder="1" applyAlignment="1">
      <alignment horizontal="center" vertical="center" shrinkToFit="1"/>
    </xf>
    <xf numFmtId="176" fontId="7" fillId="3" borderId="21" xfId="2" applyNumberFormat="1" applyFont="1" applyFill="1" applyBorder="1" applyAlignment="1">
      <alignment horizontal="center" vertical="center" shrinkToFit="1"/>
    </xf>
    <xf numFmtId="0" fontId="3" fillId="2" borderId="13" xfId="2" applyFont="1" applyFill="1" applyBorder="1" applyAlignment="1">
      <alignment horizontal="center" shrinkToFit="1"/>
    </xf>
    <xf numFmtId="0" fontId="3" fillId="2" borderId="15" xfId="2" applyFont="1" applyFill="1" applyBorder="1" applyAlignment="1">
      <alignment horizontal="center" shrinkToFit="1"/>
    </xf>
    <xf numFmtId="0" fontId="3" fillId="2" borderId="12" xfId="2" applyFont="1" applyFill="1" applyBorder="1">
      <alignment vertical="center"/>
    </xf>
    <xf numFmtId="0" fontId="3" fillId="2" borderId="9" xfId="2" applyFont="1" applyFill="1" applyBorder="1">
      <alignment vertical="center"/>
    </xf>
    <xf numFmtId="0" fontId="3" fillId="2" borderId="19" xfId="2" applyFont="1" applyFill="1" applyBorder="1">
      <alignment vertical="center"/>
    </xf>
    <xf numFmtId="0" fontId="3" fillId="2" borderId="18" xfId="2" applyFont="1" applyFill="1" applyBorder="1">
      <alignment vertical="center"/>
    </xf>
    <xf numFmtId="0" fontId="3" fillId="2" borderId="20" xfId="2" applyFont="1" applyFill="1" applyBorder="1">
      <alignment vertical="center"/>
    </xf>
    <xf numFmtId="0" fontId="3" fillId="2" borderId="0" xfId="2" applyFont="1" applyFill="1" applyBorder="1">
      <alignment vertical="center"/>
    </xf>
    <xf numFmtId="0" fontId="7" fillId="2" borderId="9" xfId="2" applyFont="1" applyFill="1" applyBorder="1" applyAlignment="1">
      <alignment shrinkToFit="1"/>
    </xf>
    <xf numFmtId="0" fontId="7" fillId="2" borderId="12" xfId="2" applyFont="1" applyFill="1" applyBorder="1" applyAlignment="1">
      <alignment shrinkToFit="1"/>
    </xf>
    <xf numFmtId="0" fontId="7" fillId="2" borderId="0" xfId="2" applyFont="1" applyFill="1" applyBorder="1" applyAlignment="1">
      <alignment shrinkToFit="1"/>
    </xf>
    <xf numFmtId="0" fontId="7" fillId="2" borderId="16" xfId="2" applyFont="1" applyFill="1" applyBorder="1" applyAlignment="1">
      <alignment shrinkToFit="1"/>
    </xf>
    <xf numFmtId="0" fontId="11" fillId="3" borderId="20" xfId="2" applyFont="1" applyFill="1" applyBorder="1" applyAlignment="1">
      <alignment horizontal="right" vertical="top"/>
    </xf>
    <xf numFmtId="0" fontId="14" fillId="2" borderId="10" xfId="2" applyFont="1" applyFill="1" applyBorder="1" applyAlignment="1">
      <alignment horizontal="left" vertical="top" textRotation="255"/>
    </xf>
    <xf numFmtId="0" fontId="14" fillId="2" borderId="0" xfId="2" applyFont="1" applyFill="1" applyBorder="1" applyAlignment="1">
      <alignment horizontal="left" vertical="top" textRotation="255"/>
    </xf>
    <xf numFmtId="0" fontId="5" fillId="3" borderId="18" xfId="2" applyFont="1" applyFill="1" applyBorder="1" applyAlignment="1">
      <alignment horizontal="left" vertical="center" indent="1" shrinkToFit="1"/>
    </xf>
    <xf numFmtId="0" fontId="5" fillId="3" borderId="20" xfId="2" applyFont="1" applyFill="1" applyBorder="1" applyAlignment="1">
      <alignment horizontal="left" vertical="center" indent="1" shrinkToFit="1"/>
    </xf>
    <xf numFmtId="0" fontId="5" fillId="3" borderId="10" xfId="2" applyFont="1" applyFill="1" applyBorder="1" applyAlignment="1">
      <alignment horizontal="left" vertical="center" indent="1" shrinkToFit="1"/>
    </xf>
    <xf numFmtId="0" fontId="5" fillId="3" borderId="0" xfId="2" applyFont="1" applyFill="1" applyBorder="1" applyAlignment="1">
      <alignment horizontal="left" vertical="center" indent="1" shrinkToFit="1"/>
    </xf>
    <xf numFmtId="0" fontId="3" fillId="2" borderId="0" xfId="2" applyFont="1" applyFill="1" applyBorder="1" applyAlignment="1">
      <alignment horizontal="distributed" vertical="center"/>
    </xf>
    <xf numFmtId="0" fontId="11" fillId="2" borderId="18" xfId="2" applyFont="1" applyFill="1" applyBorder="1" applyAlignment="1">
      <alignment horizontal="right" vertical="center"/>
    </xf>
    <xf numFmtId="0" fontId="5" fillId="3" borderId="0" xfId="2" applyFont="1" applyFill="1" applyBorder="1">
      <alignment vertical="center"/>
    </xf>
    <xf numFmtId="0" fontId="5" fillId="3" borderId="9" xfId="2" applyFont="1" applyFill="1" applyBorder="1">
      <alignment vertical="center"/>
    </xf>
    <xf numFmtId="0" fontId="5" fillId="3" borderId="13" xfId="2" applyFont="1" applyFill="1" applyBorder="1">
      <alignment vertical="center"/>
    </xf>
    <xf numFmtId="0" fontId="5" fillId="3" borderId="21" xfId="2" applyFont="1" applyFill="1" applyBorder="1">
      <alignment vertical="center"/>
    </xf>
    <xf numFmtId="0" fontId="5" fillId="3" borderId="15" xfId="2" applyFont="1" applyFill="1" applyBorder="1">
      <alignment vertical="center"/>
    </xf>
    <xf numFmtId="0" fontId="5" fillId="3" borderId="19" xfId="2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horizontal="center" vertical="center"/>
    </xf>
    <xf numFmtId="0" fontId="3" fillId="3" borderId="20" xfId="2" applyFont="1" applyFill="1" applyBorder="1" applyAlignment="1">
      <alignment horizontal="center" vertical="center"/>
    </xf>
    <xf numFmtId="0" fontId="5" fillId="3" borderId="18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left" vertical="center" indent="1" shrinkToFit="1"/>
    </xf>
    <xf numFmtId="0" fontId="5" fillId="2" borderId="18" xfId="2" applyFont="1" applyFill="1" applyBorder="1" applyAlignment="1">
      <alignment horizontal="left" vertical="center" indent="1" shrinkToFit="1"/>
    </xf>
    <xf numFmtId="0" fontId="5" fillId="2" borderId="20" xfId="2" applyFont="1" applyFill="1" applyBorder="1" applyAlignment="1">
      <alignment horizontal="left" vertical="center" indent="1" shrinkToFit="1"/>
    </xf>
    <xf numFmtId="0" fontId="4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shrinkToFit="1"/>
    </xf>
    <xf numFmtId="0" fontId="3" fillId="2" borderId="9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/>
    </xf>
    <xf numFmtId="0" fontId="7" fillId="3" borderId="9" xfId="2" applyFont="1" applyFill="1" applyBorder="1" applyAlignment="1">
      <alignment shrinkToFit="1"/>
    </xf>
    <xf numFmtId="0" fontId="7" fillId="3" borderId="16" xfId="2" applyFont="1" applyFill="1" applyBorder="1" applyAlignment="1">
      <alignment shrinkToFit="1"/>
    </xf>
    <xf numFmtId="0" fontId="11" fillId="2" borderId="18" xfId="2" applyFont="1" applyFill="1" applyBorder="1" applyAlignment="1">
      <alignment horizontal="right" vertical="top"/>
    </xf>
    <xf numFmtId="0" fontId="11" fillId="2" borderId="0" xfId="2" applyFont="1" applyFill="1" applyBorder="1" applyAlignment="1">
      <alignment horizontal="right" vertical="top"/>
    </xf>
    <xf numFmtId="0" fontId="11" fillId="3" borderId="18" xfId="2" applyFont="1" applyFill="1" applyBorder="1" applyAlignment="1">
      <alignment horizontal="right" vertical="center"/>
    </xf>
    <xf numFmtId="0" fontId="11" fillId="3" borderId="20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top"/>
    </xf>
    <xf numFmtId="0" fontId="3" fillId="3" borderId="10" xfId="2" applyFont="1" applyFill="1" applyBorder="1">
      <alignment vertical="center"/>
    </xf>
    <xf numFmtId="0" fontId="11" fillId="2" borderId="20" xfId="2" applyFont="1" applyFill="1" applyBorder="1" applyAlignment="1">
      <alignment horizontal="right" vertical="top"/>
    </xf>
    <xf numFmtId="0" fontId="11" fillId="2" borderId="17" xfId="2" applyFont="1" applyFill="1" applyBorder="1" applyAlignment="1">
      <alignment horizontal="right" vertical="top"/>
    </xf>
    <xf numFmtId="0" fontId="3" fillId="2" borderId="0" xfId="2" applyFont="1" applyFill="1">
      <alignment vertical="center"/>
    </xf>
    <xf numFmtId="0" fontId="3" fillId="0" borderId="0" xfId="2" applyFont="1" applyFill="1">
      <alignment vertical="center"/>
    </xf>
    <xf numFmtId="0" fontId="3" fillId="0" borderId="10" xfId="2" applyFont="1" applyFill="1" applyBorder="1">
      <alignment vertical="center"/>
    </xf>
    <xf numFmtId="0" fontId="10" fillId="2" borderId="12" xfId="2" applyFont="1" applyFill="1" applyBorder="1" applyAlignment="1">
      <alignment horizontal="center" shrinkToFit="1"/>
    </xf>
    <xf numFmtId="0" fontId="10" fillId="2" borderId="9" xfId="2" applyFont="1" applyFill="1" applyBorder="1" applyAlignment="1">
      <alignment horizontal="center" shrinkToFit="1"/>
    </xf>
    <xf numFmtId="0" fontId="10" fillId="2" borderId="12" xfId="2" applyFont="1" applyFill="1" applyBorder="1" applyAlignment="1">
      <alignment shrinkToFit="1"/>
    </xf>
    <xf numFmtId="0" fontId="10" fillId="2" borderId="0" xfId="2" applyFont="1" applyFill="1" applyBorder="1" applyAlignment="1">
      <alignment shrinkToFit="1"/>
    </xf>
    <xf numFmtId="0" fontId="10" fillId="2" borderId="9" xfId="2" applyFont="1" applyFill="1" applyBorder="1" applyAlignment="1">
      <alignment shrinkToFit="1"/>
    </xf>
    <xf numFmtId="0" fontId="3" fillId="2" borderId="14" xfId="2" applyFont="1" applyFill="1" applyBorder="1" applyProtection="1">
      <alignment vertical="center"/>
      <protection locked="0"/>
    </xf>
    <xf numFmtId="0" fontId="3" fillId="5" borderId="19" xfId="2" applyFont="1" applyFill="1" applyBorder="1" applyAlignment="1">
      <alignment vertical="center" shrinkToFit="1"/>
    </xf>
    <xf numFmtId="0" fontId="7" fillId="5" borderId="12" xfId="2" applyFont="1" applyFill="1" applyBorder="1" applyAlignment="1">
      <alignment vertical="center" shrinkToFit="1"/>
    </xf>
    <xf numFmtId="0" fontId="3" fillId="4" borderId="18" xfId="2" applyFont="1" applyFill="1" applyBorder="1">
      <alignment vertical="center"/>
    </xf>
    <xf numFmtId="0" fontId="3" fillId="4" borderId="21" xfId="2" applyFont="1" applyFill="1" applyBorder="1">
      <alignment vertical="center"/>
    </xf>
    <xf numFmtId="0" fontId="3" fillId="4" borderId="19" xfId="2" applyFont="1" applyFill="1" applyBorder="1" applyAlignment="1">
      <alignment vertical="center" shrinkToFit="1"/>
    </xf>
    <xf numFmtId="0" fontId="7" fillId="4" borderId="12" xfId="2" applyFont="1" applyFill="1" applyBorder="1" applyAlignment="1">
      <alignment vertical="center" shrinkToFit="1"/>
    </xf>
    <xf numFmtId="0" fontId="3" fillId="0" borderId="0" xfId="2" applyFont="1" applyFill="1">
      <alignment vertical="center"/>
    </xf>
    <xf numFmtId="0" fontId="11" fillId="2" borderId="12" xfId="2" applyFont="1" applyFill="1" applyBorder="1" applyAlignment="1">
      <alignment horizontal="center" shrinkToFit="1"/>
    </xf>
    <xf numFmtId="0" fontId="11" fillId="2" borderId="0" xfId="2" applyFont="1" applyFill="1" applyBorder="1" applyAlignment="1">
      <alignment shrinkToFit="1"/>
    </xf>
    <xf numFmtId="0" fontId="11" fillId="2" borderId="9" xfId="2" applyFont="1" applyFill="1" applyBorder="1" applyAlignment="1">
      <alignment shrinkToFit="1"/>
    </xf>
    <xf numFmtId="0" fontId="11" fillId="2" borderId="12" xfId="2" applyFont="1" applyFill="1" applyBorder="1" applyAlignment="1">
      <alignment shrinkToFit="1"/>
    </xf>
    <xf numFmtId="0" fontId="11" fillId="2" borderId="9" xfId="2" applyFont="1" applyFill="1" applyBorder="1" applyAlignment="1">
      <alignment horizontal="center" shrinkToFit="1"/>
    </xf>
    <xf numFmtId="0" fontId="5" fillId="4" borderId="33" xfId="2" applyFont="1" applyFill="1" applyBorder="1" applyAlignment="1">
      <alignment vertical="center"/>
    </xf>
    <xf numFmtId="0" fontId="19" fillId="4" borderId="32" xfId="0" applyFont="1" applyFill="1" applyBorder="1" applyAlignment="1">
      <alignment vertical="center"/>
    </xf>
    <xf numFmtId="0" fontId="10" fillId="4" borderId="32" xfId="2" applyFont="1" applyFill="1" applyBorder="1" applyAlignment="1">
      <alignment vertical="center"/>
    </xf>
    <xf numFmtId="0" fontId="10" fillId="4" borderId="34" xfId="2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10" fillId="4" borderId="21" xfId="2" applyFont="1" applyFill="1" applyBorder="1" applyAlignment="1">
      <alignment vertical="center"/>
    </xf>
    <xf numFmtId="0" fontId="10" fillId="4" borderId="15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7" fillId="4" borderId="32" xfId="2" applyFont="1" applyFill="1" applyBorder="1" applyAlignment="1" applyProtection="1">
      <alignment horizontal="center" vertical="center"/>
      <protection locked="0"/>
    </xf>
    <xf numFmtId="0" fontId="7" fillId="4" borderId="0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 textRotation="255" shrinkToFit="1"/>
    </xf>
    <xf numFmtId="0" fontId="3" fillId="2" borderId="34" xfId="2" applyFont="1" applyFill="1" applyBorder="1" applyAlignment="1">
      <alignment horizontal="center" vertical="center" textRotation="255" shrinkToFit="1"/>
    </xf>
    <xf numFmtId="0" fontId="3" fillId="2" borderId="10" xfId="2" applyFont="1" applyFill="1" applyBorder="1" applyAlignment="1">
      <alignment horizontal="center" vertical="center" textRotation="255" shrinkToFit="1"/>
    </xf>
    <xf numFmtId="0" fontId="3" fillId="2" borderId="9" xfId="2" applyFont="1" applyFill="1" applyBorder="1" applyAlignment="1">
      <alignment horizontal="center" vertical="center" textRotation="255" shrinkToFit="1"/>
    </xf>
    <xf numFmtId="0" fontId="3" fillId="2" borderId="2" xfId="2" applyFont="1" applyFill="1" applyBorder="1" applyAlignment="1">
      <alignment horizontal="center" vertical="center" textRotation="255" shrinkToFit="1"/>
    </xf>
    <xf numFmtId="0" fontId="3" fillId="2" borderId="7" xfId="2" applyFont="1" applyFill="1" applyBorder="1" applyAlignment="1">
      <alignment horizontal="center" vertical="center" textRotation="255" shrinkToFit="1"/>
    </xf>
    <xf numFmtId="0" fontId="3" fillId="2" borderId="30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horizontal="distributed" vertical="center"/>
    </xf>
    <xf numFmtId="0" fontId="3" fillId="2" borderId="24" xfId="2" applyFont="1" applyFill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  <protection locked="0"/>
    </xf>
    <xf numFmtId="0" fontId="7" fillId="4" borderId="18" xfId="2" applyFont="1" applyFill="1" applyBorder="1" applyAlignment="1" applyProtection="1">
      <alignment horizontal="center" vertical="center"/>
      <protection locked="0"/>
    </xf>
    <xf numFmtId="0" fontId="7" fillId="4" borderId="20" xfId="2" applyFont="1" applyFill="1" applyBorder="1" applyAlignment="1" applyProtection="1">
      <alignment horizontal="center" vertical="center"/>
      <protection locked="0"/>
    </xf>
    <xf numFmtId="0" fontId="7" fillId="4" borderId="12" xfId="2" applyFont="1" applyFill="1" applyBorder="1" applyAlignment="1" applyProtection="1">
      <alignment horizontal="center" vertical="center"/>
      <protection locked="0"/>
    </xf>
    <xf numFmtId="0" fontId="7" fillId="4" borderId="9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Border="1" applyAlignment="1">
      <alignment horizontal="center" vertical="center" textRotation="255"/>
    </xf>
    <xf numFmtId="0" fontId="11" fillId="2" borderId="21" xfId="2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distributed" vertical="center"/>
    </xf>
    <xf numFmtId="0" fontId="5" fillId="4" borderId="18" xfId="2" applyFont="1" applyFill="1" applyBorder="1" applyAlignment="1">
      <alignment horizontal="center" vertical="center" shrinkToFit="1"/>
    </xf>
    <xf numFmtId="0" fontId="5" fillId="4" borderId="0" xfId="2" applyFont="1" applyFill="1" applyBorder="1" applyAlignment="1">
      <alignment horizontal="center" vertical="center" shrinkToFit="1"/>
    </xf>
    <xf numFmtId="0" fontId="3" fillId="2" borderId="31" xfId="2" applyFont="1" applyFill="1" applyBorder="1" applyAlignment="1">
      <alignment horizontal="center" vertical="center" shrinkToFit="1"/>
    </xf>
    <xf numFmtId="0" fontId="3" fillId="2" borderId="38" xfId="2" applyFont="1" applyFill="1" applyBorder="1" applyAlignment="1">
      <alignment horizontal="center" vertical="center" shrinkToFit="1"/>
    </xf>
    <xf numFmtId="0" fontId="3" fillId="2" borderId="30" xfId="2" applyFont="1" applyFill="1" applyBorder="1" applyAlignment="1">
      <alignment horizontal="distributed" vertical="center" shrinkToFit="1"/>
    </xf>
    <xf numFmtId="0" fontId="3" fillId="2" borderId="30" xfId="2" applyFont="1" applyFill="1" applyBorder="1" applyAlignment="1">
      <alignment horizontal="center" vertical="center" shrinkToFit="1"/>
    </xf>
    <xf numFmtId="0" fontId="3" fillId="2" borderId="29" xfId="2" applyFont="1" applyFill="1" applyBorder="1" applyAlignment="1">
      <alignment horizontal="center" vertical="center" shrinkToFit="1"/>
    </xf>
    <xf numFmtId="0" fontId="4" fillId="2" borderId="0" xfId="2" applyFont="1" applyFill="1" applyBorder="1" applyAlignment="1">
      <alignment horizontal="distributed" vertical="center"/>
    </xf>
    <xf numFmtId="0" fontId="4" fillId="2" borderId="21" xfId="2" applyFont="1" applyFill="1" applyBorder="1" applyAlignment="1">
      <alignment horizontal="distributed" vertical="center"/>
    </xf>
    <xf numFmtId="0" fontId="18" fillId="2" borderId="0" xfId="2" applyFont="1" applyFill="1" applyBorder="1" applyAlignment="1">
      <alignment horizontal="distributed" vertical="center"/>
    </xf>
    <xf numFmtId="0" fontId="18" fillId="2" borderId="21" xfId="2" applyFont="1" applyFill="1" applyBorder="1" applyAlignment="1">
      <alignment horizontal="distributed" vertical="center"/>
    </xf>
    <xf numFmtId="0" fontId="4" fillId="2" borderId="21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5" fillId="4" borderId="22" xfId="2" applyFont="1" applyFill="1" applyBorder="1" applyAlignment="1">
      <alignment horizontal="center" vertical="center" shrinkToFit="1"/>
    </xf>
    <xf numFmtId="0" fontId="5" fillId="4" borderId="8" xfId="2" applyFont="1" applyFill="1" applyBorder="1" applyAlignment="1">
      <alignment horizontal="center" vertical="center" shrinkToFit="1"/>
    </xf>
    <xf numFmtId="0" fontId="5" fillId="4" borderId="19" xfId="2" applyFont="1" applyFill="1" applyBorder="1" applyAlignment="1">
      <alignment horizontal="center" vertical="center" shrinkToFit="1"/>
    </xf>
    <xf numFmtId="0" fontId="5" fillId="4" borderId="12" xfId="2" applyFont="1" applyFill="1" applyBorder="1" applyAlignment="1">
      <alignment horizontal="center" vertical="center" shrinkToFit="1"/>
    </xf>
    <xf numFmtId="0" fontId="3" fillId="2" borderId="32" xfId="2" applyFont="1" applyFill="1" applyBorder="1" applyAlignment="1">
      <alignment horizontal="distributed" vertical="center"/>
    </xf>
    <xf numFmtId="0" fontId="5" fillId="4" borderId="20" xfId="2" applyFont="1" applyFill="1" applyBorder="1" applyAlignment="1">
      <alignment horizontal="center" vertical="center" shrinkToFit="1"/>
    </xf>
    <xf numFmtId="0" fontId="5" fillId="4" borderId="9" xfId="2" applyFont="1" applyFill="1" applyBorder="1" applyAlignment="1">
      <alignment horizontal="center" vertical="center" shrinkToFit="1"/>
    </xf>
    <xf numFmtId="0" fontId="3" fillId="2" borderId="19" xfId="2" applyFont="1" applyFill="1" applyBorder="1" applyAlignment="1">
      <alignment horizontal="center" vertical="center" shrinkToFit="1"/>
    </xf>
    <xf numFmtId="0" fontId="3" fillId="2" borderId="12" xfId="2" applyFont="1" applyFill="1" applyBorder="1" applyAlignment="1">
      <alignment horizontal="center" vertical="center" shrinkToFit="1"/>
    </xf>
    <xf numFmtId="0" fontId="3" fillId="2" borderId="20" xfId="2" applyFont="1" applyFill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 shrinkToFit="1"/>
    </xf>
    <xf numFmtId="0" fontId="12" fillId="2" borderId="56" xfId="2" applyFont="1" applyFill="1" applyBorder="1" applyAlignment="1">
      <alignment horizontal="center" vertical="center" shrinkToFit="1"/>
    </xf>
    <xf numFmtId="0" fontId="12" fillId="2" borderId="54" xfId="2" applyFont="1" applyFill="1" applyBorder="1" applyAlignment="1">
      <alignment horizontal="center" vertical="center" shrinkToFit="1"/>
    </xf>
    <xf numFmtId="0" fontId="12" fillId="2" borderId="55" xfId="2" applyFont="1" applyFill="1" applyBorder="1" applyAlignment="1">
      <alignment horizontal="center" vertical="center" shrinkToFit="1"/>
    </xf>
    <xf numFmtId="0" fontId="7" fillId="4" borderId="19" xfId="2" applyFont="1" applyFill="1" applyBorder="1" applyAlignment="1" applyProtection="1">
      <alignment horizontal="center" vertical="center" shrinkToFit="1"/>
      <protection locked="0"/>
    </xf>
    <xf numFmtId="0" fontId="7" fillId="4" borderId="18" xfId="2" applyFont="1" applyFill="1" applyBorder="1" applyAlignment="1" applyProtection="1">
      <alignment horizontal="center" vertical="center" shrinkToFit="1"/>
      <protection locked="0"/>
    </xf>
    <xf numFmtId="0" fontId="7" fillId="4" borderId="17" xfId="2" applyFont="1" applyFill="1" applyBorder="1" applyAlignment="1" applyProtection="1">
      <alignment horizontal="center" vertical="center" shrinkToFit="1"/>
      <protection locked="0"/>
    </xf>
    <xf numFmtId="0" fontId="7" fillId="4" borderId="12" xfId="2" applyFont="1" applyFill="1" applyBorder="1" applyAlignment="1" applyProtection="1">
      <alignment horizontal="center" vertical="center" shrinkToFit="1"/>
      <protection locked="0"/>
    </xf>
    <xf numFmtId="0" fontId="7" fillId="4" borderId="0" xfId="2" applyFont="1" applyFill="1" applyBorder="1" applyAlignment="1" applyProtection="1">
      <alignment horizontal="center" vertical="center" shrinkToFit="1"/>
      <protection locked="0"/>
    </xf>
    <xf numFmtId="0" fontId="7" fillId="4" borderId="16" xfId="2" applyFont="1" applyFill="1" applyBorder="1" applyAlignment="1" applyProtection="1">
      <alignment horizontal="center" vertical="center" shrinkToFit="1"/>
      <protection locked="0"/>
    </xf>
    <xf numFmtId="0" fontId="10" fillId="4" borderId="32" xfId="2" applyFont="1" applyFill="1" applyBorder="1" applyAlignment="1">
      <alignment horizontal="center" vertical="center"/>
    </xf>
    <xf numFmtId="0" fontId="10" fillId="4" borderId="21" xfId="2" applyFont="1" applyFill="1" applyBorder="1" applyAlignment="1">
      <alignment horizontal="center" vertical="center"/>
    </xf>
    <xf numFmtId="0" fontId="10" fillId="2" borderId="3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10" fillId="2" borderId="35" xfId="2" applyFont="1" applyFill="1" applyBorder="1" applyAlignment="1">
      <alignment horizontal="center" vertical="center"/>
    </xf>
    <xf numFmtId="177" fontId="5" fillId="4" borderId="57" xfId="2" applyNumberFormat="1" applyFont="1" applyFill="1" applyBorder="1" applyProtection="1">
      <alignment vertical="center"/>
      <protection locked="0"/>
    </xf>
    <xf numFmtId="177" fontId="5" fillId="4" borderId="59" xfId="2" applyNumberFormat="1" applyFont="1" applyFill="1" applyBorder="1" applyProtection="1">
      <alignment vertical="center"/>
      <protection locked="0"/>
    </xf>
    <xf numFmtId="0" fontId="5" fillId="2" borderId="10" xfId="2" applyFont="1" applyFill="1" applyBorder="1">
      <alignment vertical="center"/>
    </xf>
    <xf numFmtId="0" fontId="5" fillId="3" borderId="12" xfId="2" applyFont="1" applyFill="1" applyBorder="1" applyAlignment="1">
      <alignment horizontal="center" vertical="center" shrinkToFit="1"/>
    </xf>
    <xf numFmtId="0" fontId="5" fillId="3" borderId="9" xfId="2" applyFont="1" applyFill="1" applyBorder="1" applyAlignment="1">
      <alignment horizontal="center" vertical="center" shrinkToFit="1"/>
    </xf>
    <xf numFmtId="0" fontId="5" fillId="3" borderId="16" xfId="2" applyFont="1" applyFill="1" applyBorder="1" applyAlignment="1">
      <alignment horizontal="center" vertical="center" shrinkToFit="1"/>
    </xf>
    <xf numFmtId="0" fontId="14" fillId="2" borderId="10" xfId="2" applyFont="1" applyFill="1" applyBorder="1" applyAlignment="1">
      <alignment horizontal="left" vertical="top" textRotation="255"/>
    </xf>
    <xf numFmtId="0" fontId="14" fillId="2" borderId="0" xfId="2" applyFont="1" applyFill="1" applyBorder="1" applyAlignment="1">
      <alignment horizontal="left" vertical="top" textRotation="255"/>
    </xf>
    <xf numFmtId="0" fontId="3" fillId="2" borderId="8" xfId="2" applyFont="1" applyFill="1" applyBorder="1" applyAlignment="1">
      <alignment horizontal="center" vertical="center"/>
    </xf>
    <xf numFmtId="0" fontId="5" fillId="4" borderId="19" xfId="2" applyFont="1" applyFill="1" applyBorder="1" applyAlignment="1" applyProtection="1">
      <alignment horizontal="center"/>
      <protection locked="0"/>
    </xf>
    <xf numFmtId="0" fontId="5" fillId="4" borderId="20" xfId="2" applyFont="1" applyFill="1" applyBorder="1" applyAlignment="1" applyProtection="1">
      <alignment horizontal="center"/>
      <protection locked="0"/>
    </xf>
    <xf numFmtId="0" fontId="5" fillId="4" borderId="12" xfId="2" applyFont="1" applyFill="1" applyBorder="1" applyAlignment="1" applyProtection="1">
      <alignment horizontal="center"/>
      <protection locked="0"/>
    </xf>
    <xf numFmtId="0" fontId="5" fillId="4" borderId="9" xfId="2" applyFont="1" applyFill="1" applyBorder="1" applyAlignment="1" applyProtection="1">
      <alignment horizontal="center"/>
      <protection locked="0"/>
    </xf>
    <xf numFmtId="0" fontId="3" fillId="2" borderId="11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distributed" vertical="center"/>
    </xf>
    <xf numFmtId="0" fontId="11" fillId="2" borderId="10" xfId="2" applyFont="1" applyFill="1" applyBorder="1" applyAlignment="1">
      <alignment horizontal="center" vertical="center" wrapText="1"/>
    </xf>
    <xf numFmtId="0" fontId="2" fillId="0" borderId="0" xfId="2">
      <alignment vertical="center"/>
    </xf>
    <xf numFmtId="0" fontId="2" fillId="0" borderId="0" xfId="2" applyBorder="1">
      <alignment vertical="center"/>
    </xf>
    <xf numFmtId="0" fontId="2" fillId="0" borderId="10" xfId="2" applyBorder="1">
      <alignment vertical="center"/>
    </xf>
    <xf numFmtId="0" fontId="3" fillId="2" borderId="12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0" fontId="10" fillId="2" borderId="10" xfId="2" applyFont="1" applyFill="1" applyBorder="1" applyAlignment="1">
      <alignment horizontal="distributed" vertical="center" shrinkToFit="1"/>
    </xf>
    <xf numFmtId="0" fontId="10" fillId="2" borderId="0" xfId="2" applyFont="1" applyFill="1" applyBorder="1" applyAlignment="1">
      <alignment horizontal="distributed" vertical="center" shrinkToFit="1"/>
    </xf>
    <xf numFmtId="0" fontId="18" fillId="4" borderId="12" xfId="2" applyFont="1" applyFill="1" applyBorder="1" applyAlignment="1" applyProtection="1">
      <alignment vertical="center"/>
      <protection locked="0"/>
    </xf>
    <xf numFmtId="0" fontId="3" fillId="4" borderId="0" xfId="2" applyFont="1" applyFill="1" applyBorder="1" applyAlignment="1" applyProtection="1">
      <alignment vertical="center"/>
      <protection locked="0"/>
    </xf>
    <xf numFmtId="0" fontId="3" fillId="4" borderId="9" xfId="2" applyFont="1" applyFill="1" applyBorder="1" applyAlignment="1" applyProtection="1">
      <alignment vertical="center"/>
      <protection locked="0"/>
    </xf>
    <xf numFmtId="0" fontId="3" fillId="4" borderId="12" xfId="2" applyFont="1" applyFill="1" applyBorder="1" applyAlignment="1" applyProtection="1">
      <alignment vertical="center"/>
      <protection locked="0"/>
    </xf>
    <xf numFmtId="0" fontId="3" fillId="2" borderId="12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 shrinkToFit="1"/>
    </xf>
    <xf numFmtId="0" fontId="3" fillId="2" borderId="18" xfId="2" applyFont="1" applyFill="1" applyBorder="1" applyAlignment="1">
      <alignment horizontal="center" vertical="center" shrinkToFit="1"/>
    </xf>
    <xf numFmtId="0" fontId="3" fillId="2" borderId="10" xfId="2" applyFont="1" applyFill="1" applyBorder="1" applyAlignment="1">
      <alignment horizontal="center" vertical="center" shrinkToFit="1"/>
    </xf>
    <xf numFmtId="0" fontId="3" fillId="2" borderId="0" xfId="2" applyFont="1" applyFill="1" applyBorder="1" applyAlignment="1">
      <alignment horizontal="center" vertical="center" shrinkToFit="1"/>
    </xf>
    <xf numFmtId="0" fontId="5" fillId="4" borderId="19" xfId="2" applyFont="1" applyFill="1" applyBorder="1" applyAlignment="1" applyProtection="1">
      <alignment vertical="center"/>
      <protection locked="0"/>
    </xf>
    <xf numFmtId="0" fontId="5" fillId="4" borderId="18" xfId="2" applyFont="1" applyFill="1" applyBorder="1" applyAlignment="1" applyProtection="1">
      <alignment vertical="center"/>
      <protection locked="0"/>
    </xf>
    <xf numFmtId="0" fontId="5" fillId="4" borderId="20" xfId="2" applyFont="1" applyFill="1" applyBorder="1" applyAlignment="1" applyProtection="1">
      <alignment vertical="center"/>
      <protection locked="0"/>
    </xf>
    <xf numFmtId="0" fontId="5" fillId="4" borderId="12" xfId="2" applyFont="1" applyFill="1" applyBorder="1" applyAlignment="1" applyProtection="1">
      <alignment vertical="center"/>
      <protection locked="0"/>
    </xf>
    <xf numFmtId="0" fontId="5" fillId="4" borderId="0" xfId="2" applyFont="1" applyFill="1" applyBorder="1" applyAlignment="1" applyProtection="1">
      <alignment vertical="center"/>
      <protection locked="0"/>
    </xf>
    <xf numFmtId="0" fontId="5" fillId="4" borderId="9" xfId="2" applyFont="1" applyFill="1" applyBorder="1" applyAlignment="1" applyProtection="1">
      <alignment vertical="center"/>
      <protection locked="0"/>
    </xf>
    <xf numFmtId="0" fontId="5" fillId="4" borderId="13" xfId="2" applyFont="1" applyFill="1" applyBorder="1" applyAlignment="1" applyProtection="1">
      <alignment vertical="center"/>
      <protection locked="0"/>
    </xf>
    <xf numFmtId="0" fontId="5" fillId="4" borderId="21" xfId="2" applyFont="1" applyFill="1" applyBorder="1" applyAlignment="1" applyProtection="1">
      <alignment vertical="center"/>
      <protection locked="0"/>
    </xf>
    <xf numFmtId="0" fontId="5" fillId="4" borderId="15" xfId="2" applyFont="1" applyFill="1" applyBorder="1" applyAlignment="1" applyProtection="1">
      <alignment vertical="center"/>
      <protection locked="0"/>
    </xf>
    <xf numFmtId="0" fontId="10" fillId="2" borderId="9" xfId="2" applyFont="1" applyFill="1" applyBorder="1" applyAlignment="1">
      <alignment horizontal="distributed" vertical="center" shrinkToFit="1"/>
    </xf>
    <xf numFmtId="0" fontId="10" fillId="2" borderId="28" xfId="2" applyFont="1" applyFill="1" applyBorder="1" applyAlignment="1">
      <alignment horizontal="distributed" vertical="center" shrinkToFit="1"/>
    </xf>
    <xf numFmtId="0" fontId="10" fillId="2" borderId="21" xfId="2" applyFont="1" applyFill="1" applyBorder="1" applyAlignment="1">
      <alignment horizontal="distributed" vertical="center" shrinkToFit="1"/>
    </xf>
    <xf numFmtId="0" fontId="10" fillId="2" borderId="15" xfId="2" applyFont="1" applyFill="1" applyBorder="1" applyAlignment="1">
      <alignment horizontal="distributed" vertical="center" shrinkToFit="1"/>
    </xf>
    <xf numFmtId="0" fontId="18" fillId="4" borderId="19" xfId="2" applyFont="1" applyFill="1" applyBorder="1" applyAlignment="1" applyProtection="1">
      <alignment vertical="center"/>
      <protection locked="0"/>
    </xf>
    <xf numFmtId="0" fontId="18" fillId="4" borderId="18" xfId="2" applyFont="1" applyFill="1" applyBorder="1" applyAlignment="1" applyProtection="1">
      <alignment vertical="center"/>
      <protection locked="0"/>
    </xf>
    <xf numFmtId="0" fontId="18" fillId="4" borderId="20" xfId="2" applyFont="1" applyFill="1" applyBorder="1" applyAlignment="1" applyProtection="1">
      <alignment vertical="center"/>
      <protection locked="0"/>
    </xf>
    <xf numFmtId="0" fontId="18" fillId="4" borderId="0" xfId="2" applyFont="1" applyFill="1" applyBorder="1" applyAlignment="1" applyProtection="1">
      <alignment vertical="center"/>
      <protection locked="0"/>
    </xf>
    <xf numFmtId="0" fontId="18" fillId="4" borderId="9" xfId="2" applyFont="1" applyFill="1" applyBorder="1" applyAlignment="1" applyProtection="1">
      <alignment vertical="center"/>
      <protection locked="0"/>
    </xf>
    <xf numFmtId="0" fontId="18" fillId="4" borderId="13" xfId="2" applyFont="1" applyFill="1" applyBorder="1" applyAlignment="1" applyProtection="1">
      <alignment vertical="center"/>
      <protection locked="0"/>
    </xf>
    <xf numFmtId="0" fontId="18" fillId="4" borderId="21" xfId="2" applyFont="1" applyFill="1" applyBorder="1" applyAlignment="1" applyProtection="1">
      <alignment vertical="center"/>
      <protection locked="0"/>
    </xf>
    <xf numFmtId="0" fontId="18" fillId="4" borderId="15" xfId="2" applyFont="1" applyFill="1" applyBorder="1" applyAlignment="1" applyProtection="1">
      <alignment vertical="center"/>
      <protection locked="0"/>
    </xf>
    <xf numFmtId="0" fontId="10" fillId="4" borderId="19" xfId="2" applyFont="1" applyFill="1" applyBorder="1" applyAlignment="1">
      <alignment horizontal="distributed" vertical="center" wrapText="1" readingOrder="1"/>
    </xf>
    <xf numFmtId="0" fontId="10" fillId="4" borderId="18" xfId="2" applyFont="1" applyFill="1" applyBorder="1" applyAlignment="1">
      <alignment horizontal="distributed" vertical="center" wrapText="1" readingOrder="1"/>
    </xf>
    <xf numFmtId="0" fontId="10" fillId="4" borderId="20" xfId="2" applyFont="1" applyFill="1" applyBorder="1" applyAlignment="1">
      <alignment horizontal="distributed" vertical="center" wrapText="1" readingOrder="1"/>
    </xf>
    <xf numFmtId="0" fontId="10" fillId="4" borderId="12" xfId="2" applyFont="1" applyFill="1" applyBorder="1" applyAlignment="1">
      <alignment horizontal="distributed" vertical="center" wrapText="1" readingOrder="1"/>
    </xf>
    <xf numFmtId="0" fontId="10" fillId="4" borderId="0" xfId="2" applyFont="1" applyFill="1" applyBorder="1" applyAlignment="1">
      <alignment horizontal="distributed" vertical="center" wrapText="1" readingOrder="1"/>
    </xf>
    <xf numFmtId="0" fontId="10" fillId="4" borderId="9" xfId="2" applyFont="1" applyFill="1" applyBorder="1" applyAlignment="1">
      <alignment horizontal="distributed" vertical="center" wrapText="1" readingOrder="1"/>
    </xf>
    <xf numFmtId="0" fontId="10" fillId="4" borderId="13" xfId="2" applyFont="1" applyFill="1" applyBorder="1" applyAlignment="1">
      <alignment horizontal="distributed" vertical="center" wrapText="1" readingOrder="1"/>
    </xf>
    <xf numFmtId="0" fontId="10" fillId="4" borderId="21" xfId="2" applyFont="1" applyFill="1" applyBorder="1" applyAlignment="1">
      <alignment horizontal="distributed" vertical="center" wrapText="1" readingOrder="1"/>
    </xf>
    <xf numFmtId="0" fontId="10" fillId="4" borderId="15" xfId="2" applyFont="1" applyFill="1" applyBorder="1" applyAlignment="1">
      <alignment horizontal="distributed" vertical="center" wrapText="1" readingOrder="1"/>
    </xf>
    <xf numFmtId="0" fontId="11" fillId="3" borderId="18" xfId="2" applyFont="1" applyFill="1" applyBorder="1" applyAlignment="1">
      <alignment horizontal="right" vertical="center"/>
    </xf>
    <xf numFmtId="0" fontId="11" fillId="3" borderId="20" xfId="2" applyFont="1" applyFill="1" applyBorder="1" applyAlignment="1">
      <alignment horizontal="right" vertical="center"/>
    </xf>
    <xf numFmtId="0" fontId="7" fillId="2" borderId="12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13" xfId="2" applyFont="1" applyFill="1" applyBorder="1" applyAlignment="1">
      <alignment vertical="center"/>
    </xf>
    <xf numFmtId="0" fontId="7" fillId="2" borderId="21" xfId="2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5" fillId="3" borderId="21" xfId="2" applyFont="1" applyFill="1" applyBorder="1" applyAlignment="1">
      <alignment vertical="center"/>
    </xf>
    <xf numFmtId="49" fontId="7" fillId="4" borderId="0" xfId="2" applyNumberFormat="1" applyFont="1" applyFill="1" applyBorder="1" applyAlignment="1" applyProtection="1">
      <alignment horizontal="center" vertical="center"/>
      <protection locked="0"/>
    </xf>
    <xf numFmtId="49" fontId="7" fillId="4" borderId="21" xfId="2" applyNumberFormat="1" applyFont="1" applyFill="1" applyBorder="1" applyAlignment="1" applyProtection="1">
      <alignment horizontal="center" vertical="center"/>
      <protection locked="0"/>
    </xf>
    <xf numFmtId="0" fontId="5" fillId="3" borderId="9" xfId="2" applyFont="1" applyFill="1" applyBorder="1" applyAlignment="1">
      <alignment vertical="center"/>
    </xf>
    <xf numFmtId="0" fontId="5" fillId="3" borderId="15" xfId="2" applyFont="1" applyFill="1" applyBorder="1" applyAlignment="1">
      <alignment vertical="center"/>
    </xf>
    <xf numFmtId="0" fontId="3" fillId="4" borderId="19" xfId="2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 vertical="center"/>
    </xf>
    <xf numFmtId="0" fontId="5" fillId="4" borderId="18" xfId="2" applyFont="1" applyFill="1" applyBorder="1" applyAlignment="1">
      <alignment horizontal="distributed" vertical="center"/>
    </xf>
    <xf numFmtId="0" fontId="5" fillId="4" borderId="0" xfId="2" applyFont="1" applyFill="1" applyBorder="1" applyAlignment="1">
      <alignment horizontal="distributed" vertical="center"/>
    </xf>
    <xf numFmtId="0" fontId="5" fillId="4" borderId="21" xfId="2" applyFont="1" applyFill="1" applyBorder="1" applyAlignment="1">
      <alignment horizontal="distributed" vertical="center"/>
    </xf>
    <xf numFmtId="0" fontId="3" fillId="4" borderId="18" xfId="2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center" vertical="center"/>
    </xf>
    <xf numFmtId="0" fontId="3" fillId="4" borderId="21" xfId="2" applyFont="1" applyFill="1" applyBorder="1" applyAlignment="1">
      <alignment horizontal="center" vertical="center"/>
    </xf>
    <xf numFmtId="0" fontId="4" fillId="4" borderId="19" xfId="2" applyFont="1" applyFill="1" applyBorder="1" applyAlignment="1" applyProtection="1">
      <alignment vertical="center"/>
      <protection locked="0"/>
    </xf>
    <xf numFmtId="0" fontId="4" fillId="4" borderId="18" xfId="2" applyFont="1" applyFill="1" applyBorder="1" applyAlignment="1" applyProtection="1">
      <alignment vertical="center"/>
      <protection locked="0"/>
    </xf>
    <xf numFmtId="0" fontId="4" fillId="4" borderId="17" xfId="2" applyFont="1" applyFill="1" applyBorder="1" applyAlignment="1" applyProtection="1">
      <alignment vertical="center"/>
      <protection locked="0"/>
    </xf>
    <xf numFmtId="0" fontId="4" fillId="4" borderId="12" xfId="2" applyFont="1" applyFill="1" applyBorder="1" applyAlignment="1" applyProtection="1">
      <alignment vertical="center"/>
      <protection locked="0"/>
    </xf>
    <xf numFmtId="0" fontId="4" fillId="4" borderId="0" xfId="2" applyFont="1" applyFill="1" applyBorder="1" applyAlignment="1" applyProtection="1">
      <alignment vertical="center"/>
      <protection locked="0"/>
    </xf>
    <xf numFmtId="0" fontId="4" fillId="4" borderId="16" xfId="2" applyFont="1" applyFill="1" applyBorder="1" applyAlignment="1" applyProtection="1">
      <alignment vertical="center"/>
      <protection locked="0"/>
    </xf>
    <xf numFmtId="0" fontId="4" fillId="4" borderId="13" xfId="2" applyFont="1" applyFill="1" applyBorder="1" applyAlignment="1" applyProtection="1">
      <alignment vertical="center"/>
      <protection locked="0"/>
    </xf>
    <xf numFmtId="0" fontId="4" fillId="4" borderId="21" xfId="2" applyFont="1" applyFill="1" applyBorder="1" applyAlignment="1" applyProtection="1">
      <alignment vertical="center"/>
      <protection locked="0"/>
    </xf>
    <xf numFmtId="0" fontId="4" fillId="4" borderId="35" xfId="2" applyFont="1" applyFill="1" applyBorder="1" applyAlignment="1" applyProtection="1">
      <alignment vertical="center"/>
      <protection locked="0"/>
    </xf>
    <xf numFmtId="0" fontId="5" fillId="3" borderId="19" xfId="2" applyFont="1" applyFill="1" applyBorder="1" applyAlignment="1">
      <alignment horizontal="center" shrinkToFit="1"/>
    </xf>
    <xf numFmtId="0" fontId="5" fillId="3" borderId="12" xfId="2" applyFont="1" applyFill="1" applyBorder="1" applyAlignment="1">
      <alignment horizontal="center" shrinkToFit="1"/>
    </xf>
    <xf numFmtId="0" fontId="5" fillId="3" borderId="20" xfId="2" applyFont="1" applyFill="1" applyBorder="1" applyAlignment="1">
      <alignment horizontal="center" shrinkToFit="1"/>
    </xf>
    <xf numFmtId="0" fontId="5" fillId="3" borderId="9" xfId="2" applyFont="1" applyFill="1" applyBorder="1" applyAlignment="1">
      <alignment horizontal="center" shrinkToFit="1"/>
    </xf>
    <xf numFmtId="0" fontId="5" fillId="3" borderId="18" xfId="2" applyFont="1" applyFill="1" applyBorder="1" applyAlignment="1">
      <alignment horizontal="center" shrinkToFit="1"/>
    </xf>
    <xf numFmtId="0" fontId="5" fillId="3" borderId="0" xfId="2" applyFont="1" applyFill="1" applyBorder="1" applyAlignment="1">
      <alignment horizontal="center" shrinkToFit="1"/>
    </xf>
    <xf numFmtId="0" fontId="5" fillId="3" borderId="17" xfId="2" applyFont="1" applyFill="1" applyBorder="1" applyAlignment="1">
      <alignment horizontal="center" shrinkToFit="1"/>
    </xf>
    <xf numFmtId="0" fontId="5" fillId="3" borderId="16" xfId="2" applyFont="1" applyFill="1" applyBorder="1" applyAlignment="1">
      <alignment horizontal="center" shrinkToFit="1"/>
    </xf>
    <xf numFmtId="178" fontId="5" fillId="4" borderId="57" xfId="3" applyNumberFormat="1" applyFont="1" applyFill="1" applyBorder="1" applyAlignment="1" applyProtection="1">
      <alignment vertical="center" shrinkToFit="1"/>
      <protection locked="0"/>
    </xf>
    <xf numFmtId="178" fontId="5" fillId="4" borderId="58" xfId="3" applyNumberFormat="1" applyFont="1" applyFill="1" applyBorder="1" applyAlignment="1" applyProtection="1">
      <alignment vertical="center" shrinkToFit="1"/>
      <protection locked="0"/>
    </xf>
    <xf numFmtId="178" fontId="5" fillId="4" borderId="59" xfId="3" applyNumberFormat="1" applyFont="1" applyFill="1" applyBorder="1" applyAlignment="1" applyProtection="1">
      <alignment vertical="center" shrinkToFit="1"/>
      <protection locked="0"/>
    </xf>
    <xf numFmtId="0" fontId="10" fillId="2" borderId="10" xfId="2" applyFont="1" applyFill="1" applyBorder="1" applyAlignment="1">
      <alignment horizontal="center" vertical="center" wrapText="1" shrinkToFit="1"/>
    </xf>
    <xf numFmtId="0" fontId="10" fillId="2" borderId="0" xfId="2" applyFont="1" applyFill="1" applyBorder="1" applyAlignment="1">
      <alignment horizontal="center" vertical="center" wrapText="1" shrinkToFit="1"/>
    </xf>
    <xf numFmtId="0" fontId="10" fillId="2" borderId="9" xfId="2" applyFont="1" applyFill="1" applyBorder="1" applyAlignment="1">
      <alignment horizontal="center" vertical="center" wrapText="1" shrinkToFit="1"/>
    </xf>
    <xf numFmtId="0" fontId="10" fillId="2" borderId="2" xfId="2" applyFont="1" applyFill="1" applyBorder="1" applyAlignment="1">
      <alignment horizontal="center" vertical="center" wrapText="1" shrinkToFit="1"/>
    </xf>
    <xf numFmtId="0" fontId="10" fillId="2" borderId="40" xfId="2" applyFont="1" applyFill="1" applyBorder="1" applyAlignment="1">
      <alignment horizontal="center" vertical="center" wrapText="1" shrinkToFit="1"/>
    </xf>
    <xf numFmtId="0" fontId="10" fillId="2" borderId="7" xfId="2" applyFont="1" applyFill="1" applyBorder="1" applyAlignment="1">
      <alignment horizontal="center" vertical="center" wrapText="1" shrinkToFit="1"/>
    </xf>
    <xf numFmtId="0" fontId="3" fillId="2" borderId="6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/>
    </xf>
    <xf numFmtId="0" fontId="3" fillId="2" borderId="10" xfId="2" applyFont="1" applyFill="1" applyBorder="1">
      <alignment vertical="center"/>
    </xf>
    <xf numFmtId="0" fontId="5" fillId="3" borderId="9" xfId="2" applyFont="1" applyFill="1" applyBorder="1" applyAlignment="1">
      <alignment vertical="center" shrinkToFit="1"/>
    </xf>
    <xf numFmtId="0" fontId="5" fillId="3" borderId="0" xfId="2" applyFont="1" applyFill="1" applyBorder="1" applyAlignment="1">
      <alignment horizontal="center" vertical="center" shrinkToFit="1"/>
    </xf>
    <xf numFmtId="0" fontId="5" fillId="3" borderId="12" xfId="2" applyFont="1" applyFill="1" applyBorder="1" applyAlignment="1">
      <alignment vertical="center" shrinkToFit="1"/>
    </xf>
    <xf numFmtId="0" fontId="5" fillId="3" borderId="0" xfId="2" applyFont="1" applyFill="1" applyBorder="1" applyAlignment="1">
      <alignment vertical="center" shrinkToFit="1"/>
    </xf>
    <xf numFmtId="0" fontId="5" fillId="3" borderId="16" xfId="2" applyFont="1" applyFill="1" applyBorder="1" applyAlignment="1">
      <alignment vertical="center" shrinkToFit="1"/>
    </xf>
    <xf numFmtId="0" fontId="5" fillId="4" borderId="19" xfId="2" applyFont="1" applyFill="1" applyBorder="1" applyAlignment="1" applyProtection="1">
      <alignment horizontal="center" vertical="center"/>
      <protection locked="0"/>
    </xf>
    <xf numFmtId="0" fontId="5" fillId="4" borderId="18" xfId="2" applyFont="1" applyFill="1" applyBorder="1" applyAlignment="1" applyProtection="1">
      <alignment horizontal="center" vertical="center"/>
      <protection locked="0"/>
    </xf>
    <xf numFmtId="0" fontId="5" fillId="4" borderId="20" xfId="2" applyFont="1" applyFill="1" applyBorder="1" applyAlignment="1" applyProtection="1">
      <alignment horizontal="center" vertical="center"/>
      <protection locked="0"/>
    </xf>
    <xf numFmtId="0" fontId="5" fillId="4" borderId="13" xfId="2" applyFont="1" applyFill="1" applyBorder="1" applyAlignment="1" applyProtection="1">
      <alignment horizontal="center" vertical="center"/>
      <protection locked="0"/>
    </xf>
    <xf numFmtId="0" fontId="5" fillId="4" borderId="21" xfId="2" applyFont="1" applyFill="1" applyBorder="1" applyAlignment="1" applyProtection="1">
      <alignment horizontal="center" vertical="center"/>
      <protection locked="0"/>
    </xf>
    <xf numFmtId="0" fontId="5" fillId="4" borderId="15" xfId="2" applyFont="1" applyFill="1" applyBorder="1" applyAlignment="1" applyProtection="1">
      <alignment horizontal="center" vertical="center"/>
      <protection locked="0"/>
    </xf>
    <xf numFmtId="0" fontId="3" fillId="4" borderId="19" xfId="2" applyFont="1" applyFill="1" applyBorder="1" applyAlignment="1" applyProtection="1">
      <alignment horizontal="center" vertical="center"/>
      <protection locked="0"/>
    </xf>
    <xf numFmtId="0" fontId="3" fillId="4" borderId="18" xfId="2" applyFont="1" applyFill="1" applyBorder="1" applyAlignment="1" applyProtection="1">
      <alignment horizontal="center" vertical="center"/>
      <protection locked="0"/>
    </xf>
    <xf numFmtId="0" fontId="3" fillId="4" borderId="20" xfId="2" applyFont="1" applyFill="1" applyBorder="1" applyAlignment="1" applyProtection="1">
      <alignment horizontal="center" vertical="center"/>
      <protection locked="0"/>
    </xf>
    <xf numFmtId="0" fontId="3" fillId="4" borderId="13" xfId="2" applyFont="1" applyFill="1" applyBorder="1" applyAlignment="1" applyProtection="1">
      <alignment horizontal="center" vertical="center"/>
      <protection locked="0"/>
    </xf>
    <xf numFmtId="0" fontId="3" fillId="4" borderId="21" xfId="2" applyFont="1" applyFill="1" applyBorder="1" applyAlignment="1" applyProtection="1">
      <alignment horizontal="center" vertical="center"/>
      <protection locked="0"/>
    </xf>
    <xf numFmtId="0" fontId="3" fillId="4" borderId="15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Border="1" applyAlignment="1">
      <alignment horizontal="center" vertical="center"/>
    </xf>
    <xf numFmtId="0" fontId="14" fillId="2" borderId="40" xfId="2" applyFont="1" applyFill="1" applyBorder="1" applyAlignment="1">
      <alignment horizontal="center" vertical="center"/>
    </xf>
    <xf numFmtId="0" fontId="16" fillId="4" borderId="19" xfId="2" applyFont="1" applyFill="1" applyBorder="1" applyAlignment="1" applyProtection="1">
      <alignment horizontal="center"/>
      <protection locked="0"/>
    </xf>
    <xf numFmtId="0" fontId="16" fillId="4" borderId="20" xfId="2" applyFont="1" applyFill="1" applyBorder="1" applyAlignment="1" applyProtection="1">
      <alignment horizontal="center"/>
      <protection locked="0"/>
    </xf>
    <xf numFmtId="0" fontId="16" fillId="4" borderId="12" xfId="2" applyFont="1" applyFill="1" applyBorder="1" applyAlignment="1" applyProtection="1">
      <alignment horizontal="center"/>
      <protection locked="0"/>
    </xf>
    <xf numFmtId="0" fontId="16" fillId="4" borderId="9" xfId="2" applyFont="1" applyFill="1" applyBorder="1" applyAlignment="1" applyProtection="1">
      <alignment horizontal="center"/>
      <protection locked="0"/>
    </xf>
    <xf numFmtId="0" fontId="4" fillId="4" borderId="19" xfId="2" applyFont="1" applyFill="1" applyBorder="1" applyAlignment="1" applyProtection="1">
      <alignment horizontal="center" vertical="center"/>
      <protection locked="0"/>
    </xf>
    <xf numFmtId="0" fontId="4" fillId="4" borderId="18" xfId="2" applyFont="1" applyFill="1" applyBorder="1" applyAlignment="1" applyProtection="1">
      <alignment horizontal="center" vertical="center"/>
      <protection locked="0"/>
    </xf>
    <xf numFmtId="0" fontId="4" fillId="4" borderId="20" xfId="2" applyFont="1" applyFill="1" applyBorder="1" applyAlignment="1" applyProtection="1">
      <alignment horizontal="center" vertical="center"/>
      <protection locked="0"/>
    </xf>
    <xf numFmtId="0" fontId="4" fillId="4" borderId="12" xfId="2" applyFont="1" applyFill="1" applyBorder="1" applyAlignment="1" applyProtection="1">
      <alignment horizontal="center" vertical="center"/>
      <protection locked="0"/>
    </xf>
    <xf numFmtId="0" fontId="4" fillId="4" borderId="0" xfId="2" applyFont="1" applyFill="1" applyBorder="1" applyAlignment="1" applyProtection="1">
      <alignment horizontal="center" vertical="center"/>
      <protection locked="0"/>
    </xf>
    <xf numFmtId="0" fontId="4" fillId="4" borderId="9" xfId="2" applyFont="1" applyFill="1" applyBorder="1" applyAlignment="1" applyProtection="1">
      <alignment horizontal="center" vertical="center"/>
      <protection locked="0"/>
    </xf>
    <xf numFmtId="0" fontId="4" fillId="4" borderId="6" xfId="2" applyFont="1" applyFill="1" applyBorder="1" applyAlignment="1" applyProtection="1">
      <alignment horizontal="center" vertical="center"/>
      <protection locked="0"/>
    </xf>
    <xf numFmtId="0" fontId="4" fillId="4" borderId="40" xfId="2" applyFont="1" applyFill="1" applyBorder="1" applyAlignment="1" applyProtection="1">
      <alignment horizontal="center" vertical="center"/>
      <protection locked="0"/>
    </xf>
    <xf numFmtId="0" fontId="4" fillId="4" borderId="7" xfId="2" applyFont="1" applyFill="1" applyBorder="1" applyAlignment="1" applyProtection="1">
      <alignment horizontal="center" vertical="center"/>
      <protection locked="0"/>
    </xf>
    <xf numFmtId="0" fontId="10" fillId="4" borderId="6" xfId="2" applyFont="1" applyFill="1" applyBorder="1" applyAlignment="1">
      <alignment horizontal="distributed" vertical="center" wrapText="1" readingOrder="1"/>
    </xf>
    <xf numFmtId="0" fontId="10" fillId="4" borderId="40" xfId="2" applyFont="1" applyFill="1" applyBorder="1" applyAlignment="1">
      <alignment horizontal="distributed" vertical="center" wrapText="1" readingOrder="1"/>
    </xf>
    <xf numFmtId="0" fontId="10" fillId="2" borderId="10" xfId="2" applyFont="1" applyFill="1" applyBorder="1" applyAlignment="1">
      <alignment horizontal="distributed" wrapText="1" shrinkToFit="1"/>
    </xf>
    <xf numFmtId="0" fontId="10" fillId="2" borderId="0" xfId="2" applyFont="1" applyFill="1" applyBorder="1" applyAlignment="1">
      <alignment horizontal="distributed" wrapText="1" shrinkToFit="1"/>
    </xf>
    <xf numFmtId="0" fontId="15" fillId="2" borderId="20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horizontal="distributed" vertical="center"/>
    </xf>
    <xf numFmtId="0" fontId="5" fillId="2" borderId="21" xfId="2" applyFont="1" applyFill="1" applyBorder="1" applyAlignment="1">
      <alignment horizontal="distributed" vertical="center"/>
    </xf>
    <xf numFmtId="0" fontId="2" fillId="0" borderId="32" xfId="2" applyBorder="1">
      <alignment vertical="center"/>
    </xf>
    <xf numFmtId="0" fontId="2" fillId="0" borderId="21" xfId="2" applyBorder="1">
      <alignment vertical="center"/>
    </xf>
    <xf numFmtId="0" fontId="3" fillId="2" borderId="37" xfId="2" applyFont="1" applyFill="1" applyBorder="1" applyAlignment="1">
      <alignment horizontal="center" vertical="center" shrinkToFit="1"/>
    </xf>
    <xf numFmtId="0" fontId="3" fillId="2" borderId="24" xfId="2" applyFont="1" applyFill="1" applyBorder="1" applyAlignment="1">
      <alignment horizontal="center" vertical="center" shrinkToFit="1"/>
    </xf>
    <xf numFmtId="0" fontId="3" fillId="2" borderId="36" xfId="2" applyFont="1" applyFill="1" applyBorder="1" applyAlignment="1">
      <alignment horizontal="center" vertical="center" shrinkToFit="1"/>
    </xf>
    <xf numFmtId="0" fontId="3" fillId="2" borderId="24" xfId="2" applyFont="1" applyFill="1" applyBorder="1" applyAlignment="1">
      <alignment horizontal="distributed" vertical="center"/>
    </xf>
    <xf numFmtId="0" fontId="15" fillId="2" borderId="22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19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18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distributed" vertical="center"/>
    </xf>
    <xf numFmtId="0" fontId="14" fillId="0" borderId="40" xfId="2" applyFont="1" applyFill="1" applyBorder="1" applyAlignment="1">
      <alignment horizontal="distributed" vertical="center"/>
    </xf>
    <xf numFmtId="0" fontId="14" fillId="3" borderId="0" xfId="2" applyFont="1" applyFill="1" applyBorder="1" applyAlignment="1">
      <alignment horizontal="distributed" vertical="center" wrapText="1"/>
    </xf>
    <xf numFmtId="0" fontId="14" fillId="3" borderId="40" xfId="2" applyFont="1" applyFill="1" applyBorder="1" applyAlignment="1">
      <alignment horizontal="distributed" vertical="center" wrapText="1"/>
    </xf>
    <xf numFmtId="0" fontId="14" fillId="3" borderId="0" xfId="2" applyFont="1" applyFill="1" applyBorder="1" applyAlignment="1">
      <alignment horizontal="distributed" vertical="center"/>
    </xf>
    <xf numFmtId="0" fontId="14" fillId="3" borderId="40" xfId="2" applyFont="1" applyFill="1" applyBorder="1" applyAlignment="1">
      <alignment horizontal="distributed" vertical="center"/>
    </xf>
    <xf numFmtId="0" fontId="16" fillId="4" borderId="0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Border="1" applyAlignment="1">
      <alignment horizontal="distributed" vertical="center"/>
    </xf>
    <xf numFmtId="0" fontId="14" fillId="2" borderId="40" xfId="2" applyFont="1" applyFill="1" applyBorder="1" applyAlignment="1">
      <alignment horizontal="distributed" vertical="center"/>
    </xf>
    <xf numFmtId="0" fontId="15" fillId="2" borderId="0" xfId="2" applyFont="1" applyFill="1" applyBorder="1" applyAlignment="1">
      <alignment horizontal="right" vertical="center"/>
    </xf>
    <xf numFmtId="0" fontId="15" fillId="2" borderId="9" xfId="2" applyFont="1" applyFill="1" applyBorder="1" applyAlignment="1">
      <alignment horizontal="right" vertical="center"/>
    </xf>
    <xf numFmtId="0" fontId="14" fillId="2" borderId="0" xfId="2" applyFont="1" applyFill="1" applyBorder="1" applyAlignment="1">
      <alignment vertical="center"/>
    </xf>
    <xf numFmtId="0" fontId="14" fillId="2" borderId="40" xfId="2" applyFont="1" applyFill="1" applyBorder="1" applyAlignment="1">
      <alignment vertical="center"/>
    </xf>
    <xf numFmtId="0" fontId="5" fillId="2" borderId="10" xfId="2" applyFont="1" applyFill="1" applyBorder="1" applyAlignment="1">
      <alignment horizontal="left" vertical="top" indent="1" shrinkToFit="1"/>
    </xf>
    <xf numFmtId="0" fontId="5" fillId="2" borderId="0" xfId="2" applyFont="1" applyFill="1" applyBorder="1" applyAlignment="1">
      <alignment horizontal="left" vertical="top" indent="1" shrinkToFit="1"/>
    </xf>
    <xf numFmtId="0" fontId="5" fillId="2" borderId="9" xfId="2" applyFont="1" applyFill="1" applyBorder="1" applyAlignment="1">
      <alignment horizontal="left" vertical="top" indent="1" shrinkToFit="1"/>
    </xf>
    <xf numFmtId="0" fontId="5" fillId="2" borderId="28" xfId="2" applyFont="1" applyFill="1" applyBorder="1" applyAlignment="1">
      <alignment horizontal="left" vertical="top" indent="1" shrinkToFit="1"/>
    </xf>
    <xf numFmtId="0" fontId="5" fillId="2" borderId="21" xfId="2" applyFont="1" applyFill="1" applyBorder="1" applyAlignment="1">
      <alignment horizontal="left" vertical="top" indent="1" shrinkToFit="1"/>
    </xf>
    <xf numFmtId="0" fontId="5" fillId="2" borderId="15" xfId="2" applyFont="1" applyFill="1" applyBorder="1" applyAlignment="1">
      <alignment horizontal="left" vertical="top" indent="1" shrinkToFit="1"/>
    </xf>
    <xf numFmtId="0" fontId="7" fillId="2" borderId="19" xfId="2" applyFont="1" applyFill="1" applyBorder="1" applyAlignment="1">
      <alignment shrinkToFit="1"/>
    </xf>
    <xf numFmtId="0" fontId="7" fillId="2" borderId="12" xfId="2" applyFont="1" applyFill="1" applyBorder="1" applyAlignment="1">
      <alignment shrinkToFit="1"/>
    </xf>
    <xf numFmtId="0" fontId="7" fillId="2" borderId="18" xfId="2" applyFont="1" applyFill="1" applyBorder="1" applyAlignment="1">
      <alignment shrinkToFit="1"/>
    </xf>
    <xf numFmtId="0" fontId="7" fillId="2" borderId="0" xfId="2" applyFont="1" applyFill="1" applyBorder="1" applyAlignment="1">
      <alignment shrinkToFit="1"/>
    </xf>
    <xf numFmtId="0" fontId="7" fillId="2" borderId="20" xfId="2" applyFont="1" applyFill="1" applyBorder="1" applyAlignment="1">
      <alignment shrinkToFit="1"/>
    </xf>
    <xf numFmtId="0" fontId="7" fillId="2" borderId="9" xfId="2" applyFont="1" applyFill="1" applyBorder="1" applyAlignment="1">
      <alignment shrinkToFit="1"/>
    </xf>
    <xf numFmtId="0" fontId="5" fillId="2" borderId="26" xfId="2" applyFont="1" applyFill="1" applyBorder="1" applyAlignment="1">
      <alignment horizontal="left" indent="1" shrinkToFit="1"/>
    </xf>
    <xf numFmtId="0" fontId="5" fillId="2" borderId="18" xfId="2" applyFont="1" applyFill="1" applyBorder="1" applyAlignment="1">
      <alignment horizontal="left" indent="1" shrinkToFit="1"/>
    </xf>
    <xf numFmtId="0" fontId="5" fillId="2" borderId="20" xfId="2" applyFont="1" applyFill="1" applyBorder="1" applyAlignment="1">
      <alignment horizontal="left" indent="1" shrinkToFit="1"/>
    </xf>
    <xf numFmtId="0" fontId="5" fillId="2" borderId="10" xfId="2" applyFont="1" applyFill="1" applyBorder="1" applyAlignment="1">
      <alignment horizontal="left" indent="1" shrinkToFit="1"/>
    </xf>
    <xf numFmtId="0" fontId="5" fillId="2" borderId="0" xfId="2" applyFont="1" applyFill="1" applyBorder="1" applyAlignment="1">
      <alignment horizontal="left" indent="1" shrinkToFit="1"/>
    </xf>
    <xf numFmtId="0" fontId="5" fillId="2" borderId="9" xfId="2" applyFont="1" applyFill="1" applyBorder="1" applyAlignment="1">
      <alignment horizontal="left" indent="1" shrinkToFit="1"/>
    </xf>
    <xf numFmtId="0" fontId="5" fillId="4" borderId="19" xfId="2" applyFont="1" applyFill="1" applyBorder="1" applyAlignment="1">
      <alignment horizontal="center" vertical="center"/>
    </xf>
    <xf numFmtId="0" fontId="5" fillId="4" borderId="20" xfId="2" applyFont="1" applyFill="1" applyBorder="1" applyAlignment="1">
      <alignment horizontal="center" vertical="center"/>
    </xf>
    <xf numFmtId="0" fontId="5" fillId="4" borderId="12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/>
    </xf>
    <xf numFmtId="0" fontId="5" fillId="4" borderId="13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horizontal="right" vertical="center"/>
    </xf>
    <xf numFmtId="0" fontId="11" fillId="2" borderId="20" xfId="2" applyFont="1" applyFill="1" applyBorder="1" applyAlignment="1">
      <alignment horizontal="right" vertical="center"/>
    </xf>
    <xf numFmtId="0" fontId="3" fillId="2" borderId="42" xfId="2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/>
    </xf>
    <xf numFmtId="0" fontId="3" fillId="2" borderId="51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3" fillId="2" borderId="46" xfId="2" applyFont="1" applyFill="1" applyBorder="1" applyAlignment="1">
      <alignment horizontal="center" vertical="center"/>
    </xf>
    <xf numFmtId="0" fontId="3" fillId="2" borderId="52" xfId="2" applyFont="1" applyFill="1" applyBorder="1" applyAlignment="1">
      <alignment horizontal="center" vertical="center"/>
    </xf>
    <xf numFmtId="0" fontId="3" fillId="2" borderId="48" xfId="2" applyFont="1" applyFill="1" applyBorder="1" applyAlignment="1">
      <alignment horizontal="center" vertical="center"/>
    </xf>
    <xf numFmtId="0" fontId="3" fillId="2" borderId="49" xfId="2" applyFont="1" applyFill="1" applyBorder="1" applyAlignment="1">
      <alignment horizontal="center" vertical="center"/>
    </xf>
    <xf numFmtId="0" fontId="3" fillId="2" borderId="53" xfId="2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/>
    </xf>
    <xf numFmtId="0" fontId="3" fillId="2" borderId="47" xfId="2" applyFont="1" applyFill="1" applyBorder="1" applyAlignment="1">
      <alignment horizontal="center" vertical="center"/>
    </xf>
    <xf numFmtId="0" fontId="3" fillId="2" borderId="50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left" vertical="center" indent="1" shrinkToFit="1"/>
    </xf>
    <xf numFmtId="0" fontId="5" fillId="2" borderId="18" xfId="2" applyFont="1" applyFill="1" applyBorder="1" applyAlignment="1">
      <alignment horizontal="left" vertical="center" indent="1" shrinkToFit="1"/>
    </xf>
    <xf numFmtId="0" fontId="5" fillId="2" borderId="20" xfId="2" applyFont="1" applyFill="1" applyBorder="1" applyAlignment="1">
      <alignment horizontal="left" vertical="center" indent="1" shrinkToFit="1"/>
    </xf>
    <xf numFmtId="0" fontId="5" fillId="2" borderId="10" xfId="2" applyFont="1" applyFill="1" applyBorder="1" applyAlignment="1">
      <alignment horizontal="left" vertical="center" indent="1" shrinkToFit="1"/>
    </xf>
    <xf numFmtId="0" fontId="5" fillId="2" borderId="0" xfId="2" applyFont="1" applyFill="1" applyBorder="1" applyAlignment="1">
      <alignment horizontal="left" vertical="center" indent="1" shrinkToFit="1"/>
    </xf>
    <xf numFmtId="0" fontId="5" fillId="2" borderId="9" xfId="2" applyFont="1" applyFill="1" applyBorder="1" applyAlignment="1">
      <alignment horizontal="left" vertical="center" indent="1" shrinkToFit="1"/>
    </xf>
    <xf numFmtId="0" fontId="5" fillId="2" borderId="28" xfId="2" applyFont="1" applyFill="1" applyBorder="1" applyAlignment="1">
      <alignment horizontal="left" vertical="center" indent="1" shrinkToFit="1"/>
    </xf>
    <xf numFmtId="0" fontId="5" fillId="2" borderId="21" xfId="2" applyFont="1" applyFill="1" applyBorder="1" applyAlignment="1">
      <alignment horizontal="left" vertical="center" indent="1" shrinkToFit="1"/>
    </xf>
    <xf numFmtId="0" fontId="5" fillId="2" borderId="15" xfId="2" applyFont="1" applyFill="1" applyBorder="1" applyAlignment="1">
      <alignment horizontal="left" vertical="center" indent="1" shrinkToFit="1"/>
    </xf>
    <xf numFmtId="0" fontId="5" fillId="0" borderId="26" xfId="2" applyFont="1" applyFill="1" applyBorder="1" applyAlignment="1">
      <alignment horizontal="left" vertical="center" indent="1" shrinkToFit="1"/>
    </xf>
    <xf numFmtId="0" fontId="5" fillId="0" borderId="18" xfId="2" applyFont="1" applyFill="1" applyBorder="1" applyAlignment="1">
      <alignment horizontal="left" vertical="center" indent="1" shrinkToFit="1"/>
    </xf>
    <xf numFmtId="0" fontId="5" fillId="0" borderId="20" xfId="2" applyFont="1" applyFill="1" applyBorder="1" applyAlignment="1">
      <alignment horizontal="left" vertical="center" indent="1" shrinkToFit="1"/>
    </xf>
    <xf numFmtId="0" fontId="5" fillId="0" borderId="10" xfId="2" applyFont="1" applyFill="1" applyBorder="1" applyAlignment="1">
      <alignment horizontal="left" vertical="center" indent="1" shrinkToFit="1"/>
    </xf>
    <xf numFmtId="0" fontId="5" fillId="0" borderId="0" xfId="2" applyFont="1" applyFill="1" applyBorder="1" applyAlignment="1">
      <alignment horizontal="left" vertical="center" indent="1" shrinkToFit="1"/>
    </xf>
    <xf numFmtId="0" fontId="5" fillId="0" borderId="9" xfId="2" applyFont="1" applyFill="1" applyBorder="1" applyAlignment="1">
      <alignment horizontal="left" vertical="center" indent="1" shrinkToFit="1"/>
    </xf>
    <xf numFmtId="0" fontId="5" fillId="0" borderId="28" xfId="2" applyFont="1" applyFill="1" applyBorder="1" applyAlignment="1">
      <alignment horizontal="left" vertical="center" indent="1" shrinkToFit="1"/>
    </xf>
    <xf numFmtId="0" fontId="5" fillId="0" borderId="21" xfId="2" applyFont="1" applyFill="1" applyBorder="1" applyAlignment="1">
      <alignment horizontal="left" vertical="center" indent="1" shrinkToFit="1"/>
    </xf>
    <xf numFmtId="0" fontId="5" fillId="0" borderId="15" xfId="2" applyFont="1" applyFill="1" applyBorder="1" applyAlignment="1">
      <alignment horizontal="left" vertical="center" indent="1" shrinkToFit="1"/>
    </xf>
    <xf numFmtId="179" fontId="5" fillId="4" borderId="57" xfId="3" applyNumberFormat="1" applyFont="1" applyFill="1" applyBorder="1" applyAlignment="1" applyProtection="1">
      <alignment vertical="center" shrinkToFit="1"/>
      <protection locked="0"/>
    </xf>
    <xf numFmtId="179" fontId="5" fillId="4" borderId="59" xfId="3" applyNumberFormat="1" applyFont="1" applyFill="1" applyBorder="1" applyAlignment="1" applyProtection="1">
      <alignment vertical="center" shrinkToFit="1"/>
      <protection locked="0"/>
    </xf>
    <xf numFmtId="0" fontId="5" fillId="5" borderId="19" xfId="2" applyFont="1" applyFill="1" applyBorder="1" applyAlignment="1">
      <alignment horizontal="center" vertical="center"/>
    </xf>
    <xf numFmtId="0" fontId="5" fillId="5" borderId="20" xfId="2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horizontal="center" vertical="center"/>
    </xf>
    <xf numFmtId="0" fontId="5" fillId="5" borderId="9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horizontal="right" vertical="top"/>
    </xf>
    <xf numFmtId="0" fontId="11" fillId="2" borderId="0" xfId="2" applyFont="1" applyFill="1" applyBorder="1" applyAlignment="1">
      <alignment horizontal="right" vertical="top"/>
    </xf>
    <xf numFmtId="0" fontId="11" fillId="2" borderId="20" xfId="2" applyFont="1" applyFill="1" applyBorder="1" applyAlignment="1">
      <alignment horizontal="right" vertical="top"/>
    </xf>
    <xf numFmtId="0" fontId="11" fillId="2" borderId="9" xfId="2" applyFont="1" applyFill="1" applyBorder="1" applyAlignment="1">
      <alignment horizontal="right" vertical="top"/>
    </xf>
    <xf numFmtId="0" fontId="11" fillId="2" borderId="17" xfId="2" applyFont="1" applyFill="1" applyBorder="1" applyAlignment="1">
      <alignment horizontal="right" vertical="top"/>
    </xf>
    <xf numFmtId="0" fontId="11" fillId="2" borderId="16" xfId="2" applyFont="1" applyFill="1" applyBorder="1" applyAlignment="1">
      <alignment horizontal="right" vertical="top"/>
    </xf>
    <xf numFmtId="179" fontId="5" fillId="5" borderId="57" xfId="2" applyNumberFormat="1" applyFont="1" applyFill="1" applyBorder="1" applyAlignment="1">
      <alignment vertical="center" shrinkToFit="1"/>
    </xf>
    <xf numFmtId="179" fontId="5" fillId="5" borderId="59" xfId="2" applyNumberFormat="1" applyFont="1" applyFill="1" applyBorder="1" applyAlignment="1">
      <alignment vertical="center" shrinkToFit="1"/>
    </xf>
    <xf numFmtId="179" fontId="5" fillId="5" borderId="57" xfId="2" applyNumberFormat="1" applyFont="1" applyFill="1" applyBorder="1">
      <alignment vertical="center"/>
    </xf>
    <xf numFmtId="179" fontId="5" fillId="5" borderId="59" xfId="2" applyNumberFormat="1" applyFont="1" applyFill="1" applyBorder="1">
      <alignment vertical="center"/>
    </xf>
    <xf numFmtId="0" fontId="5" fillId="2" borderId="12" xfId="2" applyFont="1" applyFill="1" applyBorder="1" applyAlignment="1">
      <alignment shrinkToFit="1"/>
    </xf>
    <xf numFmtId="0" fontId="5" fillId="2" borderId="0" xfId="2" applyFont="1" applyFill="1" applyBorder="1" applyAlignment="1">
      <alignment shrinkToFit="1"/>
    </xf>
    <xf numFmtId="0" fontId="5" fillId="2" borderId="9" xfId="2" applyFont="1" applyFill="1" applyBorder="1" applyAlignment="1">
      <alignment shrinkToFit="1"/>
    </xf>
    <xf numFmtId="0" fontId="5" fillId="4" borderId="12" xfId="2" applyFont="1" applyFill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alignment horizontal="center" vertical="center"/>
      <protection locked="0"/>
    </xf>
    <xf numFmtId="0" fontId="5" fillId="4" borderId="9" xfId="2" applyFont="1" applyFill="1" applyBorder="1" applyAlignment="1" applyProtection="1">
      <alignment horizontal="center" vertical="center"/>
      <protection locked="0"/>
    </xf>
    <xf numFmtId="0" fontId="5" fillId="5" borderId="13" xfId="2" applyFont="1" applyFill="1" applyBorder="1" applyAlignment="1">
      <alignment horizontal="center" vertical="center"/>
    </xf>
    <xf numFmtId="0" fontId="5" fillId="5" borderId="15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left" vertical="center" indent="1" shrinkToFit="1"/>
    </xf>
    <xf numFmtId="0" fontId="10" fillId="2" borderId="0" xfId="2" applyFont="1" applyFill="1" applyBorder="1" applyAlignment="1">
      <alignment horizontal="left" vertical="center" indent="1" shrinkToFit="1"/>
    </xf>
    <xf numFmtId="0" fontId="3" fillId="2" borderId="21" xfId="2" applyFont="1" applyFill="1" applyBorder="1" applyAlignment="1">
      <alignment horizontal="center" vertical="center" shrinkToFit="1"/>
    </xf>
    <xf numFmtId="0" fontId="7" fillId="2" borderId="16" xfId="2" applyFont="1" applyFill="1" applyBorder="1" applyAlignment="1">
      <alignment shrinkToFit="1"/>
    </xf>
    <xf numFmtId="0" fontId="5" fillId="5" borderId="59" xfId="2" applyFont="1" applyFill="1" applyBorder="1" applyAlignment="1">
      <alignment vertical="center" shrinkToFit="1"/>
    </xf>
    <xf numFmtId="0" fontId="3" fillId="2" borderId="18" xfId="2" applyFont="1" applyFill="1" applyBorder="1" applyAlignment="1">
      <alignment horizontal="center" vertical="center"/>
    </xf>
    <xf numFmtId="0" fontId="20" fillId="2" borderId="26" xfId="2" applyFont="1" applyFill="1" applyBorder="1" applyAlignment="1">
      <alignment horizontal="left" vertical="center" indent="1" shrinkToFit="1"/>
    </xf>
    <xf numFmtId="0" fontId="20" fillId="2" borderId="18" xfId="2" applyFont="1" applyFill="1" applyBorder="1" applyAlignment="1">
      <alignment horizontal="left" vertical="center" indent="1" shrinkToFit="1"/>
    </xf>
    <xf numFmtId="0" fontId="20" fillId="2" borderId="20" xfId="2" applyFont="1" applyFill="1" applyBorder="1" applyAlignment="1">
      <alignment horizontal="left" vertical="center" indent="1" shrinkToFit="1"/>
    </xf>
    <xf numFmtId="0" fontId="20" fillId="2" borderId="10" xfId="2" applyFont="1" applyFill="1" applyBorder="1" applyAlignment="1">
      <alignment horizontal="left" vertical="center" indent="1" shrinkToFit="1"/>
    </xf>
    <xf numFmtId="0" fontId="20" fillId="2" borderId="0" xfId="2" applyFont="1" applyFill="1" applyBorder="1" applyAlignment="1">
      <alignment horizontal="left" vertical="center" indent="1" shrinkToFit="1"/>
    </xf>
    <xf numFmtId="0" fontId="20" fillId="2" borderId="9" xfId="2" applyFont="1" applyFill="1" applyBorder="1" applyAlignment="1">
      <alignment horizontal="left" vertical="center" indent="1" shrinkToFit="1"/>
    </xf>
    <xf numFmtId="0" fontId="20" fillId="2" borderId="28" xfId="2" applyFont="1" applyFill="1" applyBorder="1" applyAlignment="1">
      <alignment horizontal="left" vertical="center" indent="1" shrinkToFit="1"/>
    </xf>
    <xf numFmtId="0" fontId="20" fillId="2" borderId="21" xfId="2" applyFont="1" applyFill="1" applyBorder="1" applyAlignment="1">
      <alignment horizontal="left" vertical="center" indent="1" shrinkToFit="1"/>
    </xf>
    <xf numFmtId="0" fontId="20" fillId="2" borderId="15" xfId="2" applyFont="1" applyFill="1" applyBorder="1" applyAlignment="1">
      <alignment horizontal="left" vertical="center" indent="1" shrinkToFit="1"/>
    </xf>
    <xf numFmtId="0" fontId="7" fillId="2" borderId="17" xfId="2" applyFont="1" applyFill="1" applyBorder="1" applyAlignment="1">
      <alignment shrinkToFit="1"/>
    </xf>
    <xf numFmtId="0" fontId="3" fillId="2" borderId="0" xfId="2" applyFont="1" applyFill="1">
      <alignment vertical="center"/>
    </xf>
    <xf numFmtId="179" fontId="5" fillId="4" borderId="57" xfId="2" applyNumberFormat="1" applyFont="1" applyFill="1" applyBorder="1" applyProtection="1">
      <alignment vertical="center"/>
      <protection locked="0"/>
    </xf>
    <xf numFmtId="179" fontId="5" fillId="4" borderId="59" xfId="2" applyNumberFormat="1" applyFont="1" applyFill="1" applyBorder="1" applyProtection="1">
      <alignment vertical="center"/>
      <protection locked="0"/>
    </xf>
    <xf numFmtId="0" fontId="3" fillId="0" borderId="42" xfId="2" applyFont="1" applyFill="1" applyBorder="1" applyAlignment="1">
      <alignment horizontal="center" vertical="center"/>
    </xf>
    <xf numFmtId="0" fontId="3" fillId="0" borderId="43" xfId="2" applyFont="1" applyFill="1" applyBorder="1" applyAlignment="1">
      <alignment horizontal="center" vertical="center"/>
    </xf>
    <xf numFmtId="0" fontId="3" fillId="0" borderId="51" xfId="2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horizontal="center" vertical="center"/>
    </xf>
    <xf numFmtId="0" fontId="3" fillId="0" borderId="52" xfId="2" applyFont="1" applyFill="1" applyBorder="1" applyAlignment="1">
      <alignment horizontal="center" vertical="center"/>
    </xf>
    <xf numFmtId="0" fontId="3" fillId="0" borderId="48" xfId="2" applyFont="1" applyFill="1" applyBorder="1" applyAlignment="1">
      <alignment horizontal="center" vertical="center"/>
    </xf>
    <xf numFmtId="0" fontId="3" fillId="0" borderId="49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shrinkToFit="1"/>
    </xf>
    <xf numFmtId="0" fontId="5" fillId="3" borderId="16" xfId="2" applyFont="1" applyFill="1" applyBorder="1" applyAlignment="1">
      <alignment shrinkToFit="1"/>
    </xf>
    <xf numFmtId="0" fontId="5" fillId="3" borderId="18" xfId="2" applyFont="1" applyFill="1" applyBorder="1" applyAlignment="1">
      <alignment shrinkToFit="1"/>
    </xf>
    <xf numFmtId="0" fontId="5" fillId="3" borderId="0" xfId="2" applyFont="1" applyFill="1" applyBorder="1" applyAlignment="1">
      <alignment shrinkToFit="1"/>
    </xf>
    <xf numFmtId="178" fontId="5" fillId="5" borderId="57" xfId="2" applyNumberFormat="1" applyFont="1" applyFill="1" applyBorder="1">
      <alignment vertical="center"/>
    </xf>
    <xf numFmtId="178" fontId="5" fillId="5" borderId="59" xfId="2" applyNumberFormat="1" applyFont="1" applyFill="1" applyBorder="1">
      <alignment vertical="center"/>
    </xf>
    <xf numFmtId="0" fontId="3" fillId="0" borderId="4" xfId="2" applyFont="1" applyFill="1" applyBorder="1" applyAlignment="1">
      <alignment vertical="top" textRotation="255"/>
    </xf>
    <xf numFmtId="0" fontId="3" fillId="0" borderId="10" xfId="2" applyFont="1" applyFill="1" applyBorder="1" applyAlignment="1">
      <alignment vertical="top" textRotation="255"/>
    </xf>
    <xf numFmtId="0" fontId="3" fillId="0" borderId="2" xfId="2" applyFont="1" applyFill="1" applyBorder="1" applyAlignment="1">
      <alignment vertical="top" textRotation="255"/>
    </xf>
    <xf numFmtId="0" fontId="3" fillId="0" borderId="3" xfId="2" applyFont="1" applyFill="1" applyBorder="1" applyAlignment="1">
      <alignment vertical="distributed" textRotation="255"/>
    </xf>
    <xf numFmtId="0" fontId="3" fillId="0" borderId="16" xfId="2" applyFont="1" applyFill="1" applyBorder="1" applyAlignment="1">
      <alignment vertical="distributed" textRotation="255"/>
    </xf>
    <xf numFmtId="0" fontId="3" fillId="0" borderId="1" xfId="2" applyFont="1" applyFill="1" applyBorder="1" applyAlignment="1">
      <alignment vertical="distributed" textRotation="255"/>
    </xf>
    <xf numFmtId="0" fontId="5" fillId="3" borderId="0" xfId="2" applyFont="1" applyFill="1" applyBorder="1" applyAlignment="1">
      <alignment horizontal="center" vertical="center"/>
    </xf>
    <xf numFmtId="0" fontId="5" fillId="3" borderId="21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vertical="center"/>
    </xf>
    <xf numFmtId="0" fontId="2" fillId="3" borderId="0" xfId="2" applyFill="1" applyBorder="1" applyAlignment="1">
      <alignment vertical="center"/>
    </xf>
    <xf numFmtId="0" fontId="2" fillId="3" borderId="9" xfId="2" applyFill="1" applyBorder="1" applyAlignment="1">
      <alignment vertical="center"/>
    </xf>
    <xf numFmtId="0" fontId="2" fillId="3" borderId="12" xfId="2" applyFill="1" applyBorder="1" applyAlignment="1">
      <alignment vertical="center"/>
    </xf>
    <xf numFmtId="0" fontId="2" fillId="3" borderId="13" xfId="2" applyFill="1" applyBorder="1" applyAlignment="1">
      <alignment vertical="center"/>
    </xf>
    <xf numFmtId="0" fontId="2" fillId="3" borderId="21" xfId="2" applyFill="1" applyBorder="1" applyAlignment="1">
      <alignment vertical="center"/>
    </xf>
    <xf numFmtId="0" fontId="2" fillId="3" borderId="15" xfId="2" applyFill="1" applyBorder="1" applyAlignment="1">
      <alignment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 applyProtection="1">
      <alignment horizontal="right" vertical="center" shrinkToFit="1"/>
      <protection locked="0"/>
    </xf>
    <xf numFmtId="176" fontId="7" fillId="4" borderId="0" xfId="2" applyNumberFormat="1" applyFont="1" applyFill="1" applyBorder="1" applyAlignment="1" applyProtection="1">
      <alignment horizontal="right" vertical="center" shrinkToFit="1"/>
      <protection locked="0"/>
    </xf>
    <xf numFmtId="0" fontId="10" fillId="3" borderId="0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5" fillId="3" borderId="19" xfId="2" applyFont="1" applyFill="1" applyBorder="1" applyAlignment="1">
      <alignment vertical="center"/>
    </xf>
    <xf numFmtId="0" fontId="5" fillId="3" borderId="18" xfId="2" applyFont="1" applyFill="1" applyBorder="1" applyAlignment="1">
      <alignment vertical="center"/>
    </xf>
    <xf numFmtId="0" fontId="5" fillId="3" borderId="20" xfId="2" applyFont="1" applyFill="1" applyBorder="1" applyAlignment="1">
      <alignment vertical="center"/>
    </xf>
    <xf numFmtId="0" fontId="5" fillId="3" borderId="13" xfId="2" applyFont="1" applyFill="1" applyBorder="1" applyAlignment="1">
      <alignment vertical="center"/>
    </xf>
    <xf numFmtId="0" fontId="7" fillId="3" borderId="12" xfId="2" applyFont="1" applyFill="1" applyBorder="1" applyAlignment="1">
      <alignment shrinkToFit="1"/>
    </xf>
    <xf numFmtId="0" fontId="7" fillId="3" borderId="0" xfId="2" applyFont="1" applyFill="1" applyBorder="1" applyAlignment="1">
      <alignment shrinkToFit="1"/>
    </xf>
    <xf numFmtId="0" fontId="7" fillId="3" borderId="9" xfId="2" applyFont="1" applyFill="1" applyBorder="1" applyAlignment="1">
      <alignment shrinkToFit="1"/>
    </xf>
    <xf numFmtId="0" fontId="5" fillId="3" borderId="18" xfId="2" applyFont="1" applyFill="1" applyBorder="1" applyAlignment="1">
      <alignment horizontal="center" vertical="center"/>
    </xf>
    <xf numFmtId="0" fontId="5" fillId="3" borderId="26" xfId="2" applyFont="1" applyFill="1" applyBorder="1" applyAlignment="1">
      <alignment horizontal="left" vertical="center" indent="1" shrinkToFit="1"/>
    </xf>
    <xf numFmtId="0" fontId="5" fillId="3" borderId="18" xfId="2" applyFont="1" applyFill="1" applyBorder="1" applyAlignment="1">
      <alignment horizontal="left" vertical="center" indent="1" shrinkToFit="1"/>
    </xf>
    <xf numFmtId="0" fontId="5" fillId="3" borderId="10" xfId="2" applyFont="1" applyFill="1" applyBorder="1" applyAlignment="1">
      <alignment horizontal="left" vertical="center" indent="1" shrinkToFit="1"/>
    </xf>
    <xf numFmtId="0" fontId="5" fillId="3" borderId="0" xfId="2" applyFont="1" applyFill="1" applyBorder="1" applyAlignment="1">
      <alignment horizontal="left" vertical="center" indent="1" shrinkToFit="1"/>
    </xf>
    <xf numFmtId="0" fontId="5" fillId="3" borderId="28" xfId="2" applyFont="1" applyFill="1" applyBorder="1" applyAlignment="1">
      <alignment horizontal="left" vertical="center" indent="1" shrinkToFit="1"/>
    </xf>
    <xf numFmtId="0" fontId="5" fillId="3" borderId="21" xfId="2" applyFont="1" applyFill="1" applyBorder="1" applyAlignment="1">
      <alignment horizontal="left" vertical="center" indent="1" shrinkToFit="1"/>
    </xf>
    <xf numFmtId="0" fontId="7" fillId="3" borderId="20" xfId="2" applyFont="1" applyFill="1" applyBorder="1" applyAlignment="1">
      <alignment shrinkToFit="1"/>
    </xf>
    <xf numFmtId="0" fontId="5" fillId="3" borderId="26" xfId="2" applyFont="1" applyFill="1" applyBorder="1" applyAlignment="1">
      <alignment horizontal="center" vertical="distributed" textRotation="255" justifyLastLine="1" shrinkToFit="1"/>
    </xf>
    <xf numFmtId="0" fontId="5" fillId="3" borderId="18" xfId="2" applyFont="1" applyFill="1" applyBorder="1" applyAlignment="1">
      <alignment horizontal="center" vertical="distributed" textRotation="255" justifyLastLine="1" shrinkToFit="1"/>
    </xf>
    <xf numFmtId="0" fontId="5" fillId="3" borderId="20" xfId="2" applyFont="1" applyFill="1" applyBorder="1" applyAlignment="1">
      <alignment horizontal="center" vertical="distributed" textRotation="255" justifyLastLine="1" shrinkToFit="1"/>
    </xf>
    <xf numFmtId="0" fontId="5" fillId="3" borderId="10" xfId="2" applyFont="1" applyFill="1" applyBorder="1" applyAlignment="1">
      <alignment horizontal="center" vertical="distributed" textRotation="255" justifyLastLine="1" shrinkToFit="1"/>
    </xf>
    <xf numFmtId="0" fontId="5" fillId="3" borderId="0" xfId="2" applyFont="1" applyFill="1" applyBorder="1" applyAlignment="1">
      <alignment horizontal="center" vertical="distributed" textRotation="255" justifyLastLine="1" shrinkToFit="1"/>
    </xf>
    <xf numFmtId="0" fontId="5" fillId="3" borderId="9" xfId="2" applyFont="1" applyFill="1" applyBorder="1" applyAlignment="1">
      <alignment horizontal="center" vertical="distributed" textRotation="255" justifyLastLine="1" shrinkToFit="1"/>
    </xf>
    <xf numFmtId="0" fontId="5" fillId="3" borderId="28" xfId="2" applyFont="1" applyFill="1" applyBorder="1" applyAlignment="1">
      <alignment horizontal="center" vertical="distributed" textRotation="255" justifyLastLine="1" shrinkToFit="1"/>
    </xf>
    <xf numFmtId="0" fontId="5" fillId="3" borderId="21" xfId="2" applyFont="1" applyFill="1" applyBorder="1" applyAlignment="1">
      <alignment horizontal="center" vertical="distributed" textRotation="255" justifyLastLine="1" shrinkToFit="1"/>
    </xf>
    <xf numFmtId="0" fontId="5" fillId="3" borderId="15" xfId="2" applyFont="1" applyFill="1" applyBorder="1" applyAlignment="1">
      <alignment horizontal="center" vertical="distributed" textRotation="255" justifyLastLine="1" shrinkToFit="1"/>
    </xf>
    <xf numFmtId="0" fontId="10" fillId="3" borderId="18" xfId="2" applyFont="1" applyFill="1" applyBorder="1" applyAlignment="1">
      <alignment horizontal="center"/>
    </xf>
    <xf numFmtId="0" fontId="10" fillId="3" borderId="20" xfId="2" applyFont="1" applyFill="1" applyBorder="1" applyAlignment="1">
      <alignment horizontal="center"/>
    </xf>
    <xf numFmtId="0" fontId="10" fillId="3" borderId="0" xfId="2" applyFont="1" applyFill="1" applyBorder="1" applyAlignment="1">
      <alignment horizontal="center"/>
    </xf>
    <xf numFmtId="0" fontId="10" fillId="3" borderId="9" xfId="2" applyFont="1" applyFill="1" applyBorder="1" applyAlignment="1">
      <alignment horizontal="center"/>
    </xf>
    <xf numFmtId="0" fontId="3" fillId="4" borderId="10" xfId="2" applyFont="1" applyFill="1" applyBorder="1" applyAlignment="1" applyProtection="1">
      <alignment vertical="top" textRotation="255"/>
      <protection locked="0"/>
    </xf>
    <xf numFmtId="0" fontId="3" fillId="4" borderId="16" xfId="2" applyFont="1" applyFill="1" applyBorder="1" applyAlignment="1" applyProtection="1">
      <alignment vertical="top" textRotation="255"/>
      <protection locked="0"/>
    </xf>
    <xf numFmtId="178" fontId="5" fillId="5" borderId="57" xfId="3" applyNumberFormat="1" applyFont="1" applyFill="1" applyBorder="1">
      <alignment vertical="center"/>
    </xf>
    <xf numFmtId="178" fontId="5" fillId="5" borderId="59" xfId="3" applyNumberFormat="1" applyFont="1" applyFill="1" applyBorder="1">
      <alignment vertical="center"/>
    </xf>
    <xf numFmtId="0" fontId="7" fillId="3" borderId="17" xfId="2" applyFont="1" applyFill="1" applyBorder="1" applyAlignment="1">
      <alignment shrinkToFit="1"/>
    </xf>
    <xf numFmtId="0" fontId="7" fillId="3" borderId="16" xfId="2" applyFont="1" applyFill="1" applyBorder="1" applyAlignment="1">
      <alignment shrinkToFit="1"/>
    </xf>
    <xf numFmtId="0" fontId="5" fillId="3" borderId="18" xfId="2" applyFont="1" applyFill="1" applyBorder="1" applyAlignment="1">
      <alignment horizontal="distributed" vertical="center"/>
    </xf>
    <xf numFmtId="0" fontId="5" fillId="3" borderId="21" xfId="2" applyFont="1" applyFill="1" applyBorder="1" applyAlignment="1">
      <alignment horizontal="distributed" vertical="center"/>
    </xf>
    <xf numFmtId="0" fontId="3" fillId="3" borderId="21" xfId="2" applyFont="1" applyFill="1" applyBorder="1" applyAlignment="1">
      <alignment horizontal="distributed" vertical="center"/>
    </xf>
    <xf numFmtId="0" fontId="3" fillId="4" borderId="12" xfId="2" applyFont="1" applyFill="1" applyBorder="1" applyAlignment="1">
      <alignment horizontal="distributed" justifyLastLine="1"/>
    </xf>
    <xf numFmtId="0" fontId="3" fillId="4" borderId="0" xfId="2" applyFont="1" applyFill="1" applyBorder="1" applyAlignment="1">
      <alignment horizontal="distributed" justifyLastLine="1"/>
    </xf>
    <xf numFmtId="0" fontId="3" fillId="4" borderId="16" xfId="2" applyFont="1" applyFill="1" applyBorder="1" applyAlignment="1">
      <alignment horizontal="distributed" justifyLastLine="1"/>
    </xf>
    <xf numFmtId="0" fontId="13" fillId="4" borderId="19" xfId="2" applyFont="1" applyFill="1" applyBorder="1" applyAlignment="1">
      <alignment horizontal="distributed" vertical="center" justifyLastLine="1"/>
    </xf>
    <xf numFmtId="0" fontId="13" fillId="4" borderId="18" xfId="2" applyFont="1" applyFill="1" applyBorder="1" applyAlignment="1">
      <alignment horizontal="distributed" vertical="center" justifyLastLine="1"/>
    </xf>
    <xf numFmtId="0" fontId="13" fillId="4" borderId="20" xfId="2" applyFont="1" applyFill="1" applyBorder="1" applyAlignment="1">
      <alignment horizontal="distributed" vertical="center" justifyLastLine="1"/>
    </xf>
    <xf numFmtId="0" fontId="13" fillId="4" borderId="13" xfId="2" applyFont="1" applyFill="1" applyBorder="1" applyAlignment="1">
      <alignment horizontal="distributed" vertical="center" justifyLastLine="1"/>
    </xf>
    <xf numFmtId="0" fontId="13" fillId="4" borderId="21" xfId="2" applyFont="1" applyFill="1" applyBorder="1" applyAlignment="1">
      <alignment horizontal="distributed" vertical="center" justifyLastLine="1"/>
    </xf>
    <xf numFmtId="0" fontId="13" fillId="4" borderId="15" xfId="2" applyFont="1" applyFill="1" applyBorder="1" applyAlignment="1">
      <alignment horizontal="distributed" vertical="center" justifyLastLine="1"/>
    </xf>
    <xf numFmtId="0" fontId="3" fillId="4" borderId="19" xfId="2" applyFont="1" applyFill="1" applyBorder="1" applyAlignment="1">
      <alignment horizontal="distributed" vertical="center" justifyLastLine="1"/>
    </xf>
    <xf numFmtId="0" fontId="3" fillId="4" borderId="18" xfId="2" applyFont="1" applyFill="1" applyBorder="1" applyAlignment="1">
      <alignment horizontal="distributed" vertical="center" wrapText="1" justifyLastLine="1"/>
    </xf>
    <xf numFmtId="0" fontId="3" fillId="4" borderId="20" xfId="2" applyFont="1" applyFill="1" applyBorder="1" applyAlignment="1">
      <alignment horizontal="distributed" vertical="center" wrapText="1" justifyLastLine="1"/>
    </xf>
    <xf numFmtId="0" fontId="3" fillId="4" borderId="12" xfId="2" applyFont="1" applyFill="1" applyBorder="1" applyAlignment="1">
      <alignment horizontal="distributed" vertical="center" justifyLastLine="1"/>
    </xf>
    <xf numFmtId="0" fontId="3" fillId="4" borderId="0" xfId="2" applyFont="1" applyFill="1" applyBorder="1" applyAlignment="1">
      <alignment horizontal="distributed" vertical="center" justifyLastLine="1"/>
    </xf>
    <xf numFmtId="0" fontId="3" fillId="4" borderId="16" xfId="2" applyFont="1" applyFill="1" applyBorder="1" applyAlignment="1">
      <alignment horizontal="distributed" vertical="center" justifyLastLine="1"/>
    </xf>
    <xf numFmtId="0" fontId="3" fillId="4" borderId="13" xfId="2" applyFont="1" applyFill="1" applyBorder="1" applyAlignment="1">
      <alignment horizontal="distributed" vertical="center" justifyLastLine="1"/>
    </xf>
    <xf numFmtId="0" fontId="2" fillId="4" borderId="21" xfId="2" applyFill="1" applyBorder="1" applyAlignment="1">
      <alignment vertical="center"/>
    </xf>
    <xf numFmtId="0" fontId="2" fillId="4" borderId="15" xfId="2" applyFill="1" applyBorder="1" applyAlignment="1">
      <alignment vertical="center"/>
    </xf>
    <xf numFmtId="0" fontId="3" fillId="4" borderId="21" xfId="2" applyFont="1" applyFill="1" applyBorder="1" applyAlignment="1">
      <alignment horizontal="distributed" vertical="center" justifyLastLine="1"/>
    </xf>
    <xf numFmtId="0" fontId="3" fillId="4" borderId="35" xfId="2" applyFont="1" applyFill="1" applyBorder="1" applyAlignment="1">
      <alignment horizontal="distributed" vertical="center" justifyLastLine="1"/>
    </xf>
    <xf numFmtId="178" fontId="5" fillId="4" borderId="18" xfId="3" applyNumberFormat="1" applyFont="1" applyFill="1" applyBorder="1" applyAlignment="1" applyProtection="1">
      <alignment horizontal="right" vertical="center" shrinkToFit="1"/>
      <protection locked="0"/>
    </xf>
    <xf numFmtId="178" fontId="5" fillId="4" borderId="0" xfId="3" applyNumberFormat="1" applyFont="1" applyFill="1" applyBorder="1" applyAlignment="1" applyProtection="1">
      <alignment horizontal="right" vertical="center" shrinkToFit="1"/>
      <protection locked="0"/>
    </xf>
    <xf numFmtId="0" fontId="7" fillId="3" borderId="19" xfId="2" applyFont="1" applyFill="1" applyBorder="1" applyAlignment="1">
      <alignment shrinkToFit="1"/>
    </xf>
    <xf numFmtId="0" fontId="7" fillId="3" borderId="18" xfId="2" applyFont="1" applyFill="1" applyBorder="1" applyAlignment="1">
      <alignment shrinkToFit="1"/>
    </xf>
    <xf numFmtId="0" fontId="5" fillId="4" borderId="26" xfId="2" applyFont="1" applyFill="1" applyBorder="1" applyAlignment="1" applyProtection="1">
      <alignment vertical="center" shrinkToFit="1"/>
      <protection locked="0"/>
    </xf>
    <xf numFmtId="0" fontId="5" fillId="4" borderId="18" xfId="2" applyFont="1" applyFill="1" applyBorder="1" applyAlignment="1" applyProtection="1">
      <alignment vertical="center" shrinkToFit="1"/>
      <protection locked="0"/>
    </xf>
    <xf numFmtId="0" fontId="5" fillId="4" borderId="20" xfId="2" applyFont="1" applyFill="1" applyBorder="1" applyAlignment="1" applyProtection="1">
      <alignment vertical="center" shrinkToFit="1"/>
      <protection locked="0"/>
    </xf>
    <xf numFmtId="0" fontId="5" fillId="4" borderId="10" xfId="2" applyFont="1" applyFill="1" applyBorder="1" applyAlignment="1" applyProtection="1">
      <alignment vertical="center" shrinkToFit="1"/>
      <protection locked="0"/>
    </xf>
    <xf numFmtId="0" fontId="5" fillId="4" borderId="0" xfId="2" applyFont="1" applyFill="1" applyBorder="1" applyAlignment="1" applyProtection="1">
      <alignment vertical="center" shrinkToFit="1"/>
      <protection locked="0"/>
    </xf>
    <xf numFmtId="0" fontId="5" fillId="4" borderId="9" xfId="2" applyFont="1" applyFill="1" applyBorder="1" applyAlignment="1" applyProtection="1">
      <alignment vertical="center" shrinkToFit="1"/>
      <protection locked="0"/>
    </xf>
    <xf numFmtId="0" fontId="5" fillId="4" borderId="28" xfId="2" applyFont="1" applyFill="1" applyBorder="1" applyAlignment="1" applyProtection="1">
      <alignment vertical="center" shrinkToFit="1"/>
      <protection locked="0"/>
    </xf>
    <xf numFmtId="0" fontId="5" fillId="4" borderId="21" xfId="2" applyFont="1" applyFill="1" applyBorder="1" applyAlignment="1" applyProtection="1">
      <alignment vertical="center" shrinkToFit="1"/>
      <protection locked="0"/>
    </xf>
    <xf numFmtId="0" fontId="5" fillId="4" borderId="15" xfId="2" applyFont="1" applyFill="1" applyBorder="1" applyAlignment="1" applyProtection="1">
      <alignment vertical="center" shrinkToFit="1"/>
      <protection locked="0"/>
    </xf>
    <xf numFmtId="0" fontId="3" fillId="3" borderId="42" xfId="2" applyFont="1" applyFill="1" applyBorder="1" applyAlignment="1">
      <alignment horizontal="center" vertical="center"/>
    </xf>
    <xf numFmtId="0" fontId="3" fillId="3" borderId="43" xfId="2" applyFont="1" applyFill="1" applyBorder="1" applyAlignment="1">
      <alignment horizontal="center" vertical="center"/>
    </xf>
    <xf numFmtId="0" fontId="3" fillId="3" borderId="51" xfId="2" applyFont="1" applyFill="1" applyBorder="1" applyAlignment="1">
      <alignment horizontal="center" vertical="center"/>
    </xf>
    <xf numFmtId="0" fontId="3" fillId="3" borderId="45" xfId="2" applyFont="1" applyFill="1" applyBorder="1" applyAlignment="1">
      <alignment horizontal="center" vertical="center"/>
    </xf>
    <xf numFmtId="0" fontId="3" fillId="3" borderId="46" xfId="2" applyFont="1" applyFill="1" applyBorder="1" applyAlignment="1">
      <alignment horizontal="center" vertical="center"/>
    </xf>
    <xf numFmtId="0" fontId="3" fillId="3" borderId="52" xfId="2" applyFont="1" applyFill="1" applyBorder="1" applyAlignment="1">
      <alignment horizontal="center" vertical="center"/>
    </xf>
    <xf numFmtId="0" fontId="3" fillId="3" borderId="48" xfId="2" applyFont="1" applyFill="1" applyBorder="1" applyAlignment="1">
      <alignment horizontal="center" vertical="center"/>
    </xf>
    <xf numFmtId="0" fontId="3" fillId="3" borderId="49" xfId="2" applyFont="1" applyFill="1" applyBorder="1" applyAlignment="1">
      <alignment horizontal="center" vertical="center"/>
    </xf>
    <xf numFmtId="0" fontId="3" fillId="3" borderId="53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distributed" vertical="center"/>
    </xf>
    <xf numFmtId="178" fontId="5" fillId="3" borderId="18" xfId="3" applyNumberFormat="1" applyFont="1" applyFill="1" applyBorder="1" applyAlignment="1">
      <alignment horizontal="right" vertical="center" shrinkToFit="1"/>
    </xf>
    <xf numFmtId="178" fontId="5" fillId="3" borderId="0" xfId="3" applyNumberFormat="1" applyFont="1" applyFill="1" applyBorder="1" applyAlignment="1">
      <alignment horizontal="right" vertical="center" shrinkToFit="1"/>
    </xf>
    <xf numFmtId="0" fontId="5" fillId="4" borderId="18" xfId="2" applyFont="1" applyFill="1" applyBorder="1" applyAlignment="1" applyProtection="1">
      <alignment horizontal="center" vertical="center" shrinkToFit="1"/>
      <protection locked="0"/>
    </xf>
    <xf numFmtId="0" fontId="5" fillId="4" borderId="21" xfId="2" applyFont="1" applyFill="1" applyBorder="1" applyAlignment="1" applyProtection="1">
      <alignment horizontal="center" vertical="center" shrinkToFit="1"/>
      <protection locked="0"/>
    </xf>
    <xf numFmtId="0" fontId="5" fillId="3" borderId="18" xfId="2" applyFont="1" applyFill="1" applyBorder="1" applyAlignment="1">
      <alignment horizontal="center" vertical="center" shrinkToFit="1"/>
    </xf>
    <xf numFmtId="0" fontId="5" fillId="3" borderId="21" xfId="2" applyFont="1" applyFill="1" applyBorder="1" applyAlignment="1">
      <alignment horizontal="center" vertical="center" shrinkToFit="1"/>
    </xf>
    <xf numFmtId="0" fontId="5" fillId="3" borderId="20" xfId="2" applyFont="1" applyFill="1" applyBorder="1" applyAlignment="1">
      <alignment horizontal="center" vertical="center" shrinkToFit="1"/>
    </xf>
    <xf numFmtId="0" fontId="5" fillId="3" borderId="15" xfId="2" applyFont="1" applyFill="1" applyBorder="1" applyAlignment="1">
      <alignment horizontal="center" vertical="center" shrinkToFit="1"/>
    </xf>
    <xf numFmtId="0" fontId="10" fillId="3" borderId="12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vertical="center" wrapText="1"/>
    </xf>
    <xf numFmtId="0" fontId="10" fillId="3" borderId="9" xfId="2" applyFont="1" applyFill="1" applyBorder="1" applyAlignment="1">
      <alignment horizontal="left" vertical="center" wrapText="1"/>
    </xf>
    <xf numFmtId="0" fontId="10" fillId="3" borderId="13" xfId="2" applyFont="1" applyFill="1" applyBorder="1" applyAlignment="1">
      <alignment horizontal="left" vertical="center" wrapText="1"/>
    </xf>
    <xf numFmtId="0" fontId="10" fillId="3" borderId="21" xfId="2" applyFont="1" applyFill="1" applyBorder="1" applyAlignment="1">
      <alignment horizontal="left" vertical="center" wrapText="1"/>
    </xf>
    <xf numFmtId="0" fontId="10" fillId="3" borderId="15" xfId="2" applyFont="1" applyFill="1" applyBorder="1" applyAlignment="1">
      <alignment horizontal="left" vertical="center" wrapText="1"/>
    </xf>
    <xf numFmtId="0" fontId="10" fillId="3" borderId="12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0" fillId="3" borderId="13" xfId="2" applyFont="1" applyFill="1" applyBorder="1" applyAlignment="1">
      <alignment horizontal="center" vertical="center"/>
    </xf>
    <xf numFmtId="0" fontId="10" fillId="3" borderId="35" xfId="2" applyFont="1" applyFill="1" applyBorder="1" applyAlignment="1">
      <alignment horizontal="center" vertical="center"/>
    </xf>
    <xf numFmtId="0" fontId="5" fillId="3" borderId="21" xfId="2" applyFont="1" applyFill="1" applyBorder="1" applyAlignment="1">
      <alignment horizontal="distributed" vertical="center" justifyLastLine="1"/>
    </xf>
    <xf numFmtId="0" fontId="12" fillId="3" borderId="13" xfId="2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left" vertical="center" wrapText="1"/>
    </xf>
    <xf numFmtId="0" fontId="3" fillId="3" borderId="13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5" fillId="4" borderId="19" xfId="2" applyFont="1" applyFill="1" applyBorder="1" applyAlignment="1" applyProtection="1">
      <alignment horizontal="right" vertical="center" shrinkToFit="1"/>
      <protection locked="0"/>
    </xf>
    <xf numFmtId="0" fontId="5" fillId="4" borderId="18" xfId="2" applyFont="1" applyFill="1" applyBorder="1" applyAlignment="1" applyProtection="1">
      <alignment horizontal="right" vertical="center" shrinkToFit="1"/>
      <protection locked="0"/>
    </xf>
    <xf numFmtId="0" fontId="5" fillId="4" borderId="13" xfId="2" applyFont="1" applyFill="1" applyBorder="1" applyAlignment="1" applyProtection="1">
      <alignment horizontal="right" vertical="center" shrinkToFit="1"/>
      <protection locked="0"/>
    </xf>
    <xf numFmtId="0" fontId="5" fillId="4" borderId="21" xfId="2" applyFont="1" applyFill="1" applyBorder="1" applyAlignment="1" applyProtection="1">
      <alignment horizontal="right" vertical="center" shrinkToFit="1"/>
      <protection locked="0"/>
    </xf>
    <xf numFmtId="0" fontId="5" fillId="3" borderId="12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/>
    </xf>
    <xf numFmtId="0" fontId="5" fillId="3" borderId="18" xfId="2" applyFont="1" applyFill="1" applyBorder="1" applyAlignment="1">
      <alignment horizontal="distributed" vertical="center" wrapText="1"/>
    </xf>
    <xf numFmtId="0" fontId="5" fillId="3" borderId="0" xfId="2" applyFont="1" applyFill="1" applyBorder="1" applyAlignment="1">
      <alignment horizontal="distributed" vertical="center" wrapText="1"/>
    </xf>
    <xf numFmtId="0" fontId="5" fillId="3" borderId="21" xfId="2" applyFont="1" applyFill="1" applyBorder="1" applyAlignment="1">
      <alignment horizontal="distributed" vertical="center" wrapText="1"/>
    </xf>
    <xf numFmtId="0" fontId="3" fillId="3" borderId="19" xfId="2" applyFont="1" applyFill="1" applyBorder="1" applyAlignment="1">
      <alignment horizontal="center" vertical="center"/>
    </xf>
    <xf numFmtId="0" fontId="3" fillId="3" borderId="20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5" fillId="3" borderId="19" xfId="2" applyFont="1" applyFill="1" applyBorder="1" applyAlignment="1">
      <alignment shrinkToFit="1"/>
    </xf>
    <xf numFmtId="0" fontId="5" fillId="3" borderId="12" xfId="2" applyFont="1" applyFill="1" applyBorder="1" applyAlignment="1">
      <alignment shrinkToFit="1"/>
    </xf>
    <xf numFmtId="0" fontId="11" fillId="3" borderId="20" xfId="2" applyFont="1" applyFill="1" applyBorder="1" applyAlignment="1">
      <alignment horizontal="right" vertical="top"/>
    </xf>
    <xf numFmtId="0" fontId="11" fillId="3" borderId="9" xfId="2" applyFont="1" applyFill="1" applyBorder="1" applyAlignment="1">
      <alignment horizontal="right" vertical="top"/>
    </xf>
    <xf numFmtId="0" fontId="5" fillId="3" borderId="20" xfId="2" applyFont="1" applyFill="1" applyBorder="1" applyAlignment="1">
      <alignment shrinkToFit="1"/>
    </xf>
    <xf numFmtId="0" fontId="5" fillId="3" borderId="9" xfId="2" applyFont="1" applyFill="1" applyBorder="1" applyAlignment="1">
      <alignment shrinkToFit="1"/>
    </xf>
    <xf numFmtId="0" fontId="3" fillId="3" borderId="10" xfId="2" applyFont="1" applyFill="1" applyBorder="1" applyAlignment="1">
      <alignment horizontal="center" vertical="distributed" textRotation="255"/>
    </xf>
    <xf numFmtId="0" fontId="3" fillId="3" borderId="9" xfId="2" applyFont="1" applyFill="1" applyBorder="1" applyAlignment="1">
      <alignment horizontal="center" vertical="distributed" textRotation="255"/>
    </xf>
    <xf numFmtId="0" fontId="5" fillId="3" borderId="21" xfId="2" applyFont="1" applyFill="1" applyBorder="1" applyAlignment="1">
      <alignment shrinkToFit="1"/>
    </xf>
    <xf numFmtId="0" fontId="10" fillId="3" borderId="19" xfId="2" applyFont="1" applyFill="1" applyBorder="1" applyAlignment="1">
      <alignment vertical="center" wrapText="1"/>
    </xf>
    <xf numFmtId="0" fontId="2" fillId="3" borderId="18" xfId="2" applyFill="1" applyBorder="1" applyAlignment="1">
      <alignment vertical="center"/>
    </xf>
    <xf numFmtId="0" fontId="2" fillId="3" borderId="20" xfId="2" applyFill="1" applyBorder="1" applyAlignment="1">
      <alignment vertical="center"/>
    </xf>
    <xf numFmtId="0" fontId="5" fillId="3" borderId="19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center" vertical="center"/>
    </xf>
    <xf numFmtId="0" fontId="5" fillId="3" borderId="19" xfId="2" applyFont="1" applyFill="1" applyBorder="1">
      <alignment vertical="center"/>
    </xf>
    <xf numFmtId="0" fontId="5" fillId="3" borderId="18" xfId="2" applyFont="1" applyFill="1" applyBorder="1">
      <alignment vertical="center"/>
    </xf>
    <xf numFmtId="0" fontId="5" fillId="3" borderId="20" xfId="2" applyFont="1" applyFill="1" applyBorder="1">
      <alignment vertical="center"/>
    </xf>
    <xf numFmtId="0" fontId="5" fillId="3" borderId="12" xfId="2" applyFont="1" applyFill="1" applyBorder="1">
      <alignment vertical="center"/>
    </xf>
    <xf numFmtId="0" fontId="5" fillId="3" borderId="0" xfId="2" applyFont="1" applyFill="1" applyBorder="1">
      <alignment vertical="center"/>
    </xf>
    <xf numFmtId="0" fontId="5" fillId="3" borderId="9" xfId="2" applyFont="1" applyFill="1" applyBorder="1">
      <alignment vertical="center"/>
    </xf>
    <xf numFmtId="0" fontId="5" fillId="3" borderId="13" xfId="2" applyFont="1" applyFill="1" applyBorder="1">
      <alignment vertical="center"/>
    </xf>
    <xf numFmtId="0" fontId="5" fillId="3" borderId="21" xfId="2" applyFont="1" applyFill="1" applyBorder="1">
      <alignment vertical="center"/>
    </xf>
    <xf numFmtId="0" fontId="5" fillId="3" borderId="15" xfId="2" applyFont="1" applyFill="1" applyBorder="1">
      <alignment vertical="center"/>
    </xf>
    <xf numFmtId="0" fontId="5" fillId="3" borderId="19" xfId="2" applyFont="1" applyFill="1" applyBorder="1" applyAlignment="1">
      <alignment horizontal="center"/>
    </xf>
    <xf numFmtId="0" fontId="5" fillId="3" borderId="20" xfId="2" applyFont="1" applyFill="1" applyBorder="1" applyAlignment="1">
      <alignment horizontal="center"/>
    </xf>
    <xf numFmtId="0" fontId="5" fillId="4" borderId="19" xfId="2" applyFont="1" applyFill="1" applyBorder="1" applyAlignment="1" applyProtection="1">
      <alignment horizontal="right" vertical="center"/>
      <protection locked="0"/>
    </xf>
    <xf numFmtId="0" fontId="5" fillId="4" borderId="18" xfId="2" applyFont="1" applyFill="1" applyBorder="1" applyAlignment="1" applyProtection="1">
      <alignment horizontal="right" vertical="center"/>
      <protection locked="0"/>
    </xf>
    <xf numFmtId="0" fontId="5" fillId="4" borderId="12" xfId="2" applyFont="1" applyFill="1" applyBorder="1" applyAlignment="1" applyProtection="1">
      <alignment horizontal="right" vertical="center"/>
      <protection locked="0"/>
    </xf>
    <xf numFmtId="0" fontId="5" fillId="4" borderId="0" xfId="2" applyFont="1" applyFill="1" applyBorder="1" applyAlignment="1" applyProtection="1">
      <alignment horizontal="right" vertical="center"/>
      <protection locked="0"/>
    </xf>
    <xf numFmtId="0" fontId="5" fillId="4" borderId="13" xfId="2" applyFont="1" applyFill="1" applyBorder="1" applyAlignment="1" applyProtection="1">
      <alignment horizontal="right" vertical="center"/>
      <protection locked="0"/>
    </xf>
    <xf numFmtId="0" fontId="5" fillId="4" borderId="21" xfId="2" applyFont="1" applyFill="1" applyBorder="1" applyAlignment="1" applyProtection="1">
      <alignment horizontal="right" vertical="center"/>
      <protection locked="0"/>
    </xf>
    <xf numFmtId="0" fontId="5" fillId="3" borderId="20" xfId="2" applyFont="1" applyFill="1" applyBorder="1" applyAlignment="1">
      <alignment horizontal="center" vertical="center"/>
    </xf>
    <xf numFmtId="0" fontId="11" fillId="3" borderId="18" xfId="2" applyFont="1" applyFill="1" applyBorder="1" applyAlignment="1">
      <alignment horizontal="right" vertical="top"/>
    </xf>
    <xf numFmtId="0" fontId="11" fillId="3" borderId="0" xfId="2" applyFont="1" applyFill="1" applyBorder="1" applyAlignment="1">
      <alignment horizontal="right" vertical="top"/>
    </xf>
    <xf numFmtId="0" fontId="3" fillId="3" borderId="18" xfId="2" applyFont="1" applyFill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vertical="top" textRotation="255"/>
    </xf>
    <xf numFmtId="0" fontId="3" fillId="3" borderId="18" xfId="2" applyFont="1" applyFill="1" applyBorder="1" applyAlignment="1">
      <alignment horizontal="distributed" vertical="center" wrapText="1" justifyLastLine="1"/>
    </xf>
    <xf numFmtId="0" fontId="3" fillId="3" borderId="18" xfId="2" applyFont="1" applyFill="1" applyBorder="1" applyAlignment="1">
      <alignment horizontal="distributed" vertical="center" justifyLastLine="1"/>
    </xf>
    <xf numFmtId="0" fontId="3" fillId="3" borderId="20" xfId="2" applyFont="1" applyFill="1" applyBorder="1" applyAlignment="1">
      <alignment horizontal="distributed" vertical="center" justifyLastLine="1"/>
    </xf>
    <xf numFmtId="0" fontId="3" fillId="3" borderId="0" xfId="2" applyFont="1" applyFill="1" applyBorder="1" applyAlignment="1">
      <alignment horizontal="distributed" vertical="center" justifyLastLine="1"/>
    </xf>
    <xf numFmtId="0" fontId="3" fillId="3" borderId="9" xfId="2" applyFont="1" applyFill="1" applyBorder="1" applyAlignment="1">
      <alignment horizontal="distributed" vertical="center" justifyLastLine="1"/>
    </xf>
    <xf numFmtId="0" fontId="3" fillId="3" borderId="21" xfId="2" applyFont="1" applyFill="1" applyBorder="1" applyAlignment="1">
      <alignment horizontal="distributed" vertical="center" justifyLastLine="1"/>
    </xf>
    <xf numFmtId="0" fontId="3" fillId="3" borderId="15" xfId="2" applyFont="1" applyFill="1" applyBorder="1" applyAlignment="1">
      <alignment horizontal="distributed" vertical="center" justifyLastLine="1"/>
    </xf>
    <xf numFmtId="0" fontId="3" fillId="3" borderId="19" xfId="2" applyFont="1" applyFill="1" applyBorder="1" applyAlignment="1">
      <alignment horizontal="distributed" vertical="center" wrapText="1"/>
    </xf>
    <xf numFmtId="0" fontId="3" fillId="3" borderId="18" xfId="2" applyFont="1" applyFill="1" applyBorder="1" applyAlignment="1">
      <alignment horizontal="distributed" vertical="center" wrapText="1"/>
    </xf>
    <xf numFmtId="0" fontId="3" fillId="3" borderId="20" xfId="2" applyFont="1" applyFill="1" applyBorder="1" applyAlignment="1">
      <alignment horizontal="distributed" vertical="center" wrapText="1"/>
    </xf>
    <xf numFmtId="0" fontId="3" fillId="3" borderId="12" xfId="2" applyFont="1" applyFill="1" applyBorder="1" applyAlignment="1">
      <alignment horizontal="distributed" vertical="center" wrapText="1"/>
    </xf>
    <xf numFmtId="0" fontId="3" fillId="3" borderId="0" xfId="2" applyFont="1" applyFill="1" applyBorder="1" applyAlignment="1">
      <alignment horizontal="distributed" vertical="center" wrapText="1"/>
    </xf>
    <xf numFmtId="0" fontId="3" fillId="3" borderId="9" xfId="2" applyFont="1" applyFill="1" applyBorder="1" applyAlignment="1">
      <alignment horizontal="distributed" vertical="center" wrapText="1"/>
    </xf>
    <xf numFmtId="0" fontId="3" fillId="3" borderId="13" xfId="2" applyFont="1" applyFill="1" applyBorder="1" applyAlignment="1">
      <alignment horizontal="distributed" vertical="center" wrapText="1"/>
    </xf>
    <xf numFmtId="0" fontId="3" fillId="3" borderId="21" xfId="2" applyFont="1" applyFill="1" applyBorder="1" applyAlignment="1">
      <alignment horizontal="distributed" vertical="center" wrapText="1"/>
    </xf>
    <xf numFmtId="0" fontId="3" fillId="3" borderId="15" xfId="2" applyFont="1" applyFill="1" applyBorder="1" applyAlignment="1">
      <alignment horizontal="distributed" vertical="center" wrapText="1"/>
    </xf>
    <xf numFmtId="0" fontId="21" fillId="3" borderId="19" xfId="2" applyFont="1" applyFill="1" applyBorder="1" applyAlignment="1">
      <alignment horizontal="center" vertical="center" wrapText="1"/>
    </xf>
    <xf numFmtId="0" fontId="21" fillId="3" borderId="18" xfId="2" applyFont="1" applyFill="1" applyBorder="1" applyAlignment="1">
      <alignment horizontal="center" vertical="center" wrapText="1"/>
    </xf>
    <xf numFmtId="0" fontId="21" fillId="3" borderId="20" xfId="2" applyFont="1" applyFill="1" applyBorder="1" applyAlignment="1">
      <alignment horizontal="center" vertical="center" wrapText="1"/>
    </xf>
    <xf numFmtId="0" fontId="21" fillId="3" borderId="12" xfId="2" applyFont="1" applyFill="1" applyBorder="1" applyAlignment="1">
      <alignment horizontal="center" vertical="center" wrapText="1"/>
    </xf>
    <xf numFmtId="0" fontId="21" fillId="3" borderId="0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 applyProtection="1">
      <alignment horizontal="center" vertical="center"/>
      <protection locked="0"/>
    </xf>
    <xf numFmtId="0" fontId="10" fillId="4" borderId="18" xfId="2" applyFont="1" applyFill="1" applyBorder="1" applyAlignment="1" applyProtection="1">
      <alignment horizontal="center" vertical="center"/>
      <protection locked="0"/>
    </xf>
    <xf numFmtId="0" fontId="10" fillId="4" borderId="12" xfId="2" applyFont="1" applyFill="1" applyBorder="1" applyAlignment="1" applyProtection="1">
      <alignment horizontal="center" vertical="center"/>
      <protection locked="0"/>
    </xf>
    <xf numFmtId="0" fontId="10" fillId="4" borderId="0" xfId="2" applyFont="1" applyFill="1" applyBorder="1" applyAlignment="1" applyProtection="1">
      <alignment horizontal="center" vertical="center"/>
      <protection locked="0"/>
    </xf>
    <xf numFmtId="0" fontId="10" fillId="4" borderId="13" xfId="2" applyFont="1" applyFill="1" applyBorder="1" applyAlignment="1" applyProtection="1">
      <alignment horizontal="center" vertical="center"/>
      <protection locked="0"/>
    </xf>
    <xf numFmtId="0" fontId="10" fillId="4" borderId="21" xfId="2" applyFont="1" applyFill="1" applyBorder="1" applyAlignment="1" applyProtection="1">
      <alignment horizontal="center" vertical="center"/>
      <protection locked="0"/>
    </xf>
    <xf numFmtId="0" fontId="3" fillId="3" borderId="18" xfId="2" applyFont="1" applyFill="1" applyBorder="1" applyAlignment="1">
      <alignment horizontal="center" vertical="top"/>
    </xf>
    <xf numFmtId="0" fontId="3" fillId="3" borderId="2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3" fillId="3" borderId="9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0" fontId="3" fillId="4" borderId="0" xfId="2" applyFont="1" applyFill="1" applyBorder="1" applyAlignment="1" applyProtection="1">
      <alignment horizontal="center" vertical="center" wrapText="1"/>
      <protection locked="0"/>
    </xf>
    <xf numFmtId="0" fontId="3" fillId="4" borderId="21" xfId="2" applyFont="1" applyFill="1" applyBorder="1" applyAlignment="1" applyProtection="1">
      <alignment horizontal="center" vertical="center" wrapText="1"/>
      <protection locked="0"/>
    </xf>
    <xf numFmtId="0" fontId="3" fillId="4" borderId="19" xfId="2" applyFont="1" applyFill="1" applyBorder="1" applyAlignment="1" applyProtection="1">
      <alignment horizontal="right" vertical="center" wrapText="1"/>
      <protection locked="0"/>
    </xf>
    <xf numFmtId="0" fontId="3" fillId="4" borderId="18" xfId="2" applyFont="1" applyFill="1" applyBorder="1" applyAlignment="1" applyProtection="1">
      <alignment horizontal="right" vertical="center" wrapText="1"/>
      <protection locked="0"/>
    </xf>
    <xf numFmtId="49" fontId="3" fillId="4" borderId="10" xfId="2" applyNumberFormat="1" applyFont="1" applyFill="1" applyBorder="1" applyAlignment="1" applyProtection="1">
      <alignment vertical="center" textRotation="255" shrinkToFit="1"/>
      <protection locked="0"/>
    </xf>
    <xf numFmtId="0" fontId="3" fillId="4" borderId="18" xfId="2" applyFont="1" applyFill="1" applyBorder="1" applyAlignment="1" applyProtection="1">
      <alignment horizontal="center" vertical="center" wrapText="1"/>
      <protection locked="0"/>
    </xf>
    <xf numFmtId="0" fontId="3" fillId="3" borderId="9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 wrapText="1"/>
    </xf>
    <xf numFmtId="0" fontId="3" fillId="4" borderId="12" xfId="2" applyFont="1" applyFill="1" applyBorder="1" applyAlignment="1" applyProtection="1">
      <alignment horizontal="right" vertical="center" wrapText="1"/>
      <protection locked="0"/>
    </xf>
    <xf numFmtId="0" fontId="3" fillId="4" borderId="0" xfId="2" applyFont="1" applyFill="1" applyBorder="1" applyAlignment="1" applyProtection="1">
      <alignment horizontal="right" vertical="center" wrapText="1"/>
      <protection locked="0"/>
    </xf>
    <xf numFmtId="0" fontId="3" fillId="4" borderId="13" xfId="2" applyFont="1" applyFill="1" applyBorder="1" applyAlignment="1" applyProtection="1">
      <alignment horizontal="right" vertical="center" wrapText="1"/>
      <protection locked="0"/>
    </xf>
    <xf numFmtId="0" fontId="3" fillId="4" borderId="21" xfId="2" applyFont="1" applyFill="1" applyBorder="1" applyAlignment="1" applyProtection="1">
      <alignment horizontal="right" vertical="center" wrapText="1"/>
      <protection locked="0"/>
    </xf>
    <xf numFmtId="0" fontId="5" fillId="3" borderId="18" xfId="2" applyFont="1" applyFill="1" applyBorder="1" applyAlignment="1">
      <alignment horizontal="center"/>
    </xf>
    <xf numFmtId="0" fontId="5" fillId="3" borderId="17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5" fillId="3" borderId="16" xfId="2" applyFont="1" applyFill="1" applyBorder="1" applyAlignment="1">
      <alignment horizontal="center"/>
    </xf>
    <xf numFmtId="0" fontId="10" fillId="3" borderId="18" xfId="2" applyFont="1" applyFill="1" applyBorder="1" applyAlignment="1">
      <alignment horizontal="distributed" vertical="center" wrapText="1"/>
    </xf>
    <xf numFmtId="0" fontId="9" fillId="3" borderId="18" xfId="2" applyFont="1" applyFill="1" applyBorder="1" applyAlignment="1">
      <alignment horizontal="distributed" vertical="center"/>
    </xf>
    <xf numFmtId="0" fontId="9" fillId="3" borderId="20" xfId="2" applyFont="1" applyFill="1" applyBorder="1" applyAlignment="1">
      <alignment horizontal="distributed" vertical="center"/>
    </xf>
    <xf numFmtId="0" fontId="9" fillId="3" borderId="0" xfId="2" applyFont="1" applyFill="1" applyBorder="1" applyAlignment="1">
      <alignment horizontal="distributed" vertical="center"/>
    </xf>
    <xf numFmtId="0" fontId="9" fillId="3" borderId="9" xfId="2" applyFont="1" applyFill="1" applyBorder="1" applyAlignment="1">
      <alignment horizontal="distributed" vertical="center"/>
    </xf>
    <xf numFmtId="0" fontId="9" fillId="3" borderId="21" xfId="2" applyFont="1" applyFill="1" applyBorder="1" applyAlignment="1">
      <alignment horizontal="distributed" vertical="center"/>
    </xf>
    <xf numFmtId="0" fontId="9" fillId="3" borderId="15" xfId="2" applyFont="1" applyFill="1" applyBorder="1" applyAlignment="1">
      <alignment horizontal="distributed" vertical="center"/>
    </xf>
    <xf numFmtId="0" fontId="7" fillId="4" borderId="19" xfId="2" applyFont="1" applyFill="1" applyBorder="1" applyAlignment="1" applyProtection="1">
      <alignment horizontal="center" shrinkToFit="1"/>
      <protection locked="0"/>
    </xf>
    <xf numFmtId="0" fontId="7" fillId="4" borderId="18" xfId="2" applyFont="1" applyFill="1" applyBorder="1" applyAlignment="1" applyProtection="1">
      <alignment horizontal="center" shrinkToFit="1"/>
      <protection locked="0"/>
    </xf>
    <xf numFmtId="0" fontId="7" fillId="4" borderId="12" xfId="2" applyFont="1" applyFill="1" applyBorder="1" applyAlignment="1" applyProtection="1">
      <alignment horizontal="center" shrinkToFit="1"/>
      <protection locked="0"/>
    </xf>
    <xf numFmtId="0" fontId="7" fillId="4" borderId="0" xfId="2" applyFont="1" applyFill="1" applyBorder="1" applyAlignment="1" applyProtection="1">
      <alignment horizontal="center" shrinkToFit="1"/>
      <protection locked="0"/>
    </xf>
    <xf numFmtId="0" fontId="3" fillId="4" borderId="0" xfId="2" applyFont="1" applyFill="1" applyBorder="1" applyAlignment="1">
      <alignment horizontal="left" vertical="center"/>
    </xf>
    <xf numFmtId="0" fontId="7" fillId="4" borderId="16" xfId="2" applyFont="1" applyFill="1" applyBorder="1" applyAlignment="1" applyProtection="1">
      <alignment horizontal="center" vertical="center"/>
      <protection locked="0"/>
    </xf>
    <xf numFmtId="0" fontId="7" fillId="4" borderId="21" xfId="2" applyFont="1" applyFill="1" applyBorder="1" applyAlignment="1" applyProtection="1">
      <alignment horizontal="center" vertical="center"/>
      <protection locked="0"/>
    </xf>
    <xf numFmtId="0" fontId="7" fillId="4" borderId="35" xfId="2" applyFont="1" applyFill="1" applyBorder="1" applyAlignment="1" applyProtection="1">
      <alignment horizontal="center" vertical="center"/>
      <protection locked="0"/>
    </xf>
    <xf numFmtId="0" fontId="8" fillId="3" borderId="18" xfId="2" applyFont="1" applyFill="1" applyBorder="1" applyAlignment="1">
      <alignment horizontal="right" vertical="top"/>
    </xf>
    <xf numFmtId="0" fontId="8" fillId="3" borderId="20" xfId="2" applyFont="1" applyFill="1" applyBorder="1" applyAlignment="1">
      <alignment horizontal="right" vertical="top"/>
    </xf>
    <xf numFmtId="0" fontId="5" fillId="3" borderId="6" xfId="2" applyFont="1" applyFill="1" applyBorder="1">
      <alignment vertical="center"/>
    </xf>
    <xf numFmtId="0" fontId="5" fillId="3" borderId="40" xfId="2" applyFont="1" applyFill="1" applyBorder="1">
      <alignment vertical="center"/>
    </xf>
    <xf numFmtId="0" fontId="5" fillId="3" borderId="7" xfId="2" applyFont="1" applyFill="1" applyBorder="1">
      <alignment vertical="center"/>
    </xf>
    <xf numFmtId="0" fontId="5" fillId="3" borderId="18" xfId="2" applyFont="1" applyFill="1" applyBorder="1" applyAlignment="1">
      <alignment horizontal="distributed" vertical="center" justifyLastLine="1"/>
    </xf>
    <xf numFmtId="0" fontId="5" fillId="3" borderId="0" xfId="2" applyFont="1" applyFill="1" applyBorder="1" applyAlignment="1">
      <alignment horizontal="distributed" vertical="center" justifyLastLine="1"/>
    </xf>
    <xf numFmtId="0" fontId="5" fillId="3" borderId="40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shrinkToFit="1"/>
    </xf>
    <xf numFmtId="0" fontId="10" fillId="2" borderId="12" xfId="2" applyFont="1" applyFill="1" applyBorder="1" applyAlignment="1">
      <alignment shrinkToFit="1"/>
    </xf>
    <xf numFmtId="0" fontId="10" fillId="2" borderId="18" xfId="2" applyFont="1" applyFill="1" applyBorder="1" applyAlignment="1">
      <alignment shrinkToFit="1"/>
    </xf>
    <xf numFmtId="0" fontId="10" fillId="2" borderId="0" xfId="2" applyFont="1" applyFill="1" applyBorder="1" applyAlignment="1">
      <alignment shrinkToFit="1"/>
    </xf>
    <xf numFmtId="0" fontId="10" fillId="2" borderId="20" xfId="2" applyFont="1" applyFill="1" applyBorder="1" applyAlignment="1">
      <alignment shrinkToFit="1"/>
    </xf>
    <xf numFmtId="0" fontId="10" fillId="2" borderId="9" xfId="2" applyFont="1" applyFill="1" applyBorder="1" applyAlignment="1">
      <alignment shrinkToFit="1"/>
    </xf>
    <xf numFmtId="0" fontId="10" fillId="2" borderId="17" xfId="2" applyFont="1" applyFill="1" applyBorder="1" applyAlignment="1">
      <alignment shrinkToFit="1"/>
    </xf>
    <xf numFmtId="0" fontId="10" fillId="2" borderId="16" xfId="2" applyFont="1" applyFill="1" applyBorder="1" applyAlignment="1">
      <alignment shrinkToFit="1"/>
    </xf>
    <xf numFmtId="0" fontId="3" fillId="3" borderId="0" xfId="2" applyFont="1" applyFill="1">
      <alignment vertical="center"/>
    </xf>
    <xf numFmtId="0" fontId="3" fillId="3" borderId="0" xfId="2" quotePrefix="1" applyFont="1" applyFill="1">
      <alignment vertical="center"/>
    </xf>
    <xf numFmtId="0" fontId="10" fillId="3" borderId="0" xfId="2" applyFont="1" applyFill="1">
      <alignment vertical="center"/>
    </xf>
    <xf numFmtId="0" fontId="15" fillId="3" borderId="0" xfId="2" applyFont="1" applyFill="1">
      <alignment vertical="center"/>
    </xf>
    <xf numFmtId="0" fontId="5" fillId="3" borderId="0" xfId="2" applyFont="1" applyFill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3" fillId="3" borderId="0" xfId="2" applyFont="1" applyFill="1" applyAlignment="1">
      <alignment vertical="center"/>
    </xf>
    <xf numFmtId="38" fontId="3" fillId="3" borderId="0" xfId="3" applyFont="1" applyFill="1">
      <alignment vertical="center"/>
    </xf>
    <xf numFmtId="3" fontId="3" fillId="3" borderId="0" xfId="2" applyNumberFormat="1" applyFont="1" applyFill="1">
      <alignment vertical="center"/>
    </xf>
    <xf numFmtId="0" fontId="3" fillId="3" borderId="0" xfId="2" applyFont="1" applyFill="1">
      <alignment vertical="center"/>
    </xf>
    <xf numFmtId="0" fontId="3" fillId="3" borderId="10" xfId="2" applyFont="1" applyFill="1" applyBorder="1">
      <alignment vertical="center"/>
    </xf>
    <xf numFmtId="0" fontId="3" fillId="3" borderId="10" xfId="2" applyFont="1" applyFill="1" applyBorder="1" applyAlignment="1">
      <alignment vertical="center"/>
    </xf>
    <xf numFmtId="0" fontId="5" fillId="3" borderId="10" xfId="2" applyFont="1" applyFill="1" applyBorder="1">
      <alignment vertical="center"/>
    </xf>
    <xf numFmtId="0" fontId="5" fillId="2" borderId="0" xfId="2" applyFont="1" applyFill="1" applyAlignment="1">
      <alignment vertical="top" wrapText="1"/>
    </xf>
    <xf numFmtId="0" fontId="5" fillId="2" borderId="40" xfId="2" applyFont="1" applyFill="1" applyBorder="1" applyAlignment="1">
      <alignment vertical="top" wrapText="1"/>
    </xf>
    <xf numFmtId="0" fontId="28" fillId="2" borderId="0" xfId="2" applyFont="1" applyFill="1">
      <alignment vertical="center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60613</xdr:rowOff>
    </xdr:from>
    <xdr:to>
      <xdr:col>8</xdr:col>
      <xdr:colOff>0</xdr:colOff>
      <xdr:row>9</xdr:row>
      <xdr:rowOff>34637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5250" y="193963"/>
          <a:ext cx="666750" cy="634424"/>
        </a:xfrm>
        <a:prstGeom prst="ellips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19050</xdr:colOff>
      <xdr:row>17</xdr:row>
      <xdr:rowOff>28575</xdr:rowOff>
    </xdr:from>
    <xdr:to>
      <xdr:col>0</xdr:col>
      <xdr:colOff>47625</xdr:colOff>
      <xdr:row>22</xdr:row>
      <xdr:rowOff>95250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19050" y="1292225"/>
          <a:ext cx="28575" cy="422275"/>
        </a:xfrm>
        <a:prstGeom prst="leftBracket">
          <a:avLst>
            <a:gd name="adj" fmla="val 64653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66675</xdr:colOff>
      <xdr:row>17</xdr:row>
      <xdr:rowOff>28575</xdr:rowOff>
    </xdr:from>
    <xdr:to>
      <xdr:col>3</xdr:col>
      <xdr:colOff>95250</xdr:colOff>
      <xdr:row>22</xdr:row>
      <xdr:rowOff>85725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352425" y="1292225"/>
          <a:ext cx="28575" cy="412750"/>
        </a:xfrm>
        <a:prstGeom prst="rightBracket">
          <a:avLst>
            <a:gd name="adj" fmla="val 62537"/>
          </a:avLst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130</xdr:row>
      <xdr:rowOff>0</xdr:rowOff>
    </xdr:from>
    <xdr:to>
      <xdr:col>28</xdr:col>
      <xdr:colOff>0</xdr:colOff>
      <xdr:row>156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V="1">
          <a:off x="2476500" y="8985250"/>
          <a:ext cx="190500" cy="19113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26457</xdr:colOff>
      <xdr:row>98</xdr:row>
      <xdr:rowOff>9525</xdr:rowOff>
    </xdr:from>
    <xdr:to>
      <xdr:col>57</xdr:col>
      <xdr:colOff>74082</xdr:colOff>
      <xdr:row>98</xdr:row>
      <xdr:rowOff>9525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5277907" y="6765925"/>
          <a:ext cx="142875" cy="0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55</xdr:col>
      <xdr:colOff>68790</xdr:colOff>
      <xdr:row>47</xdr:row>
      <xdr:rowOff>1</xdr:rowOff>
    </xdr:from>
    <xdr:to>
      <xdr:col>55</xdr:col>
      <xdr:colOff>86790</xdr:colOff>
      <xdr:row>48</xdr:row>
      <xdr:rowOff>8501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224990" y="3200401"/>
          <a:ext cx="18000" cy="72000"/>
        </a:xfrm>
        <a:prstGeom prst="righ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17997</xdr:colOff>
      <xdr:row>47</xdr:row>
      <xdr:rowOff>5292</xdr:rowOff>
    </xdr:from>
    <xdr:to>
      <xdr:col>44</xdr:col>
      <xdr:colOff>35997</xdr:colOff>
      <xdr:row>48</xdr:row>
      <xdr:rowOff>13792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4126447" y="3205692"/>
          <a:ext cx="18000" cy="72000"/>
        </a:xfrm>
        <a:prstGeom prst="righ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3175">
              <a:solidFill>
                <a:schemeClr val="tx1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74</xdr:col>
      <xdr:colOff>63499</xdr:colOff>
      <xdr:row>147</xdr:row>
      <xdr:rowOff>6351</xdr:rowOff>
    </xdr:from>
    <xdr:to>
      <xdr:col>74</xdr:col>
      <xdr:colOff>322791</xdr:colOff>
      <xdr:row>148</xdr:row>
      <xdr:rowOff>69851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092949" y="10274301"/>
          <a:ext cx="259292" cy="15875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58210</xdr:colOff>
      <xdr:row>130</xdr:row>
      <xdr:rowOff>121708</xdr:rowOff>
    </xdr:from>
    <xdr:to>
      <xdr:col>74</xdr:col>
      <xdr:colOff>343960</xdr:colOff>
      <xdr:row>132</xdr:row>
      <xdr:rowOff>74083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087660" y="9106958"/>
          <a:ext cx="285750" cy="1555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99490</xdr:colOff>
      <xdr:row>135</xdr:row>
      <xdr:rowOff>58208</xdr:rowOff>
    </xdr:from>
    <xdr:to>
      <xdr:col>74</xdr:col>
      <xdr:colOff>275172</xdr:colOff>
      <xdr:row>138</xdr:row>
      <xdr:rowOff>14817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128940" y="9462558"/>
          <a:ext cx="175682" cy="17250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105837</xdr:colOff>
      <xdr:row>139</xdr:row>
      <xdr:rowOff>79373</xdr:rowOff>
    </xdr:from>
    <xdr:to>
      <xdr:col>74</xdr:col>
      <xdr:colOff>281519</xdr:colOff>
      <xdr:row>142</xdr:row>
      <xdr:rowOff>35983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135287" y="9794873"/>
          <a:ext cx="175682" cy="17251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57150</xdr:colOff>
      <xdr:row>13</xdr:row>
      <xdr:rowOff>12700</xdr:rowOff>
    </xdr:from>
    <xdr:to>
      <xdr:col>74</xdr:col>
      <xdr:colOff>201150</xdr:colOff>
      <xdr:row>15</xdr:row>
      <xdr:rowOff>4300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086600" y="1003300"/>
          <a:ext cx="144000" cy="144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G307"/>
  <sheetViews>
    <sheetView tabSelected="1" view="pageBreakPreview" zoomScaleNormal="100" zoomScaleSheetLayoutView="100" workbookViewId="0">
      <selection activeCell="AU3" sqref="AU3:BD5"/>
    </sheetView>
  </sheetViews>
  <sheetFormatPr defaultColWidth="1.36328125" defaultRowHeight="7.5"/>
  <cols>
    <col min="1" max="35" width="1.36328125" style="214" customWidth="1"/>
    <col min="36" max="36" width="0.1796875" style="214" customWidth="1"/>
    <col min="37" max="37" width="1.36328125" style="214" customWidth="1"/>
    <col min="38" max="44" width="1.36328125" style="214"/>
    <col min="45" max="46" width="1.36328125" style="214" customWidth="1"/>
    <col min="47" max="54" width="1.36328125" style="214"/>
    <col min="55" max="66" width="1.36328125" style="214" customWidth="1"/>
    <col min="67" max="71" width="1.36328125" style="214"/>
    <col min="72" max="72" width="1.36328125" style="214" customWidth="1"/>
    <col min="73" max="74" width="1.81640625" style="214" customWidth="1"/>
    <col min="75" max="76" width="12.7265625" style="214" customWidth="1"/>
    <col min="77" max="78" width="1.36328125" style="863"/>
    <col min="79" max="79" width="6" style="863" bestFit="1" customWidth="1"/>
    <col min="80" max="80" width="1.36328125" style="863" customWidth="1"/>
    <col min="81" max="81" width="1.36328125" style="863"/>
    <col min="82" max="82" width="1.36328125" style="863" customWidth="1"/>
    <col min="83" max="87" width="1.36328125" style="863"/>
    <col min="88" max="88" width="2.1796875" style="863" bestFit="1" customWidth="1"/>
    <col min="89" max="137" width="1.36328125" style="863"/>
    <col min="138" max="16384" width="1.36328125" style="214"/>
  </cols>
  <sheetData>
    <row r="1" spans="1:84" ht="10.75" customHeight="1">
      <c r="BW1" s="878" t="s">
        <v>186</v>
      </c>
    </row>
    <row r="2" spans="1:84" ht="7.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F2" s="247" t="s">
        <v>141</v>
      </c>
      <c r="AG2" s="248"/>
      <c r="AH2" s="38"/>
      <c r="AI2" s="37"/>
      <c r="AJ2" s="253" t="s">
        <v>103</v>
      </c>
      <c r="AK2" s="253"/>
      <c r="AL2" s="253"/>
      <c r="AM2" s="253"/>
      <c r="AN2" s="253"/>
      <c r="AO2" s="253"/>
      <c r="AP2" s="253"/>
      <c r="AQ2" s="253"/>
      <c r="AR2" s="253"/>
      <c r="AS2" s="37"/>
      <c r="AT2" s="53"/>
      <c r="AU2" s="38"/>
      <c r="AV2" s="254" t="s">
        <v>94</v>
      </c>
      <c r="AW2" s="254"/>
      <c r="AX2" s="254"/>
      <c r="AY2" s="254"/>
      <c r="AZ2" s="254"/>
      <c r="BA2" s="254"/>
      <c r="BB2" s="254"/>
      <c r="BC2" s="254"/>
      <c r="BD2" s="61"/>
      <c r="BE2" s="268" t="s">
        <v>93</v>
      </c>
      <c r="BF2" s="269"/>
      <c r="BG2" s="60" t="s">
        <v>92</v>
      </c>
      <c r="BH2" s="59"/>
      <c r="BI2" s="270" t="s">
        <v>100</v>
      </c>
      <c r="BJ2" s="270"/>
      <c r="BK2" s="270"/>
      <c r="BL2" s="270"/>
      <c r="BM2" s="270"/>
      <c r="BN2" s="270"/>
      <c r="BO2" s="270"/>
      <c r="BP2" s="270"/>
      <c r="BQ2" s="58"/>
      <c r="BR2" s="268" t="s">
        <v>91</v>
      </c>
      <c r="BS2" s="271"/>
      <c r="BT2" s="272"/>
      <c r="BU2" s="312" t="s">
        <v>90</v>
      </c>
      <c r="BV2" s="313"/>
      <c r="CF2" s="864"/>
    </row>
    <row r="3" spans="1:84" ht="7.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F3" s="249"/>
      <c r="AG3" s="250"/>
      <c r="AH3" s="52"/>
      <c r="AI3" s="255" t="s">
        <v>142</v>
      </c>
      <c r="AJ3" s="255"/>
      <c r="AK3" s="255"/>
      <c r="AL3" s="255"/>
      <c r="AM3" s="255"/>
      <c r="AN3" s="255"/>
      <c r="AO3" s="255"/>
      <c r="AP3" s="255"/>
      <c r="AQ3" s="162"/>
      <c r="AR3" s="256" t="s">
        <v>117</v>
      </c>
      <c r="AS3" s="255"/>
      <c r="AT3" s="257"/>
      <c r="AU3" s="258"/>
      <c r="AV3" s="259"/>
      <c r="AW3" s="259"/>
      <c r="AX3" s="259"/>
      <c r="AY3" s="259"/>
      <c r="AZ3" s="259"/>
      <c r="BA3" s="259"/>
      <c r="BB3" s="259"/>
      <c r="BC3" s="259"/>
      <c r="BD3" s="260"/>
      <c r="BE3" s="287"/>
      <c r="BF3" s="289"/>
      <c r="BG3" s="291"/>
      <c r="BH3" s="258"/>
      <c r="BI3" s="259"/>
      <c r="BJ3" s="259"/>
      <c r="BK3" s="259"/>
      <c r="BL3" s="259"/>
      <c r="BM3" s="259"/>
      <c r="BN3" s="259"/>
      <c r="BO3" s="259"/>
      <c r="BP3" s="259"/>
      <c r="BQ3" s="260"/>
      <c r="BR3" s="294"/>
      <c r="BS3" s="295"/>
      <c r="BT3" s="296"/>
      <c r="BU3" s="312"/>
      <c r="BV3" s="313"/>
      <c r="BW3" s="876" t="s">
        <v>185</v>
      </c>
      <c r="BX3" s="163"/>
      <c r="BY3" s="69"/>
      <c r="BZ3" s="69"/>
      <c r="CA3" s="864" t="s">
        <v>143</v>
      </c>
      <c r="CB3" s="69"/>
    </row>
    <row r="4" spans="1:84" ht="4.75" customHeight="1">
      <c r="A4" s="44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F4" s="249"/>
      <c r="AG4" s="250"/>
      <c r="AH4" s="7"/>
      <c r="AI4" s="196"/>
      <c r="AJ4" s="196"/>
      <c r="AK4" s="196"/>
      <c r="AL4" s="196"/>
      <c r="AM4" s="196"/>
      <c r="AN4" s="196"/>
      <c r="AO4" s="196"/>
      <c r="AP4" s="196"/>
      <c r="AQ4" s="194"/>
      <c r="AR4" s="192"/>
      <c r="AS4" s="192"/>
      <c r="AT4" s="159"/>
      <c r="AU4" s="261"/>
      <c r="AV4" s="246"/>
      <c r="AW4" s="246"/>
      <c r="AX4" s="246"/>
      <c r="AY4" s="246"/>
      <c r="AZ4" s="246"/>
      <c r="BA4" s="246"/>
      <c r="BB4" s="246"/>
      <c r="BC4" s="246"/>
      <c r="BD4" s="262"/>
      <c r="BE4" s="288"/>
      <c r="BF4" s="290"/>
      <c r="BG4" s="292"/>
      <c r="BH4" s="261"/>
      <c r="BI4" s="246"/>
      <c r="BJ4" s="246"/>
      <c r="BK4" s="246"/>
      <c r="BL4" s="246"/>
      <c r="BM4" s="246"/>
      <c r="BN4" s="246"/>
      <c r="BO4" s="246"/>
      <c r="BP4" s="246"/>
      <c r="BQ4" s="262"/>
      <c r="BR4" s="297"/>
      <c r="BS4" s="298"/>
      <c r="BT4" s="299"/>
      <c r="BU4" s="312"/>
      <c r="BV4" s="313"/>
      <c r="BW4" s="876"/>
      <c r="CA4" s="864" t="s">
        <v>144</v>
      </c>
    </row>
    <row r="5" spans="1:84" ht="4.75" customHeight="1">
      <c r="A5" s="44"/>
      <c r="B5" s="163"/>
      <c r="C5" s="242" t="s">
        <v>89</v>
      </c>
      <c r="D5" s="242"/>
      <c r="E5" s="242"/>
      <c r="F5" s="242"/>
      <c r="G5" s="242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F5" s="249"/>
      <c r="AG5" s="250"/>
      <c r="AH5" s="203"/>
      <c r="AI5" s="189"/>
      <c r="AJ5" s="189"/>
      <c r="AK5" s="189"/>
      <c r="AL5" s="189"/>
      <c r="AM5" s="189"/>
      <c r="AN5" s="189"/>
      <c r="AO5" s="189"/>
      <c r="AP5" s="189"/>
      <c r="AQ5" s="200"/>
      <c r="AR5" s="191"/>
      <c r="AS5" s="191"/>
      <c r="AT5" s="159"/>
      <c r="AU5" s="261"/>
      <c r="AV5" s="246"/>
      <c r="AW5" s="246"/>
      <c r="AX5" s="246"/>
      <c r="AY5" s="246"/>
      <c r="AZ5" s="246"/>
      <c r="BA5" s="246"/>
      <c r="BB5" s="246"/>
      <c r="BC5" s="246"/>
      <c r="BD5" s="262"/>
      <c r="BE5" s="288"/>
      <c r="BF5" s="290"/>
      <c r="BG5" s="292"/>
      <c r="BH5" s="261"/>
      <c r="BI5" s="246"/>
      <c r="BJ5" s="246"/>
      <c r="BK5" s="246"/>
      <c r="BL5" s="246"/>
      <c r="BM5" s="246"/>
      <c r="BN5" s="246"/>
      <c r="BO5" s="246"/>
      <c r="BP5" s="246"/>
      <c r="BQ5" s="262"/>
      <c r="BR5" s="297"/>
      <c r="BS5" s="298"/>
      <c r="BT5" s="299"/>
      <c r="BU5" s="312"/>
      <c r="BV5" s="313"/>
      <c r="BW5" s="876"/>
      <c r="CA5" s="864" t="s">
        <v>145</v>
      </c>
    </row>
    <row r="6" spans="1:84" ht="5.15" customHeight="1">
      <c r="A6" s="57"/>
      <c r="B6" s="163"/>
      <c r="C6" s="242"/>
      <c r="D6" s="242"/>
      <c r="E6" s="242"/>
      <c r="F6" s="242"/>
      <c r="G6" s="242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251"/>
      <c r="AG6" s="252"/>
      <c r="AH6" s="197"/>
      <c r="AI6" s="198"/>
      <c r="AJ6" s="198"/>
      <c r="AK6" s="198"/>
      <c r="AL6" s="198"/>
      <c r="AM6" s="198"/>
      <c r="AN6" s="198"/>
      <c r="AO6" s="198"/>
      <c r="AP6" s="198"/>
      <c r="AQ6" s="62"/>
      <c r="AR6" s="195"/>
      <c r="AS6" s="195"/>
      <c r="AT6" s="2"/>
      <c r="AU6" s="1"/>
      <c r="AV6" s="2"/>
      <c r="AW6" s="1"/>
      <c r="AX6" s="1"/>
      <c r="AY6" s="1"/>
      <c r="AZ6" s="1"/>
      <c r="BA6" s="1"/>
      <c r="BB6" s="1"/>
      <c r="BC6" s="1"/>
      <c r="BD6" s="1"/>
      <c r="BE6" s="1"/>
      <c r="BF6" s="1"/>
      <c r="BG6" s="293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56"/>
      <c r="BU6" s="312"/>
      <c r="BV6" s="313"/>
      <c r="BW6" s="876"/>
    </row>
    <row r="7" spans="1:84" ht="7.5" customHeight="1">
      <c r="A7" s="43"/>
      <c r="B7" s="163"/>
      <c r="C7" s="242"/>
      <c r="D7" s="242"/>
      <c r="E7" s="242"/>
      <c r="F7" s="242"/>
      <c r="G7" s="242"/>
      <c r="H7" s="163"/>
      <c r="I7" s="39"/>
      <c r="J7" s="55"/>
      <c r="K7" s="55"/>
      <c r="L7" s="55"/>
      <c r="M7" s="55"/>
      <c r="N7" s="55"/>
      <c r="O7" s="55"/>
      <c r="P7" s="243" t="s">
        <v>114</v>
      </c>
      <c r="Q7" s="243"/>
      <c r="R7" s="243"/>
      <c r="S7" s="245"/>
      <c r="T7" s="245"/>
      <c r="U7" s="245"/>
      <c r="V7" s="243" t="s">
        <v>74</v>
      </c>
      <c r="W7" s="243"/>
      <c r="X7" s="245"/>
      <c r="Y7" s="245"/>
      <c r="Z7" s="245"/>
      <c r="AA7" s="243" t="s">
        <v>38</v>
      </c>
      <c r="AB7" s="243"/>
      <c r="AC7" s="245" t="s">
        <v>178</v>
      </c>
      <c r="AD7" s="245"/>
      <c r="AE7" s="245"/>
      <c r="AF7" s="243" t="s">
        <v>82</v>
      </c>
      <c r="AG7" s="243"/>
      <c r="AH7" s="39"/>
      <c r="AI7" s="54"/>
      <c r="AJ7" s="54"/>
      <c r="AK7" s="54"/>
      <c r="AL7" s="39"/>
      <c r="AM7" s="39"/>
      <c r="AN7" s="39"/>
      <c r="AO7" s="284"/>
      <c r="AP7" s="284"/>
      <c r="AQ7" s="284"/>
      <c r="AR7" s="284"/>
      <c r="AS7" s="284"/>
      <c r="AT7" s="284"/>
      <c r="AU7" s="284"/>
      <c r="AV7" s="39"/>
      <c r="AW7" s="39"/>
      <c r="AX7" s="39"/>
      <c r="AY7" s="39"/>
      <c r="AZ7" s="39"/>
      <c r="BA7" s="41"/>
      <c r="BB7" s="235" t="s">
        <v>96</v>
      </c>
      <c r="BC7" s="236"/>
      <c r="BD7" s="236"/>
      <c r="BE7" s="300" t="s">
        <v>97</v>
      </c>
      <c r="BF7" s="300"/>
      <c r="BG7" s="300"/>
      <c r="BH7" s="300"/>
      <c r="BI7" s="300"/>
      <c r="BJ7" s="300"/>
      <c r="BK7" s="300"/>
      <c r="BL7" s="237"/>
      <c r="BM7" s="237"/>
      <c r="BN7" s="238"/>
      <c r="BO7" s="302" t="s">
        <v>88</v>
      </c>
      <c r="BP7" s="302"/>
      <c r="BQ7" s="302"/>
      <c r="BR7" s="302"/>
      <c r="BS7" s="302"/>
      <c r="BT7" s="303"/>
      <c r="BU7" s="312"/>
      <c r="BV7" s="313"/>
      <c r="BW7" s="876"/>
    </row>
    <row r="8" spans="1:84" ht="7.5" customHeight="1">
      <c r="A8" s="10"/>
      <c r="B8" s="163"/>
      <c r="C8" s="242"/>
      <c r="D8" s="242"/>
      <c r="E8" s="242"/>
      <c r="F8" s="242"/>
      <c r="G8" s="242"/>
      <c r="H8" s="163"/>
      <c r="I8" s="163"/>
      <c r="J8" s="9"/>
      <c r="K8" s="9"/>
      <c r="L8" s="9"/>
      <c r="M8" s="9"/>
      <c r="N8" s="9"/>
      <c r="O8" s="9"/>
      <c r="P8" s="244"/>
      <c r="Q8" s="244"/>
      <c r="R8" s="244"/>
      <c r="S8" s="246"/>
      <c r="T8" s="246"/>
      <c r="U8" s="246"/>
      <c r="V8" s="244"/>
      <c r="W8" s="244"/>
      <c r="X8" s="246"/>
      <c r="Y8" s="246"/>
      <c r="Z8" s="246"/>
      <c r="AA8" s="244"/>
      <c r="AB8" s="244"/>
      <c r="AC8" s="246"/>
      <c r="AD8" s="246"/>
      <c r="AE8" s="246"/>
      <c r="AF8" s="244"/>
      <c r="AG8" s="244"/>
      <c r="AH8" s="163"/>
      <c r="AI8" s="263"/>
      <c r="AJ8" s="263"/>
      <c r="AK8" s="263"/>
      <c r="AL8" s="163"/>
      <c r="AM8" s="163"/>
      <c r="AN8" s="265"/>
      <c r="AO8" s="265"/>
      <c r="AP8" s="265"/>
      <c r="AQ8" s="265"/>
      <c r="AR8" s="265"/>
      <c r="AS8" s="265"/>
      <c r="AT8" s="175"/>
      <c r="AU8" s="265"/>
      <c r="AV8" s="265"/>
      <c r="AW8" s="265"/>
      <c r="AX8" s="163"/>
      <c r="AY8" s="163"/>
      <c r="AZ8" s="163"/>
      <c r="BA8" s="159"/>
      <c r="BB8" s="239"/>
      <c r="BC8" s="226"/>
      <c r="BD8" s="226"/>
      <c r="BE8" s="301"/>
      <c r="BF8" s="301"/>
      <c r="BG8" s="301"/>
      <c r="BH8" s="301"/>
      <c r="BI8" s="301"/>
      <c r="BJ8" s="301"/>
      <c r="BK8" s="301"/>
      <c r="BL8" s="240"/>
      <c r="BM8" s="240"/>
      <c r="BN8" s="241"/>
      <c r="BO8" s="304"/>
      <c r="BP8" s="304"/>
      <c r="BQ8" s="304"/>
      <c r="BR8" s="304"/>
      <c r="BS8" s="304"/>
      <c r="BT8" s="305"/>
      <c r="BU8" s="312"/>
      <c r="BV8" s="313"/>
      <c r="BW8" s="877"/>
    </row>
    <row r="9" spans="1:84" ht="8" customHeight="1">
      <c r="A9" s="10"/>
      <c r="B9" s="163"/>
      <c r="C9" s="163"/>
      <c r="D9" s="163"/>
      <c r="E9" s="163"/>
      <c r="F9" s="163"/>
      <c r="G9" s="163"/>
      <c r="H9" s="163"/>
      <c r="I9" s="163"/>
      <c r="J9" s="163"/>
      <c r="K9" s="273" t="s">
        <v>95</v>
      </c>
      <c r="L9" s="273"/>
      <c r="M9" s="273"/>
      <c r="N9" s="273"/>
      <c r="O9" s="273"/>
      <c r="P9" s="273"/>
      <c r="Q9" s="273"/>
      <c r="R9" s="273"/>
      <c r="S9" s="275" t="s">
        <v>87</v>
      </c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163"/>
      <c r="AI9" s="263"/>
      <c r="AJ9" s="263"/>
      <c r="AK9" s="263"/>
      <c r="AL9" s="242"/>
      <c r="AM9" s="242"/>
      <c r="AN9" s="242"/>
      <c r="AO9" s="242"/>
      <c r="AP9" s="242"/>
      <c r="AQ9" s="242"/>
      <c r="AR9" s="242"/>
      <c r="AS9" s="242"/>
      <c r="AT9" s="242"/>
      <c r="AU9" s="278"/>
      <c r="AV9" s="278"/>
      <c r="AW9" s="278"/>
      <c r="AX9" s="163"/>
      <c r="AY9" s="163"/>
      <c r="AZ9" s="163"/>
      <c r="BA9" s="159"/>
      <c r="BB9" s="280" t="str">
        <f>IFERROR(0+MID($BW9,LEN($BW9)-13+COLUMNS($BB9:BB9),1),"")</f>
        <v/>
      </c>
      <c r="BC9" s="282" t="str">
        <f>IFERROR(0+MID($BW9,LEN($BW9)-12+COLUMNS($BB9:BB9),1),"")</f>
        <v/>
      </c>
      <c r="BD9" s="266" t="str">
        <f>IFERROR(0+MID($BW9,LEN($BW9)-11+COLUMNS($BB9:BB9),1),"")</f>
        <v/>
      </c>
      <c r="BE9" s="266" t="str">
        <f>IFERROR(0+MID($BW9,LEN($BW9)-10+COLUMNS($BB9:BB9),1),"")</f>
        <v/>
      </c>
      <c r="BF9" s="285" t="str">
        <f>IFERROR(0+MID($BW9,LEN($BW9)-9+COLUMNS($BB9:BB9),1),"")</f>
        <v/>
      </c>
      <c r="BG9" s="282" t="str">
        <f>IFERROR(0+MID($BW9,LEN($BW9)-8+COLUMNS($BB9:BB9),1),"")</f>
        <v/>
      </c>
      <c r="BH9" s="266" t="str">
        <f>IFERROR(0+MID($BW9,LEN($BW9)-7+COLUMNS($BB9:BB9),1),"")</f>
        <v/>
      </c>
      <c r="BI9" s="266" t="str">
        <f>IFERROR(0+MID($BW9,LEN($BW9)-6+COLUMNS($BB9:BB9),1),"")</f>
        <v/>
      </c>
      <c r="BJ9" s="285" t="str">
        <f>IFERROR(0+MID($BW9,LEN($BW9)-5+COLUMNS($BB9:BB9),1),"")</f>
        <v/>
      </c>
      <c r="BK9" s="282" t="str">
        <f>IFERROR(0+MID($BW9,LEN($BW9)-4+COLUMNS($BB9:BB9),1),"")</f>
        <v/>
      </c>
      <c r="BL9" s="266" t="str">
        <f>IFERROR(0+MID($BW9,LEN($BW9)-3+COLUMNS($BB9:BB9),1),"")</f>
        <v/>
      </c>
      <c r="BM9" s="266" t="str">
        <f>IFERROR(0+MID($BW9,LEN($BW9)-2+COLUMNS($BB9:BB9),1),"")</f>
        <v/>
      </c>
      <c r="BN9" s="285" t="str">
        <f>IFERROR(0+MID($BW9,LEN($BW9)-1+COLUMNS($BB9:BB9),1),"")</f>
        <v/>
      </c>
      <c r="BO9" s="160"/>
      <c r="BP9" s="212" t="s">
        <v>74</v>
      </c>
      <c r="BQ9" s="51"/>
      <c r="BR9" s="212" t="s">
        <v>38</v>
      </c>
      <c r="BS9" s="51"/>
      <c r="BT9" s="213" t="s">
        <v>82</v>
      </c>
      <c r="BU9" s="312"/>
      <c r="BV9" s="313"/>
      <c r="BW9" s="306"/>
      <c r="BX9" s="308" t="s">
        <v>179</v>
      </c>
    </row>
    <row r="10" spans="1:84" ht="7.5" customHeight="1">
      <c r="A10" s="10"/>
      <c r="B10" s="163"/>
      <c r="C10" s="163"/>
      <c r="D10" s="163"/>
      <c r="E10" s="163"/>
      <c r="F10" s="163"/>
      <c r="G10" s="163"/>
      <c r="H10" s="163"/>
      <c r="I10" s="163"/>
      <c r="J10" s="163"/>
      <c r="K10" s="273"/>
      <c r="L10" s="273"/>
      <c r="M10" s="273"/>
      <c r="N10" s="273"/>
      <c r="O10" s="273"/>
      <c r="P10" s="273"/>
      <c r="Q10" s="273"/>
      <c r="R10" s="273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163"/>
      <c r="AI10" s="263"/>
      <c r="AJ10" s="263"/>
      <c r="AK10" s="263"/>
      <c r="AL10" s="242"/>
      <c r="AM10" s="242"/>
      <c r="AN10" s="242"/>
      <c r="AO10" s="242"/>
      <c r="AP10" s="242"/>
      <c r="AQ10" s="242"/>
      <c r="AR10" s="242"/>
      <c r="AS10" s="242"/>
      <c r="AT10" s="242"/>
      <c r="AU10" s="278"/>
      <c r="AV10" s="278"/>
      <c r="AW10" s="278"/>
      <c r="AX10" s="163"/>
      <c r="AY10" s="163"/>
      <c r="AZ10" s="163"/>
      <c r="BA10" s="159"/>
      <c r="BB10" s="281"/>
      <c r="BC10" s="283"/>
      <c r="BD10" s="267"/>
      <c r="BE10" s="267"/>
      <c r="BF10" s="286"/>
      <c r="BG10" s="283"/>
      <c r="BH10" s="267"/>
      <c r="BI10" s="267"/>
      <c r="BJ10" s="286"/>
      <c r="BK10" s="283"/>
      <c r="BL10" s="267"/>
      <c r="BM10" s="267"/>
      <c r="BN10" s="286"/>
      <c r="BO10" s="309"/>
      <c r="BP10" s="310"/>
      <c r="BQ10" s="309"/>
      <c r="BR10" s="310"/>
      <c r="BS10" s="309"/>
      <c r="BT10" s="311"/>
      <c r="BU10" s="312"/>
      <c r="BV10" s="313"/>
      <c r="BW10" s="307"/>
      <c r="BX10" s="308"/>
    </row>
    <row r="11" spans="1:84" ht="3" customHeight="1">
      <c r="A11" s="10"/>
      <c r="B11" s="163"/>
      <c r="C11" s="163"/>
      <c r="D11" s="163"/>
      <c r="E11" s="163"/>
      <c r="F11" s="163"/>
      <c r="G11" s="163"/>
      <c r="H11" s="163"/>
      <c r="I11" s="163"/>
      <c r="J11" s="163"/>
      <c r="K11" s="273"/>
      <c r="L11" s="273"/>
      <c r="M11" s="273"/>
      <c r="N11" s="273"/>
      <c r="O11" s="273"/>
      <c r="P11" s="273"/>
      <c r="Q11" s="273"/>
      <c r="R11" s="273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163"/>
      <c r="AI11" s="263"/>
      <c r="AJ11" s="263"/>
      <c r="AK11" s="263"/>
      <c r="AL11" s="242"/>
      <c r="AM11" s="242"/>
      <c r="AN11" s="242"/>
      <c r="AO11" s="242"/>
      <c r="AP11" s="242"/>
      <c r="AQ11" s="242"/>
      <c r="AR11" s="242"/>
      <c r="AS11" s="242"/>
      <c r="AT11" s="242"/>
      <c r="AU11" s="278"/>
      <c r="AV11" s="278"/>
      <c r="AW11" s="278"/>
      <c r="AX11" s="163"/>
      <c r="AY11" s="163"/>
      <c r="AZ11" s="163"/>
      <c r="BA11" s="159"/>
      <c r="BB11" s="281"/>
      <c r="BC11" s="283"/>
      <c r="BD11" s="267"/>
      <c r="BE11" s="267"/>
      <c r="BF11" s="286"/>
      <c r="BG11" s="283"/>
      <c r="BH11" s="267"/>
      <c r="BI11" s="267"/>
      <c r="BJ11" s="286"/>
      <c r="BK11" s="283"/>
      <c r="BL11" s="267"/>
      <c r="BM11" s="267"/>
      <c r="BN11" s="286"/>
      <c r="BO11" s="309"/>
      <c r="BP11" s="310"/>
      <c r="BQ11" s="309"/>
      <c r="BR11" s="310"/>
      <c r="BS11" s="309"/>
      <c r="BT11" s="311"/>
      <c r="BU11" s="312"/>
      <c r="BV11" s="313"/>
    </row>
    <row r="12" spans="1:84" ht="3" customHeight="1">
      <c r="A12" s="12"/>
      <c r="B12" s="8"/>
      <c r="C12" s="8"/>
      <c r="D12" s="8"/>
      <c r="E12" s="8"/>
      <c r="F12" s="8"/>
      <c r="G12" s="8"/>
      <c r="H12" s="8"/>
      <c r="I12" s="8"/>
      <c r="J12" s="8"/>
      <c r="K12" s="274"/>
      <c r="L12" s="274"/>
      <c r="M12" s="274"/>
      <c r="N12" s="274"/>
      <c r="O12" s="274"/>
      <c r="P12" s="274"/>
      <c r="Q12" s="274"/>
      <c r="R12" s="274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8"/>
      <c r="AI12" s="264"/>
      <c r="AJ12" s="264"/>
      <c r="AK12" s="264"/>
      <c r="AL12" s="277"/>
      <c r="AM12" s="277"/>
      <c r="AN12" s="277"/>
      <c r="AO12" s="277"/>
      <c r="AP12" s="277"/>
      <c r="AQ12" s="277"/>
      <c r="AR12" s="277"/>
      <c r="AS12" s="277"/>
      <c r="AT12" s="277"/>
      <c r="AU12" s="279"/>
      <c r="AV12" s="279"/>
      <c r="AW12" s="279"/>
      <c r="AX12" s="8"/>
      <c r="AY12" s="8"/>
      <c r="AZ12" s="8"/>
      <c r="BA12" s="6"/>
      <c r="BB12" s="159"/>
      <c r="BC12" s="158"/>
      <c r="BD12" s="5"/>
      <c r="BE12" s="5"/>
      <c r="BF12" s="8"/>
      <c r="BG12" s="4"/>
      <c r="BH12" s="5"/>
      <c r="BI12" s="5"/>
      <c r="BJ12" s="6"/>
      <c r="BK12" s="8"/>
      <c r="BL12" s="5"/>
      <c r="BM12" s="5"/>
      <c r="BN12" s="6"/>
      <c r="BO12" s="5"/>
      <c r="BP12" s="5"/>
      <c r="BQ12" s="5"/>
      <c r="BR12" s="5"/>
      <c r="BS12" s="5"/>
      <c r="BT12" s="11"/>
      <c r="BU12" s="312"/>
      <c r="BV12" s="313"/>
    </row>
    <row r="13" spans="1:84" ht="2.25" customHeight="1">
      <c r="A13" s="10"/>
      <c r="B13" s="163"/>
      <c r="C13" s="163"/>
      <c r="D13" s="163"/>
      <c r="E13" s="160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2"/>
      <c r="AU13" s="160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35"/>
      <c r="BU13" s="312"/>
      <c r="BV13" s="313"/>
    </row>
    <row r="14" spans="1:84" ht="6" customHeight="1">
      <c r="A14" s="328" t="s">
        <v>86</v>
      </c>
      <c r="B14" s="329"/>
      <c r="C14" s="329"/>
      <c r="D14" s="329"/>
      <c r="E14" s="330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2"/>
      <c r="AU14" s="158"/>
      <c r="AV14" s="163"/>
      <c r="AW14" s="163"/>
      <c r="AX14" s="163"/>
      <c r="AY14" s="163"/>
      <c r="AZ14" s="163"/>
      <c r="BA14" s="163"/>
      <c r="BB14" s="163"/>
      <c r="BC14" s="163"/>
      <c r="BD14" s="163"/>
      <c r="BE14" s="159"/>
      <c r="BF14" s="334" t="s">
        <v>115</v>
      </c>
      <c r="BG14" s="278"/>
      <c r="BH14" s="278"/>
      <c r="BI14" s="278"/>
      <c r="BJ14" s="278"/>
      <c r="BK14" s="335"/>
      <c r="BL14" s="315"/>
      <c r="BM14" s="316"/>
      <c r="BN14" s="314" t="s">
        <v>74</v>
      </c>
      <c r="BO14" s="315"/>
      <c r="BP14" s="316"/>
      <c r="BQ14" s="314" t="s">
        <v>38</v>
      </c>
      <c r="BR14" s="315"/>
      <c r="BS14" s="316"/>
      <c r="BT14" s="319" t="s">
        <v>82</v>
      </c>
      <c r="BU14" s="312"/>
      <c r="BV14" s="313"/>
    </row>
    <row r="15" spans="1:84" ht="6" customHeight="1">
      <c r="A15" s="328"/>
      <c r="B15" s="329"/>
      <c r="C15" s="329"/>
      <c r="D15" s="329"/>
      <c r="E15" s="333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331"/>
      <c r="AO15" s="331"/>
      <c r="AP15" s="331"/>
      <c r="AQ15" s="331"/>
      <c r="AR15" s="331"/>
      <c r="AS15" s="331"/>
      <c r="AT15" s="332"/>
      <c r="AU15" s="158"/>
      <c r="AV15" s="320" t="s">
        <v>85</v>
      </c>
      <c r="AW15" s="320"/>
      <c r="AX15" s="320"/>
      <c r="AY15" s="320"/>
      <c r="AZ15" s="320"/>
      <c r="BA15" s="320"/>
      <c r="BB15" s="320"/>
      <c r="BC15" s="320"/>
      <c r="BD15" s="320"/>
      <c r="BE15" s="159"/>
      <c r="BF15" s="334"/>
      <c r="BG15" s="278"/>
      <c r="BH15" s="278"/>
      <c r="BI15" s="278"/>
      <c r="BJ15" s="278"/>
      <c r="BK15" s="335"/>
      <c r="BL15" s="317"/>
      <c r="BM15" s="318"/>
      <c r="BN15" s="314"/>
      <c r="BO15" s="317"/>
      <c r="BP15" s="318"/>
      <c r="BQ15" s="314"/>
      <c r="BR15" s="317"/>
      <c r="BS15" s="318"/>
      <c r="BT15" s="319"/>
      <c r="BU15" s="312"/>
      <c r="BV15" s="313"/>
    </row>
    <row r="16" spans="1:84" ht="2.25" customHeight="1">
      <c r="A16" s="10"/>
      <c r="B16" s="163"/>
      <c r="C16" s="163"/>
      <c r="D16" s="163"/>
      <c r="E16" s="333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2"/>
      <c r="AU16" s="158"/>
      <c r="AV16" s="320"/>
      <c r="AW16" s="320"/>
      <c r="AX16" s="320"/>
      <c r="AY16" s="320"/>
      <c r="AZ16" s="320"/>
      <c r="BA16" s="320"/>
      <c r="BB16" s="320"/>
      <c r="BC16" s="320"/>
      <c r="BD16" s="320"/>
      <c r="BE16" s="159"/>
      <c r="BF16" s="203"/>
      <c r="BG16" s="201"/>
      <c r="BH16" s="201"/>
      <c r="BI16" s="201"/>
      <c r="BJ16" s="201"/>
      <c r="BK16" s="202"/>
      <c r="BL16" s="5"/>
      <c r="BM16" s="5"/>
      <c r="BN16" s="314"/>
      <c r="BO16" s="5"/>
      <c r="BP16" s="5"/>
      <c r="BQ16" s="314"/>
      <c r="BR16" s="5"/>
      <c r="BS16" s="222"/>
      <c r="BT16" s="319"/>
      <c r="BU16" s="169"/>
      <c r="BV16" s="170"/>
    </row>
    <row r="17" spans="1:80" ht="7.5" customHeight="1">
      <c r="A17" s="10"/>
      <c r="B17" s="163"/>
      <c r="C17" s="163"/>
      <c r="D17" s="163"/>
      <c r="E17" s="333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2"/>
      <c r="AU17" s="158"/>
      <c r="AV17" s="320"/>
      <c r="AW17" s="320"/>
      <c r="AX17" s="320"/>
      <c r="AY17" s="320"/>
      <c r="AZ17" s="320"/>
      <c r="BA17" s="320"/>
      <c r="BB17" s="320"/>
      <c r="BC17" s="320"/>
      <c r="BD17" s="320"/>
      <c r="BE17" s="159"/>
      <c r="BF17" s="203" t="s">
        <v>84</v>
      </c>
      <c r="BG17" s="50"/>
      <c r="BH17" s="50"/>
      <c r="BI17" s="50"/>
      <c r="BJ17" s="50"/>
      <c r="BK17" s="50"/>
      <c r="BL17" s="163"/>
      <c r="BM17" s="163"/>
      <c r="BN17" s="163"/>
      <c r="BO17" s="163"/>
      <c r="BP17" s="163"/>
      <c r="BQ17" s="163"/>
      <c r="BR17" s="163"/>
      <c r="BS17" s="163"/>
      <c r="BT17" s="49"/>
      <c r="BU17" s="169"/>
      <c r="BV17" s="170"/>
    </row>
    <row r="18" spans="1:80" ht="6" customHeight="1">
      <c r="A18" s="321" t="s">
        <v>83</v>
      </c>
      <c r="B18" s="322"/>
      <c r="C18" s="322"/>
      <c r="D18" s="323"/>
      <c r="E18" s="333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2"/>
      <c r="AU18" s="158"/>
      <c r="AV18" s="320"/>
      <c r="AW18" s="320"/>
      <c r="AX18" s="320"/>
      <c r="AY18" s="320"/>
      <c r="AZ18" s="320"/>
      <c r="BA18" s="320"/>
      <c r="BB18" s="320"/>
      <c r="BC18" s="320"/>
      <c r="BD18" s="320"/>
      <c r="BE18" s="159"/>
      <c r="BF18" s="325" t="s">
        <v>116</v>
      </c>
      <c r="BG18" s="326"/>
      <c r="BH18" s="326"/>
      <c r="BI18" s="326"/>
      <c r="BJ18" s="326"/>
      <c r="BK18" s="327"/>
      <c r="BL18" s="315"/>
      <c r="BM18" s="316"/>
      <c r="BN18" s="314" t="s">
        <v>74</v>
      </c>
      <c r="BO18" s="315"/>
      <c r="BP18" s="316"/>
      <c r="BQ18" s="314" t="s">
        <v>38</v>
      </c>
      <c r="BR18" s="315"/>
      <c r="BS18" s="316"/>
      <c r="BT18" s="319" t="s">
        <v>82</v>
      </c>
      <c r="BU18" s="169"/>
      <c r="BV18" s="170"/>
    </row>
    <row r="19" spans="1:80" ht="5.25" customHeight="1">
      <c r="A19" s="324"/>
      <c r="B19" s="322"/>
      <c r="C19" s="322"/>
      <c r="D19" s="323"/>
      <c r="E19" s="333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331"/>
      <c r="AM19" s="331"/>
      <c r="AN19" s="331"/>
      <c r="AO19" s="331"/>
      <c r="AP19" s="331"/>
      <c r="AQ19" s="331"/>
      <c r="AR19" s="331"/>
      <c r="AS19" s="331"/>
      <c r="AT19" s="332"/>
      <c r="AU19" s="158"/>
      <c r="AV19" s="320"/>
      <c r="AW19" s="320"/>
      <c r="AX19" s="320"/>
      <c r="AY19" s="320"/>
      <c r="AZ19" s="320"/>
      <c r="BA19" s="320"/>
      <c r="BB19" s="320"/>
      <c r="BC19" s="320"/>
      <c r="BD19" s="320"/>
      <c r="BE19" s="159"/>
      <c r="BF19" s="325"/>
      <c r="BG19" s="326"/>
      <c r="BH19" s="326"/>
      <c r="BI19" s="326"/>
      <c r="BJ19" s="326"/>
      <c r="BK19" s="327"/>
      <c r="BL19" s="317"/>
      <c r="BM19" s="318"/>
      <c r="BN19" s="314"/>
      <c r="BO19" s="317"/>
      <c r="BP19" s="318"/>
      <c r="BQ19" s="314"/>
      <c r="BR19" s="317"/>
      <c r="BS19" s="318"/>
      <c r="BT19" s="319"/>
      <c r="BU19" s="169"/>
      <c r="BV19" s="170"/>
    </row>
    <row r="20" spans="1:80" ht="2.25" customHeight="1">
      <c r="A20" s="324"/>
      <c r="B20" s="322"/>
      <c r="C20" s="322"/>
      <c r="D20" s="323"/>
      <c r="E20" s="333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1"/>
      <c r="AF20" s="331"/>
      <c r="AG20" s="331"/>
      <c r="AH20" s="331"/>
      <c r="AI20" s="331"/>
      <c r="AJ20" s="331"/>
      <c r="AK20" s="331"/>
      <c r="AL20" s="331"/>
      <c r="AM20" s="331"/>
      <c r="AN20" s="331"/>
      <c r="AO20" s="331"/>
      <c r="AP20" s="331"/>
      <c r="AQ20" s="331"/>
      <c r="AR20" s="331"/>
      <c r="AS20" s="331"/>
      <c r="AT20" s="332"/>
      <c r="AU20" s="158"/>
      <c r="AV20" s="163"/>
      <c r="AW20" s="163"/>
      <c r="AX20" s="163"/>
      <c r="AY20" s="163"/>
      <c r="AZ20" s="163"/>
      <c r="BA20" s="163"/>
      <c r="BB20" s="163"/>
      <c r="BC20" s="163"/>
      <c r="BD20" s="163"/>
      <c r="BE20" s="159"/>
      <c r="BF20" s="325"/>
      <c r="BG20" s="326"/>
      <c r="BH20" s="326"/>
      <c r="BI20" s="326"/>
      <c r="BJ20" s="326"/>
      <c r="BK20" s="327"/>
      <c r="BL20" s="5"/>
      <c r="BM20" s="5"/>
      <c r="BN20" s="314"/>
      <c r="BO20" s="5"/>
      <c r="BP20" s="5"/>
      <c r="BQ20" s="314"/>
      <c r="BR20" s="5"/>
      <c r="BS20" s="5"/>
      <c r="BT20" s="319"/>
      <c r="BU20" s="169"/>
      <c r="BV20" s="170"/>
    </row>
    <row r="21" spans="1:80" ht="7.5" customHeight="1">
      <c r="A21" s="324"/>
      <c r="B21" s="322"/>
      <c r="C21" s="322"/>
      <c r="D21" s="323"/>
      <c r="E21" s="333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2"/>
      <c r="AU21" s="4"/>
      <c r="AV21" s="8"/>
      <c r="AW21" s="8"/>
      <c r="AX21" s="8"/>
      <c r="AY21" s="8"/>
      <c r="AZ21" s="8"/>
      <c r="BA21" s="8"/>
      <c r="BB21" s="8"/>
      <c r="BC21" s="8"/>
      <c r="BD21" s="8"/>
      <c r="BE21" s="6"/>
      <c r="BF21" s="163" t="s">
        <v>81</v>
      </c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48"/>
      <c r="BU21" s="169"/>
      <c r="BV21" s="170"/>
    </row>
    <row r="22" spans="1:80" ht="7.5" customHeight="1">
      <c r="A22" s="324"/>
      <c r="B22" s="322"/>
      <c r="C22" s="322"/>
      <c r="D22" s="323"/>
      <c r="E22" s="372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6" t="s">
        <v>146</v>
      </c>
      <c r="Z22" s="376"/>
      <c r="AA22" s="376"/>
      <c r="AB22" s="376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78"/>
      <c r="AO22" s="378"/>
      <c r="AP22" s="378"/>
      <c r="AQ22" s="378"/>
      <c r="AR22" s="378"/>
      <c r="AS22" s="376" t="s">
        <v>52</v>
      </c>
      <c r="AT22" s="380"/>
      <c r="AU22" s="382"/>
      <c r="AV22" s="385" t="s">
        <v>80</v>
      </c>
      <c r="AW22" s="385"/>
      <c r="AX22" s="385"/>
      <c r="AY22" s="385"/>
      <c r="AZ22" s="385"/>
      <c r="BA22" s="385"/>
      <c r="BB22" s="388"/>
      <c r="BC22" s="391"/>
      <c r="BD22" s="392"/>
      <c r="BE22" s="392"/>
      <c r="BF22" s="392"/>
      <c r="BG22" s="392"/>
      <c r="BH22" s="392"/>
      <c r="BI22" s="392"/>
      <c r="BJ22" s="392"/>
      <c r="BK22" s="392"/>
      <c r="BL22" s="392"/>
      <c r="BM22" s="392"/>
      <c r="BN22" s="392"/>
      <c r="BO22" s="392"/>
      <c r="BP22" s="392"/>
      <c r="BQ22" s="392"/>
      <c r="BR22" s="392"/>
      <c r="BS22" s="392"/>
      <c r="BT22" s="393"/>
      <c r="BU22" s="163"/>
      <c r="BV22" s="163"/>
    </row>
    <row r="23" spans="1:80" ht="10.5" customHeight="1">
      <c r="A23" s="324"/>
      <c r="B23" s="322"/>
      <c r="C23" s="322"/>
      <c r="D23" s="323"/>
      <c r="E23" s="372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6"/>
      <c r="Z23" s="376"/>
      <c r="AA23" s="376"/>
      <c r="AB23" s="376"/>
      <c r="AC23" s="378"/>
      <c r="AD23" s="378"/>
      <c r="AE23" s="378"/>
      <c r="AF23" s="378"/>
      <c r="AG23" s="378"/>
      <c r="AH23" s="378"/>
      <c r="AI23" s="378"/>
      <c r="AJ23" s="378"/>
      <c r="AK23" s="378"/>
      <c r="AL23" s="378"/>
      <c r="AM23" s="378"/>
      <c r="AN23" s="378"/>
      <c r="AO23" s="378"/>
      <c r="AP23" s="378"/>
      <c r="AQ23" s="378"/>
      <c r="AR23" s="378"/>
      <c r="AS23" s="376"/>
      <c r="AT23" s="380"/>
      <c r="AU23" s="383"/>
      <c r="AV23" s="386"/>
      <c r="AW23" s="386"/>
      <c r="AX23" s="386"/>
      <c r="AY23" s="386"/>
      <c r="AZ23" s="386"/>
      <c r="BA23" s="386"/>
      <c r="BB23" s="389"/>
      <c r="BC23" s="394"/>
      <c r="BD23" s="395"/>
      <c r="BE23" s="395"/>
      <c r="BF23" s="395"/>
      <c r="BG23" s="395"/>
      <c r="BH23" s="395"/>
      <c r="BI23" s="395"/>
      <c r="BJ23" s="395"/>
      <c r="BK23" s="395"/>
      <c r="BL23" s="395"/>
      <c r="BM23" s="395"/>
      <c r="BN23" s="395"/>
      <c r="BO23" s="395"/>
      <c r="BP23" s="395"/>
      <c r="BQ23" s="395"/>
      <c r="BR23" s="395"/>
      <c r="BS23" s="395"/>
      <c r="BT23" s="396"/>
      <c r="BU23" s="163"/>
      <c r="BV23" s="163"/>
      <c r="CB23" s="865"/>
    </row>
    <row r="24" spans="1:80" ht="3.75" customHeight="1">
      <c r="A24" s="10"/>
      <c r="B24" s="163"/>
      <c r="C24" s="163"/>
      <c r="D24" s="163"/>
      <c r="E24" s="374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7"/>
      <c r="Z24" s="377"/>
      <c r="AA24" s="377"/>
      <c r="AB24" s="377"/>
      <c r="AC24" s="379"/>
      <c r="AD24" s="379"/>
      <c r="AE24" s="379"/>
      <c r="AF24" s="379"/>
      <c r="AG24" s="379"/>
      <c r="AH24" s="379"/>
      <c r="AI24" s="379"/>
      <c r="AJ24" s="379"/>
      <c r="AK24" s="379"/>
      <c r="AL24" s="379"/>
      <c r="AM24" s="379"/>
      <c r="AN24" s="379"/>
      <c r="AO24" s="379"/>
      <c r="AP24" s="379"/>
      <c r="AQ24" s="379"/>
      <c r="AR24" s="379"/>
      <c r="AS24" s="377"/>
      <c r="AT24" s="381"/>
      <c r="AU24" s="383"/>
      <c r="AV24" s="386"/>
      <c r="AW24" s="386"/>
      <c r="AX24" s="386"/>
      <c r="AY24" s="386"/>
      <c r="AZ24" s="386"/>
      <c r="BA24" s="386"/>
      <c r="BB24" s="389"/>
      <c r="BC24" s="394"/>
      <c r="BD24" s="395"/>
      <c r="BE24" s="395"/>
      <c r="BF24" s="395"/>
      <c r="BG24" s="395"/>
      <c r="BH24" s="395"/>
      <c r="BI24" s="395"/>
      <c r="BJ24" s="395"/>
      <c r="BK24" s="395"/>
      <c r="BL24" s="395"/>
      <c r="BM24" s="395"/>
      <c r="BN24" s="395"/>
      <c r="BO24" s="395"/>
      <c r="BP24" s="395"/>
      <c r="BQ24" s="395"/>
      <c r="BR24" s="395"/>
      <c r="BS24" s="395"/>
      <c r="BT24" s="396"/>
      <c r="BU24" s="163"/>
      <c r="BV24" s="163"/>
    </row>
    <row r="25" spans="1:80" ht="3.75" customHeight="1">
      <c r="A25" s="336" t="s">
        <v>140</v>
      </c>
      <c r="B25" s="337"/>
      <c r="C25" s="337"/>
      <c r="D25" s="289"/>
      <c r="E25" s="340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2"/>
      <c r="AU25" s="383"/>
      <c r="AV25" s="386"/>
      <c r="AW25" s="386"/>
      <c r="AX25" s="386"/>
      <c r="AY25" s="386"/>
      <c r="AZ25" s="386"/>
      <c r="BA25" s="386"/>
      <c r="BB25" s="389"/>
      <c r="BC25" s="394"/>
      <c r="BD25" s="395"/>
      <c r="BE25" s="395"/>
      <c r="BF25" s="395"/>
      <c r="BG25" s="395"/>
      <c r="BH25" s="395"/>
      <c r="BI25" s="395"/>
      <c r="BJ25" s="395"/>
      <c r="BK25" s="395"/>
      <c r="BL25" s="395"/>
      <c r="BM25" s="395"/>
      <c r="BN25" s="395"/>
      <c r="BO25" s="395"/>
      <c r="BP25" s="395"/>
      <c r="BQ25" s="395"/>
      <c r="BR25" s="395"/>
      <c r="BS25" s="395"/>
      <c r="BT25" s="396"/>
      <c r="BU25" s="163"/>
      <c r="BV25" s="163"/>
    </row>
    <row r="26" spans="1:80" ht="6.75" customHeight="1">
      <c r="A26" s="338"/>
      <c r="B26" s="339"/>
      <c r="C26" s="339"/>
      <c r="D26" s="290"/>
      <c r="E26" s="343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4"/>
      <c r="AS26" s="344"/>
      <c r="AT26" s="345"/>
      <c r="AU26" s="383"/>
      <c r="AV26" s="386"/>
      <c r="AW26" s="386"/>
      <c r="AX26" s="386"/>
      <c r="AY26" s="386"/>
      <c r="AZ26" s="386"/>
      <c r="BA26" s="386"/>
      <c r="BB26" s="389"/>
      <c r="BC26" s="394"/>
      <c r="BD26" s="395"/>
      <c r="BE26" s="395"/>
      <c r="BF26" s="395"/>
      <c r="BG26" s="395"/>
      <c r="BH26" s="395"/>
      <c r="BI26" s="395"/>
      <c r="BJ26" s="395"/>
      <c r="BK26" s="395"/>
      <c r="BL26" s="395"/>
      <c r="BM26" s="395"/>
      <c r="BN26" s="395"/>
      <c r="BO26" s="395"/>
      <c r="BP26" s="395"/>
      <c r="BQ26" s="395"/>
      <c r="BR26" s="395"/>
      <c r="BS26" s="395"/>
      <c r="BT26" s="396"/>
      <c r="BU26" s="163"/>
      <c r="BV26" s="163"/>
    </row>
    <row r="27" spans="1:80" ht="2.25" customHeight="1">
      <c r="A27" s="338"/>
      <c r="B27" s="339"/>
      <c r="C27" s="339"/>
      <c r="D27" s="290"/>
      <c r="E27" s="346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47"/>
      <c r="AT27" s="348"/>
      <c r="AU27" s="384"/>
      <c r="AV27" s="387"/>
      <c r="AW27" s="387"/>
      <c r="AX27" s="387"/>
      <c r="AY27" s="387"/>
      <c r="AZ27" s="387"/>
      <c r="BA27" s="387"/>
      <c r="BB27" s="390"/>
      <c r="BC27" s="397"/>
      <c r="BD27" s="398"/>
      <c r="BE27" s="398"/>
      <c r="BF27" s="398"/>
      <c r="BG27" s="398"/>
      <c r="BH27" s="398"/>
      <c r="BI27" s="398"/>
      <c r="BJ27" s="398"/>
      <c r="BK27" s="398"/>
      <c r="BL27" s="398"/>
      <c r="BM27" s="398"/>
      <c r="BN27" s="398"/>
      <c r="BO27" s="398"/>
      <c r="BP27" s="398"/>
      <c r="BQ27" s="398"/>
      <c r="BR27" s="398"/>
      <c r="BS27" s="398"/>
      <c r="BT27" s="399"/>
      <c r="BU27" s="163"/>
      <c r="BV27" s="163"/>
    </row>
    <row r="28" spans="1:80" ht="8.25" customHeight="1">
      <c r="A28" s="328" t="s">
        <v>79</v>
      </c>
      <c r="B28" s="329"/>
      <c r="C28" s="329"/>
      <c r="D28" s="349"/>
      <c r="E28" s="353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4"/>
      <c r="AK28" s="354"/>
      <c r="AL28" s="354"/>
      <c r="AM28" s="354"/>
      <c r="AN28" s="354"/>
      <c r="AO28" s="354"/>
      <c r="AP28" s="354"/>
      <c r="AQ28" s="354"/>
      <c r="AR28" s="354"/>
      <c r="AS28" s="354"/>
      <c r="AT28" s="355"/>
      <c r="AU28" s="361" t="s">
        <v>78</v>
      </c>
      <c r="AV28" s="362"/>
      <c r="AW28" s="362"/>
      <c r="AX28" s="362"/>
      <c r="AY28" s="362"/>
      <c r="AZ28" s="362"/>
      <c r="BA28" s="362"/>
      <c r="BB28" s="362"/>
      <c r="BC28" s="362"/>
      <c r="BD28" s="362"/>
      <c r="BE28" s="362"/>
      <c r="BF28" s="363"/>
      <c r="BG28" s="63"/>
      <c r="BH28" s="168" t="s">
        <v>77</v>
      </c>
      <c r="BI28" s="182"/>
      <c r="BJ28" s="370" t="s">
        <v>4</v>
      </c>
      <c r="BK28" s="371"/>
      <c r="BL28" s="182"/>
      <c r="BM28" s="370" t="s">
        <v>3</v>
      </c>
      <c r="BN28" s="371"/>
      <c r="BO28" s="182"/>
      <c r="BP28" s="208"/>
      <c r="BQ28" s="209" t="s">
        <v>2</v>
      </c>
      <c r="BR28" s="185"/>
      <c r="BS28" s="208"/>
      <c r="BT28" s="151" t="s">
        <v>1</v>
      </c>
      <c r="BU28" s="163"/>
      <c r="BV28" s="163"/>
      <c r="BW28" s="408"/>
      <c r="BX28" s="419"/>
    </row>
    <row r="29" spans="1:80" ht="5.4" customHeight="1">
      <c r="A29" s="328"/>
      <c r="B29" s="329"/>
      <c r="C29" s="329"/>
      <c r="D29" s="349"/>
      <c r="E29" s="330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56"/>
      <c r="AN29" s="356"/>
      <c r="AO29" s="356"/>
      <c r="AP29" s="356"/>
      <c r="AQ29" s="356"/>
      <c r="AR29" s="356"/>
      <c r="AS29" s="356"/>
      <c r="AT29" s="357"/>
      <c r="AU29" s="364"/>
      <c r="AV29" s="365"/>
      <c r="AW29" s="365"/>
      <c r="AX29" s="365"/>
      <c r="AY29" s="365"/>
      <c r="AZ29" s="365"/>
      <c r="BA29" s="365"/>
      <c r="BB29" s="365"/>
      <c r="BC29" s="365"/>
      <c r="BD29" s="365"/>
      <c r="BE29" s="365"/>
      <c r="BF29" s="366"/>
      <c r="BG29" s="309" t="str">
        <f>IFERROR(0+MID($BW28,LEN($BW28)-14+COLUMNS($BG29:BG29),1),"")</f>
        <v/>
      </c>
      <c r="BH29" s="420" t="str">
        <f>IFERROR(0+MID($BW28,LEN($BW28)-13+COLUMNS($BG29:BG29),1),"")</f>
        <v/>
      </c>
      <c r="BI29" s="309" t="str">
        <f>IFERROR(0+MID($BW28,LEN($BW28)-12+COLUMNS($BG29:BG29),1),"")</f>
        <v/>
      </c>
      <c r="BJ29" s="421" t="str">
        <f>IFERROR(0+MID($BW28,LEN($BW28)-11+COLUMNS($BG29:BG29),1),"")</f>
        <v/>
      </c>
      <c r="BK29" s="310" t="str">
        <f>IFERROR(0+MID($BW28,LEN($BW28)-10+COLUMNS($BG29:BG29),1),"")</f>
        <v/>
      </c>
      <c r="BL29" s="422" t="str">
        <f>IFERROR(0+MID($BW28,LEN($BW28)-9+COLUMNS($BG29:BG29),1),"")</f>
        <v/>
      </c>
      <c r="BM29" s="423" t="str">
        <f>IFERROR(0+MID($BW28,LEN($BW28)-8+COLUMNS($BG29:BG29),1),"")</f>
        <v/>
      </c>
      <c r="BN29" s="420" t="str">
        <f>IFERROR(0+MID($BW28,LEN($BW28)-7+COLUMNS($BG29:BG29),1),"")</f>
        <v/>
      </c>
      <c r="BO29" s="422" t="str">
        <f>IFERROR(0+MID($BW28,LEN($BW28)-6+COLUMNS($BG29:BG29),1),"")</f>
        <v/>
      </c>
      <c r="BP29" s="423" t="str">
        <f>IFERROR(0+MID($BW28,LEN($BW28)-5+COLUMNS($BG29:BG29),1),"")</f>
        <v/>
      </c>
      <c r="BQ29" s="420" t="str">
        <f>IFERROR(0+MID($BW28,LEN($BW28)-4+COLUMNS($BG29:BG29),1),"")</f>
        <v/>
      </c>
      <c r="BR29" s="422" t="str">
        <f>IFERROR(0+MID($BW28,LEN($BW28)-3+COLUMNS($BG29:BG29),1),"")</f>
        <v/>
      </c>
      <c r="BS29" s="423" t="str">
        <f>IFERROR(0+MID($BW28,LEN($BW28)-2+COLUMNS($BG29:BG29),1),"")</f>
        <v/>
      </c>
      <c r="BT29" s="424" t="str">
        <f>IFERROR(0+MID($BW28,LEN($BW28)-1+COLUMNS($BG29:BG29),1),"")</f>
        <v/>
      </c>
      <c r="BU29" s="163"/>
      <c r="BV29" s="163"/>
      <c r="BW29" s="409"/>
      <c r="BX29" s="419"/>
    </row>
    <row r="30" spans="1:80" ht="3" customHeight="1">
      <c r="A30" s="328"/>
      <c r="B30" s="329"/>
      <c r="C30" s="329"/>
      <c r="D30" s="349"/>
      <c r="E30" s="330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7"/>
      <c r="AU30" s="364"/>
      <c r="AV30" s="365"/>
      <c r="AW30" s="365"/>
      <c r="AX30" s="365"/>
      <c r="AY30" s="365"/>
      <c r="AZ30" s="365"/>
      <c r="BA30" s="365"/>
      <c r="BB30" s="365"/>
      <c r="BC30" s="365"/>
      <c r="BD30" s="365"/>
      <c r="BE30" s="365"/>
      <c r="BF30" s="366"/>
      <c r="BG30" s="309"/>
      <c r="BH30" s="420"/>
      <c r="BI30" s="309"/>
      <c r="BJ30" s="421"/>
      <c r="BK30" s="310"/>
      <c r="BL30" s="422"/>
      <c r="BM30" s="423"/>
      <c r="BN30" s="420"/>
      <c r="BO30" s="422"/>
      <c r="BP30" s="423"/>
      <c r="BQ30" s="420"/>
      <c r="BR30" s="422"/>
      <c r="BS30" s="423"/>
      <c r="BT30" s="424"/>
      <c r="BU30" s="163"/>
      <c r="BV30" s="163"/>
      <c r="BW30" s="410"/>
      <c r="BX30" s="419"/>
    </row>
    <row r="31" spans="1:80" ht="3.9" customHeight="1">
      <c r="A31" s="328"/>
      <c r="B31" s="329"/>
      <c r="C31" s="329"/>
      <c r="D31" s="349"/>
      <c r="E31" s="330"/>
      <c r="F31" s="356"/>
      <c r="G31" s="356"/>
      <c r="H31" s="356"/>
      <c r="I31" s="356"/>
      <c r="J31" s="356"/>
      <c r="K31" s="356"/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  <c r="AL31" s="356"/>
      <c r="AM31" s="356"/>
      <c r="AN31" s="356"/>
      <c r="AO31" s="356"/>
      <c r="AP31" s="356"/>
      <c r="AQ31" s="356"/>
      <c r="AR31" s="356"/>
      <c r="AS31" s="356"/>
      <c r="AT31" s="357"/>
      <c r="AU31" s="367"/>
      <c r="AV31" s="368"/>
      <c r="AW31" s="368"/>
      <c r="AX31" s="368"/>
      <c r="AY31" s="368"/>
      <c r="AZ31" s="368"/>
      <c r="BA31" s="368"/>
      <c r="BB31" s="368"/>
      <c r="BC31" s="368"/>
      <c r="BD31" s="368"/>
      <c r="BE31" s="368"/>
      <c r="BF31" s="369"/>
      <c r="BG31" s="64"/>
      <c r="BH31" s="179"/>
      <c r="BI31" s="65"/>
      <c r="BJ31" s="65"/>
      <c r="BK31" s="65"/>
      <c r="BL31" s="181"/>
      <c r="BM31" s="65"/>
      <c r="BN31" s="179"/>
      <c r="BO31" s="65"/>
      <c r="BP31" s="65"/>
      <c r="BQ31" s="65"/>
      <c r="BR31" s="181"/>
      <c r="BS31" s="65"/>
      <c r="BT31" s="66"/>
      <c r="BU31" s="163"/>
      <c r="BV31" s="163"/>
    </row>
    <row r="32" spans="1:80" ht="6.65" customHeight="1">
      <c r="A32" s="328"/>
      <c r="B32" s="329"/>
      <c r="C32" s="329"/>
      <c r="D32" s="349"/>
      <c r="E32" s="330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6"/>
      <c r="AM32" s="356"/>
      <c r="AN32" s="356"/>
      <c r="AO32" s="356"/>
      <c r="AP32" s="356"/>
      <c r="AQ32" s="356"/>
      <c r="AR32" s="356"/>
      <c r="AS32" s="356"/>
      <c r="AT32" s="357"/>
      <c r="AU32" s="361" t="s">
        <v>104</v>
      </c>
      <c r="AV32" s="362"/>
      <c r="AW32" s="362"/>
      <c r="AX32" s="362"/>
      <c r="AY32" s="362"/>
      <c r="AZ32" s="362"/>
      <c r="BA32" s="362"/>
      <c r="BB32" s="362"/>
      <c r="BC32" s="362"/>
      <c r="BD32" s="362"/>
      <c r="BE32" s="362"/>
      <c r="BF32" s="362"/>
      <c r="BG32" s="400" t="str">
        <f t="shared" ref="BG32" si="0">IF(LEN($BW$32)&gt;13,IFERROR(LEFT(RIGHT($BW$32,14),1),""),"")</f>
        <v/>
      </c>
      <c r="BH32" s="402" t="str">
        <f t="shared" ref="BH32" si="1">IF(LEN($BW$32)&gt;12,IFERROR(LEFT(RIGHT($BW$32,13),1),""),"")</f>
        <v/>
      </c>
      <c r="BI32" s="400" t="str">
        <f t="shared" ref="BI32" si="2">IF(LEN($BW$32)&gt;11,IFERROR(LEFT(RIGHT($BW$32,12),1),""),"")</f>
        <v/>
      </c>
      <c r="BJ32" s="404" t="str">
        <f t="shared" ref="BJ32" si="3">IF(LEN($BW$32)&gt;10,IFERROR(LEFT(RIGHT($BW$32,11),1),""),"")</f>
        <v/>
      </c>
      <c r="BK32" s="402" t="str">
        <f>IF(LEN($BW$32)&gt;9,IFERROR(LEFT(RIGHT($BW$32,10),1),""),"")</f>
        <v/>
      </c>
      <c r="BL32" s="400" t="str">
        <f>IF(LEN($BW$32)&gt;8,IFERROR(LEFT(RIGHT($BW$32,9),1),""),"")</f>
        <v/>
      </c>
      <c r="BM32" s="404" t="str">
        <f>IF(LEN($BW$32)&gt;7,IFERROR(LEFT(RIGHT($BW$32,8),1),""),"")</f>
        <v/>
      </c>
      <c r="BN32" s="402" t="str">
        <f>IF(LEN($BW$32)&gt;6,IFERROR(LEFT(RIGHT($BW$32,7),1),""),"")</f>
        <v/>
      </c>
      <c r="BO32" s="400" t="str">
        <f>IF(LEN($BW$32)&gt;5,IFERROR(LEFT(RIGHT($BW$32,6),1),""),"")</f>
        <v/>
      </c>
      <c r="BP32" s="404" t="str">
        <f>IF(LEN($BW$32)&gt;4,IFERROR(LEFT(RIGHT($BW$32,5),1),""),"")</f>
        <v/>
      </c>
      <c r="BQ32" s="402" t="str">
        <f>IF(LEN($BW$32)&gt;3,IFERROR(LEFT(RIGHT($BW$32,4),1),""),"")</f>
        <v/>
      </c>
      <c r="BR32" s="400" t="str">
        <f>IF(LEN($BW$32)&gt;2,IFERROR(LEFT(RIGHT($BW$32,3),1),""),"")</f>
        <v/>
      </c>
      <c r="BS32" s="404" t="str">
        <f>IF(LEN($BW$32)&gt;1,IFERROR(LEFT(RIGHT($BW$32,2),1),""),"")</f>
        <v/>
      </c>
      <c r="BT32" s="406" t="str">
        <f>IF(LEN($BW$32)&gt;0,IFERROR(LEFT(RIGHT($BW$32,1),1),""),"")</f>
        <v/>
      </c>
      <c r="BU32" s="163"/>
      <c r="BV32" s="163"/>
      <c r="BW32" s="408"/>
      <c r="BX32" s="419"/>
    </row>
    <row r="33" spans="1:137" ht="2.25" customHeight="1">
      <c r="A33" s="350"/>
      <c r="B33" s="351"/>
      <c r="C33" s="351"/>
      <c r="D33" s="352"/>
      <c r="E33" s="358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60"/>
      <c r="AU33" s="364"/>
      <c r="AV33" s="365"/>
      <c r="AW33" s="365"/>
      <c r="AX33" s="365"/>
      <c r="AY33" s="365"/>
      <c r="AZ33" s="365"/>
      <c r="BA33" s="365"/>
      <c r="BB33" s="365"/>
      <c r="BC33" s="365"/>
      <c r="BD33" s="365"/>
      <c r="BE33" s="365"/>
      <c r="BF33" s="365"/>
      <c r="BG33" s="401"/>
      <c r="BH33" s="403"/>
      <c r="BI33" s="401"/>
      <c r="BJ33" s="405"/>
      <c r="BK33" s="403"/>
      <c r="BL33" s="401"/>
      <c r="BM33" s="405"/>
      <c r="BN33" s="403"/>
      <c r="BO33" s="401"/>
      <c r="BP33" s="405"/>
      <c r="BQ33" s="403"/>
      <c r="BR33" s="401"/>
      <c r="BS33" s="405"/>
      <c r="BT33" s="407"/>
      <c r="BU33" s="163"/>
      <c r="BV33" s="163"/>
      <c r="BW33" s="409"/>
      <c r="BX33" s="419"/>
    </row>
    <row r="34" spans="1:137" ht="6" customHeight="1">
      <c r="A34" s="336" t="s">
        <v>102</v>
      </c>
      <c r="B34" s="337"/>
      <c r="C34" s="337"/>
      <c r="D34" s="289"/>
      <c r="E34" s="425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426"/>
      <c r="W34" s="426"/>
      <c r="X34" s="427"/>
      <c r="Y34" s="287" t="s">
        <v>102</v>
      </c>
      <c r="Z34" s="337"/>
      <c r="AA34" s="337"/>
      <c r="AB34" s="337"/>
      <c r="AC34" s="431"/>
      <c r="AD34" s="432"/>
      <c r="AE34" s="432"/>
      <c r="AF34" s="432"/>
      <c r="AG34" s="432"/>
      <c r="AH34" s="432"/>
      <c r="AI34" s="432"/>
      <c r="AJ34" s="432"/>
      <c r="AK34" s="432"/>
      <c r="AL34" s="432"/>
      <c r="AM34" s="432"/>
      <c r="AN34" s="432"/>
      <c r="AO34" s="432"/>
      <c r="AP34" s="432"/>
      <c r="AQ34" s="432"/>
      <c r="AR34" s="432"/>
      <c r="AS34" s="432"/>
      <c r="AT34" s="433"/>
      <c r="AU34" s="364"/>
      <c r="AV34" s="365"/>
      <c r="AW34" s="365"/>
      <c r="AX34" s="365"/>
      <c r="AY34" s="365"/>
      <c r="AZ34" s="365"/>
      <c r="BA34" s="365"/>
      <c r="BB34" s="365"/>
      <c r="BC34" s="365"/>
      <c r="BD34" s="365"/>
      <c r="BE34" s="365"/>
      <c r="BF34" s="365"/>
      <c r="BG34" s="401"/>
      <c r="BH34" s="403"/>
      <c r="BI34" s="401"/>
      <c r="BJ34" s="405"/>
      <c r="BK34" s="403"/>
      <c r="BL34" s="401"/>
      <c r="BM34" s="405"/>
      <c r="BN34" s="403"/>
      <c r="BO34" s="401"/>
      <c r="BP34" s="405"/>
      <c r="BQ34" s="403"/>
      <c r="BR34" s="401"/>
      <c r="BS34" s="405"/>
      <c r="BT34" s="407"/>
      <c r="BU34" s="163"/>
      <c r="BV34" s="163"/>
      <c r="BW34" s="410"/>
      <c r="BX34" s="419"/>
    </row>
    <row r="35" spans="1:137" ht="3.9" customHeight="1">
      <c r="A35" s="338"/>
      <c r="B35" s="339"/>
      <c r="C35" s="339"/>
      <c r="D35" s="290"/>
      <c r="E35" s="428"/>
      <c r="F35" s="429"/>
      <c r="G35" s="429"/>
      <c r="H35" s="429"/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29"/>
      <c r="X35" s="430"/>
      <c r="Y35" s="288"/>
      <c r="Z35" s="339"/>
      <c r="AA35" s="339"/>
      <c r="AB35" s="339"/>
      <c r="AC35" s="434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  <c r="AT35" s="436"/>
      <c r="AU35" s="367"/>
      <c r="AV35" s="368"/>
      <c r="AW35" s="368"/>
      <c r="AX35" s="368"/>
      <c r="AY35" s="368"/>
      <c r="AZ35" s="368"/>
      <c r="BA35" s="368"/>
      <c r="BB35" s="368"/>
      <c r="BC35" s="368"/>
      <c r="BD35" s="368"/>
      <c r="BE35" s="368"/>
      <c r="BF35" s="368"/>
      <c r="BG35" s="71"/>
      <c r="BH35" s="71"/>
      <c r="BI35" s="72"/>
      <c r="BJ35" s="71"/>
      <c r="BK35" s="71"/>
      <c r="BL35" s="72"/>
      <c r="BM35" s="71"/>
      <c r="BN35" s="73"/>
      <c r="BO35" s="71"/>
      <c r="BP35" s="71"/>
      <c r="BQ35" s="71"/>
      <c r="BR35" s="72"/>
      <c r="BS35" s="71"/>
      <c r="BT35" s="74"/>
      <c r="BU35" s="163"/>
      <c r="BV35" s="163"/>
      <c r="BW35" s="229"/>
    </row>
    <row r="36" spans="1:137" ht="7.5" customHeight="1">
      <c r="A36" s="454" t="s">
        <v>75</v>
      </c>
      <c r="B36" s="455"/>
      <c r="C36" s="455"/>
      <c r="D36" s="455"/>
      <c r="E36" s="443"/>
      <c r="F36" s="444"/>
      <c r="G36" s="444"/>
      <c r="H36" s="444"/>
      <c r="I36" s="444"/>
      <c r="J36" s="444"/>
      <c r="K36" s="444"/>
      <c r="L36" s="444"/>
      <c r="M36" s="444"/>
      <c r="N36" s="444"/>
      <c r="O36" s="444"/>
      <c r="P36" s="444"/>
      <c r="Q36" s="444"/>
      <c r="R36" s="444"/>
      <c r="S36" s="444"/>
      <c r="T36" s="444"/>
      <c r="U36" s="444"/>
      <c r="V36" s="444"/>
      <c r="W36" s="444"/>
      <c r="X36" s="445"/>
      <c r="Y36" s="288" t="s">
        <v>76</v>
      </c>
      <c r="Z36" s="339"/>
      <c r="AA36" s="339"/>
      <c r="AB36" s="339"/>
      <c r="AC36" s="443"/>
      <c r="AD36" s="444"/>
      <c r="AE36" s="444"/>
      <c r="AF36" s="444"/>
      <c r="AG36" s="444"/>
      <c r="AH36" s="444"/>
      <c r="AI36" s="444"/>
      <c r="AJ36" s="444"/>
      <c r="AK36" s="444"/>
      <c r="AL36" s="444"/>
      <c r="AM36" s="444"/>
      <c r="AN36" s="444"/>
      <c r="AO36" s="444"/>
      <c r="AP36" s="444"/>
      <c r="AQ36" s="444"/>
      <c r="AR36" s="444"/>
      <c r="AS36" s="444"/>
      <c r="AT36" s="445"/>
      <c r="AU36" s="361" t="s">
        <v>98</v>
      </c>
      <c r="AV36" s="362"/>
      <c r="AW36" s="362"/>
      <c r="AX36" s="362"/>
      <c r="AY36" s="362"/>
      <c r="AZ36" s="362"/>
      <c r="BA36" s="362"/>
      <c r="BB36" s="362"/>
      <c r="BC36" s="362"/>
      <c r="BD36" s="362"/>
      <c r="BE36" s="362"/>
      <c r="BF36" s="362"/>
      <c r="BG36" s="400" t="str">
        <f>IF(LEN($BW$36)&gt;13,IFERROR(LEFT(RIGHT($BW$36,14),1),""),"")</f>
        <v/>
      </c>
      <c r="BH36" s="402" t="str">
        <f>IF(LEN($BW$36)&gt;12,IFERROR(LEFT(RIGHT($BW$36,13),1),""),"")</f>
        <v/>
      </c>
      <c r="BI36" s="400" t="str">
        <f>IF(LEN($BW$36)&gt;11,IFERROR(LEFT(RIGHT($BW$36,12),1),""),"")</f>
        <v/>
      </c>
      <c r="BJ36" s="404" t="str">
        <f>IF(LEN($BW$36)&gt;10,IFERROR(LEFT(RIGHT($BW$36,11),1),""),"")</f>
        <v/>
      </c>
      <c r="BK36" s="402" t="str">
        <f>IF(LEN($BW$36)&gt;9,IFERROR(LEFT(RIGHT($BW$36,10),1),""),"")</f>
        <v/>
      </c>
      <c r="BL36" s="400" t="str">
        <f>IF(LEN($BW$36)&gt;8,IFERROR(LEFT(RIGHT($BW$36,9),1),""),"")</f>
        <v/>
      </c>
      <c r="BM36" s="404" t="str">
        <f>IF(LEN($BW$36)&gt;7,IFERROR(LEFT(RIGHT($BW$36,8),1),""),"")</f>
        <v/>
      </c>
      <c r="BN36" s="402" t="str">
        <f>IF(LEN($BW$36)&gt;6,IFERROR(LEFT(RIGHT($BW$36,7),1),""),"")</f>
        <v/>
      </c>
      <c r="BO36" s="400" t="str">
        <f>IF(LEN($BW$36)&gt;5,IFERROR(LEFT(RIGHT($BW$36,6),1),""),"")</f>
        <v/>
      </c>
      <c r="BP36" s="404" t="str">
        <f>IF(LEN($BW$36)&gt;4,IFERROR(LEFT(RIGHT($BW$36,5),1),""),"")</f>
        <v/>
      </c>
      <c r="BQ36" s="402" t="str">
        <f>IF(LEN($BW$36)&gt;3,IFERROR(LEFT(RIGHT($BW$36,4),1),""),"")</f>
        <v/>
      </c>
      <c r="BR36" s="400" t="str">
        <f>IF(LEN($BW$36)&gt;2,IFERROR(LEFT(RIGHT($BW$36,3),1),""),"")</f>
        <v/>
      </c>
      <c r="BS36" s="404" t="str">
        <f>IF(LEN($BW$36)&gt;1,IFERROR(LEFT(RIGHT($BW$36,2),1),""),"")</f>
        <v/>
      </c>
      <c r="BT36" s="406" t="str">
        <f>IF(LEN($BW$36)&gt;0,IFERROR(LEFT(RIGHT($BW$36,1),1),""),"")</f>
        <v/>
      </c>
      <c r="BU36" s="163"/>
      <c r="BV36" s="163"/>
      <c r="BW36" s="408"/>
    </row>
    <row r="37" spans="1:137" ht="5.4" customHeight="1">
      <c r="A37" s="454"/>
      <c r="B37" s="455"/>
      <c r="C37" s="455"/>
      <c r="D37" s="455"/>
      <c r="E37" s="446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8"/>
      <c r="Y37" s="288"/>
      <c r="Z37" s="339"/>
      <c r="AA37" s="339"/>
      <c r="AB37" s="339"/>
      <c r="AC37" s="446"/>
      <c r="AD37" s="447"/>
      <c r="AE37" s="447"/>
      <c r="AF37" s="447"/>
      <c r="AG37" s="447"/>
      <c r="AH37" s="447"/>
      <c r="AI37" s="447"/>
      <c r="AJ37" s="447"/>
      <c r="AK37" s="447"/>
      <c r="AL37" s="447"/>
      <c r="AM37" s="447"/>
      <c r="AN37" s="447"/>
      <c r="AO37" s="447"/>
      <c r="AP37" s="447"/>
      <c r="AQ37" s="447"/>
      <c r="AR37" s="447"/>
      <c r="AS37" s="447"/>
      <c r="AT37" s="448"/>
      <c r="AU37" s="364"/>
      <c r="AV37" s="365"/>
      <c r="AW37" s="365"/>
      <c r="AX37" s="365"/>
      <c r="AY37" s="365"/>
      <c r="AZ37" s="365"/>
      <c r="BA37" s="365"/>
      <c r="BB37" s="365"/>
      <c r="BC37" s="365"/>
      <c r="BD37" s="365"/>
      <c r="BE37" s="365"/>
      <c r="BF37" s="365"/>
      <c r="BG37" s="401"/>
      <c r="BH37" s="403"/>
      <c r="BI37" s="401"/>
      <c r="BJ37" s="405"/>
      <c r="BK37" s="403"/>
      <c r="BL37" s="401"/>
      <c r="BM37" s="405"/>
      <c r="BN37" s="403"/>
      <c r="BO37" s="401"/>
      <c r="BP37" s="405"/>
      <c r="BQ37" s="403"/>
      <c r="BR37" s="401"/>
      <c r="BS37" s="405"/>
      <c r="BT37" s="407"/>
      <c r="BU37" s="163"/>
      <c r="BV37" s="163"/>
      <c r="BW37" s="409"/>
    </row>
    <row r="38" spans="1:137" ht="4.25" customHeight="1">
      <c r="A38" s="411" t="s">
        <v>118</v>
      </c>
      <c r="B38" s="412"/>
      <c r="C38" s="412"/>
      <c r="D38" s="413"/>
      <c r="E38" s="446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8"/>
      <c r="Y38" s="334" t="s">
        <v>101</v>
      </c>
      <c r="Z38" s="278"/>
      <c r="AA38" s="278"/>
      <c r="AB38" s="278"/>
      <c r="AC38" s="446"/>
      <c r="AD38" s="447"/>
      <c r="AE38" s="447"/>
      <c r="AF38" s="447"/>
      <c r="AG38" s="447"/>
      <c r="AH38" s="447"/>
      <c r="AI38" s="447"/>
      <c r="AJ38" s="447"/>
      <c r="AK38" s="447"/>
      <c r="AL38" s="447"/>
      <c r="AM38" s="447"/>
      <c r="AN38" s="447"/>
      <c r="AO38" s="447"/>
      <c r="AP38" s="447"/>
      <c r="AQ38" s="447"/>
      <c r="AR38" s="447"/>
      <c r="AS38" s="447"/>
      <c r="AT38" s="448"/>
      <c r="AU38" s="364"/>
      <c r="AV38" s="365"/>
      <c r="AW38" s="365"/>
      <c r="AX38" s="365"/>
      <c r="AY38" s="365"/>
      <c r="AZ38" s="365"/>
      <c r="BA38" s="365"/>
      <c r="BB38" s="365"/>
      <c r="BC38" s="365"/>
      <c r="BD38" s="365"/>
      <c r="BE38" s="365"/>
      <c r="BF38" s="365"/>
      <c r="BG38" s="401"/>
      <c r="BH38" s="403"/>
      <c r="BI38" s="401"/>
      <c r="BJ38" s="405"/>
      <c r="BK38" s="403"/>
      <c r="BL38" s="401"/>
      <c r="BM38" s="405"/>
      <c r="BN38" s="403"/>
      <c r="BO38" s="401"/>
      <c r="BP38" s="405"/>
      <c r="BQ38" s="403"/>
      <c r="BR38" s="401"/>
      <c r="BS38" s="405"/>
      <c r="BT38" s="407"/>
      <c r="BU38" s="163"/>
      <c r="BV38" s="163"/>
      <c r="BW38" s="410"/>
    </row>
    <row r="39" spans="1:137" ht="3.9" customHeight="1">
      <c r="A39" s="414"/>
      <c r="B39" s="415"/>
      <c r="C39" s="415"/>
      <c r="D39" s="416"/>
      <c r="E39" s="449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1"/>
      <c r="Y39" s="417"/>
      <c r="Z39" s="418"/>
      <c r="AA39" s="418"/>
      <c r="AB39" s="418"/>
      <c r="AC39" s="449"/>
      <c r="AD39" s="450"/>
      <c r="AE39" s="450"/>
      <c r="AF39" s="450"/>
      <c r="AG39" s="450"/>
      <c r="AH39" s="450"/>
      <c r="AI39" s="450"/>
      <c r="AJ39" s="450"/>
      <c r="AK39" s="450"/>
      <c r="AL39" s="450"/>
      <c r="AM39" s="450"/>
      <c r="AN39" s="450"/>
      <c r="AO39" s="450"/>
      <c r="AP39" s="450"/>
      <c r="AQ39" s="450"/>
      <c r="AR39" s="450"/>
      <c r="AS39" s="450"/>
      <c r="AT39" s="451"/>
      <c r="AU39" s="452"/>
      <c r="AV39" s="453"/>
      <c r="AW39" s="453"/>
      <c r="AX39" s="453"/>
      <c r="AY39" s="453"/>
      <c r="AZ39" s="453"/>
      <c r="BA39" s="453"/>
      <c r="BB39" s="453"/>
      <c r="BC39" s="453"/>
      <c r="BD39" s="453"/>
      <c r="BE39" s="453"/>
      <c r="BF39" s="453"/>
      <c r="BG39" s="75"/>
      <c r="BH39" s="76"/>
      <c r="BI39" s="77"/>
      <c r="BJ39" s="76"/>
      <c r="BK39" s="77"/>
      <c r="BL39" s="75"/>
      <c r="BM39" s="76"/>
      <c r="BN39" s="78"/>
      <c r="BO39" s="75"/>
      <c r="BP39" s="76"/>
      <c r="BQ39" s="78"/>
      <c r="BR39" s="77"/>
      <c r="BS39" s="76"/>
      <c r="BT39" s="79"/>
      <c r="BU39" s="163"/>
      <c r="BV39" s="163"/>
    </row>
    <row r="40" spans="1:137" ht="2.25" customHeight="1">
      <c r="A40" s="44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163"/>
      <c r="BR40" s="163"/>
      <c r="BS40" s="163"/>
      <c r="BT40" s="163"/>
      <c r="BU40" s="163"/>
      <c r="BV40" s="163"/>
    </row>
    <row r="41" spans="1:137" s="45" customFormat="1" ht="6" customHeight="1">
      <c r="A41" s="47"/>
      <c r="B41" s="437"/>
      <c r="C41" s="437"/>
      <c r="D41" s="437"/>
      <c r="E41" s="439"/>
      <c r="F41" s="440"/>
      <c r="G41" s="437" t="s">
        <v>74</v>
      </c>
      <c r="H41" s="437"/>
      <c r="I41" s="439"/>
      <c r="J41" s="440"/>
      <c r="K41" s="437" t="s">
        <v>38</v>
      </c>
      <c r="L41" s="437"/>
      <c r="M41" s="439"/>
      <c r="N41" s="440"/>
      <c r="O41" s="483" t="s">
        <v>134</v>
      </c>
      <c r="P41" s="483"/>
      <c r="Q41" s="483"/>
      <c r="R41" s="483"/>
      <c r="S41" s="483"/>
      <c r="T41" s="483"/>
      <c r="U41" s="483"/>
      <c r="V41" s="439"/>
      <c r="W41" s="440"/>
      <c r="X41" s="437" t="s">
        <v>74</v>
      </c>
      <c r="Y41" s="437"/>
      <c r="Z41" s="439"/>
      <c r="AA41" s="440"/>
      <c r="AB41" s="437" t="s">
        <v>73</v>
      </c>
      <c r="AC41" s="437"/>
      <c r="AD41" s="439"/>
      <c r="AE41" s="440"/>
      <c r="AF41" s="472" t="s">
        <v>72</v>
      </c>
      <c r="AG41" s="472"/>
      <c r="AH41" s="472"/>
      <c r="AI41" s="472"/>
      <c r="AJ41" s="472"/>
      <c r="AK41" s="472"/>
      <c r="AL41" s="472"/>
      <c r="AM41" s="474" t="s">
        <v>133</v>
      </c>
      <c r="AN41" s="474"/>
      <c r="AO41" s="474"/>
      <c r="AP41" s="474"/>
      <c r="AQ41" s="474"/>
      <c r="AR41" s="474"/>
      <c r="AS41" s="474"/>
      <c r="AT41" s="476" t="s">
        <v>71</v>
      </c>
      <c r="AU41" s="476"/>
      <c r="AV41" s="476"/>
      <c r="AW41" s="476"/>
      <c r="AX41" s="476"/>
      <c r="AY41" s="476"/>
      <c r="AZ41" s="476"/>
      <c r="BA41" s="478"/>
      <c r="BB41" s="478"/>
      <c r="BC41" s="478"/>
      <c r="BD41" s="478"/>
      <c r="BE41" s="478"/>
      <c r="BF41" s="478"/>
      <c r="BG41" s="478"/>
      <c r="BH41" s="479" t="s">
        <v>70</v>
      </c>
      <c r="BI41" s="479"/>
      <c r="BJ41" s="479"/>
      <c r="BK41" s="479"/>
      <c r="BL41" s="481" t="s">
        <v>69</v>
      </c>
      <c r="BM41" s="482"/>
      <c r="BN41" s="466"/>
      <c r="BO41" s="468"/>
      <c r="BP41" s="470"/>
      <c r="BQ41" s="456"/>
      <c r="BR41" s="468"/>
      <c r="BS41" s="470"/>
      <c r="BT41" s="456"/>
      <c r="BU41" s="46"/>
      <c r="BV41" s="46"/>
      <c r="BY41" s="866"/>
      <c r="BZ41" s="866"/>
      <c r="CA41" s="866" t="s">
        <v>148</v>
      </c>
      <c r="CB41" s="866"/>
      <c r="CC41" s="866"/>
      <c r="CD41" s="866"/>
      <c r="CE41" s="866"/>
      <c r="CF41" s="866"/>
      <c r="CG41" s="866"/>
      <c r="CH41" s="866"/>
      <c r="CI41" s="866"/>
      <c r="CJ41" s="866"/>
      <c r="CK41" s="866"/>
      <c r="CL41" s="866"/>
      <c r="CM41" s="866"/>
      <c r="CN41" s="866"/>
      <c r="CO41" s="866"/>
      <c r="CP41" s="866"/>
      <c r="CQ41" s="866"/>
      <c r="CR41" s="866"/>
      <c r="CS41" s="866"/>
      <c r="CT41" s="866"/>
      <c r="CU41" s="866"/>
      <c r="CV41" s="866"/>
      <c r="CW41" s="866"/>
      <c r="CX41" s="866"/>
      <c r="CY41" s="866"/>
      <c r="CZ41" s="866"/>
      <c r="DA41" s="866"/>
      <c r="DB41" s="866"/>
      <c r="DC41" s="866"/>
      <c r="DD41" s="866"/>
      <c r="DE41" s="866"/>
      <c r="DF41" s="866"/>
      <c r="DG41" s="866"/>
      <c r="DH41" s="866"/>
      <c r="DI41" s="866"/>
      <c r="DJ41" s="866"/>
      <c r="DK41" s="866"/>
      <c r="DL41" s="866"/>
      <c r="DM41" s="866"/>
      <c r="DN41" s="866"/>
      <c r="DO41" s="866"/>
      <c r="DP41" s="866"/>
      <c r="DQ41" s="866"/>
      <c r="DR41" s="866"/>
      <c r="DS41" s="866"/>
      <c r="DT41" s="866"/>
      <c r="DU41" s="866"/>
      <c r="DV41" s="866"/>
      <c r="DW41" s="866"/>
      <c r="DX41" s="866"/>
      <c r="DY41" s="866"/>
      <c r="DZ41" s="866"/>
      <c r="EA41" s="866"/>
      <c r="EB41" s="866"/>
      <c r="EC41" s="866"/>
      <c r="ED41" s="866"/>
      <c r="EE41" s="866"/>
      <c r="EF41" s="866"/>
      <c r="EG41" s="866"/>
    </row>
    <row r="42" spans="1:137" s="45" customFormat="1" ht="6" customHeight="1">
      <c r="A42" s="47"/>
      <c r="B42" s="437"/>
      <c r="C42" s="437"/>
      <c r="D42" s="437"/>
      <c r="E42" s="441"/>
      <c r="F42" s="442"/>
      <c r="G42" s="437"/>
      <c r="H42" s="437"/>
      <c r="I42" s="441"/>
      <c r="J42" s="442"/>
      <c r="K42" s="437"/>
      <c r="L42" s="437"/>
      <c r="M42" s="441"/>
      <c r="N42" s="442"/>
      <c r="O42" s="483"/>
      <c r="P42" s="483"/>
      <c r="Q42" s="483"/>
      <c r="R42" s="483"/>
      <c r="S42" s="483"/>
      <c r="T42" s="483"/>
      <c r="U42" s="483"/>
      <c r="V42" s="441"/>
      <c r="W42" s="442"/>
      <c r="X42" s="437"/>
      <c r="Y42" s="437"/>
      <c r="Z42" s="441"/>
      <c r="AA42" s="442"/>
      <c r="AB42" s="437"/>
      <c r="AC42" s="437"/>
      <c r="AD42" s="441"/>
      <c r="AE42" s="442"/>
      <c r="AF42" s="472"/>
      <c r="AG42" s="472"/>
      <c r="AH42" s="472"/>
      <c r="AI42" s="472"/>
      <c r="AJ42" s="472"/>
      <c r="AK42" s="472"/>
      <c r="AL42" s="472"/>
      <c r="AM42" s="474"/>
      <c r="AN42" s="474"/>
      <c r="AO42" s="474"/>
      <c r="AP42" s="474"/>
      <c r="AQ42" s="474"/>
      <c r="AR42" s="474"/>
      <c r="AS42" s="474"/>
      <c r="AT42" s="476"/>
      <c r="AU42" s="476"/>
      <c r="AV42" s="476"/>
      <c r="AW42" s="476"/>
      <c r="AX42" s="476"/>
      <c r="AY42" s="476"/>
      <c r="AZ42" s="476"/>
      <c r="BA42" s="478"/>
      <c r="BB42" s="478"/>
      <c r="BC42" s="478"/>
      <c r="BD42" s="478"/>
      <c r="BE42" s="478"/>
      <c r="BF42" s="478"/>
      <c r="BG42" s="478"/>
      <c r="BH42" s="479"/>
      <c r="BI42" s="479"/>
      <c r="BJ42" s="479"/>
      <c r="BK42" s="479"/>
      <c r="BL42" s="46"/>
      <c r="BM42" s="46"/>
      <c r="BN42" s="467"/>
      <c r="BO42" s="469"/>
      <c r="BP42" s="471"/>
      <c r="BQ42" s="457"/>
      <c r="BR42" s="469"/>
      <c r="BS42" s="471"/>
      <c r="BT42" s="457"/>
      <c r="BU42" s="46"/>
      <c r="BV42" s="46"/>
      <c r="BY42" s="866"/>
      <c r="BZ42" s="866"/>
      <c r="CA42" s="863" t="s">
        <v>149</v>
      </c>
      <c r="CB42" s="866"/>
      <c r="CC42" s="866"/>
      <c r="CD42" s="866"/>
      <c r="CE42" s="866"/>
      <c r="CF42" s="866"/>
      <c r="CG42" s="866"/>
      <c r="CH42" s="866"/>
      <c r="CI42" s="866"/>
      <c r="CJ42" s="866"/>
      <c r="CK42" s="866"/>
      <c r="CL42" s="866"/>
      <c r="CM42" s="866"/>
      <c r="CN42" s="866"/>
      <c r="CO42" s="866"/>
      <c r="CP42" s="866"/>
      <c r="CQ42" s="866"/>
      <c r="CR42" s="866"/>
      <c r="CS42" s="866"/>
      <c r="CT42" s="866"/>
      <c r="CU42" s="866"/>
      <c r="CV42" s="866"/>
      <c r="CW42" s="866"/>
      <c r="CX42" s="866"/>
      <c r="CY42" s="866"/>
      <c r="CZ42" s="866"/>
      <c r="DA42" s="866"/>
      <c r="DB42" s="866"/>
      <c r="DC42" s="866"/>
      <c r="DD42" s="866"/>
      <c r="DE42" s="866"/>
      <c r="DF42" s="866"/>
      <c r="DG42" s="866"/>
      <c r="DH42" s="866"/>
      <c r="DI42" s="866"/>
      <c r="DJ42" s="866"/>
      <c r="DK42" s="866"/>
      <c r="DL42" s="866"/>
      <c r="DM42" s="866"/>
      <c r="DN42" s="866"/>
      <c r="DO42" s="866"/>
      <c r="DP42" s="866"/>
      <c r="DQ42" s="866"/>
      <c r="DR42" s="866"/>
      <c r="DS42" s="866"/>
      <c r="DT42" s="866"/>
      <c r="DU42" s="866"/>
      <c r="DV42" s="866"/>
      <c r="DW42" s="866"/>
      <c r="DX42" s="866"/>
      <c r="DY42" s="866"/>
      <c r="DZ42" s="866"/>
      <c r="EA42" s="866"/>
      <c r="EB42" s="866"/>
      <c r="EC42" s="866"/>
      <c r="ED42" s="866"/>
      <c r="EE42" s="866"/>
      <c r="EF42" s="866"/>
      <c r="EG42" s="866"/>
    </row>
    <row r="43" spans="1:137" ht="2.25" customHeight="1">
      <c r="A43" s="44"/>
      <c r="B43" s="437"/>
      <c r="C43" s="437"/>
      <c r="D43" s="437"/>
      <c r="E43" s="5"/>
      <c r="F43" s="5"/>
      <c r="G43" s="437"/>
      <c r="H43" s="437"/>
      <c r="I43" s="5"/>
      <c r="J43" s="5"/>
      <c r="K43" s="437"/>
      <c r="L43" s="437"/>
      <c r="M43" s="5"/>
      <c r="N43" s="5"/>
      <c r="O43" s="483"/>
      <c r="P43" s="483"/>
      <c r="Q43" s="483"/>
      <c r="R43" s="483"/>
      <c r="S43" s="483"/>
      <c r="T43" s="483"/>
      <c r="U43" s="483"/>
      <c r="V43" s="5"/>
      <c r="W43" s="5"/>
      <c r="X43" s="437"/>
      <c r="Y43" s="437"/>
      <c r="Z43" s="5"/>
      <c r="AA43" s="5"/>
      <c r="AB43" s="437"/>
      <c r="AC43" s="437"/>
      <c r="AD43" s="5"/>
      <c r="AE43" s="5"/>
      <c r="AF43" s="472"/>
      <c r="AG43" s="472"/>
      <c r="AH43" s="472"/>
      <c r="AI43" s="472"/>
      <c r="AJ43" s="472"/>
      <c r="AK43" s="472"/>
      <c r="AL43" s="472"/>
      <c r="AM43" s="474"/>
      <c r="AN43" s="474"/>
      <c r="AO43" s="474"/>
      <c r="AP43" s="474"/>
      <c r="AQ43" s="474"/>
      <c r="AR43" s="474"/>
      <c r="AS43" s="474"/>
      <c r="AT43" s="476"/>
      <c r="AU43" s="476"/>
      <c r="AV43" s="476"/>
      <c r="AW43" s="476"/>
      <c r="AX43" s="476"/>
      <c r="AY43" s="476"/>
      <c r="AZ43" s="476"/>
      <c r="BA43" s="478"/>
      <c r="BB43" s="478"/>
      <c r="BC43" s="478"/>
      <c r="BD43" s="478"/>
      <c r="BE43" s="478"/>
      <c r="BF43" s="478"/>
      <c r="BG43" s="478"/>
      <c r="BH43" s="479"/>
      <c r="BI43" s="479"/>
      <c r="BJ43" s="479"/>
      <c r="BK43" s="479"/>
      <c r="BL43" s="163"/>
      <c r="BM43" s="163"/>
      <c r="BN43" s="5"/>
      <c r="BO43" s="5"/>
      <c r="BP43" s="5"/>
      <c r="BQ43" s="5"/>
      <c r="BR43" s="5"/>
      <c r="BS43" s="5"/>
      <c r="BT43" s="5"/>
      <c r="BU43" s="163"/>
      <c r="BV43" s="163"/>
      <c r="CA43" s="863" t="s">
        <v>150</v>
      </c>
    </row>
    <row r="44" spans="1:137" ht="2.25" customHeight="1">
      <c r="A44" s="44"/>
      <c r="B44" s="438"/>
      <c r="C44" s="438"/>
      <c r="D44" s="438"/>
      <c r="E44" s="163"/>
      <c r="F44" s="163"/>
      <c r="G44" s="438"/>
      <c r="H44" s="438"/>
      <c r="I44" s="163"/>
      <c r="J44" s="163"/>
      <c r="K44" s="438"/>
      <c r="L44" s="438"/>
      <c r="M44" s="163"/>
      <c r="N44" s="163"/>
      <c r="O44" s="484"/>
      <c r="P44" s="484"/>
      <c r="Q44" s="484"/>
      <c r="R44" s="484"/>
      <c r="S44" s="484"/>
      <c r="T44" s="484"/>
      <c r="U44" s="484"/>
      <c r="V44" s="163"/>
      <c r="W44" s="163"/>
      <c r="X44" s="438"/>
      <c r="Y44" s="438"/>
      <c r="Z44" s="163"/>
      <c r="AA44" s="163"/>
      <c r="AB44" s="438"/>
      <c r="AC44" s="438"/>
      <c r="AD44" s="163"/>
      <c r="AE44" s="163"/>
      <c r="AF44" s="473"/>
      <c r="AG44" s="473"/>
      <c r="AH44" s="473"/>
      <c r="AI44" s="473"/>
      <c r="AJ44" s="473"/>
      <c r="AK44" s="473"/>
      <c r="AL44" s="473"/>
      <c r="AM44" s="475"/>
      <c r="AN44" s="475"/>
      <c r="AO44" s="475"/>
      <c r="AP44" s="475"/>
      <c r="AQ44" s="475"/>
      <c r="AR44" s="475"/>
      <c r="AS44" s="475"/>
      <c r="AT44" s="477"/>
      <c r="AU44" s="477"/>
      <c r="AV44" s="477"/>
      <c r="AW44" s="477"/>
      <c r="AX44" s="477"/>
      <c r="AY44" s="477"/>
      <c r="AZ44" s="477"/>
      <c r="BA44" s="69"/>
      <c r="BB44" s="69"/>
      <c r="BC44" s="69"/>
      <c r="BD44" s="69"/>
      <c r="BE44" s="69"/>
      <c r="BF44" s="69"/>
      <c r="BG44" s="69"/>
      <c r="BH44" s="480"/>
      <c r="BI44" s="480"/>
      <c r="BJ44" s="480"/>
      <c r="BK44" s="480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</row>
    <row r="45" spans="1:137" ht="7.5" customHeight="1">
      <c r="A45" s="43"/>
      <c r="B45" s="39"/>
      <c r="C45" s="39"/>
      <c r="D45" s="39"/>
      <c r="E45" s="39"/>
      <c r="F45" s="39"/>
      <c r="G45" s="39"/>
      <c r="H45" s="39"/>
      <c r="I45" s="39"/>
      <c r="J45" s="42"/>
      <c r="K45" s="42"/>
      <c r="L45" s="42"/>
      <c r="M45" s="42"/>
      <c r="N45" s="42"/>
      <c r="O45" s="42"/>
      <c r="P45" s="458" t="s">
        <v>68</v>
      </c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2"/>
      <c r="AC45" s="42"/>
      <c r="AD45" s="42"/>
      <c r="AE45" s="42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41"/>
      <c r="AS45" s="40"/>
      <c r="AT45" s="458" t="s">
        <v>67</v>
      </c>
      <c r="AU45" s="460"/>
      <c r="AV45" s="460"/>
      <c r="AW45" s="460"/>
      <c r="AX45" s="460"/>
      <c r="AY45" s="460"/>
      <c r="AZ45" s="460"/>
      <c r="BA45" s="460"/>
      <c r="BB45" s="460"/>
      <c r="BC45" s="460"/>
      <c r="BD45" s="39"/>
      <c r="BE45" s="38"/>
      <c r="BF45" s="37"/>
      <c r="BG45" s="37"/>
      <c r="BH45" s="37"/>
      <c r="BI45" s="254" t="s">
        <v>66</v>
      </c>
      <c r="BJ45" s="254"/>
      <c r="BK45" s="254"/>
      <c r="BL45" s="254"/>
      <c r="BM45" s="254"/>
      <c r="BN45" s="254"/>
      <c r="BO45" s="254"/>
      <c r="BP45" s="254"/>
      <c r="BQ45" s="254"/>
      <c r="BR45" s="37"/>
      <c r="BS45" s="37"/>
      <c r="BT45" s="36"/>
      <c r="BU45" s="163"/>
      <c r="BV45" s="163"/>
    </row>
    <row r="46" spans="1:137" ht="7.5" customHeight="1">
      <c r="A46" s="12"/>
      <c r="B46" s="8"/>
      <c r="C46" s="8"/>
      <c r="D46" s="8"/>
      <c r="E46" s="8"/>
      <c r="F46" s="8"/>
      <c r="G46" s="8"/>
      <c r="H46" s="8"/>
      <c r="I46" s="8"/>
      <c r="J46" s="24"/>
      <c r="K46" s="24"/>
      <c r="L46" s="24"/>
      <c r="M46" s="24"/>
      <c r="N46" s="24"/>
      <c r="O46" s="24"/>
      <c r="P46" s="459"/>
      <c r="Q46" s="459"/>
      <c r="R46" s="459"/>
      <c r="S46" s="459"/>
      <c r="T46" s="459"/>
      <c r="U46" s="459"/>
      <c r="V46" s="459"/>
      <c r="W46" s="459"/>
      <c r="X46" s="459"/>
      <c r="Y46" s="459"/>
      <c r="Z46" s="459"/>
      <c r="AA46" s="459"/>
      <c r="AB46" s="24"/>
      <c r="AC46" s="24"/>
      <c r="AD46" s="24"/>
      <c r="AE46" s="24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6"/>
      <c r="AS46" s="158"/>
      <c r="AT46" s="461"/>
      <c r="AU46" s="461"/>
      <c r="AV46" s="461"/>
      <c r="AW46" s="461"/>
      <c r="AX46" s="461"/>
      <c r="AY46" s="461"/>
      <c r="AZ46" s="461"/>
      <c r="BA46" s="461"/>
      <c r="BB46" s="461"/>
      <c r="BC46" s="461"/>
      <c r="BD46" s="163"/>
      <c r="BE46" s="462" t="s">
        <v>65</v>
      </c>
      <c r="BF46" s="463"/>
      <c r="BG46" s="463"/>
      <c r="BH46" s="464"/>
      <c r="BI46" s="160"/>
      <c r="BJ46" s="161"/>
      <c r="BK46" s="161"/>
      <c r="BL46" s="465" t="s">
        <v>64</v>
      </c>
      <c r="BM46" s="465"/>
      <c r="BN46" s="465"/>
      <c r="BO46" s="465"/>
      <c r="BP46" s="465"/>
      <c r="BQ46" s="465"/>
      <c r="BR46" s="161"/>
      <c r="BS46" s="161"/>
      <c r="BT46" s="35"/>
      <c r="BU46" s="163"/>
      <c r="BV46" s="163"/>
    </row>
    <row r="47" spans="1:137" ht="8.4" customHeight="1">
      <c r="A47" s="497" t="s">
        <v>63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8"/>
      <c r="AK47" s="498"/>
      <c r="AL47" s="498"/>
      <c r="AM47" s="498"/>
      <c r="AN47" s="498"/>
      <c r="AO47" s="498"/>
      <c r="AP47" s="499"/>
      <c r="AQ47" s="503" t="s">
        <v>62</v>
      </c>
      <c r="AR47" s="504"/>
      <c r="AS47" s="160"/>
      <c r="AT47" s="509" t="s">
        <v>4</v>
      </c>
      <c r="AU47" s="510"/>
      <c r="AV47" s="34"/>
      <c r="AW47" s="509" t="s">
        <v>3</v>
      </c>
      <c r="AX47" s="510"/>
      <c r="AY47" s="34"/>
      <c r="AZ47" s="176"/>
      <c r="BA47" s="176" t="s">
        <v>2</v>
      </c>
      <c r="BB47" s="34"/>
      <c r="BC47" s="176"/>
      <c r="BD47" s="176" t="s">
        <v>1</v>
      </c>
      <c r="BE47" s="511"/>
      <c r="BF47" s="512"/>
      <c r="BG47" s="512"/>
      <c r="BH47" s="513"/>
      <c r="BI47" s="511"/>
      <c r="BJ47" s="512"/>
      <c r="BK47" s="512"/>
      <c r="BL47" s="512"/>
      <c r="BM47" s="512"/>
      <c r="BN47" s="512"/>
      <c r="BO47" s="512"/>
      <c r="BP47" s="512"/>
      <c r="BQ47" s="512"/>
      <c r="BR47" s="512"/>
      <c r="BS47" s="512"/>
      <c r="BT47" s="520"/>
      <c r="BU47" s="163"/>
      <c r="BV47" s="163"/>
      <c r="BW47" s="408"/>
      <c r="BX47" s="419" t="s">
        <v>171</v>
      </c>
      <c r="BY47" s="867" t="s">
        <v>167</v>
      </c>
    </row>
    <row r="48" spans="1:137" ht="5.15" customHeight="1">
      <c r="A48" s="500"/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501"/>
      <c r="W48" s="501"/>
      <c r="X48" s="501"/>
      <c r="Y48" s="501"/>
      <c r="Z48" s="501"/>
      <c r="AA48" s="501"/>
      <c r="AB48" s="501"/>
      <c r="AC48" s="501"/>
      <c r="AD48" s="501"/>
      <c r="AE48" s="501"/>
      <c r="AF48" s="501"/>
      <c r="AG48" s="501"/>
      <c r="AH48" s="501"/>
      <c r="AI48" s="501"/>
      <c r="AJ48" s="501"/>
      <c r="AK48" s="501"/>
      <c r="AL48" s="501"/>
      <c r="AM48" s="501"/>
      <c r="AN48" s="501"/>
      <c r="AO48" s="501"/>
      <c r="AP48" s="502"/>
      <c r="AQ48" s="505"/>
      <c r="AR48" s="506"/>
      <c r="AS48" s="230" t="str">
        <f>IFERROR(0+MID($BW47,LEN($BW47)-12+COLUMNS($AS47:AS47),1),"")</f>
        <v/>
      </c>
      <c r="AT48" s="231" t="str">
        <f>IFERROR(0+MID($BW47,LEN($BW47)-11+COLUMNS($AS47:AS47),1),"")</f>
        <v/>
      </c>
      <c r="AU48" s="232" t="str">
        <f>IFERROR(0+MID($BW47,LEN($BW47)-10+COLUMNS($AS47:AS47),1),"")</f>
        <v/>
      </c>
      <c r="AV48" s="233" t="str">
        <f>IFERROR(0+MID($BW47,LEN($BW47)-9+COLUMNS($AS47:AS47),1),"")</f>
        <v/>
      </c>
      <c r="AW48" s="231" t="str">
        <f>IFERROR(0+MID($BW47,LEN($BW47)-8+COLUMNS($AS47:AS47),1),"")</f>
        <v/>
      </c>
      <c r="AX48" s="232" t="str">
        <f>IFERROR(0+MID($BW47,LEN($BW47)-7+COLUMNS($AS47:AS47),1),"")</f>
        <v/>
      </c>
      <c r="AY48" s="233" t="str">
        <f>IFERROR(0+MID($BW47,LEN($BW47)-6+COLUMNS($AS47:AS47),1),"")</f>
        <v/>
      </c>
      <c r="AZ48" s="231" t="str">
        <f>IFERROR(0+MID($BW47,LEN($BW47)-5+COLUMNS($AS47:AS47),1),"")</f>
        <v/>
      </c>
      <c r="BA48" s="232" t="str">
        <f>IFERROR(0+MID($BW47,LEN($BW47)-4+COLUMNS($AS47:AS47),1),"")</f>
        <v/>
      </c>
      <c r="BB48" s="233" t="str">
        <f>IFERROR(0+MID($BW47,LEN($BW47)-3+COLUMNS($AS47:AS47),1),"")</f>
        <v/>
      </c>
      <c r="BC48" s="231" t="str">
        <f>IFERROR(0+MID($BW47,LEN($BW47)-2+COLUMNS($AS47:AS47),1),"")</f>
        <v/>
      </c>
      <c r="BD48" s="234" t="str">
        <f>IFERROR(0+MID($BW47,LEN($BW47)-1+COLUMNS($AS47:AS47),1),"")</f>
        <v/>
      </c>
      <c r="BE48" s="514"/>
      <c r="BF48" s="515"/>
      <c r="BG48" s="515"/>
      <c r="BH48" s="516"/>
      <c r="BI48" s="514"/>
      <c r="BJ48" s="515"/>
      <c r="BK48" s="515"/>
      <c r="BL48" s="515"/>
      <c r="BM48" s="515"/>
      <c r="BN48" s="515"/>
      <c r="BO48" s="515"/>
      <c r="BP48" s="515"/>
      <c r="BQ48" s="515"/>
      <c r="BR48" s="515"/>
      <c r="BS48" s="515"/>
      <c r="BT48" s="521"/>
      <c r="BU48" s="163"/>
      <c r="BV48" s="163"/>
      <c r="BW48" s="410"/>
      <c r="BX48" s="419"/>
      <c r="BY48" s="867"/>
    </row>
    <row r="49" spans="1:79" ht="2.25" customHeight="1">
      <c r="A49" s="500"/>
      <c r="B49" s="501"/>
      <c r="C49" s="501"/>
      <c r="D49" s="501"/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  <c r="X49" s="501"/>
      <c r="Y49" s="501"/>
      <c r="Z49" s="501"/>
      <c r="AA49" s="501"/>
      <c r="AB49" s="501"/>
      <c r="AC49" s="501"/>
      <c r="AD49" s="501"/>
      <c r="AE49" s="501"/>
      <c r="AF49" s="501"/>
      <c r="AG49" s="501"/>
      <c r="AH49" s="501"/>
      <c r="AI49" s="501"/>
      <c r="AJ49" s="501"/>
      <c r="AK49" s="501"/>
      <c r="AL49" s="501"/>
      <c r="AM49" s="501"/>
      <c r="AN49" s="501"/>
      <c r="AO49" s="501"/>
      <c r="AP49" s="502"/>
      <c r="AQ49" s="505"/>
      <c r="AR49" s="506"/>
      <c r="AS49" s="156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157"/>
      <c r="BE49" s="514"/>
      <c r="BF49" s="515"/>
      <c r="BG49" s="515"/>
      <c r="BH49" s="516"/>
      <c r="BI49" s="514"/>
      <c r="BJ49" s="515"/>
      <c r="BK49" s="515"/>
      <c r="BL49" s="515"/>
      <c r="BM49" s="515"/>
      <c r="BN49" s="515"/>
      <c r="BO49" s="515"/>
      <c r="BP49" s="515"/>
      <c r="BQ49" s="515"/>
      <c r="BR49" s="515"/>
      <c r="BS49" s="515"/>
      <c r="BT49" s="521"/>
      <c r="BU49" s="163"/>
      <c r="BV49" s="163"/>
      <c r="BY49" s="867"/>
    </row>
    <row r="50" spans="1:79" ht="7.5" customHeight="1">
      <c r="A50" s="485" t="s">
        <v>61</v>
      </c>
      <c r="B50" s="486"/>
      <c r="C50" s="486"/>
      <c r="D50" s="486"/>
      <c r="E50" s="486"/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86"/>
      <c r="Q50" s="486"/>
      <c r="R50" s="486"/>
      <c r="S50" s="486"/>
      <c r="T50" s="486"/>
      <c r="U50" s="486"/>
      <c r="V50" s="486"/>
      <c r="W50" s="486"/>
      <c r="X50" s="486"/>
      <c r="Y50" s="486"/>
      <c r="Z50" s="486"/>
      <c r="AA50" s="486"/>
      <c r="AB50" s="486"/>
      <c r="AC50" s="486"/>
      <c r="AD50" s="486"/>
      <c r="AE50" s="486"/>
      <c r="AF50" s="486"/>
      <c r="AG50" s="486"/>
      <c r="AH50" s="486"/>
      <c r="AI50" s="486"/>
      <c r="AJ50" s="486"/>
      <c r="AK50" s="486"/>
      <c r="AL50" s="486"/>
      <c r="AM50" s="486"/>
      <c r="AN50" s="486"/>
      <c r="AO50" s="486"/>
      <c r="AP50" s="487"/>
      <c r="AQ50" s="505"/>
      <c r="AR50" s="506"/>
      <c r="AS50" s="491" t="str">
        <f>IFERROR(0+MID($BW50,LEN($BW50)-12+COLUMNS($AS50:AS50),1),"")</f>
        <v/>
      </c>
      <c r="AT50" s="493" t="str">
        <f>IFERROR(0+MID($BW50,LEN($BW50)-11+COLUMNS($AS50:AS50),1),"")</f>
        <v/>
      </c>
      <c r="AU50" s="495" t="str">
        <f>IFERROR(0+MID($BW50,LEN($BW50)-10+COLUMNS($AS50:AS50),1),"")</f>
        <v/>
      </c>
      <c r="AV50" s="491" t="str">
        <f>IFERROR(0+MID($BW50,LEN($BW50)-9+COLUMNS($AS50:AS50),1),"")</f>
        <v/>
      </c>
      <c r="AW50" s="493" t="str">
        <f>IFERROR(0+MID($BW50,LEN($BW50)-8+COLUMNS($AS50:AS50),1),"")</f>
        <v/>
      </c>
      <c r="AX50" s="495" t="str">
        <f>IFERROR(0+MID($BW50,LEN($BW50)-7+COLUMNS($AS50:AS50),1),"")</f>
        <v/>
      </c>
      <c r="AY50" s="491" t="str">
        <f>IFERROR(0+MID($BW50,LEN($BW50)-6+COLUMNS($AS50:AS50),1),"")</f>
        <v/>
      </c>
      <c r="AZ50" s="493" t="str">
        <f>IFERROR(0+MID($BW50,LEN($BW50)-5+COLUMNS($AS50:AS50),1),"")</f>
        <v/>
      </c>
      <c r="BA50" s="495" t="str">
        <f>IFERROR(0+MID($BW50,LEN($BW50)-4+COLUMNS($AS50:AS50),1),"")</f>
        <v/>
      </c>
      <c r="BB50" s="491" t="str">
        <f>IFERROR(0+MID($BW50,LEN($BW50)-3+COLUMNS($AS50:AS50),1),"")</f>
        <v/>
      </c>
      <c r="BC50" s="493" t="str">
        <f>IFERROR(0+MID($BW50,LEN($BW50)-2+COLUMNS($AS50:AS50),1),"")</f>
        <v/>
      </c>
      <c r="BD50" s="495" t="str">
        <f>IFERROR(0+MID($BW50,LEN($BW50)-1+COLUMNS($AS50:AS50),1),"")</f>
        <v/>
      </c>
      <c r="BE50" s="514"/>
      <c r="BF50" s="515"/>
      <c r="BG50" s="515"/>
      <c r="BH50" s="516"/>
      <c r="BI50" s="514"/>
      <c r="BJ50" s="515"/>
      <c r="BK50" s="515"/>
      <c r="BL50" s="515"/>
      <c r="BM50" s="515"/>
      <c r="BN50" s="515"/>
      <c r="BO50" s="515"/>
      <c r="BP50" s="515"/>
      <c r="BQ50" s="515"/>
      <c r="BR50" s="515"/>
      <c r="BS50" s="515"/>
      <c r="BT50" s="521"/>
      <c r="BU50" s="163"/>
      <c r="BV50" s="163"/>
      <c r="BW50" s="408"/>
      <c r="BX50" s="308" t="s">
        <v>181</v>
      </c>
      <c r="BY50" s="867"/>
    </row>
    <row r="51" spans="1:79" ht="5.15" customHeight="1">
      <c r="A51" s="485"/>
      <c r="B51" s="486"/>
      <c r="C51" s="486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  <c r="Z51" s="486"/>
      <c r="AA51" s="486"/>
      <c r="AB51" s="486"/>
      <c r="AC51" s="486"/>
      <c r="AD51" s="486"/>
      <c r="AE51" s="486"/>
      <c r="AF51" s="486"/>
      <c r="AG51" s="486"/>
      <c r="AH51" s="486"/>
      <c r="AI51" s="486"/>
      <c r="AJ51" s="486"/>
      <c r="AK51" s="486"/>
      <c r="AL51" s="486"/>
      <c r="AM51" s="486"/>
      <c r="AN51" s="486"/>
      <c r="AO51" s="486"/>
      <c r="AP51" s="487"/>
      <c r="AQ51" s="505"/>
      <c r="AR51" s="506"/>
      <c r="AS51" s="492"/>
      <c r="AT51" s="494"/>
      <c r="AU51" s="496"/>
      <c r="AV51" s="492"/>
      <c r="AW51" s="494"/>
      <c r="AX51" s="496"/>
      <c r="AY51" s="492"/>
      <c r="AZ51" s="494"/>
      <c r="BA51" s="496"/>
      <c r="BB51" s="492"/>
      <c r="BC51" s="494"/>
      <c r="BD51" s="496"/>
      <c r="BE51" s="514"/>
      <c r="BF51" s="515"/>
      <c r="BG51" s="515"/>
      <c r="BH51" s="516"/>
      <c r="BI51" s="514"/>
      <c r="BJ51" s="515"/>
      <c r="BK51" s="515"/>
      <c r="BL51" s="515"/>
      <c r="BM51" s="515"/>
      <c r="BN51" s="515"/>
      <c r="BO51" s="515"/>
      <c r="BP51" s="515"/>
      <c r="BQ51" s="515"/>
      <c r="BR51" s="515"/>
      <c r="BS51" s="515"/>
      <c r="BT51" s="521"/>
      <c r="BU51" s="163"/>
      <c r="BV51" s="163"/>
      <c r="BW51" s="410"/>
      <c r="BX51" s="308"/>
      <c r="BY51" s="867"/>
    </row>
    <row r="52" spans="1:79" ht="2.25" customHeight="1">
      <c r="A52" s="488"/>
      <c r="B52" s="489"/>
      <c r="C52" s="489"/>
      <c r="D52" s="489"/>
      <c r="E52" s="489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89"/>
      <c r="U52" s="489"/>
      <c r="V52" s="489"/>
      <c r="W52" s="489"/>
      <c r="X52" s="489"/>
      <c r="Y52" s="489"/>
      <c r="Z52" s="489"/>
      <c r="AA52" s="489"/>
      <c r="AB52" s="489"/>
      <c r="AC52" s="489"/>
      <c r="AD52" s="489"/>
      <c r="AE52" s="489"/>
      <c r="AF52" s="489"/>
      <c r="AG52" s="489"/>
      <c r="AH52" s="489"/>
      <c r="AI52" s="489"/>
      <c r="AJ52" s="489"/>
      <c r="AK52" s="489"/>
      <c r="AL52" s="489"/>
      <c r="AM52" s="489"/>
      <c r="AN52" s="489"/>
      <c r="AO52" s="489"/>
      <c r="AP52" s="490"/>
      <c r="AQ52" s="507"/>
      <c r="AR52" s="508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3"/>
      <c r="BE52" s="517"/>
      <c r="BF52" s="518"/>
      <c r="BG52" s="518"/>
      <c r="BH52" s="519"/>
      <c r="BI52" s="517"/>
      <c r="BJ52" s="518"/>
      <c r="BK52" s="518"/>
      <c r="BL52" s="518"/>
      <c r="BM52" s="518"/>
      <c r="BN52" s="518"/>
      <c r="BO52" s="518"/>
      <c r="BP52" s="518"/>
      <c r="BQ52" s="518"/>
      <c r="BR52" s="518"/>
      <c r="BS52" s="518"/>
      <c r="BT52" s="522"/>
      <c r="BU52" s="163"/>
      <c r="BV52" s="163"/>
    </row>
    <row r="53" spans="1:79" ht="8.25" customHeight="1">
      <c r="A53" s="523" t="s">
        <v>105</v>
      </c>
      <c r="B53" s="524"/>
      <c r="C53" s="524"/>
      <c r="D53" s="524"/>
      <c r="E53" s="524"/>
      <c r="F53" s="524"/>
      <c r="G53" s="524"/>
      <c r="H53" s="524"/>
      <c r="I53" s="524"/>
      <c r="J53" s="524"/>
      <c r="K53" s="524"/>
      <c r="L53" s="524"/>
      <c r="M53" s="524"/>
      <c r="N53" s="524"/>
      <c r="O53" s="524"/>
      <c r="P53" s="524"/>
      <c r="Q53" s="524"/>
      <c r="R53" s="524"/>
      <c r="S53" s="524"/>
      <c r="T53" s="524"/>
      <c r="U53" s="524"/>
      <c r="V53" s="524"/>
      <c r="W53" s="524"/>
      <c r="X53" s="524"/>
      <c r="Y53" s="524"/>
      <c r="Z53" s="524"/>
      <c r="AA53" s="524"/>
      <c r="AB53" s="524"/>
      <c r="AC53" s="524"/>
      <c r="AD53" s="524"/>
      <c r="AE53" s="524"/>
      <c r="AF53" s="524"/>
      <c r="AG53" s="524"/>
      <c r="AH53" s="524"/>
      <c r="AI53" s="524"/>
      <c r="AJ53" s="524"/>
      <c r="AK53" s="524"/>
      <c r="AL53" s="524"/>
      <c r="AM53" s="524"/>
      <c r="AN53" s="524"/>
      <c r="AO53" s="524"/>
      <c r="AP53" s="525"/>
      <c r="AQ53" s="503" t="s">
        <v>60</v>
      </c>
      <c r="AR53" s="504"/>
      <c r="AS53" s="491" t="str">
        <f>IFERROR(0+MID($BW53,LEN($BW53)-12+COLUMNS($AS53:AS53),1),"")</f>
        <v/>
      </c>
      <c r="AT53" s="493" t="str">
        <f>IFERROR(0+MID($BW53,LEN($BW53)-11+COLUMNS($AS53:AS53),1),"")</f>
        <v/>
      </c>
      <c r="AU53" s="495" t="str">
        <f>IFERROR(0+MID($BW53,LEN($BW53)-10+COLUMNS($AS53:AS53),1),"")</f>
        <v/>
      </c>
      <c r="AV53" s="491" t="str">
        <f>IFERROR(0+MID($BW53,LEN($BW53)-9+COLUMNS($AS53:AS53),1),"")</f>
        <v/>
      </c>
      <c r="AW53" s="493" t="str">
        <f>IFERROR(0+MID($BW53,LEN($BW53)-8+COLUMNS($AS53:AS53),1),"")</f>
        <v/>
      </c>
      <c r="AX53" s="495" t="str">
        <f>IFERROR(0+MID($BW53,LEN($BW53)-7+COLUMNS($AS53:AS53),1),"")</f>
        <v/>
      </c>
      <c r="AY53" s="491" t="str">
        <f>IFERROR(0+MID($BW53,LEN($BW53)-6+COLUMNS($AS53:AS53),1),"")</f>
        <v/>
      </c>
      <c r="AZ53" s="493" t="str">
        <f>IFERROR(0+MID($BW53,LEN($BW53)-5+COLUMNS($AS53:AS53),1),"")</f>
        <v/>
      </c>
      <c r="BA53" s="495" t="str">
        <f>IFERROR(0+MID($BW53,LEN($BW53)-4+COLUMNS($AS53:AS53),1),"")</f>
        <v/>
      </c>
      <c r="BB53" s="491" t="str">
        <f>IFERROR(0+MID($BW53,LEN($BW53)-3+COLUMNS($AS53:AS53),1),"")</f>
        <v/>
      </c>
      <c r="BC53" s="493" t="str">
        <f>IFERROR(0+MID($BW53,LEN($BW53)-2+COLUMNS($AS53:AS53),1),"")</f>
        <v/>
      </c>
      <c r="BD53" s="495" t="str">
        <f>IFERROR(0+MID($BW53,LEN($BW53)-1+COLUMNS($AS53:AS53),1),"")</f>
        <v/>
      </c>
      <c r="BE53" s="511"/>
      <c r="BF53" s="512"/>
      <c r="BG53" s="512"/>
      <c r="BH53" s="513"/>
      <c r="BI53" s="511"/>
      <c r="BJ53" s="512"/>
      <c r="BK53" s="512"/>
      <c r="BL53" s="512"/>
      <c r="BM53" s="512"/>
      <c r="BN53" s="512"/>
      <c r="BO53" s="512"/>
      <c r="BP53" s="512"/>
      <c r="BQ53" s="512"/>
      <c r="BR53" s="512"/>
      <c r="BS53" s="512"/>
      <c r="BT53" s="520"/>
      <c r="BU53" s="163"/>
      <c r="BV53" s="163"/>
      <c r="BW53" s="408"/>
      <c r="BY53" s="867" t="s">
        <v>168</v>
      </c>
    </row>
    <row r="54" spans="1:79" ht="8.4" customHeight="1">
      <c r="A54" s="526"/>
      <c r="B54" s="527"/>
      <c r="C54" s="527"/>
      <c r="D54" s="527"/>
      <c r="E54" s="527"/>
      <c r="F54" s="527"/>
      <c r="G54" s="527"/>
      <c r="H54" s="527"/>
      <c r="I54" s="527"/>
      <c r="J54" s="527"/>
      <c r="K54" s="527"/>
      <c r="L54" s="527"/>
      <c r="M54" s="527"/>
      <c r="N54" s="527"/>
      <c r="O54" s="527"/>
      <c r="P54" s="527"/>
      <c r="Q54" s="527"/>
      <c r="R54" s="527"/>
      <c r="S54" s="527"/>
      <c r="T54" s="527"/>
      <c r="U54" s="527"/>
      <c r="V54" s="527"/>
      <c r="W54" s="527"/>
      <c r="X54" s="527"/>
      <c r="Y54" s="527"/>
      <c r="Z54" s="527"/>
      <c r="AA54" s="527"/>
      <c r="AB54" s="527"/>
      <c r="AC54" s="527"/>
      <c r="AD54" s="527"/>
      <c r="AE54" s="527"/>
      <c r="AF54" s="527"/>
      <c r="AG54" s="527"/>
      <c r="AH54" s="527"/>
      <c r="AI54" s="527"/>
      <c r="AJ54" s="527"/>
      <c r="AK54" s="527"/>
      <c r="AL54" s="527"/>
      <c r="AM54" s="527"/>
      <c r="AN54" s="527"/>
      <c r="AO54" s="527"/>
      <c r="AP54" s="528"/>
      <c r="AQ54" s="505"/>
      <c r="AR54" s="506"/>
      <c r="AS54" s="492"/>
      <c r="AT54" s="494"/>
      <c r="AU54" s="496"/>
      <c r="AV54" s="492"/>
      <c r="AW54" s="494"/>
      <c r="AX54" s="496"/>
      <c r="AY54" s="492"/>
      <c r="AZ54" s="494"/>
      <c r="BA54" s="496"/>
      <c r="BB54" s="492"/>
      <c r="BC54" s="494"/>
      <c r="BD54" s="496"/>
      <c r="BE54" s="514"/>
      <c r="BF54" s="515"/>
      <c r="BG54" s="515"/>
      <c r="BH54" s="516"/>
      <c r="BI54" s="514"/>
      <c r="BJ54" s="515"/>
      <c r="BK54" s="515"/>
      <c r="BL54" s="515"/>
      <c r="BM54" s="515"/>
      <c r="BN54" s="515"/>
      <c r="BO54" s="515"/>
      <c r="BP54" s="515"/>
      <c r="BQ54" s="515"/>
      <c r="BR54" s="515"/>
      <c r="BS54" s="515"/>
      <c r="BT54" s="521"/>
      <c r="BU54" s="163"/>
      <c r="BV54" s="163"/>
      <c r="BW54" s="410"/>
      <c r="BY54" s="867"/>
    </row>
    <row r="55" spans="1:79" ht="2.25" customHeight="1">
      <c r="A55" s="529"/>
      <c r="B55" s="530"/>
      <c r="C55" s="530"/>
      <c r="D55" s="530"/>
      <c r="E55" s="530"/>
      <c r="F55" s="530"/>
      <c r="G55" s="530"/>
      <c r="H55" s="530"/>
      <c r="I55" s="530"/>
      <c r="J55" s="530"/>
      <c r="K55" s="530"/>
      <c r="L55" s="530"/>
      <c r="M55" s="530"/>
      <c r="N55" s="530"/>
      <c r="O55" s="530"/>
      <c r="P55" s="530"/>
      <c r="Q55" s="530"/>
      <c r="R55" s="530"/>
      <c r="S55" s="530"/>
      <c r="T55" s="530"/>
      <c r="U55" s="530"/>
      <c r="V55" s="530"/>
      <c r="W55" s="530"/>
      <c r="X55" s="530"/>
      <c r="Y55" s="530"/>
      <c r="Z55" s="530"/>
      <c r="AA55" s="530"/>
      <c r="AB55" s="530"/>
      <c r="AC55" s="530"/>
      <c r="AD55" s="530"/>
      <c r="AE55" s="530"/>
      <c r="AF55" s="530"/>
      <c r="AG55" s="530"/>
      <c r="AH55" s="530"/>
      <c r="AI55" s="530"/>
      <c r="AJ55" s="530"/>
      <c r="AK55" s="530"/>
      <c r="AL55" s="530"/>
      <c r="AM55" s="530"/>
      <c r="AN55" s="530"/>
      <c r="AO55" s="530"/>
      <c r="AP55" s="531"/>
      <c r="AQ55" s="507"/>
      <c r="AR55" s="508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3"/>
      <c r="BE55" s="517"/>
      <c r="BF55" s="518"/>
      <c r="BG55" s="518"/>
      <c r="BH55" s="519"/>
      <c r="BI55" s="517"/>
      <c r="BJ55" s="518"/>
      <c r="BK55" s="518"/>
      <c r="BL55" s="518"/>
      <c r="BM55" s="518"/>
      <c r="BN55" s="518"/>
      <c r="BO55" s="518"/>
      <c r="BP55" s="518"/>
      <c r="BQ55" s="518"/>
      <c r="BR55" s="518"/>
      <c r="BS55" s="518"/>
      <c r="BT55" s="522"/>
      <c r="BU55" s="163"/>
      <c r="BV55" s="163"/>
    </row>
    <row r="56" spans="1:79" ht="7.5" customHeight="1">
      <c r="A56" s="532" t="s">
        <v>59</v>
      </c>
      <c r="B56" s="533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3"/>
      <c r="AG56" s="533"/>
      <c r="AH56" s="533"/>
      <c r="AI56" s="533"/>
      <c r="AJ56" s="533"/>
      <c r="AK56" s="533"/>
      <c r="AL56" s="533"/>
      <c r="AM56" s="533"/>
      <c r="AN56" s="533"/>
      <c r="AO56" s="533"/>
      <c r="AP56" s="534"/>
      <c r="AQ56" s="503" t="s">
        <v>106</v>
      </c>
      <c r="AR56" s="504"/>
      <c r="AS56" s="491" t="str">
        <f>IFERROR(0+MID($BW56,LEN($BW56)-12+COLUMNS($AS56:AS56),1),"")</f>
        <v/>
      </c>
      <c r="AT56" s="493" t="str">
        <f>IFERROR(0+MID($BW56,LEN($BW56)-11+COLUMNS($AS56:AS56),1),"")</f>
        <v/>
      </c>
      <c r="AU56" s="495" t="str">
        <f>IFERROR(0+MID($BW56,LEN($BW56)-10+COLUMNS($AS56:AS56),1),"")</f>
        <v/>
      </c>
      <c r="AV56" s="491" t="str">
        <f>IFERROR(0+MID($BW56,LEN($BW56)-9+COLUMNS($AS56:AS56),1),"")</f>
        <v/>
      </c>
      <c r="AW56" s="493" t="str">
        <f>IFERROR(0+MID($BW56,LEN($BW56)-8+COLUMNS($AS56:AS56),1),"")</f>
        <v/>
      </c>
      <c r="AX56" s="495" t="str">
        <f>IFERROR(0+MID($BW56,LEN($BW56)-7+COLUMNS($AS56:AS56),1),"")</f>
        <v/>
      </c>
      <c r="AY56" s="491" t="str">
        <f>IFERROR(0+MID($BW56,LEN($BW56)-6+COLUMNS($AS56:AS56),1),"")</f>
        <v/>
      </c>
      <c r="AZ56" s="493" t="str">
        <f>IFERROR(0+MID($BW56,LEN($BW56)-5+COLUMNS($AS56:AS56),1),"")</f>
        <v/>
      </c>
      <c r="BA56" s="495" t="str">
        <f>IFERROR(0+MID($BW56,LEN($BW56)-4+COLUMNS($AS56:AS56),1),"")</f>
        <v/>
      </c>
      <c r="BB56" s="491" t="str">
        <f>IFERROR(0+MID($BW56,LEN($BW56)-3+COLUMNS($AS56:AS56),1),"")</f>
        <v/>
      </c>
      <c r="BC56" s="493" t="str">
        <f>IFERROR(0+MID($BW56,LEN($BW56)-2+COLUMNS($AS56:AS56),1),"")</f>
        <v/>
      </c>
      <c r="BD56" s="495" t="str">
        <f>IFERROR(0+MID($BW56,LEN($BW56)-1+COLUMNS($AS56:AS56),1),"")</f>
        <v/>
      </c>
      <c r="BE56" s="511"/>
      <c r="BF56" s="512"/>
      <c r="BG56" s="512"/>
      <c r="BH56" s="513"/>
      <c r="BI56" s="511"/>
      <c r="BJ56" s="512"/>
      <c r="BK56" s="512"/>
      <c r="BL56" s="512"/>
      <c r="BM56" s="512"/>
      <c r="BN56" s="512"/>
      <c r="BO56" s="512"/>
      <c r="BP56" s="512"/>
      <c r="BQ56" s="512"/>
      <c r="BR56" s="512"/>
      <c r="BS56" s="512"/>
      <c r="BT56" s="520"/>
      <c r="BU56" s="163"/>
      <c r="BV56" s="163"/>
      <c r="BW56" s="408"/>
      <c r="BY56" s="867" t="s">
        <v>169</v>
      </c>
    </row>
    <row r="57" spans="1:79" ht="8.4" customHeight="1">
      <c r="A57" s="535"/>
      <c r="B57" s="536"/>
      <c r="C57" s="536"/>
      <c r="D57" s="536"/>
      <c r="E57" s="536"/>
      <c r="F57" s="536"/>
      <c r="G57" s="536"/>
      <c r="H57" s="536"/>
      <c r="I57" s="536"/>
      <c r="J57" s="536"/>
      <c r="K57" s="536"/>
      <c r="L57" s="536"/>
      <c r="M57" s="536"/>
      <c r="N57" s="536"/>
      <c r="O57" s="536"/>
      <c r="P57" s="536"/>
      <c r="Q57" s="536"/>
      <c r="R57" s="536"/>
      <c r="S57" s="536"/>
      <c r="T57" s="536"/>
      <c r="U57" s="536"/>
      <c r="V57" s="536"/>
      <c r="W57" s="536"/>
      <c r="X57" s="536"/>
      <c r="Y57" s="536"/>
      <c r="Z57" s="536"/>
      <c r="AA57" s="536"/>
      <c r="AB57" s="536"/>
      <c r="AC57" s="536"/>
      <c r="AD57" s="536"/>
      <c r="AE57" s="536"/>
      <c r="AF57" s="536"/>
      <c r="AG57" s="536"/>
      <c r="AH57" s="536"/>
      <c r="AI57" s="536"/>
      <c r="AJ57" s="536"/>
      <c r="AK57" s="536"/>
      <c r="AL57" s="536"/>
      <c r="AM57" s="536"/>
      <c r="AN57" s="536"/>
      <c r="AO57" s="536"/>
      <c r="AP57" s="537"/>
      <c r="AQ57" s="505"/>
      <c r="AR57" s="506"/>
      <c r="AS57" s="492"/>
      <c r="AT57" s="494"/>
      <c r="AU57" s="496"/>
      <c r="AV57" s="492"/>
      <c r="AW57" s="494"/>
      <c r="AX57" s="496"/>
      <c r="AY57" s="492"/>
      <c r="AZ57" s="494"/>
      <c r="BA57" s="496"/>
      <c r="BB57" s="492"/>
      <c r="BC57" s="494"/>
      <c r="BD57" s="496"/>
      <c r="BE57" s="514"/>
      <c r="BF57" s="515"/>
      <c r="BG57" s="515"/>
      <c r="BH57" s="516"/>
      <c r="BI57" s="514"/>
      <c r="BJ57" s="515"/>
      <c r="BK57" s="515"/>
      <c r="BL57" s="515"/>
      <c r="BM57" s="515"/>
      <c r="BN57" s="515"/>
      <c r="BO57" s="515"/>
      <c r="BP57" s="515"/>
      <c r="BQ57" s="515"/>
      <c r="BR57" s="515"/>
      <c r="BS57" s="515"/>
      <c r="BT57" s="521"/>
      <c r="BU57" s="163"/>
      <c r="BV57" s="163"/>
      <c r="BW57" s="410"/>
      <c r="BY57" s="867"/>
    </row>
    <row r="58" spans="1:79" ht="2.25" customHeight="1">
      <c r="A58" s="538"/>
      <c r="B58" s="539"/>
      <c r="C58" s="539"/>
      <c r="D58" s="539"/>
      <c r="E58" s="539"/>
      <c r="F58" s="539"/>
      <c r="G58" s="539"/>
      <c r="H58" s="539"/>
      <c r="I58" s="539"/>
      <c r="J58" s="539"/>
      <c r="K58" s="539"/>
      <c r="L58" s="539"/>
      <c r="M58" s="539"/>
      <c r="N58" s="539"/>
      <c r="O58" s="539"/>
      <c r="P58" s="539"/>
      <c r="Q58" s="539"/>
      <c r="R58" s="539"/>
      <c r="S58" s="539"/>
      <c r="T58" s="539"/>
      <c r="U58" s="539"/>
      <c r="V58" s="539"/>
      <c r="W58" s="539"/>
      <c r="X58" s="539"/>
      <c r="Y58" s="539"/>
      <c r="Z58" s="539"/>
      <c r="AA58" s="539"/>
      <c r="AB58" s="539"/>
      <c r="AC58" s="539"/>
      <c r="AD58" s="539"/>
      <c r="AE58" s="539"/>
      <c r="AF58" s="539"/>
      <c r="AG58" s="539"/>
      <c r="AH58" s="539"/>
      <c r="AI58" s="539"/>
      <c r="AJ58" s="539"/>
      <c r="AK58" s="539"/>
      <c r="AL58" s="539"/>
      <c r="AM58" s="539"/>
      <c r="AN58" s="539"/>
      <c r="AO58" s="539"/>
      <c r="AP58" s="540"/>
      <c r="AQ58" s="507"/>
      <c r="AR58" s="508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3"/>
      <c r="BE58" s="517"/>
      <c r="BF58" s="518"/>
      <c r="BG58" s="518"/>
      <c r="BH58" s="519"/>
      <c r="BI58" s="517"/>
      <c r="BJ58" s="518"/>
      <c r="BK58" s="518"/>
      <c r="BL58" s="518"/>
      <c r="BM58" s="518"/>
      <c r="BN58" s="518"/>
      <c r="BO58" s="518"/>
      <c r="BP58" s="518"/>
      <c r="BQ58" s="518"/>
      <c r="BR58" s="518"/>
      <c r="BS58" s="518"/>
      <c r="BT58" s="522"/>
      <c r="BU58" s="163"/>
      <c r="BV58" s="163"/>
    </row>
    <row r="59" spans="1:79" ht="7.5" customHeight="1">
      <c r="A59" s="532" t="s">
        <v>57</v>
      </c>
      <c r="B59" s="533"/>
      <c r="C59" s="533"/>
      <c r="D59" s="533"/>
      <c r="E59" s="533"/>
      <c r="F59" s="533"/>
      <c r="G59" s="533"/>
      <c r="H59" s="533"/>
      <c r="I59" s="533"/>
      <c r="J59" s="533"/>
      <c r="K59" s="533"/>
      <c r="L59" s="533"/>
      <c r="M59" s="533"/>
      <c r="N59" s="533"/>
      <c r="O59" s="533"/>
      <c r="P59" s="533"/>
      <c r="Q59" s="533"/>
      <c r="R59" s="533"/>
      <c r="S59" s="533"/>
      <c r="T59" s="533"/>
      <c r="U59" s="533"/>
      <c r="V59" s="533"/>
      <c r="W59" s="533"/>
      <c r="X59" s="533"/>
      <c r="Y59" s="533"/>
      <c r="Z59" s="533"/>
      <c r="AA59" s="533"/>
      <c r="AB59" s="533"/>
      <c r="AC59" s="533"/>
      <c r="AD59" s="533"/>
      <c r="AE59" s="533"/>
      <c r="AF59" s="533"/>
      <c r="AG59" s="533"/>
      <c r="AH59" s="533"/>
      <c r="AI59" s="533"/>
      <c r="AJ59" s="533"/>
      <c r="AK59" s="533"/>
      <c r="AL59" s="533"/>
      <c r="AM59" s="533"/>
      <c r="AN59" s="533"/>
      <c r="AO59" s="533"/>
      <c r="AP59" s="534"/>
      <c r="AQ59" s="503" t="s">
        <v>58</v>
      </c>
      <c r="AR59" s="504"/>
      <c r="AS59" s="491" t="str">
        <f>IFERROR(0+MID($BW59,LEN($BW59)-12+COLUMNS($AS59:AS59),1),"")</f>
        <v/>
      </c>
      <c r="AT59" s="493" t="str">
        <f>IFERROR(0+MID($BW59,LEN($BW59)-11+COLUMNS($AS59:AS59),1),"")</f>
        <v/>
      </c>
      <c r="AU59" s="495" t="str">
        <f>IFERROR(0+MID($BW59,LEN($BW59)-10+COLUMNS($AS59:AS59),1),"")</f>
        <v/>
      </c>
      <c r="AV59" s="491" t="str">
        <f>IFERROR(0+MID($BW59,LEN($BW59)-9+COLUMNS($AS59:AS59),1),"")</f>
        <v/>
      </c>
      <c r="AW59" s="493" t="str">
        <f>IFERROR(0+MID($BW59,LEN($BW59)-8+COLUMNS($AS59:AS59),1),"")</f>
        <v/>
      </c>
      <c r="AX59" s="495" t="str">
        <f>IFERROR(0+MID($BW59,LEN($BW59)-7+COLUMNS($AS59:AS59),1),"")</f>
        <v/>
      </c>
      <c r="AY59" s="491" t="str">
        <f>IFERROR(0+MID($BW59,LEN($BW59)-6+COLUMNS($AS59:AS59),1),"")</f>
        <v/>
      </c>
      <c r="AZ59" s="493" t="str">
        <f>IFERROR(0+MID($BW59,LEN($BW59)-5+COLUMNS($AS59:AS59),1),"")</f>
        <v/>
      </c>
      <c r="BA59" s="495" t="str">
        <f>IFERROR(0+MID($BW59,LEN($BW59)-4+COLUMNS($AS59:AS59),1),"")</f>
        <v/>
      </c>
      <c r="BB59" s="491" t="str">
        <f>IFERROR(0+MID($BW59,LEN($BW59)-3+COLUMNS($AS59:AS59),1),"")</f>
        <v/>
      </c>
      <c r="BC59" s="493" t="str">
        <f>IFERROR(0+MID($BW59,LEN($BW59)-2+COLUMNS($AS59:AS59),1),"")</f>
        <v/>
      </c>
      <c r="BD59" s="495" t="str">
        <f>IFERROR(0+MID($BW59,LEN($BW59)-1+COLUMNS($AS59:AS59),1),"")</f>
        <v/>
      </c>
      <c r="BE59" s="511"/>
      <c r="BF59" s="512"/>
      <c r="BG59" s="512"/>
      <c r="BH59" s="513"/>
      <c r="BI59" s="511"/>
      <c r="BJ59" s="512"/>
      <c r="BK59" s="512"/>
      <c r="BL59" s="512"/>
      <c r="BM59" s="512"/>
      <c r="BN59" s="512"/>
      <c r="BO59" s="512"/>
      <c r="BP59" s="512"/>
      <c r="BQ59" s="512"/>
      <c r="BR59" s="512"/>
      <c r="BS59" s="512"/>
      <c r="BT59" s="520"/>
      <c r="BU59" s="163"/>
      <c r="BV59" s="163"/>
      <c r="BW59" s="541"/>
      <c r="BY59" s="867" t="s">
        <v>170</v>
      </c>
    </row>
    <row r="60" spans="1:79" ht="8.4" customHeight="1">
      <c r="A60" s="535"/>
      <c r="B60" s="536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36"/>
      <c r="Q60" s="536"/>
      <c r="R60" s="536"/>
      <c r="S60" s="536"/>
      <c r="T60" s="536"/>
      <c r="U60" s="536"/>
      <c r="V60" s="536"/>
      <c r="W60" s="536"/>
      <c r="X60" s="536"/>
      <c r="Y60" s="536"/>
      <c r="Z60" s="536"/>
      <c r="AA60" s="536"/>
      <c r="AB60" s="536"/>
      <c r="AC60" s="536"/>
      <c r="AD60" s="536"/>
      <c r="AE60" s="536"/>
      <c r="AF60" s="536"/>
      <c r="AG60" s="536"/>
      <c r="AH60" s="536"/>
      <c r="AI60" s="536"/>
      <c r="AJ60" s="536"/>
      <c r="AK60" s="536"/>
      <c r="AL60" s="536"/>
      <c r="AM60" s="536"/>
      <c r="AN60" s="536"/>
      <c r="AO60" s="536"/>
      <c r="AP60" s="537"/>
      <c r="AQ60" s="505"/>
      <c r="AR60" s="506"/>
      <c r="AS60" s="492"/>
      <c r="AT60" s="494"/>
      <c r="AU60" s="496"/>
      <c r="AV60" s="492"/>
      <c r="AW60" s="494"/>
      <c r="AX60" s="496"/>
      <c r="AY60" s="492"/>
      <c r="AZ60" s="494"/>
      <c r="BA60" s="496"/>
      <c r="BB60" s="492"/>
      <c r="BC60" s="494"/>
      <c r="BD60" s="496"/>
      <c r="BE60" s="514"/>
      <c r="BF60" s="515"/>
      <c r="BG60" s="515"/>
      <c r="BH60" s="516"/>
      <c r="BI60" s="514"/>
      <c r="BJ60" s="515"/>
      <c r="BK60" s="515"/>
      <c r="BL60" s="515"/>
      <c r="BM60" s="515"/>
      <c r="BN60" s="515"/>
      <c r="BO60" s="515"/>
      <c r="BP60" s="515"/>
      <c r="BQ60" s="515"/>
      <c r="BR60" s="515"/>
      <c r="BS60" s="515"/>
      <c r="BT60" s="521"/>
      <c r="BU60" s="163"/>
      <c r="BV60" s="163"/>
      <c r="BW60" s="542"/>
      <c r="BY60" s="867"/>
    </row>
    <row r="61" spans="1:79" ht="2.25" customHeight="1">
      <c r="A61" s="535"/>
      <c r="B61" s="536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536"/>
      <c r="AC61" s="536"/>
      <c r="AD61" s="536"/>
      <c r="AE61" s="536"/>
      <c r="AF61" s="536"/>
      <c r="AG61" s="536"/>
      <c r="AH61" s="536"/>
      <c r="AI61" s="536"/>
      <c r="AJ61" s="536"/>
      <c r="AK61" s="536"/>
      <c r="AL61" s="536"/>
      <c r="AM61" s="536"/>
      <c r="AN61" s="536"/>
      <c r="AO61" s="536"/>
      <c r="AP61" s="537"/>
      <c r="AQ61" s="507"/>
      <c r="AR61" s="508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29"/>
      <c r="BE61" s="514"/>
      <c r="BF61" s="515"/>
      <c r="BG61" s="515"/>
      <c r="BH61" s="516"/>
      <c r="BI61" s="514"/>
      <c r="BJ61" s="515"/>
      <c r="BK61" s="515"/>
      <c r="BL61" s="515"/>
      <c r="BM61" s="515"/>
      <c r="BN61" s="515"/>
      <c r="BO61" s="515"/>
      <c r="BP61" s="515"/>
      <c r="BQ61" s="515"/>
      <c r="BR61" s="515"/>
      <c r="BS61" s="515"/>
      <c r="BT61" s="521"/>
      <c r="BU61" s="163"/>
      <c r="BV61" s="163"/>
    </row>
    <row r="62" spans="1:79" ht="2.25" customHeight="1">
      <c r="A62" s="532" t="s">
        <v>135</v>
      </c>
      <c r="B62" s="533"/>
      <c r="C62" s="533"/>
      <c r="D62" s="533"/>
      <c r="E62" s="533"/>
      <c r="F62" s="533"/>
      <c r="G62" s="533"/>
      <c r="H62" s="533"/>
      <c r="I62" s="533"/>
      <c r="J62" s="533"/>
      <c r="K62" s="533"/>
      <c r="L62" s="533"/>
      <c r="M62" s="533"/>
      <c r="N62" s="533"/>
      <c r="O62" s="533"/>
      <c r="P62" s="533"/>
      <c r="Q62" s="533"/>
      <c r="R62" s="533"/>
      <c r="S62" s="533"/>
      <c r="T62" s="533"/>
      <c r="U62" s="533"/>
      <c r="V62" s="533"/>
      <c r="W62" s="533"/>
      <c r="X62" s="533"/>
      <c r="Y62" s="533"/>
      <c r="Z62" s="533"/>
      <c r="AA62" s="533"/>
      <c r="AB62" s="533"/>
      <c r="AC62" s="533"/>
      <c r="AD62" s="533"/>
      <c r="AE62" s="533"/>
      <c r="AF62" s="533"/>
      <c r="AG62" s="533"/>
      <c r="AH62" s="533"/>
      <c r="AI62" s="533"/>
      <c r="AJ62" s="533"/>
      <c r="AK62" s="533"/>
      <c r="AL62" s="533"/>
      <c r="AM62" s="533"/>
      <c r="AN62" s="533"/>
      <c r="AO62" s="533"/>
      <c r="AP62" s="534"/>
      <c r="AQ62" s="543" t="s">
        <v>56</v>
      </c>
      <c r="AR62" s="544"/>
      <c r="AS62" s="17"/>
      <c r="AT62" s="16"/>
      <c r="AU62" s="18"/>
      <c r="AV62" s="17"/>
      <c r="AW62" s="16"/>
      <c r="AX62" s="18"/>
      <c r="AY62" s="17"/>
      <c r="AZ62" s="16"/>
      <c r="BA62" s="18"/>
      <c r="BB62" s="17"/>
      <c r="BC62" s="16"/>
      <c r="BD62" s="18"/>
      <c r="BE62" s="193"/>
      <c r="BF62" s="192"/>
      <c r="BG62" s="192"/>
      <c r="BH62" s="192"/>
      <c r="BI62" s="193"/>
      <c r="BJ62" s="547" t="s">
        <v>4</v>
      </c>
      <c r="BK62" s="547"/>
      <c r="BL62" s="33"/>
      <c r="BM62" s="547" t="s">
        <v>3</v>
      </c>
      <c r="BN62" s="547"/>
      <c r="BO62" s="33"/>
      <c r="BP62" s="206"/>
      <c r="BQ62" s="549" t="s">
        <v>2</v>
      </c>
      <c r="BR62" s="32"/>
      <c r="BS62" s="206"/>
      <c r="BT62" s="551" t="s">
        <v>1</v>
      </c>
      <c r="BU62" s="163"/>
      <c r="BV62" s="163"/>
    </row>
    <row r="63" spans="1:79" ht="5" customHeight="1">
      <c r="A63" s="535"/>
      <c r="B63" s="536"/>
      <c r="C63" s="536"/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536"/>
      <c r="AC63" s="536"/>
      <c r="AD63" s="536"/>
      <c r="AE63" s="536"/>
      <c r="AF63" s="536"/>
      <c r="AG63" s="536"/>
      <c r="AH63" s="536"/>
      <c r="AI63" s="536"/>
      <c r="AJ63" s="536"/>
      <c r="AK63" s="536"/>
      <c r="AL63" s="536"/>
      <c r="AM63" s="536"/>
      <c r="AN63" s="536"/>
      <c r="AO63" s="536"/>
      <c r="AP63" s="537"/>
      <c r="AQ63" s="545"/>
      <c r="AR63" s="546"/>
      <c r="AS63" s="492" t="str">
        <f>IFERROR(0+MID($BW63,LEN($BW63)-12+COLUMNS($AS63:AS63),1),"")</f>
        <v/>
      </c>
      <c r="AT63" s="494" t="str">
        <f>IFERROR(0+MID($BW63,LEN($BW63)-11+COLUMNS($AS63:AS63),1),"")</f>
        <v/>
      </c>
      <c r="AU63" s="496" t="str">
        <f>IFERROR(0+MID($BW63,LEN($BW63)-10+COLUMNS($AS63:AS63),1),"")</f>
        <v/>
      </c>
      <c r="AV63" s="492" t="str">
        <f>IFERROR(0+MID($BW63,LEN($BW63)-9+COLUMNS($AS63:AS63),1),"")</f>
        <v/>
      </c>
      <c r="AW63" s="494" t="str">
        <f>IFERROR(0+MID($BW63,LEN($BW63)-8+COLUMNS($AS63:AS63),1),"")</f>
        <v/>
      </c>
      <c r="AX63" s="496" t="str">
        <f>IFERROR(0+MID($BW63,LEN($BW63)-7+COLUMNS($AS63:AS63),1),"")</f>
        <v/>
      </c>
      <c r="AY63" s="492" t="str">
        <f>IFERROR(0+MID($BW63,LEN($BW63)-6+COLUMNS($AS63:AS63),1),"")</f>
        <v/>
      </c>
      <c r="AZ63" s="494" t="str">
        <f>IFERROR(0+MID($BW63,LEN($BW63)-5+COLUMNS($AS63:AS63),1),"")</f>
        <v/>
      </c>
      <c r="BA63" s="496" t="str">
        <f>IFERROR(0+MID($BW63,LEN($BW63)-4+COLUMNS($AS63:AS63),1),"")</f>
        <v/>
      </c>
      <c r="BB63" s="557">
        <v>0</v>
      </c>
      <c r="BC63" s="558">
        <v>0</v>
      </c>
      <c r="BD63" s="559">
        <v>0</v>
      </c>
      <c r="BE63" s="560"/>
      <c r="BF63" s="561"/>
      <c r="BG63" s="561"/>
      <c r="BH63" s="562"/>
      <c r="BI63" s="158"/>
      <c r="BJ63" s="548"/>
      <c r="BK63" s="548"/>
      <c r="BL63" s="31"/>
      <c r="BM63" s="548"/>
      <c r="BN63" s="548"/>
      <c r="BO63" s="31"/>
      <c r="BP63" s="207"/>
      <c r="BQ63" s="550"/>
      <c r="BR63" s="207"/>
      <c r="BS63" s="207"/>
      <c r="BT63" s="552"/>
      <c r="BU63" s="163"/>
      <c r="BV63" s="163"/>
      <c r="BW63" s="553">
        <f>ROUNDDOWN(BW50+BW53-BW56+BW59,-3)</f>
        <v>0</v>
      </c>
      <c r="BX63" s="555">
        <f>ROUNDDOWN(BW63,-3)*BE63/100</f>
        <v>0</v>
      </c>
      <c r="BY63" s="868" t="s">
        <v>156</v>
      </c>
      <c r="CA63" s="863">
        <v>8.4</v>
      </c>
    </row>
    <row r="64" spans="1:79" ht="9.5" customHeight="1">
      <c r="A64" s="535"/>
      <c r="B64" s="536"/>
      <c r="C64" s="536"/>
      <c r="D64" s="536"/>
      <c r="E64" s="536"/>
      <c r="F64" s="536"/>
      <c r="G64" s="536"/>
      <c r="H64" s="536"/>
      <c r="I64" s="536"/>
      <c r="J64" s="536"/>
      <c r="K64" s="536"/>
      <c r="L64" s="536"/>
      <c r="M64" s="536"/>
      <c r="N64" s="536"/>
      <c r="O64" s="536"/>
      <c r="P64" s="536"/>
      <c r="Q64" s="536"/>
      <c r="R64" s="536"/>
      <c r="S64" s="536"/>
      <c r="T64" s="536"/>
      <c r="U64" s="536"/>
      <c r="V64" s="536"/>
      <c r="W64" s="536"/>
      <c r="X64" s="536"/>
      <c r="Y64" s="536"/>
      <c r="Z64" s="536"/>
      <c r="AA64" s="536"/>
      <c r="AB64" s="536"/>
      <c r="AC64" s="536"/>
      <c r="AD64" s="536"/>
      <c r="AE64" s="536"/>
      <c r="AF64" s="536"/>
      <c r="AG64" s="536"/>
      <c r="AH64" s="536"/>
      <c r="AI64" s="536"/>
      <c r="AJ64" s="536"/>
      <c r="AK64" s="536"/>
      <c r="AL64" s="536"/>
      <c r="AM64" s="536"/>
      <c r="AN64" s="536"/>
      <c r="AO64" s="536"/>
      <c r="AP64" s="537"/>
      <c r="AQ64" s="545"/>
      <c r="AR64" s="546"/>
      <c r="AS64" s="492"/>
      <c r="AT64" s="494"/>
      <c r="AU64" s="496"/>
      <c r="AV64" s="492"/>
      <c r="AW64" s="494"/>
      <c r="AX64" s="496"/>
      <c r="AY64" s="492"/>
      <c r="AZ64" s="494"/>
      <c r="BA64" s="496"/>
      <c r="BB64" s="557"/>
      <c r="BC64" s="558"/>
      <c r="BD64" s="559"/>
      <c r="BE64" s="560"/>
      <c r="BF64" s="561"/>
      <c r="BG64" s="561"/>
      <c r="BH64" s="562"/>
      <c r="BI64" s="165" t="str">
        <f>IFERROR(0+MID($BX63,LEN($BX63)-12+COLUMNS($BI64:BI64),1),"")</f>
        <v/>
      </c>
      <c r="BJ64" s="166" t="str">
        <f>IFERROR(0+MID($BX63,LEN($BX63)-11+COLUMNS($BI64:BI64),1),"")</f>
        <v/>
      </c>
      <c r="BK64" s="30" t="str">
        <f>IFERROR(0+MID($BX63,LEN($BX63)-10+COLUMNS($BI64:BI64),1),"")</f>
        <v/>
      </c>
      <c r="BL64" s="165" t="str">
        <f>IFERROR(0+MID($BX63,LEN($BX63)-9+COLUMNS($BI64:BI64),1),"")</f>
        <v/>
      </c>
      <c r="BM64" s="166" t="str">
        <f>IFERROR(0+MID($BX63,LEN($BX63)-8+COLUMNS($BI64:BI64),1),"")</f>
        <v/>
      </c>
      <c r="BN64" s="166" t="str">
        <f>IFERROR(0+MID($BX63,LEN($BX63)-7+COLUMNS($BI64:BI64),1),"")</f>
        <v/>
      </c>
      <c r="BO64" s="165" t="str">
        <f>IFERROR(0+MID($BX63,LEN($BX63)-6+COLUMNS($BI64:BI64),1),"")</f>
        <v/>
      </c>
      <c r="BP64" s="166" t="str">
        <f>IFERROR(0+MID($BX63,LEN($BX63)-5+COLUMNS($BI64:BI64),1),"")</f>
        <v/>
      </c>
      <c r="BQ64" s="164" t="str">
        <f>IFERROR(0+MID($BX63,LEN($BX63)-4+COLUMNS($BI64:BI64),1),"")</f>
        <v/>
      </c>
      <c r="BR64" s="166" t="str">
        <f>IFERROR(0+MID($BX63,LEN($BX63)-3+COLUMNS($BI64:BI64),1),"")</f>
        <v/>
      </c>
      <c r="BS64" s="166" t="str">
        <f>IFERROR(0+MID($BX63,LEN($BX63)-2+COLUMNS($BI64:BI64),1),"")</f>
        <v/>
      </c>
      <c r="BT64" s="167">
        <f>IFERROR(0+MID($BX63,LEN($BX63)-1+COLUMNS($BI64:BI64),1),"")</f>
        <v>0</v>
      </c>
      <c r="BU64" s="163"/>
      <c r="BV64" s="163"/>
      <c r="BW64" s="554"/>
      <c r="BX64" s="556"/>
      <c r="BY64" s="868"/>
      <c r="CA64" s="863">
        <v>12.1</v>
      </c>
    </row>
    <row r="65" spans="1:137" ht="2.25" customHeight="1">
      <c r="A65" s="538"/>
      <c r="B65" s="539"/>
      <c r="C65" s="539"/>
      <c r="D65" s="539"/>
      <c r="E65" s="539"/>
      <c r="F65" s="539"/>
      <c r="G65" s="539"/>
      <c r="H65" s="539"/>
      <c r="I65" s="539"/>
      <c r="J65" s="539"/>
      <c r="K65" s="539"/>
      <c r="L65" s="539"/>
      <c r="M65" s="539"/>
      <c r="N65" s="539"/>
      <c r="O65" s="539"/>
      <c r="P65" s="539"/>
      <c r="Q65" s="539"/>
      <c r="R65" s="539"/>
      <c r="S65" s="539"/>
      <c r="T65" s="539"/>
      <c r="U65" s="539"/>
      <c r="V65" s="539"/>
      <c r="W65" s="539"/>
      <c r="X65" s="539"/>
      <c r="Y65" s="539"/>
      <c r="Z65" s="539"/>
      <c r="AA65" s="539"/>
      <c r="AB65" s="539"/>
      <c r="AC65" s="539"/>
      <c r="AD65" s="539"/>
      <c r="AE65" s="539"/>
      <c r="AF65" s="539"/>
      <c r="AG65" s="539"/>
      <c r="AH65" s="539"/>
      <c r="AI65" s="539"/>
      <c r="AJ65" s="539"/>
      <c r="AK65" s="539"/>
      <c r="AL65" s="539"/>
      <c r="AM65" s="539"/>
      <c r="AN65" s="539"/>
      <c r="AO65" s="539"/>
      <c r="AP65" s="540"/>
      <c r="AQ65" s="545"/>
      <c r="AR65" s="546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428"/>
      <c r="BF65" s="429"/>
      <c r="BG65" s="429"/>
      <c r="BH65" s="430"/>
      <c r="BI65" s="19"/>
      <c r="BJ65" s="19"/>
      <c r="BK65" s="19"/>
      <c r="BL65" s="19"/>
      <c r="BM65" s="19"/>
      <c r="BN65" s="29"/>
      <c r="BO65" s="19"/>
      <c r="BP65" s="19"/>
      <c r="BQ65" s="19"/>
      <c r="BR65" s="28"/>
      <c r="BS65" s="19"/>
      <c r="BT65" s="27"/>
      <c r="BU65" s="163"/>
      <c r="BV65" s="163"/>
    </row>
    <row r="66" spans="1:137" ht="2.25" customHeight="1">
      <c r="A66" s="186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8"/>
      <c r="AQ66" s="543" t="s">
        <v>53</v>
      </c>
      <c r="AR66" s="544"/>
      <c r="AS66" s="17"/>
      <c r="AT66" s="16"/>
      <c r="AU66" s="18"/>
      <c r="AV66" s="17"/>
      <c r="AW66" s="16"/>
      <c r="AX66" s="18"/>
      <c r="AY66" s="17"/>
      <c r="AZ66" s="16"/>
      <c r="BA66" s="18"/>
      <c r="BB66" s="17"/>
      <c r="BC66" s="16"/>
      <c r="BD66" s="18"/>
      <c r="BE66" s="193"/>
      <c r="BF66" s="192"/>
      <c r="BG66" s="192"/>
      <c r="BH66" s="194"/>
      <c r="BI66" s="17"/>
      <c r="BJ66" s="16"/>
      <c r="BK66" s="18"/>
      <c r="BL66" s="17"/>
      <c r="BM66" s="16"/>
      <c r="BN66" s="16"/>
      <c r="BO66" s="17"/>
      <c r="BP66" s="16"/>
      <c r="BQ66" s="18"/>
      <c r="BR66" s="16"/>
      <c r="BS66" s="16"/>
      <c r="BT66" s="15"/>
      <c r="BU66" s="163"/>
      <c r="BV66" s="163"/>
    </row>
    <row r="67" spans="1:137" ht="7.5" customHeight="1">
      <c r="A67" s="565" t="s">
        <v>55</v>
      </c>
      <c r="B67" s="566"/>
      <c r="C67" s="566"/>
      <c r="D67" s="566"/>
      <c r="E67" s="566"/>
      <c r="F67" s="566"/>
      <c r="G67" s="566"/>
      <c r="H67" s="566"/>
      <c r="I67" s="566"/>
      <c r="J67" s="566"/>
      <c r="K67" s="566"/>
      <c r="L67" s="566"/>
      <c r="M67" s="566"/>
      <c r="N67" s="566"/>
      <c r="O67" s="566"/>
      <c r="P67" s="566"/>
      <c r="Q67" s="566"/>
      <c r="R67" s="566"/>
      <c r="S67" s="566"/>
      <c r="T67" s="566"/>
      <c r="U67" s="566"/>
      <c r="V67" s="566"/>
      <c r="W67" s="566"/>
      <c r="X67" s="566"/>
      <c r="Y67" s="566"/>
      <c r="Z67" s="566"/>
      <c r="AA67" s="566"/>
      <c r="AB67" s="566"/>
      <c r="AC67" s="566"/>
      <c r="AD67" s="566"/>
      <c r="AE67" s="201"/>
      <c r="AF67" s="244" t="s">
        <v>54</v>
      </c>
      <c r="AG67" s="567" t="s">
        <v>56</v>
      </c>
      <c r="AH67" s="567"/>
      <c r="AI67" s="244" t="s">
        <v>37</v>
      </c>
      <c r="AJ67" s="190"/>
      <c r="AK67" s="278" t="s">
        <v>131</v>
      </c>
      <c r="AL67" s="278"/>
      <c r="AM67" s="244" t="s">
        <v>52</v>
      </c>
      <c r="AN67" s="190"/>
      <c r="AO67" s="201"/>
      <c r="AP67" s="202"/>
      <c r="AQ67" s="545"/>
      <c r="AR67" s="546"/>
      <c r="AS67" s="492" t="str">
        <f>IFERROR(0+MID($BW67,LEN($BW67)-12+COLUMNS($AS67:AS67),1),"")</f>
        <v/>
      </c>
      <c r="AT67" s="494" t="str">
        <f>IFERROR(0+MID($BW67,LEN($BW67)-11+COLUMNS($AS67:AS67),1),"")</f>
        <v/>
      </c>
      <c r="AU67" s="496" t="str">
        <f>IFERROR(0+MID($BW67,LEN($BW67)-10+COLUMNS($AS67:AS67),1),"")</f>
        <v/>
      </c>
      <c r="AV67" s="492" t="str">
        <f>IFERROR(0+MID($BW67,LEN($BW67)-9+COLUMNS($AS67:AS67),1),"")</f>
        <v/>
      </c>
      <c r="AW67" s="494" t="str">
        <f>IFERROR(0+MID($BW67,LEN($BW67)-8+COLUMNS($AS67:AS67),1),"")</f>
        <v/>
      </c>
      <c r="AX67" s="496" t="str">
        <f>IFERROR(0+MID($BW67,LEN($BW67)-7+COLUMNS($AS67:AS67),1),"")</f>
        <v/>
      </c>
      <c r="AY67" s="492" t="str">
        <f>IFERROR(0+MID($BW67,LEN($BW67)-6+COLUMNS($AS67:AS67),1),"")</f>
        <v/>
      </c>
      <c r="AZ67" s="494" t="str">
        <f>IFERROR(0+MID($BW67,LEN($BW67)-5+COLUMNS($AS67:AS67),1),"")</f>
        <v/>
      </c>
      <c r="BA67" s="496" t="str">
        <f>IFERROR(0+MID($BW67,LEN($BW67)-4+COLUMNS($AS67:AS67),1),"")</f>
        <v/>
      </c>
      <c r="BB67" s="557">
        <v>0</v>
      </c>
      <c r="BC67" s="558">
        <v>0</v>
      </c>
      <c r="BD67" s="559">
        <v>0</v>
      </c>
      <c r="BE67" s="560"/>
      <c r="BF67" s="561"/>
      <c r="BG67" s="561"/>
      <c r="BH67" s="562"/>
      <c r="BI67" s="492" t="str">
        <f>IFERROR(0+MID($BX67,LEN($BX67)-12+COLUMNS($BI67:BI67),1),"")</f>
        <v/>
      </c>
      <c r="BJ67" s="494" t="str">
        <f>IFERROR(0+MID($BX67,LEN($BX67)-11+COLUMNS($BI67:BI67),1),"")</f>
        <v/>
      </c>
      <c r="BK67" s="496" t="str">
        <f>IFERROR(0+MID($BX67,LEN($BX67)-10+COLUMNS($BI67:BI67),1),"")</f>
        <v/>
      </c>
      <c r="BL67" s="492" t="str">
        <f>IFERROR(0+MID($BX67,LEN($BX67)-9+COLUMNS($BI67:BI67),1),"")</f>
        <v/>
      </c>
      <c r="BM67" s="494" t="str">
        <f>IFERROR(0+MID($BX67,LEN($BX67)-8+COLUMNS($BI67:BI67),1),"")</f>
        <v/>
      </c>
      <c r="BN67" s="496" t="str">
        <f>IFERROR(0+MID($BX67,LEN($BX67)-7+COLUMNS($BI67:BI67),1),"")</f>
        <v/>
      </c>
      <c r="BO67" s="492" t="str">
        <f>IFERROR(0+MID($BX67,LEN($BX67)-6+COLUMNS($BI67:BI67),1),"")</f>
        <v/>
      </c>
      <c r="BP67" s="494" t="str">
        <f>IFERROR(0+MID($BX67,LEN($BX67)-5+COLUMNS($BI67:BI67),1),"")</f>
        <v/>
      </c>
      <c r="BQ67" s="496" t="str">
        <f>IFERROR(0+MID($BX67,LEN($BX67)-4+COLUMNS($BI67:BI67),1),"")</f>
        <v/>
      </c>
      <c r="BR67" s="492" t="str">
        <f>IFERROR(0+MID($BX67,LEN($BX67)-3+COLUMNS($BI67:BI67),1),"")</f>
        <v/>
      </c>
      <c r="BS67" s="494" t="str">
        <f>IFERROR(0+MID($BX67,LEN($BX67)-2+COLUMNS($BI67:BI67),1),"")</f>
        <v/>
      </c>
      <c r="BT67" s="568" t="str">
        <f>IFERROR(0+MID($BX67,LEN($BX67)-1+COLUMNS($BI67:BI67),1),"")</f>
        <v/>
      </c>
      <c r="BU67" s="163"/>
      <c r="BV67" s="163"/>
      <c r="BW67" s="553" t="str">
        <f>IF(AY127="","",ROUNDDOWN(BW63/AY127*BH127,-3))</f>
        <v/>
      </c>
      <c r="BX67" s="555" t="str">
        <f>IF(AY127="","",ROUNDDOWN(BW67,-3)*BE67/100)</f>
        <v/>
      </c>
      <c r="BY67" s="868" t="s">
        <v>157</v>
      </c>
    </row>
    <row r="68" spans="1:137" ht="8.25" customHeight="1">
      <c r="A68" s="565" t="s">
        <v>136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201"/>
      <c r="AF68" s="244"/>
      <c r="AG68" s="570" t="s">
        <v>108</v>
      </c>
      <c r="AH68" s="570"/>
      <c r="AI68" s="244"/>
      <c r="AJ68" s="190"/>
      <c r="AK68" s="278"/>
      <c r="AL68" s="278"/>
      <c r="AM68" s="244"/>
      <c r="AN68" s="190"/>
      <c r="AO68" s="201"/>
      <c r="AP68" s="202"/>
      <c r="AQ68" s="545"/>
      <c r="AR68" s="546"/>
      <c r="AS68" s="492"/>
      <c r="AT68" s="494"/>
      <c r="AU68" s="496"/>
      <c r="AV68" s="492"/>
      <c r="AW68" s="494"/>
      <c r="AX68" s="496"/>
      <c r="AY68" s="492"/>
      <c r="AZ68" s="494"/>
      <c r="BA68" s="496"/>
      <c r="BB68" s="557"/>
      <c r="BC68" s="558"/>
      <c r="BD68" s="559"/>
      <c r="BE68" s="560"/>
      <c r="BF68" s="561"/>
      <c r="BG68" s="561"/>
      <c r="BH68" s="562"/>
      <c r="BI68" s="492"/>
      <c r="BJ68" s="494"/>
      <c r="BK68" s="496"/>
      <c r="BL68" s="492"/>
      <c r="BM68" s="494"/>
      <c r="BN68" s="496"/>
      <c r="BO68" s="492"/>
      <c r="BP68" s="494"/>
      <c r="BQ68" s="496"/>
      <c r="BR68" s="492"/>
      <c r="BS68" s="494"/>
      <c r="BT68" s="568"/>
      <c r="BU68" s="163"/>
      <c r="BV68" s="163"/>
      <c r="BW68" s="569"/>
      <c r="BX68" s="556"/>
      <c r="BY68" s="868"/>
    </row>
    <row r="69" spans="1:137" ht="2.25" customHeight="1">
      <c r="A69" s="2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3"/>
      <c r="AQ69" s="563"/>
      <c r="AR69" s="564"/>
      <c r="AS69" s="5"/>
      <c r="AT69" s="5"/>
      <c r="AU69" s="5"/>
      <c r="AV69" s="5"/>
      <c r="AW69" s="5"/>
      <c r="AX69" s="5"/>
      <c r="AY69" s="5"/>
      <c r="AZ69" s="5"/>
      <c r="BA69" s="5"/>
      <c r="BB69" s="3"/>
      <c r="BC69" s="3"/>
      <c r="BD69" s="158"/>
      <c r="BE69" s="428"/>
      <c r="BF69" s="429"/>
      <c r="BG69" s="429"/>
      <c r="BH69" s="430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20"/>
      <c r="BU69" s="163"/>
      <c r="BV69" s="163"/>
    </row>
    <row r="70" spans="1:137" ht="7.5" customHeight="1">
      <c r="A70" s="523" t="s">
        <v>107</v>
      </c>
      <c r="B70" s="524"/>
      <c r="C70" s="524"/>
      <c r="D70" s="524"/>
      <c r="E70" s="524"/>
      <c r="F70" s="524"/>
      <c r="G70" s="524"/>
      <c r="H70" s="524"/>
      <c r="I70" s="524"/>
      <c r="J70" s="524"/>
      <c r="K70" s="524"/>
      <c r="L70" s="524"/>
      <c r="M70" s="524"/>
      <c r="N70" s="524"/>
      <c r="O70" s="524"/>
      <c r="P70" s="524"/>
      <c r="Q70" s="524"/>
      <c r="R70" s="524"/>
      <c r="S70" s="524"/>
      <c r="T70" s="524"/>
      <c r="U70" s="524"/>
      <c r="V70" s="524"/>
      <c r="W70" s="524"/>
      <c r="X70" s="524"/>
      <c r="Y70" s="524"/>
      <c r="Z70" s="524"/>
      <c r="AA70" s="524"/>
      <c r="AB70" s="524"/>
      <c r="AC70" s="524"/>
      <c r="AD70" s="524"/>
      <c r="AE70" s="524"/>
      <c r="AF70" s="524"/>
      <c r="AG70" s="524"/>
      <c r="AH70" s="524"/>
      <c r="AI70" s="524"/>
      <c r="AJ70" s="524"/>
      <c r="AK70" s="524"/>
      <c r="AL70" s="524"/>
      <c r="AM70" s="524"/>
      <c r="AN70" s="524"/>
      <c r="AO70" s="524"/>
      <c r="AP70" s="525"/>
      <c r="AQ70" s="503" t="s">
        <v>51</v>
      </c>
      <c r="AR70" s="504"/>
      <c r="AS70" s="511"/>
      <c r="AT70" s="512"/>
      <c r="AU70" s="512"/>
      <c r="AV70" s="512"/>
      <c r="AW70" s="512"/>
      <c r="AX70" s="512"/>
      <c r="AY70" s="512"/>
      <c r="AZ70" s="512"/>
      <c r="BA70" s="512"/>
      <c r="BB70" s="512"/>
      <c r="BC70" s="512"/>
      <c r="BD70" s="513"/>
      <c r="BE70" s="511"/>
      <c r="BF70" s="512"/>
      <c r="BG70" s="512"/>
      <c r="BH70" s="513"/>
      <c r="BI70" s="491" t="str">
        <f>IFERROR(0+MID($BX70,LEN($BX70)-12+COLUMNS($BI70:BI70),1),"")</f>
        <v/>
      </c>
      <c r="BJ70" s="493" t="str">
        <f>IFERROR(0+MID($BX70,LEN($BX70)-11+COLUMNS($BI70:BI70),1),"")</f>
        <v/>
      </c>
      <c r="BK70" s="495" t="str">
        <f>IFERROR(0+MID($BX70,LEN($BX70)-10+COLUMNS($BI70:BI70),1),"")</f>
        <v/>
      </c>
      <c r="BL70" s="491" t="str">
        <f>IFERROR(0+MID($BX70,LEN($BX70)-9+COLUMNS($BI70:BI70),1),"")</f>
        <v/>
      </c>
      <c r="BM70" s="493" t="str">
        <f>IFERROR(0+MID($BX70,LEN($BX70)-8+COLUMNS($BI70:BI70),1),"")</f>
        <v/>
      </c>
      <c r="BN70" s="495" t="str">
        <f>IFERROR(0+MID($BX70,LEN($BX70)-7+COLUMNS($BI70:BI70),1),"")</f>
        <v/>
      </c>
      <c r="BO70" s="491" t="str">
        <f>IFERROR(0+MID($BX70,LEN($BX70)-6+COLUMNS($BI70:BI70),1),"")</f>
        <v/>
      </c>
      <c r="BP70" s="493" t="str">
        <f>IFERROR(0+MID($BX70,LEN($BX70)-5+COLUMNS($BI70:BI70),1),"")</f>
        <v/>
      </c>
      <c r="BQ70" s="495" t="str">
        <f>IFERROR(0+MID($BX70,LEN($BX70)-4+COLUMNS($BI70:BI70),1),"")</f>
        <v/>
      </c>
      <c r="BR70" s="491" t="str">
        <f>IFERROR(0+MID($BX70,LEN($BX70)-3+COLUMNS($BI70:BI70),1),"")</f>
        <v/>
      </c>
      <c r="BS70" s="493" t="str">
        <f>IFERROR(0+MID($BX70,LEN($BX70)-2+COLUMNS($BI70:BI70),1),"")</f>
        <v/>
      </c>
      <c r="BT70" s="580" t="str">
        <f>IFERROR(0+MID($BX70,LEN($BX70)-1+COLUMNS($BI70:BI70),1),"")</f>
        <v/>
      </c>
      <c r="BU70" s="163"/>
      <c r="BV70" s="163"/>
      <c r="BW70" s="581"/>
      <c r="BX70" s="582"/>
      <c r="BY70" s="868" t="s">
        <v>158</v>
      </c>
    </row>
    <row r="71" spans="1:137" ht="8.4" customHeight="1">
      <c r="A71" s="526"/>
      <c r="B71" s="527"/>
      <c r="C71" s="527"/>
      <c r="D71" s="527"/>
      <c r="E71" s="527"/>
      <c r="F71" s="527"/>
      <c r="G71" s="527"/>
      <c r="H71" s="527"/>
      <c r="I71" s="527"/>
      <c r="J71" s="527"/>
      <c r="K71" s="527"/>
      <c r="L71" s="527"/>
      <c r="M71" s="527"/>
      <c r="N71" s="527"/>
      <c r="O71" s="527"/>
      <c r="P71" s="527"/>
      <c r="Q71" s="527"/>
      <c r="R71" s="527"/>
      <c r="S71" s="527"/>
      <c r="T71" s="527"/>
      <c r="U71" s="527"/>
      <c r="V71" s="527"/>
      <c r="W71" s="527"/>
      <c r="X71" s="527"/>
      <c r="Y71" s="527"/>
      <c r="Z71" s="527"/>
      <c r="AA71" s="527"/>
      <c r="AB71" s="527"/>
      <c r="AC71" s="527"/>
      <c r="AD71" s="527"/>
      <c r="AE71" s="527"/>
      <c r="AF71" s="527"/>
      <c r="AG71" s="527"/>
      <c r="AH71" s="527"/>
      <c r="AI71" s="527"/>
      <c r="AJ71" s="527"/>
      <c r="AK71" s="527"/>
      <c r="AL71" s="527"/>
      <c r="AM71" s="527"/>
      <c r="AN71" s="527"/>
      <c r="AO71" s="527"/>
      <c r="AP71" s="528"/>
      <c r="AQ71" s="505"/>
      <c r="AR71" s="506"/>
      <c r="AS71" s="514"/>
      <c r="AT71" s="515"/>
      <c r="AU71" s="515"/>
      <c r="AV71" s="515"/>
      <c r="AW71" s="515"/>
      <c r="AX71" s="515"/>
      <c r="AY71" s="515"/>
      <c r="AZ71" s="515"/>
      <c r="BA71" s="515"/>
      <c r="BB71" s="515"/>
      <c r="BC71" s="515"/>
      <c r="BD71" s="516"/>
      <c r="BE71" s="514"/>
      <c r="BF71" s="515"/>
      <c r="BG71" s="515"/>
      <c r="BH71" s="516"/>
      <c r="BI71" s="492"/>
      <c r="BJ71" s="494"/>
      <c r="BK71" s="496"/>
      <c r="BL71" s="492"/>
      <c r="BM71" s="494"/>
      <c r="BN71" s="496"/>
      <c r="BO71" s="492"/>
      <c r="BP71" s="494"/>
      <c r="BQ71" s="496"/>
      <c r="BR71" s="492"/>
      <c r="BS71" s="494"/>
      <c r="BT71" s="568"/>
      <c r="BU71" s="163"/>
      <c r="BV71" s="163"/>
      <c r="BW71" s="581"/>
      <c r="BX71" s="583"/>
      <c r="BY71" s="868"/>
    </row>
    <row r="72" spans="1:137" ht="2.25" customHeight="1">
      <c r="A72" s="529"/>
      <c r="B72" s="530"/>
      <c r="C72" s="530"/>
      <c r="D72" s="530"/>
      <c r="E72" s="530"/>
      <c r="F72" s="530"/>
      <c r="G72" s="530"/>
      <c r="H72" s="530"/>
      <c r="I72" s="530"/>
      <c r="J72" s="530"/>
      <c r="K72" s="530"/>
      <c r="L72" s="530"/>
      <c r="M72" s="530"/>
      <c r="N72" s="530"/>
      <c r="O72" s="530"/>
      <c r="P72" s="530"/>
      <c r="Q72" s="530"/>
      <c r="R72" s="530"/>
      <c r="S72" s="530"/>
      <c r="T72" s="530"/>
      <c r="U72" s="530"/>
      <c r="V72" s="530"/>
      <c r="W72" s="530"/>
      <c r="X72" s="530"/>
      <c r="Y72" s="530"/>
      <c r="Z72" s="530"/>
      <c r="AA72" s="530"/>
      <c r="AB72" s="530"/>
      <c r="AC72" s="530"/>
      <c r="AD72" s="530"/>
      <c r="AE72" s="530"/>
      <c r="AF72" s="530"/>
      <c r="AG72" s="530"/>
      <c r="AH72" s="530"/>
      <c r="AI72" s="530"/>
      <c r="AJ72" s="530"/>
      <c r="AK72" s="530"/>
      <c r="AL72" s="530"/>
      <c r="AM72" s="530"/>
      <c r="AN72" s="530"/>
      <c r="AO72" s="530"/>
      <c r="AP72" s="531"/>
      <c r="AQ72" s="507"/>
      <c r="AR72" s="508"/>
      <c r="AS72" s="517"/>
      <c r="AT72" s="518"/>
      <c r="AU72" s="518"/>
      <c r="AV72" s="518"/>
      <c r="AW72" s="518"/>
      <c r="AX72" s="518"/>
      <c r="AY72" s="518"/>
      <c r="AZ72" s="518"/>
      <c r="BA72" s="518"/>
      <c r="BB72" s="518"/>
      <c r="BC72" s="518"/>
      <c r="BD72" s="519"/>
      <c r="BE72" s="517"/>
      <c r="BF72" s="518"/>
      <c r="BG72" s="518"/>
      <c r="BH72" s="519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1"/>
      <c r="BU72" s="163"/>
      <c r="BV72" s="163"/>
    </row>
    <row r="73" spans="1:137" ht="7.25" customHeight="1">
      <c r="A73" s="571" t="s">
        <v>132</v>
      </c>
      <c r="B73" s="572"/>
      <c r="C73" s="572"/>
      <c r="D73" s="572"/>
      <c r="E73" s="572"/>
      <c r="F73" s="572"/>
      <c r="G73" s="572"/>
      <c r="H73" s="572"/>
      <c r="I73" s="572"/>
      <c r="J73" s="572"/>
      <c r="K73" s="572"/>
      <c r="L73" s="572"/>
      <c r="M73" s="572"/>
      <c r="N73" s="572"/>
      <c r="O73" s="572"/>
      <c r="P73" s="572"/>
      <c r="Q73" s="572"/>
      <c r="R73" s="572"/>
      <c r="S73" s="572"/>
      <c r="T73" s="572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2"/>
      <c r="AL73" s="572"/>
      <c r="AM73" s="572"/>
      <c r="AN73" s="572"/>
      <c r="AO73" s="572"/>
      <c r="AP73" s="573"/>
      <c r="AQ73" s="503" t="s">
        <v>49</v>
      </c>
      <c r="AR73" s="504"/>
      <c r="AS73" s="511"/>
      <c r="AT73" s="512"/>
      <c r="AU73" s="512"/>
      <c r="AV73" s="512"/>
      <c r="AW73" s="512"/>
      <c r="AX73" s="512"/>
      <c r="AY73" s="512"/>
      <c r="AZ73" s="512"/>
      <c r="BA73" s="512"/>
      <c r="BB73" s="512"/>
      <c r="BC73" s="512"/>
      <c r="BD73" s="513"/>
      <c r="BE73" s="511"/>
      <c r="BF73" s="512"/>
      <c r="BG73" s="512"/>
      <c r="BH73" s="513"/>
      <c r="BI73" s="491" t="str">
        <f>IFERROR(0+MID($BX73,LEN($BX73)-12+COLUMNS($BI73:BI73),1),"")</f>
        <v/>
      </c>
      <c r="BJ73" s="493" t="str">
        <f>IFERROR(0+MID($BX73,LEN($BX73)-11+COLUMNS($BI73:BI73),1),"")</f>
        <v/>
      </c>
      <c r="BK73" s="495" t="str">
        <f>IFERROR(0+MID($BX73,LEN($BX73)-10+COLUMNS($BI73:BI73),1),"")</f>
        <v/>
      </c>
      <c r="BL73" s="491" t="str">
        <f>IFERROR(0+MID($BX73,LEN($BX73)-9+COLUMNS($BI73:BI73),1),"")</f>
        <v/>
      </c>
      <c r="BM73" s="493" t="str">
        <f>IFERROR(0+MID($BX73,LEN($BX73)-8+COLUMNS($BI73:BI73),1),"")</f>
        <v/>
      </c>
      <c r="BN73" s="495" t="str">
        <f>IFERROR(0+MID($BX73,LEN($BX73)-7+COLUMNS($BI73:BI73),1),"")</f>
        <v/>
      </c>
      <c r="BO73" s="491" t="str">
        <f>IFERROR(0+MID($BX73,LEN($BX73)-6+COLUMNS($BI73:BI73),1),"")</f>
        <v/>
      </c>
      <c r="BP73" s="493" t="str">
        <f>IFERROR(0+MID($BX73,LEN($BX73)-5+COLUMNS($BI73:BI73),1),"")</f>
        <v/>
      </c>
      <c r="BQ73" s="495" t="str">
        <f>IFERROR(0+MID($BX73,LEN($BX73)-4+COLUMNS($BI73:BI73),1),"")</f>
        <v/>
      </c>
      <c r="BR73" s="491" t="str">
        <f>IFERROR(0+MID($BX73,LEN($BX73)-3+COLUMNS($BI73:BI73),1),"")</f>
        <v/>
      </c>
      <c r="BS73" s="493" t="str">
        <f>IFERROR(0+MID($BX73,LEN($BX73)-2+COLUMNS($BI73:BI73),1),"")</f>
        <v/>
      </c>
      <c r="BT73" s="580" t="str">
        <f>IFERROR(0+MID($BX73,LEN($BX73)-1+COLUMNS($BI73:BI73),1),"")</f>
        <v/>
      </c>
      <c r="BU73" s="69"/>
      <c r="BV73" s="69"/>
      <c r="BW73" s="581"/>
      <c r="BX73" s="582"/>
      <c r="BY73" s="868" t="s">
        <v>159</v>
      </c>
    </row>
    <row r="74" spans="1:137" ht="7.25" customHeight="1">
      <c r="A74" s="574"/>
      <c r="B74" s="575"/>
      <c r="C74" s="575"/>
      <c r="D74" s="575"/>
      <c r="E74" s="575"/>
      <c r="F74" s="575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  <c r="V74" s="575"/>
      <c r="W74" s="575"/>
      <c r="X74" s="575"/>
      <c r="Y74" s="575"/>
      <c r="Z74" s="575"/>
      <c r="AA74" s="575"/>
      <c r="AB74" s="575"/>
      <c r="AC74" s="575"/>
      <c r="AD74" s="575"/>
      <c r="AE74" s="575"/>
      <c r="AF74" s="575"/>
      <c r="AG74" s="575"/>
      <c r="AH74" s="575"/>
      <c r="AI74" s="575"/>
      <c r="AJ74" s="575"/>
      <c r="AK74" s="575"/>
      <c r="AL74" s="575"/>
      <c r="AM74" s="575"/>
      <c r="AN74" s="575"/>
      <c r="AO74" s="575"/>
      <c r="AP74" s="576"/>
      <c r="AQ74" s="505"/>
      <c r="AR74" s="506"/>
      <c r="AS74" s="514"/>
      <c r="AT74" s="515"/>
      <c r="AU74" s="515"/>
      <c r="AV74" s="515"/>
      <c r="AW74" s="515"/>
      <c r="AX74" s="515"/>
      <c r="AY74" s="515"/>
      <c r="AZ74" s="515"/>
      <c r="BA74" s="515"/>
      <c r="BB74" s="515"/>
      <c r="BC74" s="515"/>
      <c r="BD74" s="516"/>
      <c r="BE74" s="514"/>
      <c r="BF74" s="515"/>
      <c r="BG74" s="515"/>
      <c r="BH74" s="516"/>
      <c r="BI74" s="492"/>
      <c r="BJ74" s="494"/>
      <c r="BK74" s="496"/>
      <c r="BL74" s="492"/>
      <c r="BM74" s="494"/>
      <c r="BN74" s="496"/>
      <c r="BO74" s="492"/>
      <c r="BP74" s="494"/>
      <c r="BQ74" s="496"/>
      <c r="BR74" s="492"/>
      <c r="BS74" s="494"/>
      <c r="BT74" s="568"/>
      <c r="BU74" s="69"/>
      <c r="BV74" s="69"/>
      <c r="BW74" s="581"/>
      <c r="BX74" s="583"/>
      <c r="BY74" s="868"/>
    </row>
    <row r="75" spans="1:137" ht="2.25" customHeight="1">
      <c r="A75" s="577"/>
      <c r="B75" s="578"/>
      <c r="C75" s="578"/>
      <c r="D75" s="578"/>
      <c r="E75" s="578"/>
      <c r="F75" s="578"/>
      <c r="G75" s="578"/>
      <c r="H75" s="578"/>
      <c r="I75" s="578"/>
      <c r="J75" s="578"/>
      <c r="K75" s="578"/>
      <c r="L75" s="578"/>
      <c r="M75" s="578"/>
      <c r="N75" s="578"/>
      <c r="O75" s="578"/>
      <c r="P75" s="578"/>
      <c r="Q75" s="578"/>
      <c r="R75" s="578"/>
      <c r="S75" s="578"/>
      <c r="T75" s="578"/>
      <c r="U75" s="578"/>
      <c r="V75" s="578"/>
      <c r="W75" s="578"/>
      <c r="X75" s="578"/>
      <c r="Y75" s="578"/>
      <c r="Z75" s="578"/>
      <c r="AA75" s="578"/>
      <c r="AB75" s="578"/>
      <c r="AC75" s="578"/>
      <c r="AD75" s="578"/>
      <c r="AE75" s="578"/>
      <c r="AF75" s="578"/>
      <c r="AG75" s="578"/>
      <c r="AH75" s="578"/>
      <c r="AI75" s="578"/>
      <c r="AJ75" s="578"/>
      <c r="AK75" s="578"/>
      <c r="AL75" s="578"/>
      <c r="AM75" s="578"/>
      <c r="AN75" s="578"/>
      <c r="AO75" s="578"/>
      <c r="AP75" s="579"/>
      <c r="AQ75" s="507"/>
      <c r="AR75" s="508"/>
      <c r="AS75" s="517"/>
      <c r="AT75" s="518"/>
      <c r="AU75" s="518"/>
      <c r="AV75" s="518"/>
      <c r="AW75" s="518"/>
      <c r="AX75" s="518"/>
      <c r="AY75" s="518"/>
      <c r="AZ75" s="518"/>
      <c r="BA75" s="518"/>
      <c r="BB75" s="518"/>
      <c r="BC75" s="518"/>
      <c r="BD75" s="519"/>
      <c r="BE75" s="517"/>
      <c r="BF75" s="518"/>
      <c r="BG75" s="518"/>
      <c r="BH75" s="519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1"/>
      <c r="BU75" s="69"/>
      <c r="BV75" s="69"/>
    </row>
    <row r="76" spans="1:137" s="215" customFormat="1" ht="7.5" customHeight="1">
      <c r="A76" s="532" t="s">
        <v>137</v>
      </c>
      <c r="B76" s="533"/>
      <c r="C76" s="533"/>
      <c r="D76" s="533"/>
      <c r="E76" s="533"/>
      <c r="F76" s="533"/>
      <c r="G76" s="533"/>
      <c r="H76" s="533"/>
      <c r="I76" s="533"/>
      <c r="J76" s="533"/>
      <c r="K76" s="533"/>
      <c r="L76" s="533"/>
      <c r="M76" s="533"/>
      <c r="N76" s="533"/>
      <c r="O76" s="533"/>
      <c r="P76" s="533"/>
      <c r="Q76" s="533"/>
      <c r="R76" s="533"/>
      <c r="S76" s="533"/>
      <c r="T76" s="533"/>
      <c r="U76" s="533"/>
      <c r="V76" s="533"/>
      <c r="W76" s="533"/>
      <c r="X76" s="533"/>
      <c r="Y76" s="533"/>
      <c r="Z76" s="533"/>
      <c r="AA76" s="533"/>
      <c r="AB76" s="533"/>
      <c r="AC76" s="533"/>
      <c r="AD76" s="533"/>
      <c r="AE76" s="533"/>
      <c r="AF76" s="533"/>
      <c r="AG76" s="533"/>
      <c r="AH76" s="533"/>
      <c r="AI76" s="533"/>
      <c r="AJ76" s="533"/>
      <c r="AK76" s="533"/>
      <c r="AL76" s="533"/>
      <c r="AM76" s="533"/>
      <c r="AN76" s="533"/>
      <c r="AO76" s="533"/>
      <c r="AP76" s="534"/>
      <c r="AQ76" s="503" t="s">
        <v>47</v>
      </c>
      <c r="AR76" s="504"/>
      <c r="AS76" s="584"/>
      <c r="AT76" s="585"/>
      <c r="AU76" s="585"/>
      <c r="AV76" s="585"/>
      <c r="AW76" s="585"/>
      <c r="AX76" s="585"/>
      <c r="AY76" s="585"/>
      <c r="AZ76" s="585"/>
      <c r="BA76" s="585"/>
      <c r="BB76" s="585"/>
      <c r="BC76" s="585"/>
      <c r="BD76" s="586"/>
      <c r="BE76" s="584"/>
      <c r="BF76" s="585"/>
      <c r="BG76" s="585"/>
      <c r="BH76" s="586"/>
      <c r="BI76" s="491" t="str">
        <f>IFERROR(0+MID($BX76,LEN($BX76)-12+COLUMNS($BI76:BI76),1),"")</f>
        <v/>
      </c>
      <c r="BJ76" s="493" t="str">
        <f>IFERROR(0+MID($BX76,LEN($BX76)-11+COLUMNS($BI76:BI76),1),"")</f>
        <v/>
      </c>
      <c r="BK76" s="495" t="str">
        <f>IFERROR(0+MID($BX76,LEN($BX76)-10+COLUMNS($BI76:BI76),1),"")</f>
        <v/>
      </c>
      <c r="BL76" s="491" t="str">
        <f>IFERROR(0+MID($BX76,LEN($BX76)-9+COLUMNS($BI76:BI76),1),"")</f>
        <v/>
      </c>
      <c r="BM76" s="493" t="str">
        <f>IFERROR(0+MID($BX76,LEN($BX76)-8+COLUMNS($BI76:BI76),1),"")</f>
        <v/>
      </c>
      <c r="BN76" s="495" t="str">
        <f>IFERROR(0+MID($BX76,LEN($BX76)-7+COLUMNS($BI76:BI76),1),"")</f>
        <v/>
      </c>
      <c r="BO76" s="491" t="str">
        <f>IFERROR(0+MID($BX76,LEN($BX76)-6+COLUMNS($BI76:BI76),1),"")</f>
        <v/>
      </c>
      <c r="BP76" s="493" t="str">
        <f>IFERROR(0+MID($BX76,LEN($BX76)-5+COLUMNS($BI76:BI76),1),"")</f>
        <v/>
      </c>
      <c r="BQ76" s="495" t="str">
        <f>IFERROR(0+MID($BX76,LEN($BX76)-4+COLUMNS($BI76:BI76),1),"")</f>
        <v/>
      </c>
      <c r="BR76" s="491" t="str">
        <f>IFERROR(0+MID($BX76,LEN($BX76)-3+COLUMNS($BI76:BI76),1),"")</f>
        <v/>
      </c>
      <c r="BS76" s="493" t="str">
        <f>IFERROR(0+MID($BX76,LEN($BX76)-2+COLUMNS($BI76:BI76),1),"")</f>
        <v/>
      </c>
      <c r="BT76" s="580" t="str">
        <f>IFERROR(0+MID($BX76,LEN($BX76)-1+COLUMNS($BI76:BI76),1),"")</f>
        <v/>
      </c>
      <c r="BU76" s="69"/>
      <c r="BV76" s="69"/>
      <c r="BW76" s="872"/>
      <c r="BX76" s="582"/>
      <c r="BY76" s="868" t="s">
        <v>160</v>
      </c>
      <c r="BZ76" s="863"/>
      <c r="CA76" s="863"/>
      <c r="CB76" s="863"/>
      <c r="CC76" s="863"/>
      <c r="CD76" s="863"/>
      <c r="CE76" s="863"/>
      <c r="CF76" s="863"/>
      <c r="CG76" s="863"/>
      <c r="CH76" s="863"/>
      <c r="CI76" s="863"/>
      <c r="CJ76" s="863"/>
      <c r="CK76" s="863"/>
      <c r="CL76" s="863"/>
      <c r="CM76" s="863"/>
      <c r="CN76" s="863"/>
      <c r="CO76" s="863"/>
      <c r="CP76" s="863"/>
      <c r="CQ76" s="863"/>
      <c r="CR76" s="863"/>
      <c r="CS76" s="863"/>
      <c r="CT76" s="863"/>
      <c r="CU76" s="863"/>
      <c r="CV76" s="863"/>
      <c r="CW76" s="863"/>
      <c r="CX76" s="863"/>
      <c r="CY76" s="863"/>
      <c r="CZ76" s="863"/>
      <c r="DA76" s="863"/>
      <c r="DB76" s="863"/>
      <c r="DC76" s="863"/>
      <c r="DD76" s="863"/>
      <c r="DE76" s="863"/>
      <c r="DF76" s="863"/>
      <c r="DG76" s="863"/>
      <c r="DH76" s="863"/>
      <c r="DI76" s="863"/>
      <c r="DJ76" s="863"/>
      <c r="DK76" s="863"/>
      <c r="DL76" s="863"/>
      <c r="DM76" s="863"/>
      <c r="DN76" s="863"/>
      <c r="DO76" s="863"/>
      <c r="DP76" s="863"/>
      <c r="DQ76" s="863"/>
      <c r="DR76" s="863"/>
      <c r="DS76" s="863"/>
      <c r="DT76" s="863"/>
      <c r="DU76" s="863"/>
      <c r="DV76" s="863"/>
      <c r="DW76" s="863"/>
      <c r="DX76" s="863"/>
      <c r="DY76" s="863"/>
      <c r="DZ76" s="863"/>
      <c r="EA76" s="863"/>
      <c r="EB76" s="863"/>
      <c r="EC76" s="863"/>
      <c r="ED76" s="863"/>
      <c r="EE76" s="863"/>
      <c r="EF76" s="863"/>
      <c r="EG76" s="863"/>
    </row>
    <row r="77" spans="1:137" s="215" customFormat="1" ht="8.4" customHeight="1">
      <c r="A77" s="535"/>
      <c r="B77" s="536"/>
      <c r="C77" s="536"/>
      <c r="D77" s="536"/>
      <c r="E77" s="536"/>
      <c r="F77" s="536"/>
      <c r="G77" s="536"/>
      <c r="H77" s="536"/>
      <c r="I77" s="536"/>
      <c r="J77" s="536"/>
      <c r="K77" s="536"/>
      <c r="L77" s="536"/>
      <c r="M77" s="536"/>
      <c r="N77" s="536"/>
      <c r="O77" s="536"/>
      <c r="P77" s="536"/>
      <c r="Q77" s="536"/>
      <c r="R77" s="536"/>
      <c r="S77" s="536"/>
      <c r="T77" s="536"/>
      <c r="U77" s="536"/>
      <c r="V77" s="536"/>
      <c r="W77" s="536"/>
      <c r="X77" s="536"/>
      <c r="Y77" s="536"/>
      <c r="Z77" s="536"/>
      <c r="AA77" s="536"/>
      <c r="AB77" s="536"/>
      <c r="AC77" s="536"/>
      <c r="AD77" s="536"/>
      <c r="AE77" s="536"/>
      <c r="AF77" s="536"/>
      <c r="AG77" s="536"/>
      <c r="AH77" s="536"/>
      <c r="AI77" s="536"/>
      <c r="AJ77" s="536"/>
      <c r="AK77" s="536"/>
      <c r="AL77" s="536"/>
      <c r="AM77" s="536"/>
      <c r="AN77" s="536"/>
      <c r="AO77" s="536"/>
      <c r="AP77" s="537"/>
      <c r="AQ77" s="505"/>
      <c r="AR77" s="506"/>
      <c r="AS77" s="587"/>
      <c r="AT77" s="588"/>
      <c r="AU77" s="588"/>
      <c r="AV77" s="588"/>
      <c r="AW77" s="588"/>
      <c r="AX77" s="588"/>
      <c r="AY77" s="588"/>
      <c r="AZ77" s="588"/>
      <c r="BA77" s="588"/>
      <c r="BB77" s="588"/>
      <c r="BC77" s="588"/>
      <c r="BD77" s="589"/>
      <c r="BE77" s="587"/>
      <c r="BF77" s="588"/>
      <c r="BG77" s="588"/>
      <c r="BH77" s="589"/>
      <c r="BI77" s="492"/>
      <c r="BJ77" s="494"/>
      <c r="BK77" s="496"/>
      <c r="BL77" s="492"/>
      <c r="BM77" s="494"/>
      <c r="BN77" s="496"/>
      <c r="BO77" s="492"/>
      <c r="BP77" s="494"/>
      <c r="BQ77" s="496"/>
      <c r="BR77" s="492"/>
      <c r="BS77" s="494"/>
      <c r="BT77" s="568"/>
      <c r="BU77" s="69"/>
      <c r="BV77" s="69"/>
      <c r="BW77" s="872"/>
      <c r="BX77" s="583"/>
      <c r="BY77" s="868"/>
      <c r="BZ77" s="863"/>
      <c r="CA77" s="863"/>
      <c r="CB77" s="863"/>
      <c r="CC77" s="863"/>
      <c r="CD77" s="863"/>
      <c r="CE77" s="863"/>
      <c r="CF77" s="863"/>
      <c r="CG77" s="863"/>
      <c r="CH77" s="863"/>
      <c r="CI77" s="863"/>
      <c r="CJ77" s="863"/>
      <c r="CK77" s="863"/>
      <c r="CL77" s="863"/>
      <c r="CM77" s="863"/>
      <c r="CN77" s="863"/>
      <c r="CO77" s="863"/>
      <c r="CP77" s="863"/>
      <c r="CQ77" s="863"/>
      <c r="CR77" s="863"/>
      <c r="CS77" s="863"/>
      <c r="CT77" s="863"/>
      <c r="CU77" s="863"/>
      <c r="CV77" s="863"/>
      <c r="CW77" s="863"/>
      <c r="CX77" s="863"/>
      <c r="CY77" s="863"/>
      <c r="CZ77" s="863"/>
      <c r="DA77" s="863"/>
      <c r="DB77" s="863"/>
      <c r="DC77" s="863"/>
      <c r="DD77" s="863"/>
      <c r="DE77" s="863"/>
      <c r="DF77" s="863"/>
      <c r="DG77" s="863"/>
      <c r="DH77" s="863"/>
      <c r="DI77" s="863"/>
      <c r="DJ77" s="863"/>
      <c r="DK77" s="863"/>
      <c r="DL77" s="863"/>
      <c r="DM77" s="863"/>
      <c r="DN77" s="863"/>
      <c r="DO77" s="863"/>
      <c r="DP77" s="863"/>
      <c r="DQ77" s="863"/>
      <c r="DR77" s="863"/>
      <c r="DS77" s="863"/>
      <c r="DT77" s="863"/>
      <c r="DU77" s="863"/>
      <c r="DV77" s="863"/>
      <c r="DW77" s="863"/>
      <c r="DX77" s="863"/>
      <c r="DY77" s="863"/>
      <c r="DZ77" s="863"/>
      <c r="EA77" s="863"/>
      <c r="EB77" s="863"/>
      <c r="EC77" s="863"/>
      <c r="ED77" s="863"/>
      <c r="EE77" s="863"/>
      <c r="EF77" s="863"/>
      <c r="EG77" s="863"/>
    </row>
    <row r="78" spans="1:137" s="215" customFormat="1" ht="2.25" customHeight="1">
      <c r="A78" s="538"/>
      <c r="B78" s="539"/>
      <c r="C78" s="539"/>
      <c r="D78" s="539"/>
      <c r="E78" s="539"/>
      <c r="F78" s="539"/>
      <c r="G78" s="539"/>
      <c r="H78" s="539"/>
      <c r="I78" s="539"/>
      <c r="J78" s="539"/>
      <c r="K78" s="539"/>
      <c r="L78" s="539"/>
      <c r="M78" s="539"/>
      <c r="N78" s="539"/>
      <c r="O78" s="539"/>
      <c r="P78" s="539"/>
      <c r="Q78" s="539"/>
      <c r="R78" s="539"/>
      <c r="S78" s="539"/>
      <c r="T78" s="539"/>
      <c r="U78" s="539"/>
      <c r="V78" s="539"/>
      <c r="W78" s="539"/>
      <c r="X78" s="539"/>
      <c r="Y78" s="539"/>
      <c r="Z78" s="539"/>
      <c r="AA78" s="539"/>
      <c r="AB78" s="539"/>
      <c r="AC78" s="539"/>
      <c r="AD78" s="539"/>
      <c r="AE78" s="539"/>
      <c r="AF78" s="539"/>
      <c r="AG78" s="539"/>
      <c r="AH78" s="539"/>
      <c r="AI78" s="539"/>
      <c r="AJ78" s="539"/>
      <c r="AK78" s="539"/>
      <c r="AL78" s="539"/>
      <c r="AM78" s="539"/>
      <c r="AN78" s="539"/>
      <c r="AO78" s="539"/>
      <c r="AP78" s="540"/>
      <c r="AQ78" s="507"/>
      <c r="AR78" s="508"/>
      <c r="AS78" s="590"/>
      <c r="AT78" s="591"/>
      <c r="AU78" s="591"/>
      <c r="AV78" s="591"/>
      <c r="AW78" s="591"/>
      <c r="AX78" s="591"/>
      <c r="AY78" s="591"/>
      <c r="AZ78" s="591"/>
      <c r="BA78" s="591"/>
      <c r="BB78" s="591"/>
      <c r="BC78" s="591"/>
      <c r="BD78" s="592"/>
      <c r="BE78" s="590"/>
      <c r="BF78" s="591"/>
      <c r="BG78" s="591"/>
      <c r="BH78" s="59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3"/>
      <c r="BU78" s="69"/>
      <c r="BV78" s="69"/>
      <c r="BW78" s="863"/>
      <c r="BY78" s="863"/>
      <c r="BZ78" s="863"/>
      <c r="CA78" s="863"/>
      <c r="CB78" s="863"/>
      <c r="CC78" s="863"/>
      <c r="CD78" s="863"/>
      <c r="CE78" s="863"/>
      <c r="CF78" s="863"/>
      <c r="CG78" s="863"/>
      <c r="CH78" s="863"/>
      <c r="CI78" s="863"/>
      <c r="CJ78" s="863"/>
      <c r="CK78" s="863"/>
      <c r="CL78" s="863"/>
      <c r="CM78" s="863"/>
      <c r="CN78" s="863"/>
      <c r="CO78" s="863"/>
      <c r="CP78" s="863"/>
      <c r="CQ78" s="863"/>
      <c r="CR78" s="863"/>
      <c r="CS78" s="863"/>
      <c r="CT78" s="863"/>
      <c r="CU78" s="863"/>
      <c r="CV78" s="863"/>
      <c r="CW78" s="863"/>
      <c r="CX78" s="863"/>
      <c r="CY78" s="863"/>
      <c r="CZ78" s="863"/>
      <c r="DA78" s="863"/>
      <c r="DB78" s="863"/>
      <c r="DC78" s="863"/>
      <c r="DD78" s="863"/>
      <c r="DE78" s="863"/>
      <c r="DF78" s="863"/>
      <c r="DG78" s="863"/>
      <c r="DH78" s="863"/>
      <c r="DI78" s="863"/>
      <c r="DJ78" s="863"/>
      <c r="DK78" s="863"/>
      <c r="DL78" s="863"/>
      <c r="DM78" s="863"/>
      <c r="DN78" s="863"/>
      <c r="DO78" s="863"/>
      <c r="DP78" s="863"/>
      <c r="DQ78" s="863"/>
      <c r="DR78" s="863"/>
      <c r="DS78" s="863"/>
      <c r="DT78" s="863"/>
      <c r="DU78" s="863"/>
      <c r="DV78" s="863"/>
      <c r="DW78" s="863"/>
      <c r="DX78" s="863"/>
      <c r="DY78" s="863"/>
      <c r="DZ78" s="863"/>
      <c r="EA78" s="863"/>
      <c r="EB78" s="863"/>
      <c r="EC78" s="863"/>
      <c r="ED78" s="863"/>
      <c r="EE78" s="863"/>
      <c r="EF78" s="863"/>
      <c r="EG78" s="863"/>
    </row>
    <row r="79" spans="1:137" s="215" customFormat="1" ht="7.5" customHeight="1">
      <c r="A79" s="532" t="s">
        <v>50</v>
      </c>
      <c r="B79" s="533"/>
      <c r="C79" s="533"/>
      <c r="D79" s="533"/>
      <c r="E79" s="533"/>
      <c r="F79" s="533"/>
      <c r="G79" s="533"/>
      <c r="H79" s="533"/>
      <c r="I79" s="533"/>
      <c r="J79" s="533"/>
      <c r="K79" s="533"/>
      <c r="L79" s="533"/>
      <c r="M79" s="533"/>
      <c r="N79" s="533"/>
      <c r="O79" s="533"/>
      <c r="P79" s="533"/>
      <c r="Q79" s="533"/>
      <c r="R79" s="533"/>
      <c r="S79" s="533"/>
      <c r="T79" s="533"/>
      <c r="U79" s="533"/>
      <c r="V79" s="533"/>
      <c r="W79" s="533"/>
      <c r="X79" s="533"/>
      <c r="Y79" s="533"/>
      <c r="Z79" s="533"/>
      <c r="AA79" s="533"/>
      <c r="AB79" s="533"/>
      <c r="AC79" s="533"/>
      <c r="AD79" s="533"/>
      <c r="AE79" s="533"/>
      <c r="AF79" s="533"/>
      <c r="AG79" s="533"/>
      <c r="AH79" s="533"/>
      <c r="AI79" s="533"/>
      <c r="AJ79" s="533"/>
      <c r="AK79" s="533"/>
      <c r="AL79" s="533"/>
      <c r="AM79" s="533"/>
      <c r="AN79" s="533"/>
      <c r="AO79" s="533"/>
      <c r="AP79" s="534"/>
      <c r="AQ79" s="503" t="s">
        <v>46</v>
      </c>
      <c r="AR79" s="504"/>
      <c r="AS79" s="584"/>
      <c r="AT79" s="585"/>
      <c r="AU79" s="585"/>
      <c r="AV79" s="585"/>
      <c r="AW79" s="585"/>
      <c r="AX79" s="585"/>
      <c r="AY79" s="585"/>
      <c r="AZ79" s="585"/>
      <c r="BA79" s="585"/>
      <c r="BB79" s="585"/>
      <c r="BC79" s="585"/>
      <c r="BD79" s="586"/>
      <c r="BE79" s="584"/>
      <c r="BF79" s="585"/>
      <c r="BG79" s="585"/>
      <c r="BH79" s="586"/>
      <c r="BI79" s="491" t="str">
        <f>IFERROR(0+MID($BX79,LEN($BX79)-12+COLUMNS($BI79:BI79),1),"")</f>
        <v/>
      </c>
      <c r="BJ79" s="493" t="str">
        <f>IFERROR(0+MID($BX79,LEN($BX79)-11+COLUMNS($BI79:BI79),1),"")</f>
        <v/>
      </c>
      <c r="BK79" s="495" t="str">
        <f>IFERROR(0+MID($BX79,LEN($BX79)-10+COLUMNS($BI79:BI79),1),"")</f>
        <v/>
      </c>
      <c r="BL79" s="491" t="str">
        <f>IFERROR(0+MID($BX79,LEN($BX79)-9+COLUMNS($BI79:BI79),1),"")</f>
        <v/>
      </c>
      <c r="BM79" s="493" t="str">
        <f>IFERROR(0+MID($BX79,LEN($BX79)-8+COLUMNS($BI79:BI79),1),"")</f>
        <v/>
      </c>
      <c r="BN79" s="495" t="str">
        <f>IFERROR(0+MID($BX79,LEN($BX79)-7+COLUMNS($BI79:BI79),1),"")</f>
        <v/>
      </c>
      <c r="BO79" s="491" t="str">
        <f>IFERROR(0+MID($BX79,LEN($BX79)-6+COLUMNS($BI79:BI79),1),"")</f>
        <v/>
      </c>
      <c r="BP79" s="493" t="str">
        <f>IFERROR(0+MID($BX79,LEN($BX79)-5+COLUMNS($BI79:BI79),1),"")</f>
        <v/>
      </c>
      <c r="BQ79" s="495" t="str">
        <f>IFERROR(0+MID($BX79,LEN($BX79)-4+COLUMNS($BI79:BI79),1),"")</f>
        <v/>
      </c>
      <c r="BR79" s="491" t="str">
        <f>IFERROR(0+MID($BX79,LEN($BX79)-3+COLUMNS($BI79:BI79),1),"")</f>
        <v/>
      </c>
      <c r="BS79" s="493" t="str">
        <f>IFERROR(0+MID($BX79,LEN($BX79)-2+COLUMNS($BI79:BI79),1),"")</f>
        <v/>
      </c>
      <c r="BT79" s="580" t="str">
        <f>IFERROR(0+MID($BX79,LEN($BX79)-1+COLUMNS($BI79:BI79),1),"")</f>
        <v/>
      </c>
      <c r="BU79" s="69"/>
      <c r="BV79" s="69"/>
      <c r="BW79" s="872"/>
      <c r="BX79" s="582"/>
      <c r="BY79" s="868" t="s">
        <v>161</v>
      </c>
      <c r="BZ79" s="863"/>
      <c r="CA79" s="863"/>
      <c r="CB79" s="863"/>
      <c r="CC79" s="863"/>
      <c r="CD79" s="863"/>
      <c r="CE79" s="863"/>
      <c r="CF79" s="863"/>
      <c r="CG79" s="863"/>
      <c r="CH79" s="863"/>
      <c r="CI79" s="863"/>
      <c r="CJ79" s="863"/>
      <c r="CK79" s="863"/>
      <c r="CL79" s="863"/>
      <c r="CM79" s="863"/>
      <c r="CN79" s="863"/>
      <c r="CO79" s="863"/>
      <c r="CP79" s="863"/>
      <c r="CQ79" s="863"/>
      <c r="CR79" s="863"/>
      <c r="CS79" s="863"/>
      <c r="CT79" s="863"/>
      <c r="CU79" s="863"/>
      <c r="CV79" s="863"/>
      <c r="CW79" s="863"/>
      <c r="CX79" s="863"/>
      <c r="CY79" s="863"/>
      <c r="CZ79" s="863"/>
      <c r="DA79" s="863"/>
      <c r="DB79" s="863"/>
      <c r="DC79" s="863"/>
      <c r="DD79" s="863"/>
      <c r="DE79" s="863"/>
      <c r="DF79" s="863"/>
      <c r="DG79" s="863"/>
      <c r="DH79" s="863"/>
      <c r="DI79" s="863"/>
      <c r="DJ79" s="863"/>
      <c r="DK79" s="863"/>
      <c r="DL79" s="863"/>
      <c r="DM79" s="863"/>
      <c r="DN79" s="863"/>
      <c r="DO79" s="863"/>
      <c r="DP79" s="863"/>
      <c r="DQ79" s="863"/>
      <c r="DR79" s="863"/>
      <c r="DS79" s="863"/>
      <c r="DT79" s="863"/>
      <c r="DU79" s="863"/>
      <c r="DV79" s="863"/>
      <c r="DW79" s="863"/>
      <c r="DX79" s="863"/>
      <c r="DY79" s="863"/>
      <c r="DZ79" s="863"/>
      <c r="EA79" s="863"/>
      <c r="EB79" s="863"/>
      <c r="EC79" s="863"/>
      <c r="ED79" s="863"/>
      <c r="EE79" s="863"/>
      <c r="EF79" s="863"/>
      <c r="EG79" s="863"/>
    </row>
    <row r="80" spans="1:137" s="215" customFormat="1" ht="8.4" customHeight="1">
      <c r="A80" s="535"/>
      <c r="B80" s="536"/>
      <c r="C80" s="536"/>
      <c r="D80" s="536"/>
      <c r="E80" s="536"/>
      <c r="F80" s="536"/>
      <c r="G80" s="536"/>
      <c r="H80" s="536"/>
      <c r="I80" s="536"/>
      <c r="J80" s="536"/>
      <c r="K80" s="536"/>
      <c r="L80" s="536"/>
      <c r="M80" s="536"/>
      <c r="N80" s="536"/>
      <c r="O80" s="536"/>
      <c r="P80" s="536"/>
      <c r="Q80" s="536"/>
      <c r="R80" s="536"/>
      <c r="S80" s="536"/>
      <c r="T80" s="536"/>
      <c r="U80" s="536"/>
      <c r="V80" s="536"/>
      <c r="W80" s="536"/>
      <c r="X80" s="536"/>
      <c r="Y80" s="536"/>
      <c r="Z80" s="536"/>
      <c r="AA80" s="536"/>
      <c r="AB80" s="536"/>
      <c r="AC80" s="536"/>
      <c r="AD80" s="536"/>
      <c r="AE80" s="536"/>
      <c r="AF80" s="536"/>
      <c r="AG80" s="536"/>
      <c r="AH80" s="536"/>
      <c r="AI80" s="536"/>
      <c r="AJ80" s="536"/>
      <c r="AK80" s="536"/>
      <c r="AL80" s="536"/>
      <c r="AM80" s="536"/>
      <c r="AN80" s="536"/>
      <c r="AO80" s="536"/>
      <c r="AP80" s="537"/>
      <c r="AQ80" s="505"/>
      <c r="AR80" s="506"/>
      <c r="AS80" s="587"/>
      <c r="AT80" s="588"/>
      <c r="AU80" s="588"/>
      <c r="AV80" s="588"/>
      <c r="AW80" s="588"/>
      <c r="AX80" s="588"/>
      <c r="AY80" s="588"/>
      <c r="AZ80" s="588"/>
      <c r="BA80" s="588"/>
      <c r="BB80" s="588"/>
      <c r="BC80" s="588"/>
      <c r="BD80" s="589"/>
      <c r="BE80" s="587"/>
      <c r="BF80" s="588"/>
      <c r="BG80" s="588"/>
      <c r="BH80" s="589"/>
      <c r="BI80" s="492"/>
      <c r="BJ80" s="494"/>
      <c r="BK80" s="496"/>
      <c r="BL80" s="492"/>
      <c r="BM80" s="494"/>
      <c r="BN80" s="496"/>
      <c r="BO80" s="492"/>
      <c r="BP80" s="494"/>
      <c r="BQ80" s="496"/>
      <c r="BR80" s="492"/>
      <c r="BS80" s="494"/>
      <c r="BT80" s="568"/>
      <c r="BU80" s="69"/>
      <c r="BV80" s="69"/>
      <c r="BW80" s="872"/>
      <c r="BX80" s="583"/>
      <c r="BY80" s="868"/>
      <c r="BZ80" s="863"/>
      <c r="CA80" s="863"/>
      <c r="CB80" s="863"/>
      <c r="CC80" s="863"/>
      <c r="CD80" s="863"/>
      <c r="CE80" s="863"/>
      <c r="CF80" s="863"/>
      <c r="CG80" s="863"/>
      <c r="CH80" s="863"/>
      <c r="CI80" s="863"/>
      <c r="CJ80" s="863"/>
      <c r="CK80" s="863"/>
      <c r="CL80" s="863"/>
      <c r="CM80" s="863"/>
      <c r="CN80" s="863"/>
      <c r="CO80" s="863"/>
      <c r="CP80" s="863"/>
      <c r="CQ80" s="863"/>
      <c r="CR80" s="863"/>
      <c r="CS80" s="863"/>
      <c r="CT80" s="863"/>
      <c r="CU80" s="863"/>
      <c r="CV80" s="863"/>
      <c r="CW80" s="863"/>
      <c r="CX80" s="863"/>
      <c r="CY80" s="863"/>
      <c r="CZ80" s="863"/>
      <c r="DA80" s="863"/>
      <c r="DB80" s="863"/>
      <c r="DC80" s="863"/>
      <c r="DD80" s="863"/>
      <c r="DE80" s="863"/>
      <c r="DF80" s="863"/>
      <c r="DG80" s="863"/>
      <c r="DH80" s="863"/>
      <c r="DI80" s="863"/>
      <c r="DJ80" s="863"/>
      <c r="DK80" s="863"/>
      <c r="DL80" s="863"/>
      <c r="DM80" s="863"/>
      <c r="DN80" s="863"/>
      <c r="DO80" s="863"/>
      <c r="DP80" s="863"/>
      <c r="DQ80" s="863"/>
      <c r="DR80" s="863"/>
      <c r="DS80" s="863"/>
      <c r="DT80" s="863"/>
      <c r="DU80" s="863"/>
      <c r="DV80" s="863"/>
      <c r="DW80" s="863"/>
      <c r="DX80" s="863"/>
      <c r="DY80" s="863"/>
      <c r="DZ80" s="863"/>
      <c r="EA80" s="863"/>
      <c r="EB80" s="863"/>
      <c r="EC80" s="863"/>
      <c r="ED80" s="863"/>
      <c r="EE80" s="863"/>
      <c r="EF80" s="863"/>
      <c r="EG80" s="863"/>
    </row>
    <row r="81" spans="1:137" s="215" customFormat="1" ht="2.25" customHeight="1">
      <c r="A81" s="538"/>
      <c r="B81" s="539"/>
      <c r="C81" s="539"/>
      <c r="D81" s="539"/>
      <c r="E81" s="539"/>
      <c r="F81" s="539"/>
      <c r="G81" s="539"/>
      <c r="H81" s="539"/>
      <c r="I81" s="539"/>
      <c r="J81" s="539"/>
      <c r="K81" s="539"/>
      <c r="L81" s="539"/>
      <c r="M81" s="539"/>
      <c r="N81" s="539"/>
      <c r="O81" s="539"/>
      <c r="P81" s="539"/>
      <c r="Q81" s="539"/>
      <c r="R81" s="539"/>
      <c r="S81" s="539"/>
      <c r="T81" s="539"/>
      <c r="U81" s="539"/>
      <c r="V81" s="539"/>
      <c r="W81" s="539"/>
      <c r="X81" s="539"/>
      <c r="Y81" s="539"/>
      <c r="Z81" s="539"/>
      <c r="AA81" s="539"/>
      <c r="AB81" s="539"/>
      <c r="AC81" s="539"/>
      <c r="AD81" s="539"/>
      <c r="AE81" s="539"/>
      <c r="AF81" s="539"/>
      <c r="AG81" s="539"/>
      <c r="AH81" s="539"/>
      <c r="AI81" s="539"/>
      <c r="AJ81" s="539"/>
      <c r="AK81" s="539"/>
      <c r="AL81" s="539"/>
      <c r="AM81" s="539"/>
      <c r="AN81" s="539"/>
      <c r="AO81" s="539"/>
      <c r="AP81" s="540"/>
      <c r="AQ81" s="507"/>
      <c r="AR81" s="508"/>
      <c r="AS81" s="590"/>
      <c r="AT81" s="591"/>
      <c r="AU81" s="591"/>
      <c r="AV81" s="591"/>
      <c r="AW81" s="591"/>
      <c r="AX81" s="591"/>
      <c r="AY81" s="591"/>
      <c r="AZ81" s="591"/>
      <c r="BA81" s="591"/>
      <c r="BB81" s="591"/>
      <c r="BC81" s="591"/>
      <c r="BD81" s="592"/>
      <c r="BE81" s="590"/>
      <c r="BF81" s="591"/>
      <c r="BG81" s="591"/>
      <c r="BH81" s="59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3"/>
      <c r="BU81" s="69"/>
      <c r="BV81" s="69"/>
      <c r="BW81" s="863"/>
      <c r="BY81" s="863"/>
      <c r="BZ81" s="863"/>
      <c r="CA81" s="863"/>
      <c r="CB81" s="863"/>
      <c r="CC81" s="863"/>
      <c r="CD81" s="863"/>
      <c r="CE81" s="863"/>
      <c r="CF81" s="863"/>
      <c r="CG81" s="863"/>
      <c r="CH81" s="863"/>
      <c r="CI81" s="863"/>
      <c r="CJ81" s="863"/>
      <c r="CK81" s="863"/>
      <c r="CL81" s="863"/>
      <c r="CM81" s="863"/>
      <c r="CN81" s="863"/>
      <c r="CO81" s="863"/>
      <c r="CP81" s="863"/>
      <c r="CQ81" s="863"/>
      <c r="CR81" s="863"/>
      <c r="CS81" s="863"/>
      <c r="CT81" s="863"/>
      <c r="CU81" s="863"/>
      <c r="CV81" s="863"/>
      <c r="CW81" s="863"/>
      <c r="CX81" s="863"/>
      <c r="CY81" s="863"/>
      <c r="CZ81" s="863"/>
      <c r="DA81" s="863"/>
      <c r="DB81" s="863"/>
      <c r="DC81" s="863"/>
      <c r="DD81" s="863"/>
      <c r="DE81" s="863"/>
      <c r="DF81" s="863"/>
      <c r="DG81" s="863"/>
      <c r="DH81" s="863"/>
      <c r="DI81" s="863"/>
      <c r="DJ81" s="863"/>
      <c r="DK81" s="863"/>
      <c r="DL81" s="863"/>
      <c r="DM81" s="863"/>
      <c r="DN81" s="863"/>
      <c r="DO81" s="863"/>
      <c r="DP81" s="863"/>
      <c r="DQ81" s="863"/>
      <c r="DR81" s="863"/>
      <c r="DS81" s="863"/>
      <c r="DT81" s="863"/>
      <c r="DU81" s="863"/>
      <c r="DV81" s="863"/>
      <c r="DW81" s="863"/>
      <c r="DX81" s="863"/>
      <c r="DY81" s="863"/>
      <c r="DZ81" s="863"/>
      <c r="EA81" s="863"/>
      <c r="EB81" s="863"/>
      <c r="EC81" s="863"/>
      <c r="ED81" s="863"/>
      <c r="EE81" s="863"/>
      <c r="EF81" s="863"/>
      <c r="EG81" s="863"/>
    </row>
    <row r="82" spans="1:137" s="215" customFormat="1" ht="7.5" customHeight="1">
      <c r="A82" s="532" t="s">
        <v>48</v>
      </c>
      <c r="B82" s="533"/>
      <c r="C82" s="533"/>
      <c r="D82" s="533"/>
      <c r="E82" s="533"/>
      <c r="F82" s="533"/>
      <c r="G82" s="533"/>
      <c r="H82" s="533"/>
      <c r="I82" s="533"/>
      <c r="J82" s="533"/>
      <c r="K82" s="533"/>
      <c r="L82" s="533"/>
      <c r="M82" s="533"/>
      <c r="N82" s="533"/>
      <c r="O82" s="533"/>
      <c r="P82" s="533"/>
      <c r="Q82" s="533"/>
      <c r="R82" s="533"/>
      <c r="S82" s="533"/>
      <c r="T82" s="533"/>
      <c r="U82" s="533"/>
      <c r="V82" s="533"/>
      <c r="W82" s="533"/>
      <c r="X82" s="533"/>
      <c r="Y82" s="533"/>
      <c r="Z82" s="533"/>
      <c r="AA82" s="533"/>
      <c r="AB82" s="533"/>
      <c r="AC82" s="533"/>
      <c r="AD82" s="533"/>
      <c r="AE82" s="533"/>
      <c r="AF82" s="533"/>
      <c r="AG82" s="533"/>
      <c r="AH82" s="533"/>
      <c r="AI82" s="533"/>
      <c r="AJ82" s="533"/>
      <c r="AK82" s="533"/>
      <c r="AL82" s="533"/>
      <c r="AM82" s="533"/>
      <c r="AN82" s="533"/>
      <c r="AO82" s="533"/>
      <c r="AP82" s="534"/>
      <c r="AQ82" s="503" t="s">
        <v>44</v>
      </c>
      <c r="AR82" s="504"/>
      <c r="AS82" s="584"/>
      <c r="AT82" s="585"/>
      <c r="AU82" s="585"/>
      <c r="AV82" s="585"/>
      <c r="AW82" s="585"/>
      <c r="AX82" s="585"/>
      <c r="AY82" s="585"/>
      <c r="AZ82" s="585"/>
      <c r="BA82" s="585"/>
      <c r="BB82" s="585"/>
      <c r="BC82" s="585"/>
      <c r="BD82" s="586"/>
      <c r="BE82" s="584"/>
      <c r="BF82" s="585"/>
      <c r="BG82" s="585"/>
      <c r="BH82" s="586"/>
      <c r="BI82" s="491" t="str">
        <f>IFERROR(0+MID($BX82,LEN($BX82)-12+COLUMNS($BI82:BI82),1),"")</f>
        <v/>
      </c>
      <c r="BJ82" s="493" t="str">
        <f>IFERROR(0+MID($BX82,LEN($BX82)-11+COLUMNS($BI82:BI82),1),"")</f>
        <v/>
      </c>
      <c r="BK82" s="495" t="str">
        <f>IFERROR(0+MID($BX82,LEN($BX82)-10+COLUMNS($BI82:BI82),1),"")</f>
        <v/>
      </c>
      <c r="BL82" s="491" t="str">
        <f>IFERROR(0+MID($BX82,LEN($BX82)-9+COLUMNS($BI82:BI82),1),"")</f>
        <v/>
      </c>
      <c r="BM82" s="493" t="str">
        <f>IFERROR(0+MID($BX82,LEN($BX82)-8+COLUMNS($BI82:BI82),1),"")</f>
        <v/>
      </c>
      <c r="BN82" s="495" t="str">
        <f>IFERROR(0+MID($BX82,LEN($BX82)-7+COLUMNS($BI82:BI82),1),"")</f>
        <v/>
      </c>
      <c r="BO82" s="491" t="str">
        <f>IFERROR(0+MID($BX82,LEN($BX82)-6+COLUMNS($BI82:BI82),1),"")</f>
        <v/>
      </c>
      <c r="BP82" s="493" t="str">
        <f>IFERROR(0+MID($BX82,LEN($BX82)-5+COLUMNS($BI82:BI82),1),"")</f>
        <v/>
      </c>
      <c r="BQ82" s="495" t="str">
        <f>IFERROR(0+MID($BX82,LEN($BX82)-4+COLUMNS($BI82:BI82),1),"")</f>
        <v/>
      </c>
      <c r="BR82" s="491" t="str">
        <f>IFERROR(0+MID($BX82,LEN($BX82)-3+COLUMNS($BI82:BI82),1),"")</f>
        <v/>
      </c>
      <c r="BS82" s="493" t="str">
        <f>IFERROR(0+MID($BX82,LEN($BX82)-2+COLUMNS($BI82:BI82),1),"")</f>
        <v/>
      </c>
      <c r="BT82" s="580" t="str">
        <f>IFERROR(0+MID($BX82,LEN($BX82)-1+COLUMNS($BI82:BI82),1),"")</f>
        <v/>
      </c>
      <c r="BU82" s="69"/>
      <c r="BV82" s="69"/>
      <c r="BW82" s="872"/>
      <c r="BX82" s="582"/>
      <c r="BY82" s="868" t="s">
        <v>162</v>
      </c>
      <c r="BZ82" s="863"/>
      <c r="CA82" s="863"/>
      <c r="CB82" s="863"/>
      <c r="CC82" s="863"/>
      <c r="CD82" s="863"/>
      <c r="CE82" s="863"/>
      <c r="CF82" s="863"/>
      <c r="CG82" s="863"/>
      <c r="CH82" s="863"/>
      <c r="CI82" s="863"/>
      <c r="CJ82" s="863"/>
      <c r="CK82" s="863"/>
      <c r="CL82" s="863"/>
      <c r="CM82" s="863"/>
      <c r="CN82" s="863"/>
      <c r="CO82" s="863"/>
      <c r="CP82" s="863"/>
      <c r="CQ82" s="863"/>
      <c r="CR82" s="863"/>
      <c r="CS82" s="863"/>
      <c r="CT82" s="863"/>
      <c r="CU82" s="863"/>
      <c r="CV82" s="863"/>
      <c r="CW82" s="863"/>
      <c r="CX82" s="863"/>
      <c r="CY82" s="863"/>
      <c r="CZ82" s="863"/>
      <c r="DA82" s="863"/>
      <c r="DB82" s="863"/>
      <c r="DC82" s="863"/>
      <c r="DD82" s="863"/>
      <c r="DE82" s="863"/>
      <c r="DF82" s="863"/>
      <c r="DG82" s="863"/>
      <c r="DH82" s="863"/>
      <c r="DI82" s="863"/>
      <c r="DJ82" s="863"/>
      <c r="DK82" s="863"/>
      <c r="DL82" s="863"/>
      <c r="DM82" s="863"/>
      <c r="DN82" s="863"/>
      <c r="DO82" s="863"/>
      <c r="DP82" s="863"/>
      <c r="DQ82" s="863"/>
      <c r="DR82" s="863"/>
      <c r="DS82" s="863"/>
      <c r="DT82" s="863"/>
      <c r="DU82" s="863"/>
      <c r="DV82" s="863"/>
      <c r="DW82" s="863"/>
      <c r="DX82" s="863"/>
      <c r="DY82" s="863"/>
      <c r="DZ82" s="863"/>
      <c r="EA82" s="863"/>
      <c r="EB82" s="863"/>
      <c r="EC82" s="863"/>
      <c r="ED82" s="863"/>
      <c r="EE82" s="863"/>
      <c r="EF82" s="863"/>
      <c r="EG82" s="863"/>
    </row>
    <row r="83" spans="1:137" s="215" customFormat="1" ht="8.4" customHeight="1">
      <c r="A83" s="535"/>
      <c r="B83" s="536"/>
      <c r="C83" s="536"/>
      <c r="D83" s="536"/>
      <c r="E83" s="536"/>
      <c r="F83" s="536"/>
      <c r="G83" s="536"/>
      <c r="H83" s="536"/>
      <c r="I83" s="536"/>
      <c r="J83" s="536"/>
      <c r="K83" s="536"/>
      <c r="L83" s="536"/>
      <c r="M83" s="536"/>
      <c r="N83" s="536"/>
      <c r="O83" s="536"/>
      <c r="P83" s="536"/>
      <c r="Q83" s="536"/>
      <c r="R83" s="536"/>
      <c r="S83" s="536"/>
      <c r="T83" s="536"/>
      <c r="U83" s="536"/>
      <c r="V83" s="536"/>
      <c r="W83" s="536"/>
      <c r="X83" s="536"/>
      <c r="Y83" s="536"/>
      <c r="Z83" s="536"/>
      <c r="AA83" s="536"/>
      <c r="AB83" s="536"/>
      <c r="AC83" s="536"/>
      <c r="AD83" s="536"/>
      <c r="AE83" s="536"/>
      <c r="AF83" s="536"/>
      <c r="AG83" s="536"/>
      <c r="AH83" s="536"/>
      <c r="AI83" s="536"/>
      <c r="AJ83" s="536"/>
      <c r="AK83" s="536"/>
      <c r="AL83" s="536"/>
      <c r="AM83" s="536"/>
      <c r="AN83" s="536"/>
      <c r="AO83" s="536"/>
      <c r="AP83" s="537"/>
      <c r="AQ83" s="505"/>
      <c r="AR83" s="506"/>
      <c r="AS83" s="587"/>
      <c r="AT83" s="588"/>
      <c r="AU83" s="588"/>
      <c r="AV83" s="588"/>
      <c r="AW83" s="588"/>
      <c r="AX83" s="588"/>
      <c r="AY83" s="588"/>
      <c r="AZ83" s="588"/>
      <c r="BA83" s="588"/>
      <c r="BB83" s="588"/>
      <c r="BC83" s="588"/>
      <c r="BD83" s="589"/>
      <c r="BE83" s="587"/>
      <c r="BF83" s="588"/>
      <c r="BG83" s="588"/>
      <c r="BH83" s="589"/>
      <c r="BI83" s="492"/>
      <c r="BJ83" s="494"/>
      <c r="BK83" s="496"/>
      <c r="BL83" s="492"/>
      <c r="BM83" s="494"/>
      <c r="BN83" s="496"/>
      <c r="BO83" s="492"/>
      <c r="BP83" s="494"/>
      <c r="BQ83" s="496"/>
      <c r="BR83" s="492"/>
      <c r="BS83" s="494"/>
      <c r="BT83" s="568"/>
      <c r="BU83" s="69"/>
      <c r="BV83" s="69"/>
      <c r="BW83" s="872"/>
      <c r="BX83" s="583"/>
      <c r="BY83" s="868"/>
      <c r="BZ83" s="863"/>
      <c r="CA83" s="863"/>
      <c r="CB83" s="863"/>
      <c r="CC83" s="863"/>
      <c r="CD83" s="863"/>
      <c r="CE83" s="863"/>
      <c r="CF83" s="863"/>
      <c r="CG83" s="863"/>
      <c r="CH83" s="863"/>
      <c r="CI83" s="863"/>
      <c r="CJ83" s="863"/>
      <c r="CK83" s="863"/>
      <c r="CL83" s="863"/>
      <c r="CM83" s="863"/>
      <c r="CN83" s="863"/>
      <c r="CO83" s="863"/>
      <c r="CP83" s="863"/>
      <c r="CQ83" s="863"/>
      <c r="CR83" s="863"/>
      <c r="CS83" s="863"/>
      <c r="CT83" s="863"/>
      <c r="CU83" s="863"/>
      <c r="CV83" s="863"/>
      <c r="CW83" s="863"/>
      <c r="CX83" s="863"/>
      <c r="CY83" s="863"/>
      <c r="CZ83" s="863"/>
      <c r="DA83" s="863"/>
      <c r="DB83" s="863"/>
      <c r="DC83" s="863"/>
      <c r="DD83" s="863"/>
      <c r="DE83" s="863"/>
      <c r="DF83" s="863"/>
      <c r="DG83" s="863"/>
      <c r="DH83" s="863"/>
      <c r="DI83" s="863"/>
      <c r="DJ83" s="863"/>
      <c r="DK83" s="863"/>
      <c r="DL83" s="863"/>
      <c r="DM83" s="863"/>
      <c r="DN83" s="863"/>
      <c r="DO83" s="863"/>
      <c r="DP83" s="863"/>
      <c r="DQ83" s="863"/>
      <c r="DR83" s="863"/>
      <c r="DS83" s="863"/>
      <c r="DT83" s="863"/>
      <c r="DU83" s="863"/>
      <c r="DV83" s="863"/>
      <c r="DW83" s="863"/>
      <c r="DX83" s="863"/>
      <c r="DY83" s="863"/>
      <c r="DZ83" s="863"/>
      <c r="EA83" s="863"/>
      <c r="EB83" s="863"/>
      <c r="EC83" s="863"/>
      <c r="ED83" s="863"/>
      <c r="EE83" s="863"/>
      <c r="EF83" s="863"/>
      <c r="EG83" s="863"/>
    </row>
    <row r="84" spans="1:137" s="215" customFormat="1" ht="2.25" customHeight="1">
      <c r="A84" s="538"/>
      <c r="B84" s="539"/>
      <c r="C84" s="539"/>
      <c r="D84" s="539"/>
      <c r="E84" s="539"/>
      <c r="F84" s="539"/>
      <c r="G84" s="539"/>
      <c r="H84" s="539"/>
      <c r="I84" s="539"/>
      <c r="J84" s="539"/>
      <c r="K84" s="539"/>
      <c r="L84" s="539"/>
      <c r="M84" s="539"/>
      <c r="N84" s="539"/>
      <c r="O84" s="539"/>
      <c r="P84" s="539"/>
      <c r="Q84" s="539"/>
      <c r="R84" s="539"/>
      <c r="S84" s="539"/>
      <c r="T84" s="539"/>
      <c r="U84" s="539"/>
      <c r="V84" s="539"/>
      <c r="W84" s="539"/>
      <c r="X84" s="539"/>
      <c r="Y84" s="539"/>
      <c r="Z84" s="539"/>
      <c r="AA84" s="539"/>
      <c r="AB84" s="539"/>
      <c r="AC84" s="539"/>
      <c r="AD84" s="539"/>
      <c r="AE84" s="539"/>
      <c r="AF84" s="539"/>
      <c r="AG84" s="539"/>
      <c r="AH84" s="539"/>
      <c r="AI84" s="539"/>
      <c r="AJ84" s="539"/>
      <c r="AK84" s="539"/>
      <c r="AL84" s="539"/>
      <c r="AM84" s="539"/>
      <c r="AN84" s="539"/>
      <c r="AO84" s="539"/>
      <c r="AP84" s="540"/>
      <c r="AQ84" s="507"/>
      <c r="AR84" s="508"/>
      <c r="AS84" s="590"/>
      <c r="AT84" s="591"/>
      <c r="AU84" s="591"/>
      <c r="AV84" s="591"/>
      <c r="AW84" s="591"/>
      <c r="AX84" s="591"/>
      <c r="AY84" s="591"/>
      <c r="AZ84" s="591"/>
      <c r="BA84" s="591"/>
      <c r="BB84" s="591"/>
      <c r="BC84" s="591"/>
      <c r="BD84" s="592"/>
      <c r="BE84" s="590"/>
      <c r="BF84" s="591"/>
      <c r="BG84" s="591"/>
      <c r="BH84" s="592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5"/>
      <c r="BU84" s="69"/>
      <c r="BV84" s="69"/>
      <c r="BW84" s="863"/>
      <c r="BY84" s="863"/>
      <c r="BZ84" s="863"/>
      <c r="CA84" s="863"/>
      <c r="CB84" s="863"/>
      <c r="CC84" s="863"/>
      <c r="CD84" s="863"/>
      <c r="CE84" s="863"/>
      <c r="CF84" s="863"/>
      <c r="CG84" s="863"/>
      <c r="CH84" s="863"/>
      <c r="CI84" s="863"/>
      <c r="CJ84" s="863"/>
      <c r="CK84" s="863"/>
      <c r="CL84" s="863"/>
      <c r="CM84" s="863"/>
      <c r="CN84" s="863"/>
      <c r="CO84" s="863"/>
      <c r="CP84" s="863"/>
      <c r="CQ84" s="863"/>
      <c r="CR84" s="863"/>
      <c r="CS84" s="863"/>
      <c r="CT84" s="863"/>
      <c r="CU84" s="863"/>
      <c r="CV84" s="863"/>
      <c r="CW84" s="863"/>
      <c r="CX84" s="863"/>
      <c r="CY84" s="863"/>
      <c r="CZ84" s="863"/>
      <c r="DA84" s="863"/>
      <c r="DB84" s="863"/>
      <c r="DC84" s="863"/>
      <c r="DD84" s="863"/>
      <c r="DE84" s="863"/>
      <c r="DF84" s="863"/>
      <c r="DG84" s="863"/>
      <c r="DH84" s="863"/>
      <c r="DI84" s="863"/>
      <c r="DJ84" s="863"/>
      <c r="DK84" s="863"/>
      <c r="DL84" s="863"/>
      <c r="DM84" s="863"/>
      <c r="DN84" s="863"/>
      <c r="DO84" s="863"/>
      <c r="DP84" s="863"/>
      <c r="DQ84" s="863"/>
      <c r="DR84" s="863"/>
      <c r="DS84" s="863"/>
      <c r="DT84" s="863"/>
      <c r="DU84" s="863"/>
      <c r="DV84" s="863"/>
      <c r="DW84" s="863"/>
      <c r="DX84" s="863"/>
      <c r="DY84" s="863"/>
      <c r="DZ84" s="863"/>
      <c r="EA84" s="863"/>
      <c r="EB84" s="863"/>
      <c r="EC84" s="863"/>
      <c r="ED84" s="863"/>
      <c r="EE84" s="863"/>
      <c r="EF84" s="863"/>
      <c r="EG84" s="863"/>
    </row>
    <row r="85" spans="1:137" s="215" customFormat="1" ht="8.25" customHeight="1">
      <c r="A85" s="532" t="s">
        <v>119</v>
      </c>
      <c r="B85" s="533"/>
      <c r="C85" s="533"/>
      <c r="D85" s="533"/>
      <c r="E85" s="533"/>
      <c r="F85" s="533"/>
      <c r="G85" s="533"/>
      <c r="H85" s="533"/>
      <c r="I85" s="533"/>
      <c r="J85" s="533"/>
      <c r="K85" s="533"/>
      <c r="L85" s="533"/>
      <c r="M85" s="533"/>
      <c r="N85" s="533"/>
      <c r="O85" s="533"/>
      <c r="P85" s="533"/>
      <c r="Q85" s="533"/>
      <c r="R85" s="533"/>
      <c r="S85" s="533"/>
      <c r="T85" s="533"/>
      <c r="U85" s="533"/>
      <c r="V85" s="533"/>
      <c r="W85" s="533"/>
      <c r="X85" s="533"/>
      <c r="Y85" s="533"/>
      <c r="Z85" s="533"/>
      <c r="AA85" s="533"/>
      <c r="AB85" s="533"/>
      <c r="AC85" s="533"/>
      <c r="AD85" s="533"/>
      <c r="AE85" s="533"/>
      <c r="AF85" s="533"/>
      <c r="AG85" s="533"/>
      <c r="AH85" s="533"/>
      <c r="AI85" s="533"/>
      <c r="AJ85" s="533"/>
      <c r="AK85" s="533"/>
      <c r="AL85" s="533"/>
      <c r="AM85" s="533"/>
      <c r="AN85" s="533"/>
      <c r="AO85" s="533"/>
      <c r="AP85" s="534"/>
      <c r="AQ85" s="543" t="s">
        <v>42</v>
      </c>
      <c r="AR85" s="544"/>
      <c r="AS85" s="584"/>
      <c r="AT85" s="585"/>
      <c r="AU85" s="585"/>
      <c r="AV85" s="585"/>
      <c r="AW85" s="585"/>
      <c r="AX85" s="585"/>
      <c r="AY85" s="585"/>
      <c r="AZ85" s="585"/>
      <c r="BA85" s="585"/>
      <c r="BB85" s="585"/>
      <c r="BC85" s="585"/>
      <c r="BD85" s="586"/>
      <c r="BE85" s="584"/>
      <c r="BF85" s="585"/>
      <c r="BG85" s="585"/>
      <c r="BH85" s="586"/>
      <c r="BI85" s="491" t="str">
        <f>IFERROR(0+MID($BX85,LEN($BX85)-12+COLUMNS($BI85:BI85),1),"")</f>
        <v/>
      </c>
      <c r="BJ85" s="493" t="str">
        <f>IFERROR(0+MID($BX85,LEN($BX85)-11+COLUMNS($BI85:BI85),1),"")</f>
        <v/>
      </c>
      <c r="BK85" s="495" t="str">
        <f>IFERROR(0+MID($BX85,LEN($BX85)-10+COLUMNS($BI85:BI85),1),"")</f>
        <v/>
      </c>
      <c r="BL85" s="491" t="str">
        <f>IFERROR(0+MID($BX85,LEN($BX85)-9+COLUMNS($BI85:BI85),1),"")</f>
        <v/>
      </c>
      <c r="BM85" s="493" t="str">
        <f>IFERROR(0+MID($BX85,LEN($BX85)-8+COLUMNS($BI85:BI85),1),"")</f>
        <v/>
      </c>
      <c r="BN85" s="495" t="str">
        <f>IFERROR(0+MID($BX85,LEN($BX85)-7+COLUMNS($BI85:BI85),1),"")</f>
        <v/>
      </c>
      <c r="BO85" s="491" t="str">
        <f>IFERROR(0+MID($BX85,LEN($BX85)-6+COLUMNS($BI85:BI85),1),"")</f>
        <v/>
      </c>
      <c r="BP85" s="493" t="str">
        <f>IFERROR(0+MID($BX85,LEN($BX85)-5+COLUMNS($BI85:BI85),1),"")</f>
        <v/>
      </c>
      <c r="BQ85" s="495" t="str">
        <f>IFERROR(0+MID($BX85,LEN($BX85)-4+COLUMNS($BI85:BI85),1),"")</f>
        <v/>
      </c>
      <c r="BR85" s="491" t="str">
        <f>IFERROR(0+MID($BX85,LEN($BX85)-3+COLUMNS($BI85:BI85),1),"")</f>
        <v/>
      </c>
      <c r="BS85" s="595">
        <v>0</v>
      </c>
      <c r="BT85" s="593">
        <v>0</v>
      </c>
      <c r="BU85" s="69"/>
      <c r="BV85" s="69"/>
      <c r="BW85" s="872"/>
      <c r="BX85" s="555">
        <f>IF(AY127="",ROUNDDOWN(BX63-BX70+BX73-BX76-BX79-BX82,-2),ROUNDDOWN(BX67-BX70+BX73-BX76-BX79-BX82,-2))</f>
        <v>0</v>
      </c>
      <c r="BY85" s="868" t="s">
        <v>163</v>
      </c>
      <c r="BZ85" s="863"/>
      <c r="CA85" s="863"/>
      <c r="CB85" s="863"/>
      <c r="CC85" s="863"/>
      <c r="CD85" s="863"/>
      <c r="CE85" s="863"/>
      <c r="CF85" s="863"/>
      <c r="CG85" s="863"/>
      <c r="CH85" s="863"/>
      <c r="CI85" s="863"/>
      <c r="CJ85" s="863"/>
      <c r="CK85" s="863"/>
      <c r="CL85" s="863"/>
      <c r="CM85" s="863"/>
      <c r="CN85" s="863"/>
      <c r="CO85" s="863"/>
      <c r="CP85" s="863"/>
      <c r="CQ85" s="863"/>
      <c r="CR85" s="863"/>
      <c r="CS85" s="863"/>
      <c r="CT85" s="863"/>
      <c r="CU85" s="863"/>
      <c r="CV85" s="863"/>
      <c r="CW85" s="863"/>
      <c r="CX85" s="863"/>
      <c r="CY85" s="863"/>
      <c r="CZ85" s="863"/>
      <c r="DA85" s="863"/>
      <c r="DB85" s="863"/>
      <c r="DC85" s="863"/>
      <c r="DD85" s="863"/>
      <c r="DE85" s="863"/>
      <c r="DF85" s="863"/>
      <c r="DG85" s="863"/>
      <c r="DH85" s="863"/>
      <c r="DI85" s="863"/>
      <c r="DJ85" s="863"/>
      <c r="DK85" s="863"/>
      <c r="DL85" s="863"/>
      <c r="DM85" s="863"/>
      <c r="DN85" s="863"/>
      <c r="DO85" s="863"/>
      <c r="DP85" s="863"/>
      <c r="DQ85" s="863"/>
      <c r="DR85" s="863"/>
      <c r="DS85" s="863"/>
      <c r="DT85" s="863"/>
      <c r="DU85" s="863"/>
      <c r="DV85" s="863"/>
      <c r="DW85" s="863"/>
      <c r="DX85" s="863"/>
      <c r="DY85" s="863"/>
      <c r="DZ85" s="863"/>
      <c r="EA85" s="863"/>
      <c r="EB85" s="863"/>
      <c r="EC85" s="863"/>
      <c r="ED85" s="863"/>
      <c r="EE85" s="863"/>
      <c r="EF85" s="863"/>
      <c r="EG85" s="863"/>
    </row>
    <row r="86" spans="1:137" s="215" customFormat="1" ht="8.4" customHeight="1">
      <c r="A86" s="535"/>
      <c r="B86" s="536"/>
      <c r="C86" s="536"/>
      <c r="D86" s="536"/>
      <c r="E86" s="536"/>
      <c r="F86" s="536"/>
      <c r="G86" s="536"/>
      <c r="H86" s="536"/>
      <c r="I86" s="536"/>
      <c r="J86" s="536"/>
      <c r="K86" s="536"/>
      <c r="L86" s="536"/>
      <c r="M86" s="536"/>
      <c r="N86" s="536"/>
      <c r="O86" s="536"/>
      <c r="P86" s="536"/>
      <c r="Q86" s="536"/>
      <c r="R86" s="536"/>
      <c r="S86" s="536"/>
      <c r="T86" s="536"/>
      <c r="U86" s="536"/>
      <c r="V86" s="536"/>
      <c r="W86" s="536"/>
      <c r="X86" s="536"/>
      <c r="Y86" s="536"/>
      <c r="Z86" s="536"/>
      <c r="AA86" s="536"/>
      <c r="AB86" s="536"/>
      <c r="AC86" s="536"/>
      <c r="AD86" s="536"/>
      <c r="AE86" s="536"/>
      <c r="AF86" s="536"/>
      <c r="AG86" s="536"/>
      <c r="AH86" s="536"/>
      <c r="AI86" s="536"/>
      <c r="AJ86" s="536"/>
      <c r="AK86" s="536"/>
      <c r="AL86" s="536"/>
      <c r="AM86" s="536"/>
      <c r="AN86" s="536"/>
      <c r="AO86" s="536"/>
      <c r="AP86" s="537"/>
      <c r="AQ86" s="545"/>
      <c r="AR86" s="546"/>
      <c r="AS86" s="587"/>
      <c r="AT86" s="588"/>
      <c r="AU86" s="588"/>
      <c r="AV86" s="588"/>
      <c r="AW86" s="588"/>
      <c r="AX86" s="588"/>
      <c r="AY86" s="588"/>
      <c r="AZ86" s="588"/>
      <c r="BA86" s="588"/>
      <c r="BB86" s="588"/>
      <c r="BC86" s="588"/>
      <c r="BD86" s="589"/>
      <c r="BE86" s="587"/>
      <c r="BF86" s="588"/>
      <c r="BG86" s="588"/>
      <c r="BH86" s="589"/>
      <c r="BI86" s="492"/>
      <c r="BJ86" s="494"/>
      <c r="BK86" s="496"/>
      <c r="BL86" s="492"/>
      <c r="BM86" s="494"/>
      <c r="BN86" s="496"/>
      <c r="BO86" s="492"/>
      <c r="BP86" s="494"/>
      <c r="BQ86" s="496"/>
      <c r="BR86" s="492"/>
      <c r="BS86" s="596"/>
      <c r="BT86" s="594"/>
      <c r="BU86" s="69"/>
      <c r="BV86" s="69"/>
      <c r="BW86" s="872"/>
      <c r="BX86" s="556"/>
      <c r="BY86" s="868"/>
      <c r="BZ86" s="863"/>
      <c r="CA86" s="863"/>
      <c r="CB86" s="863"/>
      <c r="CC86" s="863"/>
      <c r="CD86" s="863"/>
      <c r="CE86" s="863"/>
      <c r="CF86" s="863"/>
      <c r="CG86" s="863"/>
      <c r="CH86" s="863"/>
      <c r="CI86" s="863"/>
      <c r="CJ86" s="863"/>
      <c r="CK86" s="863"/>
      <c r="CL86" s="863"/>
      <c r="CM86" s="863"/>
      <c r="CN86" s="863"/>
      <c r="CO86" s="863"/>
      <c r="CP86" s="863"/>
      <c r="CQ86" s="863"/>
      <c r="CR86" s="863"/>
      <c r="CS86" s="863"/>
      <c r="CT86" s="863"/>
      <c r="CU86" s="863"/>
      <c r="CV86" s="863"/>
      <c r="CW86" s="863"/>
      <c r="CX86" s="863"/>
      <c r="CY86" s="863"/>
      <c r="CZ86" s="863"/>
      <c r="DA86" s="863"/>
      <c r="DB86" s="863"/>
      <c r="DC86" s="863"/>
      <c r="DD86" s="863"/>
      <c r="DE86" s="863"/>
      <c r="DF86" s="863"/>
      <c r="DG86" s="863"/>
      <c r="DH86" s="863"/>
      <c r="DI86" s="863"/>
      <c r="DJ86" s="863"/>
      <c r="DK86" s="863"/>
      <c r="DL86" s="863"/>
      <c r="DM86" s="863"/>
      <c r="DN86" s="863"/>
      <c r="DO86" s="863"/>
      <c r="DP86" s="863"/>
      <c r="DQ86" s="863"/>
      <c r="DR86" s="863"/>
      <c r="DS86" s="863"/>
      <c r="DT86" s="863"/>
      <c r="DU86" s="863"/>
      <c r="DV86" s="863"/>
      <c r="DW86" s="863"/>
      <c r="DX86" s="863"/>
      <c r="DY86" s="863"/>
      <c r="DZ86" s="863"/>
      <c r="EA86" s="863"/>
      <c r="EB86" s="863"/>
      <c r="EC86" s="863"/>
      <c r="ED86" s="863"/>
      <c r="EE86" s="863"/>
      <c r="EF86" s="863"/>
      <c r="EG86" s="863"/>
    </row>
    <row r="87" spans="1:137" s="215" customFormat="1" ht="2.25" customHeight="1">
      <c r="A87" s="538"/>
      <c r="B87" s="539"/>
      <c r="C87" s="539"/>
      <c r="D87" s="539"/>
      <c r="E87" s="539"/>
      <c r="F87" s="539"/>
      <c r="G87" s="539"/>
      <c r="H87" s="539"/>
      <c r="I87" s="539"/>
      <c r="J87" s="539"/>
      <c r="K87" s="539"/>
      <c r="L87" s="539"/>
      <c r="M87" s="539"/>
      <c r="N87" s="539"/>
      <c r="O87" s="539"/>
      <c r="P87" s="539"/>
      <c r="Q87" s="539"/>
      <c r="R87" s="539"/>
      <c r="S87" s="539"/>
      <c r="T87" s="539"/>
      <c r="U87" s="539"/>
      <c r="V87" s="539"/>
      <c r="W87" s="539"/>
      <c r="X87" s="539"/>
      <c r="Y87" s="539"/>
      <c r="Z87" s="539"/>
      <c r="AA87" s="539"/>
      <c r="AB87" s="539"/>
      <c r="AC87" s="539"/>
      <c r="AD87" s="539"/>
      <c r="AE87" s="539"/>
      <c r="AF87" s="539"/>
      <c r="AG87" s="539"/>
      <c r="AH87" s="539"/>
      <c r="AI87" s="539"/>
      <c r="AJ87" s="539"/>
      <c r="AK87" s="539"/>
      <c r="AL87" s="539"/>
      <c r="AM87" s="539"/>
      <c r="AN87" s="539"/>
      <c r="AO87" s="539"/>
      <c r="AP87" s="540"/>
      <c r="AQ87" s="563"/>
      <c r="AR87" s="564"/>
      <c r="AS87" s="590"/>
      <c r="AT87" s="591"/>
      <c r="AU87" s="591"/>
      <c r="AV87" s="591"/>
      <c r="AW87" s="591"/>
      <c r="AX87" s="591"/>
      <c r="AY87" s="591"/>
      <c r="AZ87" s="591"/>
      <c r="BA87" s="591"/>
      <c r="BB87" s="591"/>
      <c r="BC87" s="591"/>
      <c r="BD87" s="592"/>
      <c r="BE87" s="590"/>
      <c r="BF87" s="591"/>
      <c r="BG87" s="591"/>
      <c r="BH87" s="592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5"/>
      <c r="BU87" s="69"/>
      <c r="BV87" s="69"/>
      <c r="BW87" s="863"/>
      <c r="BY87" s="863"/>
      <c r="BZ87" s="863"/>
      <c r="CA87" s="863"/>
      <c r="CB87" s="863"/>
      <c r="CC87" s="863"/>
      <c r="CD87" s="863"/>
      <c r="CE87" s="863"/>
      <c r="CF87" s="863"/>
      <c r="CG87" s="863"/>
      <c r="CH87" s="863"/>
      <c r="CI87" s="863"/>
      <c r="CJ87" s="863"/>
      <c r="CK87" s="863"/>
      <c r="CL87" s="863"/>
      <c r="CM87" s="863"/>
      <c r="CN87" s="863"/>
      <c r="CO87" s="863"/>
      <c r="CP87" s="863"/>
      <c r="CQ87" s="863"/>
      <c r="CR87" s="863"/>
      <c r="CS87" s="863"/>
      <c r="CT87" s="863"/>
      <c r="CU87" s="863"/>
      <c r="CV87" s="863"/>
      <c r="CW87" s="863"/>
      <c r="CX87" s="863"/>
      <c r="CY87" s="863"/>
      <c r="CZ87" s="863"/>
      <c r="DA87" s="863"/>
      <c r="DB87" s="863"/>
      <c r="DC87" s="863"/>
      <c r="DD87" s="863"/>
      <c r="DE87" s="863"/>
      <c r="DF87" s="863"/>
      <c r="DG87" s="863"/>
      <c r="DH87" s="863"/>
      <c r="DI87" s="863"/>
      <c r="DJ87" s="863"/>
      <c r="DK87" s="863"/>
      <c r="DL87" s="863"/>
      <c r="DM87" s="863"/>
      <c r="DN87" s="863"/>
      <c r="DO87" s="863"/>
      <c r="DP87" s="863"/>
      <c r="DQ87" s="863"/>
      <c r="DR87" s="863"/>
      <c r="DS87" s="863"/>
      <c r="DT87" s="863"/>
      <c r="DU87" s="863"/>
      <c r="DV87" s="863"/>
      <c r="DW87" s="863"/>
      <c r="DX87" s="863"/>
      <c r="DY87" s="863"/>
      <c r="DZ87" s="863"/>
      <c r="EA87" s="863"/>
      <c r="EB87" s="863"/>
      <c r="EC87" s="863"/>
      <c r="ED87" s="863"/>
      <c r="EE87" s="863"/>
      <c r="EF87" s="863"/>
      <c r="EG87" s="863"/>
    </row>
    <row r="88" spans="1:137" s="215" customFormat="1" ht="8.25" customHeight="1">
      <c r="A88" s="532" t="s">
        <v>45</v>
      </c>
      <c r="B88" s="533"/>
      <c r="C88" s="533"/>
      <c r="D88" s="533"/>
      <c r="E88" s="533"/>
      <c r="F88" s="533"/>
      <c r="G88" s="533"/>
      <c r="H88" s="533"/>
      <c r="I88" s="533"/>
      <c r="J88" s="533"/>
      <c r="K88" s="533"/>
      <c r="L88" s="533"/>
      <c r="M88" s="533"/>
      <c r="N88" s="533"/>
      <c r="O88" s="533"/>
      <c r="P88" s="533"/>
      <c r="Q88" s="533"/>
      <c r="R88" s="533"/>
      <c r="S88" s="533"/>
      <c r="T88" s="533"/>
      <c r="U88" s="533"/>
      <c r="V88" s="533"/>
      <c r="W88" s="533"/>
      <c r="X88" s="533"/>
      <c r="Y88" s="533"/>
      <c r="Z88" s="533"/>
      <c r="AA88" s="533"/>
      <c r="AB88" s="533"/>
      <c r="AC88" s="533"/>
      <c r="AD88" s="533"/>
      <c r="AE88" s="533"/>
      <c r="AF88" s="533"/>
      <c r="AG88" s="533"/>
      <c r="AH88" s="533"/>
      <c r="AI88" s="533"/>
      <c r="AJ88" s="533"/>
      <c r="AK88" s="533"/>
      <c r="AL88" s="533"/>
      <c r="AM88" s="533"/>
      <c r="AN88" s="533"/>
      <c r="AO88" s="533"/>
      <c r="AP88" s="534"/>
      <c r="AQ88" s="503" t="s">
        <v>41</v>
      </c>
      <c r="AR88" s="504"/>
      <c r="AS88" s="584"/>
      <c r="AT88" s="585"/>
      <c r="AU88" s="585"/>
      <c r="AV88" s="585"/>
      <c r="AW88" s="585"/>
      <c r="AX88" s="585"/>
      <c r="AY88" s="585"/>
      <c r="AZ88" s="585"/>
      <c r="BA88" s="585"/>
      <c r="BB88" s="585"/>
      <c r="BC88" s="585"/>
      <c r="BD88" s="586"/>
      <c r="BE88" s="584"/>
      <c r="BF88" s="585"/>
      <c r="BG88" s="585"/>
      <c r="BH88" s="586"/>
      <c r="BI88" s="491" t="str">
        <f>IFERROR(0+MID($BX88,LEN($BX88)-12+COLUMNS($BI88:BI88),1),"")</f>
        <v/>
      </c>
      <c r="BJ88" s="493" t="str">
        <f>IFERROR(0+MID($BX88,LEN($BX88)-11+COLUMNS($BI88:BI88),1),"")</f>
        <v/>
      </c>
      <c r="BK88" s="495" t="str">
        <f>IFERROR(0+MID($BX88,LEN($BX88)-10+COLUMNS($BI88:BI88),1),"")</f>
        <v/>
      </c>
      <c r="BL88" s="491" t="str">
        <f>IFERROR(0+MID($BX88,LEN($BX88)-9+COLUMNS($BI88:BI88),1),"")</f>
        <v/>
      </c>
      <c r="BM88" s="493" t="str">
        <f>IFERROR(0+MID($BX88,LEN($BX88)-8+COLUMNS($BI88:BI88),1),"")</f>
        <v/>
      </c>
      <c r="BN88" s="495" t="str">
        <f>IFERROR(0+MID($BX88,LEN($BX88)-7+COLUMNS($BI88:BI88),1),"")</f>
        <v/>
      </c>
      <c r="BO88" s="491" t="str">
        <f>IFERROR(0+MID($BX88,LEN($BX88)-6+COLUMNS($BI88:BI88),1),"")</f>
        <v/>
      </c>
      <c r="BP88" s="493" t="str">
        <f>IFERROR(0+MID($BX88,LEN($BX88)-5+COLUMNS($BI88:BI88),1),"")</f>
        <v/>
      </c>
      <c r="BQ88" s="495" t="str">
        <f>IFERROR(0+MID($BX88,LEN($BX88)-4+COLUMNS($BI88:BI88),1),"")</f>
        <v/>
      </c>
      <c r="BR88" s="491" t="str">
        <f>IFERROR(0+MID($BX88,LEN($BX88)-3+COLUMNS($BI88:BI88),1),"")</f>
        <v/>
      </c>
      <c r="BS88" s="595">
        <v>0</v>
      </c>
      <c r="BT88" s="593">
        <v>0</v>
      </c>
      <c r="BU88" s="211"/>
      <c r="BV88" s="69"/>
      <c r="BW88" s="872"/>
      <c r="BX88" s="582"/>
      <c r="BY88" s="868" t="s">
        <v>164</v>
      </c>
      <c r="BZ88" s="863"/>
      <c r="CA88" s="863"/>
      <c r="CB88" s="863"/>
      <c r="CC88" s="863"/>
      <c r="CD88" s="863"/>
      <c r="CE88" s="863"/>
      <c r="CF88" s="863"/>
      <c r="CG88" s="863"/>
      <c r="CH88" s="863"/>
      <c r="CI88" s="863"/>
      <c r="CJ88" s="863"/>
      <c r="CK88" s="863"/>
      <c r="CL88" s="863"/>
      <c r="CM88" s="863"/>
      <c r="CN88" s="863"/>
      <c r="CO88" s="863"/>
      <c r="CP88" s="863"/>
      <c r="CQ88" s="863"/>
      <c r="CR88" s="863"/>
      <c r="CS88" s="863"/>
      <c r="CT88" s="863"/>
      <c r="CU88" s="863"/>
      <c r="CV88" s="863"/>
      <c r="CW88" s="863"/>
      <c r="CX88" s="863"/>
      <c r="CY88" s="863"/>
      <c r="CZ88" s="863"/>
      <c r="DA88" s="863"/>
      <c r="DB88" s="863"/>
      <c r="DC88" s="863"/>
      <c r="DD88" s="863"/>
      <c r="DE88" s="863"/>
      <c r="DF88" s="863"/>
      <c r="DG88" s="863"/>
      <c r="DH88" s="863"/>
      <c r="DI88" s="863"/>
      <c r="DJ88" s="863"/>
      <c r="DK88" s="863"/>
      <c r="DL88" s="863"/>
      <c r="DM88" s="863"/>
      <c r="DN88" s="863"/>
      <c r="DO88" s="863"/>
      <c r="DP88" s="863"/>
      <c r="DQ88" s="863"/>
      <c r="DR88" s="863"/>
      <c r="DS88" s="863"/>
      <c r="DT88" s="863"/>
      <c r="DU88" s="863"/>
      <c r="DV88" s="863"/>
      <c r="DW88" s="863"/>
      <c r="DX88" s="863"/>
      <c r="DY88" s="863"/>
      <c r="DZ88" s="863"/>
      <c r="EA88" s="863"/>
      <c r="EB88" s="863"/>
      <c r="EC88" s="863"/>
      <c r="ED88" s="863"/>
      <c r="EE88" s="863"/>
      <c r="EF88" s="863"/>
      <c r="EG88" s="863"/>
    </row>
    <row r="89" spans="1:137" s="215" customFormat="1" ht="8.4" customHeight="1">
      <c r="A89" s="535"/>
      <c r="B89" s="536"/>
      <c r="C89" s="536"/>
      <c r="D89" s="536"/>
      <c r="E89" s="536"/>
      <c r="F89" s="536"/>
      <c r="G89" s="536"/>
      <c r="H89" s="536"/>
      <c r="I89" s="536"/>
      <c r="J89" s="536"/>
      <c r="K89" s="536"/>
      <c r="L89" s="536"/>
      <c r="M89" s="536"/>
      <c r="N89" s="536"/>
      <c r="O89" s="536"/>
      <c r="P89" s="536"/>
      <c r="Q89" s="536"/>
      <c r="R89" s="536"/>
      <c r="S89" s="536"/>
      <c r="T89" s="536"/>
      <c r="U89" s="536"/>
      <c r="V89" s="536"/>
      <c r="W89" s="536"/>
      <c r="X89" s="536"/>
      <c r="Y89" s="536"/>
      <c r="Z89" s="536"/>
      <c r="AA89" s="536"/>
      <c r="AB89" s="536"/>
      <c r="AC89" s="536"/>
      <c r="AD89" s="536"/>
      <c r="AE89" s="536"/>
      <c r="AF89" s="536"/>
      <c r="AG89" s="536"/>
      <c r="AH89" s="536"/>
      <c r="AI89" s="536"/>
      <c r="AJ89" s="536"/>
      <c r="AK89" s="536"/>
      <c r="AL89" s="536"/>
      <c r="AM89" s="536"/>
      <c r="AN89" s="536"/>
      <c r="AO89" s="536"/>
      <c r="AP89" s="537"/>
      <c r="AQ89" s="505"/>
      <c r="AR89" s="506"/>
      <c r="AS89" s="587"/>
      <c r="AT89" s="588"/>
      <c r="AU89" s="588"/>
      <c r="AV89" s="588"/>
      <c r="AW89" s="588"/>
      <c r="AX89" s="588"/>
      <c r="AY89" s="588"/>
      <c r="AZ89" s="588"/>
      <c r="BA89" s="588"/>
      <c r="BB89" s="588"/>
      <c r="BC89" s="588"/>
      <c r="BD89" s="589"/>
      <c r="BE89" s="587"/>
      <c r="BF89" s="588"/>
      <c r="BG89" s="588"/>
      <c r="BH89" s="589"/>
      <c r="BI89" s="492"/>
      <c r="BJ89" s="494"/>
      <c r="BK89" s="496"/>
      <c r="BL89" s="492"/>
      <c r="BM89" s="494"/>
      <c r="BN89" s="496"/>
      <c r="BO89" s="492"/>
      <c r="BP89" s="494"/>
      <c r="BQ89" s="496"/>
      <c r="BR89" s="492"/>
      <c r="BS89" s="596"/>
      <c r="BT89" s="594"/>
      <c r="BU89" s="211"/>
      <c r="BV89" s="69"/>
      <c r="BW89" s="872"/>
      <c r="BX89" s="583"/>
      <c r="BY89" s="868"/>
      <c r="BZ89" s="863"/>
      <c r="CA89" s="863"/>
      <c r="CB89" s="863"/>
      <c r="CC89" s="863"/>
      <c r="CD89" s="863"/>
      <c r="CE89" s="863"/>
      <c r="CF89" s="863"/>
      <c r="CG89" s="863"/>
      <c r="CH89" s="863"/>
      <c r="CI89" s="863"/>
      <c r="CJ89" s="863"/>
      <c r="CK89" s="863"/>
      <c r="CL89" s="863"/>
      <c r="CM89" s="863"/>
      <c r="CN89" s="863"/>
      <c r="CO89" s="863"/>
      <c r="CP89" s="863"/>
      <c r="CQ89" s="863"/>
      <c r="CR89" s="863"/>
      <c r="CS89" s="863"/>
      <c r="CT89" s="863"/>
      <c r="CU89" s="863"/>
      <c r="CV89" s="863"/>
      <c r="CW89" s="863"/>
      <c r="CX89" s="863"/>
      <c r="CY89" s="863"/>
      <c r="CZ89" s="863"/>
      <c r="DA89" s="863"/>
      <c r="DB89" s="863"/>
      <c r="DC89" s="863"/>
      <c r="DD89" s="863"/>
      <c r="DE89" s="863"/>
      <c r="DF89" s="863"/>
      <c r="DG89" s="863"/>
      <c r="DH89" s="863"/>
      <c r="DI89" s="863"/>
      <c r="DJ89" s="863"/>
      <c r="DK89" s="863"/>
      <c r="DL89" s="863"/>
      <c r="DM89" s="863"/>
      <c r="DN89" s="863"/>
      <c r="DO89" s="863"/>
      <c r="DP89" s="863"/>
      <c r="DQ89" s="863"/>
      <c r="DR89" s="863"/>
      <c r="DS89" s="863"/>
      <c r="DT89" s="863"/>
      <c r="DU89" s="863"/>
      <c r="DV89" s="863"/>
      <c r="DW89" s="863"/>
      <c r="DX89" s="863"/>
      <c r="DY89" s="863"/>
      <c r="DZ89" s="863"/>
      <c r="EA89" s="863"/>
      <c r="EB89" s="863"/>
      <c r="EC89" s="863"/>
      <c r="ED89" s="863"/>
      <c r="EE89" s="863"/>
      <c r="EF89" s="863"/>
      <c r="EG89" s="863"/>
    </row>
    <row r="90" spans="1:137" s="215" customFormat="1" ht="2.25" customHeight="1">
      <c r="A90" s="535"/>
      <c r="B90" s="536"/>
      <c r="C90" s="536"/>
      <c r="D90" s="536"/>
      <c r="E90" s="536"/>
      <c r="F90" s="536"/>
      <c r="G90" s="536"/>
      <c r="H90" s="536"/>
      <c r="I90" s="536"/>
      <c r="J90" s="536"/>
      <c r="K90" s="536"/>
      <c r="L90" s="536"/>
      <c r="M90" s="536"/>
      <c r="N90" s="536"/>
      <c r="O90" s="536"/>
      <c r="P90" s="536"/>
      <c r="Q90" s="536"/>
      <c r="R90" s="536"/>
      <c r="S90" s="536"/>
      <c r="T90" s="536"/>
      <c r="U90" s="536"/>
      <c r="V90" s="536"/>
      <c r="W90" s="536"/>
      <c r="X90" s="536"/>
      <c r="Y90" s="536"/>
      <c r="Z90" s="536"/>
      <c r="AA90" s="536"/>
      <c r="AB90" s="536"/>
      <c r="AC90" s="536"/>
      <c r="AD90" s="536"/>
      <c r="AE90" s="536"/>
      <c r="AF90" s="536"/>
      <c r="AG90" s="536"/>
      <c r="AH90" s="536"/>
      <c r="AI90" s="536"/>
      <c r="AJ90" s="536"/>
      <c r="AK90" s="536"/>
      <c r="AL90" s="536"/>
      <c r="AM90" s="536"/>
      <c r="AN90" s="536"/>
      <c r="AO90" s="536"/>
      <c r="AP90" s="537"/>
      <c r="AQ90" s="507"/>
      <c r="AR90" s="508"/>
      <c r="AS90" s="590"/>
      <c r="AT90" s="591"/>
      <c r="AU90" s="591"/>
      <c r="AV90" s="591"/>
      <c r="AW90" s="591"/>
      <c r="AX90" s="591"/>
      <c r="AY90" s="591"/>
      <c r="AZ90" s="591"/>
      <c r="BA90" s="591"/>
      <c r="BB90" s="591"/>
      <c r="BC90" s="591"/>
      <c r="BD90" s="592"/>
      <c r="BE90" s="590"/>
      <c r="BF90" s="591"/>
      <c r="BG90" s="591"/>
      <c r="BH90" s="592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216"/>
      <c r="BV90" s="80"/>
      <c r="BW90" s="863"/>
      <c r="BY90" s="863"/>
      <c r="BZ90" s="863"/>
      <c r="CA90" s="863"/>
      <c r="CB90" s="863"/>
      <c r="CC90" s="863"/>
      <c r="CD90" s="863"/>
      <c r="CE90" s="863"/>
      <c r="CF90" s="863"/>
      <c r="CG90" s="863"/>
      <c r="CH90" s="863"/>
      <c r="CI90" s="863"/>
      <c r="CJ90" s="863"/>
      <c r="CK90" s="863"/>
      <c r="CL90" s="863"/>
      <c r="CM90" s="863"/>
      <c r="CN90" s="863"/>
      <c r="CO90" s="863"/>
      <c r="CP90" s="863"/>
      <c r="CQ90" s="863"/>
      <c r="CR90" s="863"/>
      <c r="CS90" s="863"/>
      <c r="CT90" s="863"/>
      <c r="CU90" s="863"/>
      <c r="CV90" s="863"/>
      <c r="CW90" s="863"/>
      <c r="CX90" s="863"/>
      <c r="CY90" s="863"/>
      <c r="CZ90" s="863"/>
      <c r="DA90" s="863"/>
      <c r="DB90" s="863"/>
      <c r="DC90" s="863"/>
      <c r="DD90" s="863"/>
      <c r="DE90" s="863"/>
      <c r="DF90" s="863"/>
      <c r="DG90" s="863"/>
      <c r="DH90" s="863"/>
      <c r="DI90" s="863"/>
      <c r="DJ90" s="863"/>
      <c r="DK90" s="863"/>
      <c r="DL90" s="863"/>
      <c r="DM90" s="863"/>
      <c r="DN90" s="863"/>
      <c r="DO90" s="863"/>
      <c r="DP90" s="863"/>
      <c r="DQ90" s="863"/>
      <c r="DR90" s="863"/>
      <c r="DS90" s="863"/>
      <c r="DT90" s="863"/>
      <c r="DU90" s="863"/>
      <c r="DV90" s="863"/>
      <c r="DW90" s="863"/>
      <c r="DX90" s="863"/>
      <c r="DY90" s="863"/>
      <c r="DZ90" s="863"/>
      <c r="EA90" s="863"/>
      <c r="EB90" s="863"/>
      <c r="EC90" s="863"/>
      <c r="ED90" s="863"/>
      <c r="EE90" s="863"/>
      <c r="EF90" s="863"/>
      <c r="EG90" s="863"/>
    </row>
    <row r="91" spans="1:137" s="215" customFormat="1" ht="8.25" customHeight="1">
      <c r="A91" s="532" t="s">
        <v>43</v>
      </c>
      <c r="B91" s="533"/>
      <c r="C91" s="533"/>
      <c r="D91" s="533"/>
      <c r="E91" s="533"/>
      <c r="F91" s="533"/>
      <c r="G91" s="533"/>
      <c r="H91" s="533"/>
      <c r="I91" s="533"/>
      <c r="J91" s="533"/>
      <c r="K91" s="533"/>
      <c r="L91" s="533"/>
      <c r="M91" s="533"/>
      <c r="N91" s="533"/>
      <c r="O91" s="533"/>
      <c r="P91" s="533"/>
      <c r="Q91" s="533"/>
      <c r="R91" s="533"/>
      <c r="S91" s="533"/>
      <c r="T91" s="533"/>
      <c r="U91" s="533"/>
      <c r="V91" s="533"/>
      <c r="W91" s="533"/>
      <c r="X91" s="533"/>
      <c r="Y91" s="533"/>
      <c r="Z91" s="533"/>
      <c r="AA91" s="533"/>
      <c r="AB91" s="533"/>
      <c r="AC91" s="533"/>
      <c r="AD91" s="533"/>
      <c r="AE91" s="533"/>
      <c r="AF91" s="533"/>
      <c r="AG91" s="533"/>
      <c r="AH91" s="533"/>
      <c r="AI91" s="533"/>
      <c r="AJ91" s="533"/>
      <c r="AK91" s="533"/>
      <c r="AL91" s="533"/>
      <c r="AM91" s="533"/>
      <c r="AN91" s="533"/>
      <c r="AO91" s="533"/>
      <c r="AP91" s="534"/>
      <c r="AQ91" s="503" t="s">
        <v>39</v>
      </c>
      <c r="AR91" s="504"/>
      <c r="AS91" s="584"/>
      <c r="AT91" s="585"/>
      <c r="AU91" s="585"/>
      <c r="AV91" s="585"/>
      <c r="AW91" s="585"/>
      <c r="AX91" s="585"/>
      <c r="AY91" s="585"/>
      <c r="AZ91" s="585"/>
      <c r="BA91" s="585"/>
      <c r="BB91" s="585"/>
      <c r="BC91" s="585"/>
      <c r="BD91" s="586"/>
      <c r="BE91" s="584"/>
      <c r="BF91" s="585"/>
      <c r="BG91" s="585"/>
      <c r="BH91" s="586"/>
      <c r="BI91" s="491" t="str">
        <f>IFERROR(0+MID($BX91,LEN($BX91)-12+COLUMNS($BI91:BI91),1),"")</f>
        <v/>
      </c>
      <c r="BJ91" s="493" t="str">
        <f>IFERROR(0+MID($BX91,LEN($BX91)-11+COLUMNS($BI91:BI91),1),"")</f>
        <v/>
      </c>
      <c r="BK91" s="495" t="str">
        <f>IFERROR(0+MID($BX91,LEN($BX91)-10+COLUMNS($BI91:BI91),1),"")</f>
        <v/>
      </c>
      <c r="BL91" s="491" t="str">
        <f>IFERROR(0+MID($BX91,LEN($BX91)-9+COLUMNS($BI91:BI91),1),"")</f>
        <v/>
      </c>
      <c r="BM91" s="493" t="str">
        <f>IFERROR(0+MID($BX91,LEN($BX91)-8+COLUMNS($BI91:BI91),1),"")</f>
        <v/>
      </c>
      <c r="BN91" s="495" t="str">
        <f>IFERROR(0+MID($BX91,LEN($BX91)-7+COLUMNS($BI91:BI91),1),"")</f>
        <v/>
      </c>
      <c r="BO91" s="491" t="str">
        <f>IFERROR(0+MID($BX91,LEN($BX91)-6+COLUMNS($BI91:BI91),1),"")</f>
        <v/>
      </c>
      <c r="BP91" s="493" t="str">
        <f>IFERROR(0+MID($BX91,LEN($BX91)-5+COLUMNS($BI91:BI91),1),"")</f>
        <v/>
      </c>
      <c r="BQ91" s="495" t="str">
        <f>IFERROR(0+MID($BX91,LEN($BX91)-4+COLUMNS($BI91:BI91),1),"")</f>
        <v/>
      </c>
      <c r="BR91" s="491" t="str">
        <f>IFERROR(0+MID($BX91,LEN($BX91)-3+COLUMNS($BI91:BI91),1),"")</f>
        <v/>
      </c>
      <c r="BS91" s="493" t="str">
        <f>IFERROR(0+MID($BX91,LEN($BX91)-2+COLUMNS($BI91:BI91),1),"")</f>
        <v/>
      </c>
      <c r="BT91" s="580" t="str">
        <f>IFERROR(0+MID($BX91,LEN($BX91)-1+COLUMNS($BI91:BI91),1),"")</f>
        <v/>
      </c>
      <c r="BU91" s="599" t="s">
        <v>126</v>
      </c>
      <c r="BV91" s="602" t="s">
        <v>127</v>
      </c>
      <c r="BW91" s="873"/>
      <c r="BX91" s="582"/>
      <c r="BY91" s="868" t="s">
        <v>165</v>
      </c>
      <c r="BZ91" s="863"/>
      <c r="CA91" s="863"/>
      <c r="CB91" s="863"/>
      <c r="CC91" s="863"/>
      <c r="CD91" s="863"/>
      <c r="CE91" s="863"/>
      <c r="CF91" s="863"/>
      <c r="CG91" s="863"/>
      <c r="CH91" s="863"/>
      <c r="CI91" s="863"/>
      <c r="CJ91" s="863"/>
      <c r="CK91" s="863"/>
      <c r="CL91" s="863"/>
      <c r="CM91" s="863"/>
      <c r="CN91" s="863"/>
      <c r="CO91" s="863"/>
      <c r="CP91" s="863"/>
      <c r="CQ91" s="863"/>
      <c r="CR91" s="863"/>
      <c r="CS91" s="863"/>
      <c r="CT91" s="863"/>
      <c r="CU91" s="863"/>
      <c r="CV91" s="863"/>
      <c r="CW91" s="863"/>
      <c r="CX91" s="863"/>
      <c r="CY91" s="863"/>
      <c r="CZ91" s="863"/>
      <c r="DA91" s="863"/>
      <c r="DB91" s="863"/>
      <c r="DC91" s="863"/>
      <c r="DD91" s="863"/>
      <c r="DE91" s="863"/>
      <c r="DF91" s="863"/>
      <c r="DG91" s="863"/>
      <c r="DH91" s="863"/>
      <c r="DI91" s="863"/>
      <c r="DJ91" s="863"/>
      <c r="DK91" s="863"/>
      <c r="DL91" s="863"/>
      <c r="DM91" s="863"/>
      <c r="DN91" s="863"/>
      <c r="DO91" s="863"/>
      <c r="DP91" s="863"/>
      <c r="DQ91" s="863"/>
      <c r="DR91" s="863"/>
      <c r="DS91" s="863"/>
      <c r="DT91" s="863"/>
      <c r="DU91" s="863"/>
      <c r="DV91" s="863"/>
      <c r="DW91" s="863"/>
      <c r="DX91" s="863"/>
      <c r="DY91" s="863"/>
      <c r="DZ91" s="863"/>
      <c r="EA91" s="863"/>
      <c r="EB91" s="863"/>
      <c r="EC91" s="863"/>
      <c r="ED91" s="863"/>
      <c r="EE91" s="863"/>
      <c r="EF91" s="863"/>
      <c r="EG91" s="863"/>
    </row>
    <row r="92" spans="1:137" s="215" customFormat="1" ht="8.4" customHeight="1">
      <c r="A92" s="535"/>
      <c r="B92" s="536"/>
      <c r="C92" s="536"/>
      <c r="D92" s="536"/>
      <c r="E92" s="536"/>
      <c r="F92" s="536"/>
      <c r="G92" s="536"/>
      <c r="H92" s="536"/>
      <c r="I92" s="536"/>
      <c r="J92" s="536"/>
      <c r="K92" s="536"/>
      <c r="L92" s="536"/>
      <c r="M92" s="536"/>
      <c r="N92" s="536"/>
      <c r="O92" s="536"/>
      <c r="P92" s="536"/>
      <c r="Q92" s="536"/>
      <c r="R92" s="536"/>
      <c r="S92" s="536"/>
      <c r="T92" s="536"/>
      <c r="U92" s="536"/>
      <c r="V92" s="536"/>
      <c r="W92" s="536"/>
      <c r="X92" s="536"/>
      <c r="Y92" s="536"/>
      <c r="Z92" s="536"/>
      <c r="AA92" s="536"/>
      <c r="AB92" s="536"/>
      <c r="AC92" s="536"/>
      <c r="AD92" s="536"/>
      <c r="AE92" s="536"/>
      <c r="AF92" s="536"/>
      <c r="AG92" s="536"/>
      <c r="AH92" s="536"/>
      <c r="AI92" s="536"/>
      <c r="AJ92" s="536"/>
      <c r="AK92" s="536"/>
      <c r="AL92" s="536"/>
      <c r="AM92" s="536"/>
      <c r="AN92" s="536"/>
      <c r="AO92" s="536"/>
      <c r="AP92" s="537"/>
      <c r="AQ92" s="505"/>
      <c r="AR92" s="506"/>
      <c r="AS92" s="587"/>
      <c r="AT92" s="588"/>
      <c r="AU92" s="588"/>
      <c r="AV92" s="588"/>
      <c r="AW92" s="588"/>
      <c r="AX92" s="588"/>
      <c r="AY92" s="588"/>
      <c r="AZ92" s="588"/>
      <c r="BA92" s="588"/>
      <c r="BB92" s="588"/>
      <c r="BC92" s="588"/>
      <c r="BD92" s="589"/>
      <c r="BE92" s="587"/>
      <c r="BF92" s="588"/>
      <c r="BG92" s="588"/>
      <c r="BH92" s="589"/>
      <c r="BI92" s="492"/>
      <c r="BJ92" s="494"/>
      <c r="BK92" s="496"/>
      <c r="BL92" s="492"/>
      <c r="BM92" s="494"/>
      <c r="BN92" s="496"/>
      <c r="BO92" s="492"/>
      <c r="BP92" s="494"/>
      <c r="BQ92" s="496"/>
      <c r="BR92" s="492"/>
      <c r="BS92" s="494"/>
      <c r="BT92" s="568"/>
      <c r="BU92" s="600"/>
      <c r="BV92" s="603"/>
      <c r="BW92" s="873"/>
      <c r="BX92" s="583"/>
      <c r="BY92" s="868"/>
      <c r="BZ92" s="863"/>
      <c r="CA92" s="863"/>
      <c r="CB92" s="863"/>
      <c r="CC92" s="863"/>
      <c r="CD92" s="863"/>
      <c r="CE92" s="863"/>
      <c r="CF92" s="863"/>
      <c r="CG92" s="863"/>
      <c r="CH92" s="863"/>
      <c r="CI92" s="863"/>
      <c r="CJ92" s="863"/>
      <c r="CK92" s="863"/>
      <c r="CL92" s="863"/>
      <c r="CM92" s="863"/>
      <c r="CN92" s="863"/>
      <c r="CO92" s="863"/>
      <c r="CP92" s="863"/>
      <c r="CQ92" s="863"/>
      <c r="CR92" s="863"/>
      <c r="CS92" s="863"/>
      <c r="CT92" s="863"/>
      <c r="CU92" s="863"/>
      <c r="CV92" s="863"/>
      <c r="CW92" s="863"/>
      <c r="CX92" s="863"/>
      <c r="CY92" s="863"/>
      <c r="CZ92" s="863"/>
      <c r="DA92" s="863"/>
      <c r="DB92" s="863"/>
      <c r="DC92" s="863"/>
      <c r="DD92" s="863"/>
      <c r="DE92" s="863"/>
      <c r="DF92" s="863"/>
      <c r="DG92" s="863"/>
      <c r="DH92" s="863"/>
      <c r="DI92" s="863"/>
      <c r="DJ92" s="863"/>
      <c r="DK92" s="863"/>
      <c r="DL92" s="863"/>
      <c r="DM92" s="863"/>
      <c r="DN92" s="863"/>
      <c r="DO92" s="863"/>
      <c r="DP92" s="863"/>
      <c r="DQ92" s="863"/>
      <c r="DR92" s="863"/>
      <c r="DS92" s="863"/>
      <c r="DT92" s="863"/>
      <c r="DU92" s="863"/>
      <c r="DV92" s="863"/>
      <c r="DW92" s="863"/>
      <c r="DX92" s="863"/>
      <c r="DY92" s="863"/>
      <c r="DZ92" s="863"/>
      <c r="EA92" s="863"/>
      <c r="EB92" s="863"/>
      <c r="EC92" s="863"/>
      <c r="ED92" s="863"/>
      <c r="EE92" s="863"/>
      <c r="EF92" s="863"/>
      <c r="EG92" s="863"/>
    </row>
    <row r="93" spans="1:137" s="215" customFormat="1" ht="2.25" customHeight="1">
      <c r="A93" s="538"/>
      <c r="B93" s="539"/>
      <c r="C93" s="539"/>
      <c r="D93" s="539"/>
      <c r="E93" s="539"/>
      <c r="F93" s="539"/>
      <c r="G93" s="539"/>
      <c r="H93" s="539"/>
      <c r="I93" s="539"/>
      <c r="J93" s="539"/>
      <c r="K93" s="539"/>
      <c r="L93" s="539"/>
      <c r="M93" s="539"/>
      <c r="N93" s="539"/>
      <c r="O93" s="539"/>
      <c r="P93" s="539"/>
      <c r="Q93" s="539"/>
      <c r="R93" s="539"/>
      <c r="S93" s="539"/>
      <c r="T93" s="539"/>
      <c r="U93" s="539"/>
      <c r="V93" s="539"/>
      <c r="W93" s="539"/>
      <c r="X93" s="539"/>
      <c r="Y93" s="539"/>
      <c r="Z93" s="539"/>
      <c r="AA93" s="539"/>
      <c r="AB93" s="539"/>
      <c r="AC93" s="539"/>
      <c r="AD93" s="539"/>
      <c r="AE93" s="539"/>
      <c r="AF93" s="539"/>
      <c r="AG93" s="539"/>
      <c r="AH93" s="539"/>
      <c r="AI93" s="539"/>
      <c r="AJ93" s="539"/>
      <c r="AK93" s="539"/>
      <c r="AL93" s="539"/>
      <c r="AM93" s="539"/>
      <c r="AN93" s="539"/>
      <c r="AO93" s="539"/>
      <c r="AP93" s="540"/>
      <c r="AQ93" s="507"/>
      <c r="AR93" s="508"/>
      <c r="AS93" s="590"/>
      <c r="AT93" s="591"/>
      <c r="AU93" s="591"/>
      <c r="AV93" s="591"/>
      <c r="AW93" s="591"/>
      <c r="AX93" s="591"/>
      <c r="AY93" s="591"/>
      <c r="AZ93" s="591"/>
      <c r="BA93" s="591"/>
      <c r="BB93" s="591"/>
      <c r="BC93" s="591"/>
      <c r="BD93" s="592"/>
      <c r="BE93" s="590"/>
      <c r="BF93" s="591"/>
      <c r="BG93" s="591"/>
      <c r="BH93" s="592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6"/>
      <c r="BU93" s="600"/>
      <c r="BV93" s="603"/>
      <c r="BW93" s="863"/>
      <c r="BY93" s="863"/>
      <c r="BZ93" s="863"/>
      <c r="CA93" s="863"/>
      <c r="CB93" s="863"/>
      <c r="CC93" s="863"/>
      <c r="CD93" s="863"/>
      <c r="CE93" s="863"/>
      <c r="CF93" s="863"/>
      <c r="CG93" s="863"/>
      <c r="CH93" s="863"/>
      <c r="CI93" s="863"/>
      <c r="CJ93" s="863"/>
      <c r="CK93" s="863"/>
      <c r="CL93" s="863"/>
      <c r="CM93" s="863"/>
      <c r="CN93" s="863"/>
      <c r="CO93" s="863"/>
      <c r="CP93" s="863"/>
      <c r="CQ93" s="863"/>
      <c r="CR93" s="863"/>
      <c r="CS93" s="863"/>
      <c r="CT93" s="863"/>
      <c r="CU93" s="863"/>
      <c r="CV93" s="863"/>
      <c r="CW93" s="863"/>
      <c r="CX93" s="863"/>
      <c r="CY93" s="863"/>
      <c r="CZ93" s="863"/>
      <c r="DA93" s="863"/>
      <c r="DB93" s="863"/>
      <c r="DC93" s="863"/>
      <c r="DD93" s="863"/>
      <c r="DE93" s="863"/>
      <c r="DF93" s="863"/>
      <c r="DG93" s="863"/>
      <c r="DH93" s="863"/>
      <c r="DI93" s="863"/>
      <c r="DJ93" s="863"/>
      <c r="DK93" s="863"/>
      <c r="DL93" s="863"/>
      <c r="DM93" s="863"/>
      <c r="DN93" s="863"/>
      <c r="DO93" s="863"/>
      <c r="DP93" s="863"/>
      <c r="DQ93" s="863"/>
      <c r="DR93" s="863"/>
      <c r="DS93" s="863"/>
      <c r="DT93" s="863"/>
      <c r="DU93" s="863"/>
      <c r="DV93" s="863"/>
      <c r="DW93" s="863"/>
      <c r="DX93" s="863"/>
      <c r="DY93" s="863"/>
      <c r="DZ93" s="863"/>
      <c r="EA93" s="863"/>
      <c r="EB93" s="863"/>
      <c r="EC93" s="863"/>
      <c r="ED93" s="863"/>
      <c r="EE93" s="863"/>
      <c r="EF93" s="863"/>
      <c r="EG93" s="863"/>
    </row>
    <row r="94" spans="1:137" s="215" customFormat="1" ht="8.25" customHeight="1">
      <c r="A94" s="532" t="s">
        <v>121</v>
      </c>
      <c r="B94" s="533"/>
      <c r="C94" s="533"/>
      <c r="D94" s="533"/>
      <c r="E94" s="533"/>
      <c r="F94" s="533"/>
      <c r="G94" s="533"/>
      <c r="H94" s="533"/>
      <c r="I94" s="533"/>
      <c r="J94" s="533"/>
      <c r="K94" s="533"/>
      <c r="L94" s="533"/>
      <c r="M94" s="533"/>
      <c r="N94" s="533"/>
      <c r="O94" s="533"/>
      <c r="P94" s="533"/>
      <c r="Q94" s="533"/>
      <c r="R94" s="533"/>
      <c r="S94" s="533"/>
      <c r="T94" s="533"/>
      <c r="U94" s="533"/>
      <c r="V94" s="533"/>
      <c r="W94" s="533"/>
      <c r="X94" s="533"/>
      <c r="Y94" s="533"/>
      <c r="Z94" s="533"/>
      <c r="AA94" s="533"/>
      <c r="AB94" s="533"/>
      <c r="AC94" s="533"/>
      <c r="AD94" s="533"/>
      <c r="AE94" s="533"/>
      <c r="AF94" s="533"/>
      <c r="AG94" s="533"/>
      <c r="AH94" s="533"/>
      <c r="AI94" s="533"/>
      <c r="AJ94" s="533"/>
      <c r="AK94" s="533"/>
      <c r="AL94" s="533"/>
      <c r="AM94" s="533"/>
      <c r="AN94" s="533"/>
      <c r="AO94" s="533"/>
      <c r="AP94" s="534"/>
      <c r="AQ94" s="543" t="s">
        <v>109</v>
      </c>
      <c r="AR94" s="544"/>
      <c r="AS94" s="584"/>
      <c r="AT94" s="585"/>
      <c r="AU94" s="585"/>
      <c r="AV94" s="585"/>
      <c r="AW94" s="585"/>
      <c r="AX94" s="585"/>
      <c r="AY94" s="585"/>
      <c r="AZ94" s="585"/>
      <c r="BA94" s="585"/>
      <c r="BB94" s="585"/>
      <c r="BC94" s="585"/>
      <c r="BD94" s="586"/>
      <c r="BE94" s="584"/>
      <c r="BF94" s="585"/>
      <c r="BG94" s="585"/>
      <c r="BH94" s="586"/>
      <c r="BI94" s="491" t="str">
        <f>IF(LEN($BX$94)&gt;11,IFERROR(LEFT(RIGHT($BX$94,12),1),""),"")</f>
        <v/>
      </c>
      <c r="BJ94" s="493" t="str">
        <f>IF(LEN($BX$94)&gt;10,IFERROR(LEFT(RIGHT($BX$94,11),1),""),"")</f>
        <v/>
      </c>
      <c r="BK94" s="495" t="str">
        <f>IF(LEN($BX$94)&gt;9,IFERROR(LEFT(RIGHT($BX$94,10),1),""),"")</f>
        <v/>
      </c>
      <c r="BL94" s="491" t="str">
        <f>IF(LEN($BX$94)&gt;8,IFERROR(LEFT(RIGHT($BX$94,9),1),""),"")</f>
        <v/>
      </c>
      <c r="BM94" s="493" t="str">
        <f>IF(LEN($BX$94)&gt;7,IFERROR(LEFT(RIGHT($BX$94,8),1),""),"")</f>
        <v/>
      </c>
      <c r="BN94" s="495" t="str">
        <f>IF(LEN($BX$94)&gt;6,IFERROR(LEFT(RIGHT($BX$94,7),1),""),"")</f>
        <v/>
      </c>
      <c r="BO94" s="491" t="str">
        <f>IF(LEN($BX$94)&gt;5,IFERROR(LEFT(RIGHT($BX$94,6),1),""),"")</f>
        <v/>
      </c>
      <c r="BP94" s="493" t="str">
        <f>IF(LEN($BX$94)&gt;4,IFERROR(LEFT(RIGHT($BX$94,5),1),""),"")</f>
        <v/>
      </c>
      <c r="BQ94" s="495" t="str">
        <f>IF(LEN($BX$94)&gt;3,IFERROR(LEFT(RIGHT($BX$94,4),1),""),"")</f>
        <v/>
      </c>
      <c r="BR94" s="491" t="str">
        <f>IF(LEN($BX$94)&gt;2,IFERROR(LEFT(RIGHT($BX$94,3),1),""),"")</f>
        <v/>
      </c>
      <c r="BS94" s="595">
        <v>0</v>
      </c>
      <c r="BT94" s="593">
        <v>0</v>
      </c>
      <c r="BU94" s="600"/>
      <c r="BV94" s="603"/>
      <c r="BW94" s="873"/>
      <c r="BX94" s="597">
        <f>BX85-BX88-BX91</f>
        <v>0</v>
      </c>
      <c r="BY94" s="868" t="s">
        <v>166</v>
      </c>
      <c r="BZ94" s="863"/>
      <c r="CA94" s="863"/>
      <c r="CB94" s="863"/>
      <c r="CC94" s="863"/>
      <c r="CD94" s="863"/>
      <c r="CE94" s="863"/>
      <c r="CF94" s="863"/>
      <c r="CG94" s="863"/>
      <c r="CH94" s="863"/>
      <c r="CI94" s="863"/>
      <c r="CJ94" s="863"/>
      <c r="CK94" s="863"/>
      <c r="CL94" s="863"/>
      <c r="CM94" s="863"/>
      <c r="CN94" s="863"/>
      <c r="CO94" s="863"/>
      <c r="CP94" s="863"/>
      <c r="CQ94" s="863"/>
      <c r="CR94" s="863"/>
      <c r="CS94" s="863"/>
      <c r="CT94" s="863"/>
      <c r="CU94" s="863"/>
      <c r="CV94" s="863"/>
      <c r="CW94" s="863"/>
      <c r="CX94" s="863"/>
      <c r="CY94" s="863"/>
      <c r="CZ94" s="863"/>
      <c r="DA94" s="863"/>
      <c r="DB94" s="863"/>
      <c r="DC94" s="863"/>
      <c r="DD94" s="863"/>
      <c r="DE94" s="863"/>
      <c r="DF94" s="863"/>
      <c r="DG94" s="863"/>
      <c r="DH94" s="863"/>
      <c r="DI94" s="863"/>
      <c r="DJ94" s="863"/>
      <c r="DK94" s="863"/>
      <c r="DL94" s="863"/>
      <c r="DM94" s="863"/>
      <c r="DN94" s="863"/>
      <c r="DO94" s="863"/>
      <c r="DP94" s="863"/>
      <c r="DQ94" s="863"/>
      <c r="DR94" s="863"/>
      <c r="DS94" s="863"/>
      <c r="DT94" s="863"/>
      <c r="DU94" s="863"/>
      <c r="DV94" s="863"/>
      <c r="DW94" s="863"/>
      <c r="DX94" s="863"/>
      <c r="DY94" s="863"/>
      <c r="DZ94" s="863"/>
      <c r="EA94" s="863"/>
      <c r="EB94" s="863"/>
      <c r="EC94" s="863"/>
      <c r="ED94" s="863"/>
      <c r="EE94" s="863"/>
      <c r="EF94" s="863"/>
      <c r="EG94" s="863"/>
    </row>
    <row r="95" spans="1:137" s="215" customFormat="1" ht="8.25" customHeight="1">
      <c r="A95" s="535"/>
      <c r="B95" s="536"/>
      <c r="C95" s="536"/>
      <c r="D95" s="536"/>
      <c r="E95" s="536"/>
      <c r="F95" s="536"/>
      <c r="G95" s="536"/>
      <c r="H95" s="536"/>
      <c r="I95" s="536"/>
      <c r="J95" s="536"/>
      <c r="K95" s="536"/>
      <c r="L95" s="536"/>
      <c r="M95" s="536"/>
      <c r="N95" s="536"/>
      <c r="O95" s="536"/>
      <c r="P95" s="536"/>
      <c r="Q95" s="536"/>
      <c r="R95" s="536"/>
      <c r="S95" s="536"/>
      <c r="T95" s="536"/>
      <c r="U95" s="536"/>
      <c r="V95" s="536"/>
      <c r="W95" s="536"/>
      <c r="X95" s="536"/>
      <c r="Y95" s="536"/>
      <c r="Z95" s="536"/>
      <c r="AA95" s="536"/>
      <c r="AB95" s="536"/>
      <c r="AC95" s="536"/>
      <c r="AD95" s="536"/>
      <c r="AE95" s="536"/>
      <c r="AF95" s="536"/>
      <c r="AG95" s="536"/>
      <c r="AH95" s="536"/>
      <c r="AI95" s="536"/>
      <c r="AJ95" s="536"/>
      <c r="AK95" s="536"/>
      <c r="AL95" s="536"/>
      <c r="AM95" s="536"/>
      <c r="AN95" s="536"/>
      <c r="AO95" s="536"/>
      <c r="AP95" s="537"/>
      <c r="AQ95" s="545"/>
      <c r="AR95" s="546"/>
      <c r="AS95" s="587"/>
      <c r="AT95" s="588"/>
      <c r="AU95" s="588"/>
      <c r="AV95" s="588"/>
      <c r="AW95" s="588"/>
      <c r="AX95" s="588"/>
      <c r="AY95" s="588"/>
      <c r="AZ95" s="588"/>
      <c r="BA95" s="588"/>
      <c r="BB95" s="588"/>
      <c r="BC95" s="588"/>
      <c r="BD95" s="589"/>
      <c r="BE95" s="587"/>
      <c r="BF95" s="588"/>
      <c r="BG95" s="588"/>
      <c r="BH95" s="589"/>
      <c r="BI95" s="492"/>
      <c r="BJ95" s="494"/>
      <c r="BK95" s="496"/>
      <c r="BL95" s="492"/>
      <c r="BM95" s="494"/>
      <c r="BN95" s="496"/>
      <c r="BO95" s="492"/>
      <c r="BP95" s="494"/>
      <c r="BQ95" s="496"/>
      <c r="BR95" s="492"/>
      <c r="BS95" s="596"/>
      <c r="BT95" s="594"/>
      <c r="BU95" s="600"/>
      <c r="BV95" s="603"/>
      <c r="BW95" s="873"/>
      <c r="BX95" s="598"/>
      <c r="BY95" s="868"/>
      <c r="BZ95" s="863"/>
      <c r="CA95" s="863"/>
      <c r="CB95" s="863"/>
      <c r="CC95" s="863"/>
      <c r="CD95" s="863"/>
      <c r="CE95" s="863"/>
      <c r="CF95" s="863"/>
      <c r="CG95" s="863"/>
      <c r="CH95" s="863"/>
      <c r="CI95" s="863"/>
      <c r="CJ95" s="863"/>
      <c r="CK95" s="863"/>
      <c r="CL95" s="863"/>
      <c r="CM95" s="863"/>
      <c r="CN95" s="863"/>
      <c r="CO95" s="863"/>
      <c r="CP95" s="863"/>
      <c r="CQ95" s="863"/>
      <c r="CR95" s="863"/>
      <c r="CS95" s="863"/>
      <c r="CT95" s="863"/>
      <c r="CU95" s="863"/>
      <c r="CV95" s="863"/>
      <c r="CW95" s="863"/>
      <c r="CX95" s="863"/>
      <c r="CY95" s="863"/>
      <c r="CZ95" s="863"/>
      <c r="DA95" s="863"/>
      <c r="DB95" s="863"/>
      <c r="DC95" s="863"/>
      <c r="DD95" s="863"/>
      <c r="DE95" s="863"/>
      <c r="DF95" s="863"/>
      <c r="DG95" s="863"/>
      <c r="DH95" s="863"/>
      <c r="DI95" s="863"/>
      <c r="DJ95" s="863"/>
      <c r="DK95" s="863"/>
      <c r="DL95" s="863"/>
      <c r="DM95" s="863"/>
      <c r="DN95" s="863"/>
      <c r="DO95" s="863"/>
      <c r="DP95" s="863"/>
      <c r="DQ95" s="863"/>
      <c r="DR95" s="863"/>
      <c r="DS95" s="863"/>
      <c r="DT95" s="863"/>
      <c r="DU95" s="863"/>
      <c r="DV95" s="863"/>
      <c r="DW95" s="863"/>
      <c r="DX95" s="863"/>
      <c r="DY95" s="863"/>
      <c r="DZ95" s="863"/>
      <c r="EA95" s="863"/>
      <c r="EB95" s="863"/>
      <c r="EC95" s="863"/>
      <c r="ED95" s="863"/>
      <c r="EE95" s="863"/>
      <c r="EF95" s="863"/>
      <c r="EG95" s="863"/>
    </row>
    <row r="96" spans="1:137" s="215" customFormat="1" ht="2.25" customHeight="1">
      <c r="A96" s="538"/>
      <c r="B96" s="539"/>
      <c r="C96" s="539"/>
      <c r="D96" s="539"/>
      <c r="E96" s="539"/>
      <c r="F96" s="539"/>
      <c r="G96" s="539"/>
      <c r="H96" s="539"/>
      <c r="I96" s="539"/>
      <c r="J96" s="539"/>
      <c r="K96" s="539"/>
      <c r="L96" s="539"/>
      <c r="M96" s="539"/>
      <c r="N96" s="539"/>
      <c r="O96" s="539"/>
      <c r="P96" s="539"/>
      <c r="Q96" s="539"/>
      <c r="R96" s="539"/>
      <c r="S96" s="539"/>
      <c r="T96" s="539"/>
      <c r="U96" s="539"/>
      <c r="V96" s="539"/>
      <c r="W96" s="539"/>
      <c r="X96" s="539"/>
      <c r="Y96" s="539"/>
      <c r="Z96" s="539"/>
      <c r="AA96" s="539"/>
      <c r="AB96" s="539"/>
      <c r="AC96" s="539"/>
      <c r="AD96" s="539"/>
      <c r="AE96" s="539"/>
      <c r="AF96" s="539"/>
      <c r="AG96" s="539"/>
      <c r="AH96" s="539"/>
      <c r="AI96" s="539"/>
      <c r="AJ96" s="539"/>
      <c r="AK96" s="539"/>
      <c r="AL96" s="539"/>
      <c r="AM96" s="539"/>
      <c r="AN96" s="539"/>
      <c r="AO96" s="539"/>
      <c r="AP96" s="540"/>
      <c r="AQ96" s="563"/>
      <c r="AR96" s="564"/>
      <c r="AS96" s="587"/>
      <c r="AT96" s="588"/>
      <c r="AU96" s="588"/>
      <c r="AV96" s="588"/>
      <c r="AW96" s="588"/>
      <c r="AX96" s="588"/>
      <c r="AY96" s="588"/>
      <c r="AZ96" s="588"/>
      <c r="BA96" s="588"/>
      <c r="BB96" s="588"/>
      <c r="BC96" s="588"/>
      <c r="BD96" s="589"/>
      <c r="BE96" s="587"/>
      <c r="BF96" s="588"/>
      <c r="BG96" s="588"/>
      <c r="BH96" s="589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5"/>
      <c r="BU96" s="601"/>
      <c r="BV96" s="604"/>
      <c r="BW96" s="863"/>
      <c r="BY96" s="863"/>
      <c r="BZ96" s="863"/>
      <c r="CA96" s="863"/>
      <c r="CB96" s="863"/>
      <c r="CC96" s="863"/>
      <c r="CD96" s="863"/>
      <c r="CE96" s="863"/>
      <c r="CF96" s="863"/>
      <c r="CG96" s="863"/>
      <c r="CH96" s="863"/>
      <c r="CI96" s="863"/>
      <c r="CJ96" s="863"/>
      <c r="CK96" s="863"/>
      <c r="CL96" s="863"/>
      <c r="CM96" s="863"/>
      <c r="CN96" s="863"/>
      <c r="CO96" s="863"/>
      <c r="CP96" s="863"/>
      <c r="CQ96" s="863"/>
      <c r="CR96" s="863"/>
      <c r="CS96" s="863"/>
      <c r="CT96" s="863"/>
      <c r="CU96" s="863"/>
      <c r="CV96" s="863"/>
      <c r="CW96" s="863"/>
      <c r="CX96" s="863"/>
      <c r="CY96" s="863"/>
      <c r="CZ96" s="863"/>
      <c r="DA96" s="863"/>
      <c r="DB96" s="863"/>
      <c r="DC96" s="863"/>
      <c r="DD96" s="863"/>
      <c r="DE96" s="863"/>
      <c r="DF96" s="863"/>
      <c r="DG96" s="863"/>
      <c r="DH96" s="863"/>
      <c r="DI96" s="863"/>
      <c r="DJ96" s="863"/>
      <c r="DK96" s="863"/>
      <c r="DL96" s="863"/>
      <c r="DM96" s="863"/>
      <c r="DN96" s="863"/>
      <c r="DO96" s="863"/>
      <c r="DP96" s="863"/>
      <c r="DQ96" s="863"/>
      <c r="DR96" s="863"/>
      <c r="DS96" s="863"/>
      <c r="DT96" s="863"/>
      <c r="DU96" s="863"/>
      <c r="DV96" s="863"/>
      <c r="DW96" s="863"/>
      <c r="DX96" s="863"/>
      <c r="DY96" s="863"/>
      <c r="DZ96" s="863"/>
      <c r="EA96" s="863"/>
      <c r="EB96" s="863"/>
      <c r="EC96" s="863"/>
      <c r="ED96" s="863"/>
      <c r="EE96" s="863"/>
      <c r="EF96" s="863"/>
      <c r="EG96" s="863"/>
    </row>
    <row r="97" spans="1:137" s="215" customFormat="1" ht="1.5" customHeight="1">
      <c r="A97" s="639" t="s">
        <v>19</v>
      </c>
      <c r="B97" s="640"/>
      <c r="C97" s="641"/>
      <c r="D97" s="94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2"/>
      <c r="AQ97" s="503" t="s">
        <v>110</v>
      </c>
      <c r="AR97" s="504"/>
      <c r="AS97" s="95"/>
      <c r="AT97" s="96"/>
      <c r="AU97" s="183"/>
      <c r="AV97" s="184"/>
      <c r="AW97" s="152"/>
      <c r="AX97" s="153"/>
      <c r="AY97" s="153"/>
      <c r="AZ97" s="153"/>
      <c r="BA97" s="153"/>
      <c r="BB97" s="631" t="s">
        <v>1</v>
      </c>
      <c r="BC97" s="631"/>
      <c r="BD97" s="97"/>
      <c r="BE97" s="648" t="s">
        <v>110</v>
      </c>
      <c r="BF97" s="649"/>
      <c r="BG97" s="543" t="s">
        <v>35</v>
      </c>
      <c r="BH97" s="544"/>
      <c r="BI97" s="87"/>
      <c r="BJ97" s="88"/>
      <c r="BK97" s="89"/>
      <c r="BL97" s="87"/>
      <c r="BM97" s="88"/>
      <c r="BN97" s="89"/>
      <c r="BO97" s="87"/>
      <c r="BP97" s="88"/>
      <c r="BQ97" s="89"/>
      <c r="BR97" s="87"/>
      <c r="BS97" s="88"/>
      <c r="BT97" s="90"/>
      <c r="BU97" s="98"/>
      <c r="BV97" s="99"/>
      <c r="BW97" s="863"/>
      <c r="BY97" s="863"/>
      <c r="BZ97" s="863"/>
      <c r="CA97" s="863"/>
      <c r="CB97" s="863"/>
      <c r="CC97" s="863"/>
      <c r="CD97" s="863"/>
      <c r="CE97" s="863"/>
      <c r="CF97" s="863"/>
      <c r="CG97" s="863"/>
      <c r="CH97" s="863"/>
      <c r="CI97" s="863"/>
      <c r="CJ97" s="863"/>
      <c r="CK97" s="863"/>
      <c r="CL97" s="863"/>
      <c r="CM97" s="863"/>
      <c r="CN97" s="863"/>
      <c r="CO97" s="863"/>
      <c r="CP97" s="863"/>
      <c r="CQ97" s="863"/>
      <c r="CR97" s="863"/>
      <c r="CS97" s="863"/>
      <c r="CT97" s="863"/>
      <c r="CU97" s="863"/>
      <c r="CV97" s="863"/>
      <c r="CW97" s="863"/>
      <c r="CX97" s="863"/>
      <c r="CY97" s="863"/>
      <c r="CZ97" s="863"/>
      <c r="DA97" s="863"/>
      <c r="DB97" s="863"/>
      <c r="DC97" s="863"/>
      <c r="DD97" s="863"/>
      <c r="DE97" s="863"/>
      <c r="DF97" s="863"/>
      <c r="DG97" s="863"/>
      <c r="DH97" s="863"/>
      <c r="DI97" s="863"/>
      <c r="DJ97" s="863"/>
      <c r="DK97" s="863"/>
      <c r="DL97" s="863"/>
      <c r="DM97" s="863"/>
      <c r="DN97" s="863"/>
      <c r="DO97" s="863"/>
      <c r="DP97" s="863"/>
      <c r="DQ97" s="863"/>
      <c r="DR97" s="863"/>
      <c r="DS97" s="863"/>
      <c r="DT97" s="863"/>
      <c r="DU97" s="863"/>
      <c r="DV97" s="863"/>
      <c r="DW97" s="863"/>
      <c r="DX97" s="863"/>
      <c r="DY97" s="863"/>
      <c r="DZ97" s="863"/>
      <c r="EA97" s="863"/>
      <c r="EB97" s="863"/>
      <c r="EC97" s="863"/>
      <c r="ED97" s="863"/>
      <c r="EE97" s="863"/>
      <c r="EF97" s="863"/>
      <c r="EG97" s="863"/>
    </row>
    <row r="98" spans="1:137" s="215" customFormat="1" ht="8.25" customHeight="1">
      <c r="A98" s="642"/>
      <c r="B98" s="643"/>
      <c r="C98" s="644"/>
      <c r="D98" s="607" t="s">
        <v>40</v>
      </c>
      <c r="E98" s="608"/>
      <c r="F98" s="608"/>
      <c r="G98" s="608"/>
      <c r="H98" s="608"/>
      <c r="I98" s="608"/>
      <c r="J98" s="608"/>
      <c r="K98" s="608"/>
      <c r="L98" s="608"/>
      <c r="M98" s="608"/>
      <c r="N98" s="608"/>
      <c r="O98" s="608"/>
      <c r="P98" s="608"/>
      <c r="Q98" s="608"/>
      <c r="R98" s="608"/>
      <c r="S98" s="608"/>
      <c r="T98" s="608"/>
      <c r="U98" s="608"/>
      <c r="V98" s="608"/>
      <c r="W98" s="608"/>
      <c r="X98" s="608"/>
      <c r="Y98" s="608"/>
      <c r="Z98" s="608"/>
      <c r="AA98" s="608"/>
      <c r="AB98" s="608"/>
      <c r="AC98" s="608"/>
      <c r="AD98" s="608"/>
      <c r="AE98" s="608"/>
      <c r="AF98" s="608"/>
      <c r="AG98" s="608"/>
      <c r="AH98" s="608"/>
      <c r="AI98" s="608"/>
      <c r="AJ98" s="608"/>
      <c r="AK98" s="608"/>
      <c r="AL98" s="608"/>
      <c r="AM98" s="608"/>
      <c r="AN98" s="608"/>
      <c r="AO98" s="608"/>
      <c r="AP98" s="609"/>
      <c r="AQ98" s="505"/>
      <c r="AR98" s="506"/>
      <c r="AS98" s="261"/>
      <c r="AT98" s="262"/>
      <c r="AU98" s="614" t="s">
        <v>38</v>
      </c>
      <c r="AV98" s="615"/>
      <c r="AW98" s="618"/>
      <c r="AX98" s="619"/>
      <c r="AY98" s="619"/>
      <c r="AZ98" s="619"/>
      <c r="BA98" s="619"/>
      <c r="BB98" s="605"/>
      <c r="BC98" s="605"/>
      <c r="BD98" s="605" t="s">
        <v>37</v>
      </c>
      <c r="BE98" s="650"/>
      <c r="BF98" s="651"/>
      <c r="BG98" s="545"/>
      <c r="BH98" s="546"/>
      <c r="BI98" s="628"/>
      <c r="BJ98" s="629"/>
      <c r="BK98" s="630"/>
      <c r="BL98" s="628"/>
      <c r="BM98" s="629"/>
      <c r="BN98" s="496" t="str">
        <f>IFERROR(0+MID($BX98,LEN($BX98)-7+COLUMNS($BI98:BI98),1),"")</f>
        <v/>
      </c>
      <c r="BO98" s="492" t="str">
        <f>IFERROR(0+MID($BX98,LEN($BX98)-6+COLUMNS($BI98:BI98),1),"")</f>
        <v/>
      </c>
      <c r="BP98" s="494" t="str">
        <f>IFERROR(0+MID($BX98,LEN($BX98)-5+COLUMNS($BI98:BI98),1),"")</f>
        <v/>
      </c>
      <c r="BQ98" s="496" t="str">
        <f>IFERROR(0+MID($BX98,LEN($BX98)-4+COLUMNS($BI98:BI98),1),"")</f>
        <v/>
      </c>
      <c r="BR98" s="492" t="str">
        <f>IFERROR(0+MID($BX98,LEN($BX98)-3+COLUMNS($BI98:BI98),1),"")</f>
        <v/>
      </c>
      <c r="BS98" s="596">
        <v>0</v>
      </c>
      <c r="BT98" s="596">
        <v>0</v>
      </c>
      <c r="BU98" s="652"/>
      <c r="BV98" s="653"/>
      <c r="BW98" s="874"/>
      <c r="BX98" s="555">
        <f>ROUNDDOWN(AW98*AS98/12,-2)</f>
        <v>0</v>
      </c>
      <c r="BY98" s="868" t="s">
        <v>172</v>
      </c>
      <c r="BZ98" s="869"/>
      <c r="CA98" s="870">
        <v>50000</v>
      </c>
      <c r="CB98" s="863"/>
      <c r="CC98" s="863"/>
      <c r="CD98" s="863"/>
      <c r="CE98" s="863"/>
      <c r="CF98" s="863"/>
      <c r="CG98" s="863"/>
      <c r="CH98" s="863"/>
      <c r="CI98" s="863"/>
      <c r="CJ98" s="863"/>
      <c r="CK98" s="863"/>
      <c r="CL98" s="863"/>
      <c r="CM98" s="863"/>
      <c r="CN98" s="863"/>
      <c r="CO98" s="863"/>
      <c r="CP98" s="863"/>
      <c r="CQ98" s="863"/>
      <c r="CR98" s="863"/>
      <c r="CS98" s="863"/>
      <c r="CT98" s="863"/>
      <c r="CU98" s="863"/>
      <c r="CV98" s="863"/>
      <c r="CW98" s="863"/>
      <c r="CX98" s="863"/>
      <c r="CY98" s="863"/>
      <c r="CZ98" s="863"/>
      <c r="DA98" s="863"/>
      <c r="DB98" s="863"/>
      <c r="DC98" s="863"/>
      <c r="DD98" s="863"/>
      <c r="DE98" s="863"/>
      <c r="DF98" s="863"/>
      <c r="DG98" s="863"/>
      <c r="DH98" s="863"/>
      <c r="DI98" s="863"/>
      <c r="DJ98" s="863"/>
      <c r="DK98" s="863"/>
      <c r="DL98" s="863"/>
      <c r="DM98" s="863"/>
      <c r="DN98" s="863"/>
      <c r="DO98" s="863"/>
      <c r="DP98" s="863"/>
      <c r="DQ98" s="863"/>
      <c r="DR98" s="863"/>
      <c r="DS98" s="863"/>
      <c r="DT98" s="863"/>
      <c r="DU98" s="863"/>
      <c r="DV98" s="863"/>
      <c r="DW98" s="863"/>
      <c r="DX98" s="863"/>
      <c r="DY98" s="863"/>
      <c r="DZ98" s="863"/>
      <c r="EA98" s="863"/>
      <c r="EB98" s="863"/>
      <c r="EC98" s="863"/>
      <c r="ED98" s="863"/>
      <c r="EE98" s="863"/>
      <c r="EF98" s="863"/>
      <c r="EG98" s="863"/>
    </row>
    <row r="99" spans="1:137" s="215" customFormat="1" ht="9.75" customHeight="1">
      <c r="A99" s="642"/>
      <c r="B99" s="643"/>
      <c r="C99" s="644"/>
      <c r="D99" s="610"/>
      <c r="E99" s="608"/>
      <c r="F99" s="608"/>
      <c r="G99" s="608"/>
      <c r="H99" s="608"/>
      <c r="I99" s="608"/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8"/>
      <c r="X99" s="608"/>
      <c r="Y99" s="608"/>
      <c r="Z99" s="608"/>
      <c r="AA99" s="608"/>
      <c r="AB99" s="608"/>
      <c r="AC99" s="608"/>
      <c r="AD99" s="608"/>
      <c r="AE99" s="608"/>
      <c r="AF99" s="608"/>
      <c r="AG99" s="608"/>
      <c r="AH99" s="608"/>
      <c r="AI99" s="608"/>
      <c r="AJ99" s="608"/>
      <c r="AK99" s="608"/>
      <c r="AL99" s="608"/>
      <c r="AM99" s="608"/>
      <c r="AN99" s="608"/>
      <c r="AO99" s="608"/>
      <c r="AP99" s="609"/>
      <c r="AQ99" s="505"/>
      <c r="AR99" s="506"/>
      <c r="AS99" s="261"/>
      <c r="AT99" s="262"/>
      <c r="AU99" s="614"/>
      <c r="AV99" s="615"/>
      <c r="AW99" s="618"/>
      <c r="AX99" s="619"/>
      <c r="AY99" s="619"/>
      <c r="AZ99" s="619"/>
      <c r="BA99" s="619"/>
      <c r="BB99" s="605"/>
      <c r="BC99" s="605"/>
      <c r="BD99" s="605"/>
      <c r="BE99" s="620">
        <v>12</v>
      </c>
      <c r="BF99" s="621"/>
      <c r="BG99" s="545"/>
      <c r="BH99" s="546"/>
      <c r="BI99" s="628"/>
      <c r="BJ99" s="629"/>
      <c r="BK99" s="630"/>
      <c r="BL99" s="628"/>
      <c r="BM99" s="629"/>
      <c r="BN99" s="496"/>
      <c r="BO99" s="492"/>
      <c r="BP99" s="494"/>
      <c r="BQ99" s="496"/>
      <c r="BR99" s="492"/>
      <c r="BS99" s="596"/>
      <c r="BT99" s="596"/>
      <c r="BU99" s="652"/>
      <c r="BV99" s="653"/>
      <c r="BW99" s="874"/>
      <c r="BX99" s="556"/>
      <c r="BY99" s="868"/>
      <c r="BZ99" s="869"/>
      <c r="CA99" s="871">
        <v>120000</v>
      </c>
      <c r="CB99" s="863"/>
      <c r="CC99" s="863"/>
      <c r="CD99" s="863"/>
      <c r="CE99" s="863"/>
      <c r="CF99" s="863"/>
      <c r="CG99" s="863"/>
      <c r="CH99" s="863"/>
      <c r="CI99" s="863"/>
      <c r="CJ99" s="863"/>
      <c r="CK99" s="863"/>
      <c r="CL99" s="863"/>
      <c r="CM99" s="863"/>
      <c r="CN99" s="863"/>
      <c r="CO99" s="863"/>
      <c r="CP99" s="863"/>
      <c r="CQ99" s="863"/>
      <c r="CR99" s="863"/>
      <c r="CS99" s="863"/>
      <c r="CT99" s="863"/>
      <c r="CU99" s="863"/>
      <c r="CV99" s="863"/>
      <c r="CW99" s="863"/>
      <c r="CX99" s="863"/>
      <c r="CY99" s="863"/>
      <c r="CZ99" s="863"/>
      <c r="DA99" s="863"/>
      <c r="DB99" s="863"/>
      <c r="DC99" s="863"/>
      <c r="DD99" s="863"/>
      <c r="DE99" s="863"/>
      <c r="DF99" s="863"/>
      <c r="DG99" s="863"/>
      <c r="DH99" s="863"/>
      <c r="DI99" s="863"/>
      <c r="DJ99" s="863"/>
      <c r="DK99" s="863"/>
      <c r="DL99" s="863"/>
      <c r="DM99" s="863"/>
      <c r="DN99" s="863"/>
      <c r="DO99" s="863"/>
      <c r="DP99" s="863"/>
      <c r="DQ99" s="863"/>
      <c r="DR99" s="863"/>
      <c r="DS99" s="863"/>
      <c r="DT99" s="863"/>
      <c r="DU99" s="863"/>
      <c r="DV99" s="863"/>
      <c r="DW99" s="863"/>
      <c r="DX99" s="863"/>
      <c r="DY99" s="863"/>
      <c r="DZ99" s="863"/>
      <c r="EA99" s="863"/>
      <c r="EB99" s="863"/>
      <c r="EC99" s="863"/>
      <c r="ED99" s="863"/>
      <c r="EE99" s="863"/>
      <c r="EF99" s="863"/>
      <c r="EG99" s="863"/>
    </row>
    <row r="100" spans="1:137" s="215" customFormat="1" ht="2.25" customHeight="1">
      <c r="A100" s="642"/>
      <c r="B100" s="643"/>
      <c r="C100" s="644"/>
      <c r="D100" s="611"/>
      <c r="E100" s="612"/>
      <c r="F100" s="612"/>
      <c r="G100" s="612"/>
      <c r="H100" s="612"/>
      <c r="I100" s="612"/>
      <c r="J100" s="612"/>
      <c r="K100" s="612"/>
      <c r="L100" s="612"/>
      <c r="M100" s="612"/>
      <c r="N100" s="612"/>
      <c r="O100" s="612"/>
      <c r="P100" s="612"/>
      <c r="Q100" s="612"/>
      <c r="R100" s="612"/>
      <c r="S100" s="612"/>
      <c r="T100" s="612"/>
      <c r="U100" s="612"/>
      <c r="V100" s="612"/>
      <c r="W100" s="612"/>
      <c r="X100" s="612"/>
      <c r="Y100" s="612"/>
      <c r="Z100" s="612"/>
      <c r="AA100" s="612"/>
      <c r="AB100" s="612"/>
      <c r="AC100" s="612"/>
      <c r="AD100" s="612"/>
      <c r="AE100" s="612"/>
      <c r="AF100" s="612"/>
      <c r="AG100" s="612"/>
      <c r="AH100" s="612"/>
      <c r="AI100" s="612"/>
      <c r="AJ100" s="612"/>
      <c r="AK100" s="612"/>
      <c r="AL100" s="612"/>
      <c r="AM100" s="612"/>
      <c r="AN100" s="612"/>
      <c r="AO100" s="612"/>
      <c r="AP100" s="613"/>
      <c r="AQ100" s="507"/>
      <c r="AR100" s="508"/>
      <c r="AS100" s="71"/>
      <c r="AT100" s="73"/>
      <c r="AU100" s="616"/>
      <c r="AV100" s="617"/>
      <c r="AW100" s="154"/>
      <c r="AX100" s="155"/>
      <c r="AY100" s="155"/>
      <c r="AZ100" s="155"/>
      <c r="BA100" s="155"/>
      <c r="BB100" s="606"/>
      <c r="BC100" s="606"/>
      <c r="BD100" s="606"/>
      <c r="BE100" s="622"/>
      <c r="BF100" s="623"/>
      <c r="BG100" s="563"/>
      <c r="BH100" s="56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652"/>
      <c r="BV100" s="653"/>
      <c r="BW100" s="869"/>
      <c r="BX100" s="81"/>
      <c r="BY100" s="869"/>
      <c r="BZ100" s="869"/>
      <c r="CA100" s="871">
        <v>130000</v>
      </c>
      <c r="CB100" s="863"/>
      <c r="CC100" s="863"/>
      <c r="CD100" s="863"/>
      <c r="CE100" s="863"/>
      <c r="CF100" s="863"/>
      <c r="CG100" s="863"/>
      <c r="CH100" s="863"/>
      <c r="CI100" s="863"/>
      <c r="CJ100" s="863"/>
      <c r="CK100" s="863"/>
      <c r="CL100" s="863"/>
      <c r="CM100" s="863"/>
      <c r="CN100" s="863"/>
      <c r="CO100" s="863"/>
      <c r="CP100" s="863"/>
      <c r="CQ100" s="863"/>
      <c r="CR100" s="863"/>
      <c r="CS100" s="863"/>
      <c r="CT100" s="863"/>
      <c r="CU100" s="863"/>
      <c r="CV100" s="863"/>
      <c r="CW100" s="863"/>
      <c r="CX100" s="863"/>
      <c r="CY100" s="863"/>
      <c r="CZ100" s="863"/>
      <c r="DA100" s="863"/>
      <c r="DB100" s="863"/>
      <c r="DC100" s="863"/>
      <c r="DD100" s="863"/>
      <c r="DE100" s="863"/>
      <c r="DF100" s="863"/>
      <c r="DG100" s="863"/>
      <c r="DH100" s="863"/>
      <c r="DI100" s="863"/>
      <c r="DJ100" s="863"/>
      <c r="DK100" s="863"/>
      <c r="DL100" s="863"/>
      <c r="DM100" s="863"/>
      <c r="DN100" s="863"/>
      <c r="DO100" s="863"/>
      <c r="DP100" s="863"/>
      <c r="DQ100" s="863"/>
      <c r="DR100" s="863"/>
      <c r="DS100" s="863"/>
      <c r="DT100" s="863"/>
      <c r="DU100" s="863"/>
      <c r="DV100" s="863"/>
      <c r="DW100" s="863"/>
      <c r="DX100" s="863"/>
      <c r="DY100" s="863"/>
      <c r="DZ100" s="863"/>
      <c r="EA100" s="863"/>
      <c r="EB100" s="863"/>
      <c r="EC100" s="863"/>
      <c r="ED100" s="863"/>
      <c r="EE100" s="863"/>
      <c r="EF100" s="863"/>
      <c r="EG100" s="863"/>
    </row>
    <row r="101" spans="1:137" s="215" customFormat="1" ht="8.25" customHeight="1">
      <c r="A101" s="642"/>
      <c r="B101" s="643"/>
      <c r="C101" s="644"/>
      <c r="D101" s="624" t="s">
        <v>36</v>
      </c>
      <c r="E101" s="625"/>
      <c r="F101" s="625"/>
      <c r="G101" s="625"/>
      <c r="H101" s="625"/>
      <c r="I101" s="625"/>
      <c r="J101" s="625"/>
      <c r="K101" s="625"/>
      <c r="L101" s="625"/>
      <c r="M101" s="625"/>
      <c r="N101" s="625"/>
      <c r="O101" s="625"/>
      <c r="P101" s="625"/>
      <c r="Q101" s="625"/>
      <c r="R101" s="625"/>
      <c r="S101" s="625"/>
      <c r="T101" s="625"/>
      <c r="U101" s="625"/>
      <c r="V101" s="625"/>
      <c r="W101" s="625"/>
      <c r="X101" s="625"/>
      <c r="Y101" s="625"/>
      <c r="Z101" s="625"/>
      <c r="AA101" s="625"/>
      <c r="AB101" s="625"/>
      <c r="AC101" s="625"/>
      <c r="AD101" s="625"/>
      <c r="AE101" s="625"/>
      <c r="AF101" s="625"/>
      <c r="AG101" s="625"/>
      <c r="AH101" s="625"/>
      <c r="AI101" s="625"/>
      <c r="AJ101" s="625"/>
      <c r="AK101" s="625"/>
      <c r="AL101" s="625"/>
      <c r="AM101" s="625"/>
      <c r="AN101" s="625"/>
      <c r="AO101" s="625"/>
      <c r="AP101" s="625"/>
      <c r="AQ101" s="625"/>
      <c r="AR101" s="625"/>
      <c r="AS101" s="625"/>
      <c r="AT101" s="625"/>
      <c r="AU101" s="625"/>
      <c r="AV101" s="625"/>
      <c r="AW101" s="625"/>
      <c r="AX101" s="625"/>
      <c r="AY101" s="625"/>
      <c r="AZ101" s="625"/>
      <c r="BA101" s="625"/>
      <c r="BB101" s="625"/>
      <c r="BC101" s="625"/>
      <c r="BD101" s="625"/>
      <c r="BE101" s="625"/>
      <c r="BF101" s="626"/>
      <c r="BG101" s="503" t="s">
        <v>111</v>
      </c>
      <c r="BH101" s="504"/>
      <c r="BI101" s="628"/>
      <c r="BJ101" s="629"/>
      <c r="BK101" s="630"/>
      <c r="BL101" s="628"/>
      <c r="BM101" s="629"/>
      <c r="BN101" s="496" t="str">
        <f>IFERROR(0+MID($BX101,LEN($BX101)-7+COLUMNS($BI101:BI101),1),"")</f>
        <v/>
      </c>
      <c r="BO101" s="492" t="str">
        <f>IFERROR(0+MID($BX101,LEN($BX101)-6+COLUMNS($BI101:BI101),1),"")</f>
        <v/>
      </c>
      <c r="BP101" s="494" t="str">
        <f>IFERROR(0+MID($BX101,LEN($BX101)-5+COLUMNS($BI101:BI101),1),"")</f>
        <v/>
      </c>
      <c r="BQ101" s="496" t="str">
        <f>IFERROR(0+MID($BX101,LEN($BX101)-4+COLUMNS($BI101:BI101),1),"")</f>
        <v/>
      </c>
      <c r="BR101" s="492" t="str">
        <f>IFERROR(0+MID($BX101,LEN($BX101)-3+COLUMNS($BI101:BI101),1),"")</f>
        <v/>
      </c>
      <c r="BS101" s="595">
        <v>0</v>
      </c>
      <c r="BT101" s="593">
        <v>0</v>
      </c>
      <c r="BU101" s="652"/>
      <c r="BV101" s="653"/>
      <c r="BW101" s="874"/>
      <c r="BX101" s="582"/>
      <c r="BY101" s="868" t="s">
        <v>173</v>
      </c>
      <c r="BZ101" s="869"/>
      <c r="CA101" s="871">
        <v>150000</v>
      </c>
      <c r="CB101" s="863"/>
      <c r="CC101" s="863"/>
      <c r="CD101" s="863"/>
      <c r="CE101" s="863"/>
      <c r="CF101" s="863"/>
      <c r="CG101" s="863"/>
      <c r="CH101" s="863"/>
      <c r="CI101" s="863"/>
      <c r="CJ101" s="863"/>
      <c r="CK101" s="863"/>
      <c r="CL101" s="863"/>
      <c r="CM101" s="863"/>
      <c r="CN101" s="863"/>
      <c r="CO101" s="863"/>
      <c r="CP101" s="863"/>
      <c r="CQ101" s="863"/>
      <c r="CR101" s="863"/>
      <c r="CS101" s="863"/>
      <c r="CT101" s="863"/>
      <c r="CU101" s="863"/>
      <c r="CV101" s="863"/>
      <c r="CW101" s="863"/>
      <c r="CX101" s="863"/>
      <c r="CY101" s="863"/>
      <c r="CZ101" s="863"/>
      <c r="DA101" s="863"/>
      <c r="DB101" s="863"/>
      <c r="DC101" s="863"/>
      <c r="DD101" s="863"/>
      <c r="DE101" s="863"/>
      <c r="DF101" s="863"/>
      <c r="DG101" s="863"/>
      <c r="DH101" s="863"/>
      <c r="DI101" s="863"/>
      <c r="DJ101" s="863"/>
      <c r="DK101" s="863"/>
      <c r="DL101" s="863"/>
      <c r="DM101" s="863"/>
      <c r="DN101" s="863"/>
      <c r="DO101" s="863"/>
      <c r="DP101" s="863"/>
      <c r="DQ101" s="863"/>
      <c r="DR101" s="863"/>
      <c r="DS101" s="863"/>
      <c r="DT101" s="863"/>
      <c r="DU101" s="863"/>
      <c r="DV101" s="863"/>
      <c r="DW101" s="863"/>
      <c r="DX101" s="863"/>
      <c r="DY101" s="863"/>
      <c r="DZ101" s="863"/>
      <c r="EA101" s="863"/>
      <c r="EB101" s="863"/>
      <c r="EC101" s="863"/>
      <c r="ED101" s="863"/>
      <c r="EE101" s="863"/>
      <c r="EF101" s="863"/>
      <c r="EG101" s="863"/>
    </row>
    <row r="102" spans="1:137" s="215" customFormat="1" ht="7.5" customHeight="1">
      <c r="A102" s="642"/>
      <c r="B102" s="643"/>
      <c r="C102" s="644"/>
      <c r="D102" s="607"/>
      <c r="E102" s="376"/>
      <c r="F102" s="376"/>
      <c r="G102" s="376"/>
      <c r="H102" s="376"/>
      <c r="I102" s="376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6"/>
      <c r="X102" s="376"/>
      <c r="Y102" s="376"/>
      <c r="Z102" s="376"/>
      <c r="AA102" s="376"/>
      <c r="AB102" s="376"/>
      <c r="AC102" s="376"/>
      <c r="AD102" s="376"/>
      <c r="AE102" s="376"/>
      <c r="AF102" s="376"/>
      <c r="AG102" s="376"/>
      <c r="AH102" s="376"/>
      <c r="AI102" s="376"/>
      <c r="AJ102" s="376"/>
      <c r="AK102" s="376"/>
      <c r="AL102" s="376"/>
      <c r="AM102" s="376"/>
      <c r="AN102" s="376"/>
      <c r="AO102" s="376"/>
      <c r="AP102" s="376"/>
      <c r="AQ102" s="376"/>
      <c r="AR102" s="376"/>
      <c r="AS102" s="376"/>
      <c r="AT102" s="376"/>
      <c r="AU102" s="376"/>
      <c r="AV102" s="376"/>
      <c r="AW102" s="376"/>
      <c r="AX102" s="376"/>
      <c r="AY102" s="376"/>
      <c r="AZ102" s="376"/>
      <c r="BA102" s="376"/>
      <c r="BB102" s="376"/>
      <c r="BC102" s="376"/>
      <c r="BD102" s="376"/>
      <c r="BE102" s="376"/>
      <c r="BF102" s="380"/>
      <c r="BG102" s="505"/>
      <c r="BH102" s="506"/>
      <c r="BI102" s="628"/>
      <c r="BJ102" s="629"/>
      <c r="BK102" s="630"/>
      <c r="BL102" s="628"/>
      <c r="BM102" s="629"/>
      <c r="BN102" s="496"/>
      <c r="BO102" s="492"/>
      <c r="BP102" s="494"/>
      <c r="BQ102" s="496"/>
      <c r="BR102" s="492"/>
      <c r="BS102" s="596"/>
      <c r="BT102" s="594"/>
      <c r="BU102" s="652"/>
      <c r="BV102" s="653"/>
      <c r="BW102" s="874"/>
      <c r="BX102" s="583"/>
      <c r="BY102" s="868"/>
      <c r="BZ102" s="869"/>
      <c r="CA102" s="871">
        <v>160000</v>
      </c>
      <c r="CB102" s="863"/>
      <c r="CC102" s="863"/>
      <c r="CD102" s="863"/>
      <c r="CE102" s="863"/>
      <c r="CF102" s="863"/>
      <c r="CG102" s="863"/>
      <c r="CH102" s="863"/>
      <c r="CI102" s="863"/>
      <c r="CJ102" s="863"/>
      <c r="CK102" s="863"/>
      <c r="CL102" s="863"/>
      <c r="CM102" s="863"/>
      <c r="CN102" s="863"/>
      <c r="CO102" s="863"/>
      <c r="CP102" s="863"/>
      <c r="CQ102" s="863"/>
      <c r="CR102" s="863"/>
      <c r="CS102" s="863"/>
      <c r="CT102" s="863"/>
      <c r="CU102" s="863"/>
      <c r="CV102" s="863"/>
      <c r="CW102" s="863"/>
      <c r="CX102" s="863"/>
      <c r="CY102" s="863"/>
      <c r="CZ102" s="863"/>
      <c r="DA102" s="863"/>
      <c r="DB102" s="863"/>
      <c r="DC102" s="863"/>
      <c r="DD102" s="863"/>
      <c r="DE102" s="863"/>
      <c r="DF102" s="863"/>
      <c r="DG102" s="863"/>
      <c r="DH102" s="863"/>
      <c r="DI102" s="863"/>
      <c r="DJ102" s="863"/>
      <c r="DK102" s="863"/>
      <c r="DL102" s="863"/>
      <c r="DM102" s="863"/>
      <c r="DN102" s="863"/>
      <c r="DO102" s="863"/>
      <c r="DP102" s="863"/>
      <c r="DQ102" s="863"/>
      <c r="DR102" s="863"/>
      <c r="DS102" s="863"/>
      <c r="DT102" s="863"/>
      <c r="DU102" s="863"/>
      <c r="DV102" s="863"/>
      <c r="DW102" s="863"/>
      <c r="DX102" s="863"/>
      <c r="DY102" s="863"/>
      <c r="DZ102" s="863"/>
      <c r="EA102" s="863"/>
      <c r="EB102" s="863"/>
      <c r="EC102" s="863"/>
      <c r="ED102" s="863"/>
      <c r="EE102" s="863"/>
      <c r="EF102" s="863"/>
      <c r="EG102" s="863"/>
    </row>
    <row r="103" spans="1:137" s="215" customFormat="1" ht="2.25" customHeight="1">
      <c r="A103" s="642"/>
      <c r="B103" s="643"/>
      <c r="C103" s="644"/>
      <c r="D103" s="627"/>
      <c r="E103" s="377"/>
      <c r="F103" s="377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7"/>
      <c r="X103" s="377"/>
      <c r="Y103" s="377"/>
      <c r="Z103" s="377"/>
      <c r="AA103" s="377"/>
      <c r="AB103" s="377"/>
      <c r="AC103" s="377"/>
      <c r="AD103" s="377"/>
      <c r="AE103" s="377"/>
      <c r="AF103" s="377"/>
      <c r="AG103" s="377"/>
      <c r="AH103" s="377"/>
      <c r="AI103" s="377"/>
      <c r="AJ103" s="377"/>
      <c r="AK103" s="377"/>
      <c r="AL103" s="377"/>
      <c r="AM103" s="377"/>
      <c r="AN103" s="377"/>
      <c r="AO103" s="377"/>
      <c r="AP103" s="377"/>
      <c r="AQ103" s="377"/>
      <c r="AR103" s="377"/>
      <c r="AS103" s="377"/>
      <c r="AT103" s="377"/>
      <c r="AU103" s="377"/>
      <c r="AV103" s="377"/>
      <c r="AW103" s="377"/>
      <c r="AX103" s="377"/>
      <c r="AY103" s="377"/>
      <c r="AZ103" s="377"/>
      <c r="BA103" s="377"/>
      <c r="BB103" s="377"/>
      <c r="BC103" s="377"/>
      <c r="BD103" s="377"/>
      <c r="BE103" s="377"/>
      <c r="BF103" s="381"/>
      <c r="BG103" s="507"/>
      <c r="BH103" s="508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652"/>
      <c r="BV103" s="653"/>
      <c r="BW103" s="869"/>
      <c r="BX103" s="81"/>
      <c r="BY103" s="869"/>
      <c r="BZ103" s="869"/>
      <c r="CA103" s="870">
        <v>400000</v>
      </c>
      <c r="CB103" s="863"/>
      <c r="CC103" s="863"/>
      <c r="CD103" s="863"/>
      <c r="CE103" s="863"/>
      <c r="CF103" s="863"/>
      <c r="CG103" s="863"/>
      <c r="CH103" s="863"/>
      <c r="CI103" s="863"/>
      <c r="CJ103" s="863"/>
      <c r="CK103" s="863"/>
      <c r="CL103" s="863"/>
      <c r="CM103" s="863"/>
      <c r="CN103" s="863"/>
      <c r="CO103" s="863"/>
      <c r="CP103" s="863"/>
      <c r="CQ103" s="863"/>
      <c r="CR103" s="863"/>
      <c r="CS103" s="863"/>
      <c r="CT103" s="863"/>
      <c r="CU103" s="863"/>
      <c r="CV103" s="863"/>
      <c r="CW103" s="863"/>
      <c r="CX103" s="863"/>
      <c r="CY103" s="863"/>
      <c r="CZ103" s="863"/>
      <c r="DA103" s="863"/>
      <c r="DB103" s="863"/>
      <c r="DC103" s="863"/>
      <c r="DD103" s="863"/>
      <c r="DE103" s="863"/>
      <c r="DF103" s="863"/>
      <c r="DG103" s="863"/>
      <c r="DH103" s="863"/>
      <c r="DI103" s="863"/>
      <c r="DJ103" s="863"/>
      <c r="DK103" s="863"/>
      <c r="DL103" s="863"/>
      <c r="DM103" s="863"/>
      <c r="DN103" s="863"/>
      <c r="DO103" s="863"/>
      <c r="DP103" s="863"/>
      <c r="DQ103" s="863"/>
      <c r="DR103" s="863"/>
      <c r="DS103" s="863"/>
      <c r="DT103" s="863"/>
      <c r="DU103" s="863"/>
      <c r="DV103" s="863"/>
      <c r="DW103" s="863"/>
      <c r="DX103" s="863"/>
      <c r="DY103" s="863"/>
      <c r="DZ103" s="863"/>
      <c r="EA103" s="863"/>
      <c r="EB103" s="863"/>
      <c r="EC103" s="863"/>
      <c r="ED103" s="863"/>
      <c r="EE103" s="863"/>
      <c r="EF103" s="863"/>
      <c r="EG103" s="863"/>
    </row>
    <row r="104" spans="1:137" s="215" customFormat="1" ht="8.4" customHeight="1">
      <c r="A104" s="642"/>
      <c r="B104" s="643"/>
      <c r="C104" s="644"/>
      <c r="D104" s="624" t="s">
        <v>120</v>
      </c>
      <c r="E104" s="625"/>
      <c r="F104" s="625"/>
      <c r="G104" s="625"/>
      <c r="H104" s="625"/>
      <c r="I104" s="625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5"/>
      <c r="X104" s="625"/>
      <c r="Y104" s="625"/>
      <c r="Z104" s="625"/>
      <c r="AA104" s="625"/>
      <c r="AB104" s="625"/>
      <c r="AC104" s="625"/>
      <c r="AD104" s="625"/>
      <c r="AE104" s="625"/>
      <c r="AF104" s="625"/>
      <c r="AG104" s="625"/>
      <c r="AH104" s="625"/>
      <c r="AI104" s="625"/>
      <c r="AJ104" s="625"/>
      <c r="AK104" s="625"/>
      <c r="AL104" s="625"/>
      <c r="AM104" s="625"/>
      <c r="AN104" s="625"/>
      <c r="AO104" s="625"/>
      <c r="AP104" s="625"/>
      <c r="AQ104" s="625"/>
      <c r="AR104" s="625"/>
      <c r="AS104" s="625"/>
      <c r="AT104" s="625"/>
      <c r="AU104" s="625"/>
      <c r="AV104" s="625"/>
      <c r="AW104" s="625"/>
      <c r="AX104" s="625"/>
      <c r="AY104" s="625"/>
      <c r="AZ104" s="625"/>
      <c r="BA104" s="625"/>
      <c r="BB104" s="625"/>
      <c r="BC104" s="625"/>
      <c r="BD104" s="625"/>
      <c r="BE104" s="625"/>
      <c r="BF104" s="626"/>
      <c r="BG104" s="543" t="s">
        <v>182</v>
      </c>
      <c r="BH104" s="544"/>
      <c r="BI104" s="491" t="str">
        <f>IF(LEN($BX$104)&gt;11,IFERROR(LEFT(RIGHT($BX$104,12),1),""),"")</f>
        <v/>
      </c>
      <c r="BJ104" s="493" t="str">
        <f>IF(LEN($BX$104)&gt;10,IFERROR(LEFT(RIGHT($BX$104,11),1),""),"")</f>
        <v/>
      </c>
      <c r="BK104" s="638" t="str">
        <f>IF(LEN($BX$104)&gt;9,IFERROR(LEFT(RIGHT($BX$104,10),1),""),"")</f>
        <v/>
      </c>
      <c r="BL104" s="491" t="str">
        <f>IF(LEN($BX$104)&gt;8,IFERROR(LEFT(RIGHT($BX$104,9),1),""),"")</f>
        <v/>
      </c>
      <c r="BM104" s="493" t="str">
        <f>IF(LEN($BX$104)&gt;7,IFERROR(LEFT(RIGHT($BX$104,8),1),""),"")</f>
        <v/>
      </c>
      <c r="BN104" s="495" t="str">
        <f>IF(LEN($BX$104)&gt;6,IFERROR(LEFT(RIGHT($BX$104,7),1),""),"")</f>
        <v/>
      </c>
      <c r="BO104" s="491" t="str">
        <f>IF(LEN($BX$104)&gt;5,IFERROR(LEFT(RIGHT($BX$104,6),1),""),"")</f>
        <v/>
      </c>
      <c r="BP104" s="493" t="str">
        <f>IF(LEN($BX$104)&gt;4,IFERROR(LEFT(RIGHT($BX$104,5),1),""),"")</f>
        <v/>
      </c>
      <c r="BQ104" s="495" t="str">
        <f>IF(LEN($BX$104)&gt;3,IFERROR(LEFT(RIGHT($BX$104,4),1),""),"")</f>
        <v/>
      </c>
      <c r="BR104" s="491" t="str">
        <f>IF(LEN($BX$104)&gt;2,IFERROR(LEFT(RIGHT($BX$104,3),1),""),"")</f>
        <v/>
      </c>
      <c r="BS104" s="595">
        <v>0</v>
      </c>
      <c r="BT104" s="593">
        <v>0</v>
      </c>
      <c r="BU104" s="652"/>
      <c r="BV104" s="653"/>
      <c r="BW104" s="874"/>
      <c r="BX104" s="654">
        <f>BX98-BX101</f>
        <v>0</v>
      </c>
      <c r="BY104" s="868" t="s">
        <v>174</v>
      </c>
      <c r="BZ104" s="869"/>
      <c r="CA104" s="871">
        <v>410000</v>
      </c>
      <c r="CB104" s="863"/>
      <c r="CC104" s="863"/>
      <c r="CD104" s="863"/>
      <c r="CE104" s="863"/>
      <c r="CF104" s="863"/>
      <c r="CG104" s="863"/>
      <c r="CH104" s="863"/>
      <c r="CI104" s="863"/>
      <c r="CJ104" s="863"/>
      <c r="CK104" s="863"/>
      <c r="CL104" s="863"/>
      <c r="CM104" s="863"/>
      <c r="CN104" s="863"/>
      <c r="CO104" s="863"/>
      <c r="CP104" s="863"/>
      <c r="CQ104" s="863"/>
      <c r="CR104" s="863"/>
      <c r="CS104" s="863"/>
      <c r="CT104" s="863"/>
      <c r="CU104" s="863"/>
      <c r="CV104" s="863"/>
      <c r="CW104" s="863"/>
      <c r="CX104" s="863"/>
      <c r="CY104" s="863"/>
      <c r="CZ104" s="863"/>
      <c r="DA104" s="863"/>
      <c r="DB104" s="863"/>
      <c r="DC104" s="863"/>
      <c r="DD104" s="863"/>
      <c r="DE104" s="863"/>
      <c r="DF104" s="863"/>
      <c r="DG104" s="863"/>
      <c r="DH104" s="863"/>
      <c r="DI104" s="863"/>
      <c r="DJ104" s="863"/>
      <c r="DK104" s="863"/>
      <c r="DL104" s="863"/>
      <c r="DM104" s="863"/>
      <c r="DN104" s="863"/>
      <c r="DO104" s="863"/>
      <c r="DP104" s="863"/>
      <c r="DQ104" s="863"/>
      <c r="DR104" s="863"/>
      <c r="DS104" s="863"/>
      <c r="DT104" s="863"/>
      <c r="DU104" s="863"/>
      <c r="DV104" s="863"/>
      <c r="DW104" s="863"/>
      <c r="DX104" s="863"/>
      <c r="DY104" s="863"/>
      <c r="DZ104" s="863"/>
      <c r="EA104" s="863"/>
      <c r="EB104" s="863"/>
      <c r="EC104" s="863"/>
      <c r="ED104" s="863"/>
      <c r="EE104" s="863"/>
      <c r="EF104" s="863"/>
      <c r="EG104" s="863"/>
    </row>
    <row r="105" spans="1:137" s="215" customFormat="1" ht="8.4" customHeight="1">
      <c r="A105" s="642"/>
      <c r="B105" s="643"/>
      <c r="C105" s="644"/>
      <c r="D105" s="607"/>
      <c r="E105" s="376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376"/>
      <c r="Y105" s="376"/>
      <c r="Z105" s="376"/>
      <c r="AA105" s="376"/>
      <c r="AB105" s="376"/>
      <c r="AC105" s="376"/>
      <c r="AD105" s="376"/>
      <c r="AE105" s="376"/>
      <c r="AF105" s="376"/>
      <c r="AG105" s="376"/>
      <c r="AH105" s="376"/>
      <c r="AI105" s="376"/>
      <c r="AJ105" s="376"/>
      <c r="AK105" s="376"/>
      <c r="AL105" s="376"/>
      <c r="AM105" s="376"/>
      <c r="AN105" s="376"/>
      <c r="AO105" s="376"/>
      <c r="AP105" s="376"/>
      <c r="AQ105" s="376"/>
      <c r="AR105" s="376"/>
      <c r="AS105" s="376"/>
      <c r="AT105" s="376"/>
      <c r="AU105" s="376"/>
      <c r="AV105" s="376"/>
      <c r="AW105" s="376"/>
      <c r="AX105" s="376"/>
      <c r="AY105" s="376"/>
      <c r="AZ105" s="376"/>
      <c r="BA105" s="376"/>
      <c r="BB105" s="376"/>
      <c r="BC105" s="376"/>
      <c r="BD105" s="376"/>
      <c r="BE105" s="376"/>
      <c r="BF105" s="380"/>
      <c r="BG105" s="545"/>
      <c r="BH105" s="546"/>
      <c r="BI105" s="492"/>
      <c r="BJ105" s="494"/>
      <c r="BK105" s="630"/>
      <c r="BL105" s="492"/>
      <c r="BM105" s="494"/>
      <c r="BN105" s="496"/>
      <c r="BO105" s="492"/>
      <c r="BP105" s="494"/>
      <c r="BQ105" s="496"/>
      <c r="BR105" s="492"/>
      <c r="BS105" s="596"/>
      <c r="BT105" s="594"/>
      <c r="BU105" s="652"/>
      <c r="BV105" s="653"/>
      <c r="BW105" s="874"/>
      <c r="BX105" s="655"/>
      <c r="BY105" s="868"/>
      <c r="BZ105" s="869"/>
      <c r="CA105" s="870">
        <v>1750000</v>
      </c>
      <c r="CB105" s="863"/>
      <c r="CC105" s="863"/>
      <c r="CD105" s="863"/>
      <c r="CE105" s="863"/>
      <c r="CF105" s="863"/>
      <c r="CG105" s="863"/>
      <c r="CH105" s="863"/>
      <c r="CI105" s="863"/>
      <c r="CJ105" s="863"/>
      <c r="CK105" s="863"/>
      <c r="CL105" s="863"/>
      <c r="CM105" s="863"/>
      <c r="CN105" s="863"/>
      <c r="CO105" s="863"/>
      <c r="CP105" s="863"/>
      <c r="CQ105" s="863"/>
      <c r="CR105" s="863"/>
      <c r="CS105" s="863"/>
      <c r="CT105" s="863"/>
      <c r="CU105" s="863"/>
      <c r="CV105" s="863"/>
      <c r="CW105" s="863"/>
      <c r="CX105" s="863"/>
      <c r="CY105" s="863"/>
      <c r="CZ105" s="863"/>
      <c r="DA105" s="863"/>
      <c r="DB105" s="863"/>
      <c r="DC105" s="863"/>
      <c r="DD105" s="863"/>
      <c r="DE105" s="863"/>
      <c r="DF105" s="863"/>
      <c r="DG105" s="863"/>
      <c r="DH105" s="863"/>
      <c r="DI105" s="863"/>
      <c r="DJ105" s="863"/>
      <c r="DK105" s="863"/>
      <c r="DL105" s="863"/>
      <c r="DM105" s="863"/>
      <c r="DN105" s="863"/>
      <c r="DO105" s="863"/>
      <c r="DP105" s="863"/>
      <c r="DQ105" s="863"/>
      <c r="DR105" s="863"/>
      <c r="DS105" s="863"/>
      <c r="DT105" s="863"/>
      <c r="DU105" s="863"/>
      <c r="DV105" s="863"/>
      <c r="DW105" s="863"/>
      <c r="DX105" s="863"/>
      <c r="DY105" s="863"/>
      <c r="DZ105" s="863"/>
      <c r="EA105" s="863"/>
      <c r="EB105" s="863"/>
      <c r="EC105" s="863"/>
      <c r="ED105" s="863"/>
      <c r="EE105" s="863"/>
      <c r="EF105" s="863"/>
      <c r="EG105" s="863"/>
    </row>
    <row r="106" spans="1:137" s="215" customFormat="1" ht="2.25" customHeight="1">
      <c r="A106" s="645"/>
      <c r="B106" s="646"/>
      <c r="C106" s="647"/>
      <c r="D106" s="627"/>
      <c r="E106" s="377"/>
      <c r="F106" s="377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377"/>
      <c r="Y106" s="377"/>
      <c r="Z106" s="377"/>
      <c r="AA106" s="377"/>
      <c r="AB106" s="377"/>
      <c r="AC106" s="377"/>
      <c r="AD106" s="377"/>
      <c r="AE106" s="377"/>
      <c r="AF106" s="377"/>
      <c r="AG106" s="377"/>
      <c r="AH106" s="377"/>
      <c r="AI106" s="377"/>
      <c r="AJ106" s="377"/>
      <c r="AK106" s="377"/>
      <c r="AL106" s="377"/>
      <c r="AM106" s="377"/>
      <c r="AN106" s="377"/>
      <c r="AO106" s="377"/>
      <c r="AP106" s="377"/>
      <c r="AQ106" s="377"/>
      <c r="AR106" s="377"/>
      <c r="AS106" s="377"/>
      <c r="AT106" s="377"/>
      <c r="AU106" s="377"/>
      <c r="AV106" s="377"/>
      <c r="AW106" s="377"/>
      <c r="AX106" s="377"/>
      <c r="AY106" s="377"/>
      <c r="AZ106" s="377"/>
      <c r="BA106" s="377"/>
      <c r="BB106" s="377"/>
      <c r="BC106" s="377"/>
      <c r="BD106" s="377"/>
      <c r="BE106" s="377"/>
      <c r="BF106" s="381"/>
      <c r="BG106" s="563"/>
      <c r="BH106" s="56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652"/>
      <c r="BV106" s="653"/>
      <c r="BW106" s="869"/>
      <c r="BX106" s="81"/>
      <c r="BY106" s="869"/>
      <c r="BZ106" s="869"/>
      <c r="CA106" s="870">
        <v>3000000</v>
      </c>
      <c r="CB106" s="863"/>
      <c r="CC106" s="863"/>
      <c r="CD106" s="863"/>
      <c r="CE106" s="863"/>
      <c r="CF106" s="863"/>
      <c r="CG106" s="863"/>
      <c r="CH106" s="863"/>
      <c r="CI106" s="863"/>
      <c r="CJ106" s="863"/>
      <c r="CK106" s="863"/>
      <c r="CL106" s="863"/>
      <c r="CM106" s="863"/>
      <c r="CN106" s="863"/>
      <c r="CO106" s="863"/>
      <c r="CP106" s="863"/>
      <c r="CQ106" s="863"/>
      <c r="CR106" s="863"/>
      <c r="CS106" s="863"/>
      <c r="CT106" s="863"/>
      <c r="CU106" s="863"/>
      <c r="CV106" s="863"/>
      <c r="CW106" s="863"/>
      <c r="CX106" s="863"/>
      <c r="CY106" s="863"/>
      <c r="CZ106" s="863"/>
      <c r="DA106" s="863"/>
      <c r="DB106" s="863"/>
      <c r="DC106" s="863"/>
      <c r="DD106" s="863"/>
      <c r="DE106" s="863"/>
      <c r="DF106" s="863"/>
      <c r="DG106" s="863"/>
      <c r="DH106" s="863"/>
      <c r="DI106" s="863"/>
      <c r="DJ106" s="863"/>
      <c r="DK106" s="863"/>
      <c r="DL106" s="863"/>
      <c r="DM106" s="863"/>
      <c r="DN106" s="863"/>
      <c r="DO106" s="863"/>
      <c r="DP106" s="863"/>
      <c r="DQ106" s="863"/>
      <c r="DR106" s="863"/>
      <c r="DS106" s="863"/>
      <c r="DT106" s="863"/>
      <c r="DU106" s="863"/>
      <c r="DV106" s="863"/>
      <c r="DW106" s="863"/>
      <c r="DX106" s="863"/>
      <c r="DY106" s="863"/>
      <c r="DZ106" s="863"/>
      <c r="EA106" s="863"/>
      <c r="EB106" s="863"/>
      <c r="EC106" s="863"/>
      <c r="ED106" s="863"/>
      <c r="EE106" s="863"/>
      <c r="EF106" s="863"/>
      <c r="EG106" s="863"/>
    </row>
    <row r="107" spans="1:137" s="215" customFormat="1" ht="8.4" customHeight="1">
      <c r="A107" s="632" t="s">
        <v>122</v>
      </c>
      <c r="B107" s="633"/>
      <c r="C107" s="633"/>
      <c r="D107" s="633"/>
      <c r="E107" s="633"/>
      <c r="F107" s="633"/>
      <c r="G107" s="633"/>
      <c r="H107" s="633"/>
      <c r="I107" s="633"/>
      <c r="J107" s="633"/>
      <c r="K107" s="633"/>
      <c r="L107" s="633"/>
      <c r="M107" s="633"/>
      <c r="N107" s="633"/>
      <c r="O107" s="633"/>
      <c r="P107" s="633"/>
      <c r="Q107" s="633"/>
      <c r="R107" s="633"/>
      <c r="S107" s="633"/>
      <c r="T107" s="633"/>
      <c r="U107" s="633"/>
      <c r="V107" s="633"/>
      <c r="W107" s="633"/>
      <c r="X107" s="633"/>
      <c r="Y107" s="633"/>
      <c r="Z107" s="633"/>
      <c r="AA107" s="633"/>
      <c r="AB107" s="633"/>
      <c r="AC107" s="633"/>
      <c r="AD107" s="633"/>
      <c r="AE107" s="633"/>
      <c r="AF107" s="633"/>
      <c r="AG107" s="633"/>
      <c r="AH107" s="633"/>
      <c r="AI107" s="633"/>
      <c r="AJ107" s="633"/>
      <c r="AK107" s="633"/>
      <c r="AL107" s="633"/>
      <c r="AM107" s="633"/>
      <c r="AN107" s="633"/>
      <c r="AO107" s="633"/>
      <c r="AP107" s="633"/>
      <c r="AQ107" s="633"/>
      <c r="AR107" s="633"/>
      <c r="AS107" s="633"/>
      <c r="AT107" s="633"/>
      <c r="AU107" s="633"/>
      <c r="AV107" s="633"/>
      <c r="AW107" s="633"/>
      <c r="AX107" s="633"/>
      <c r="AY107" s="633"/>
      <c r="AZ107" s="633"/>
      <c r="BA107" s="633"/>
      <c r="BB107" s="633"/>
      <c r="BC107" s="633"/>
      <c r="BD107" s="633"/>
      <c r="BE107" s="633"/>
      <c r="BF107" s="633"/>
      <c r="BG107" s="543" t="s">
        <v>183</v>
      </c>
      <c r="BH107" s="544"/>
      <c r="BI107" s="491" t="str">
        <f>IF(LEN($BX$107)&gt;11,IFERROR(LEFT(RIGHT($BX$107,12),1),""),"")</f>
        <v/>
      </c>
      <c r="BJ107" s="493" t="str">
        <f>IF(LEN($BX$107)&gt;10,IFERROR(LEFT(RIGHT($BX$107,11),1),""),"")</f>
        <v/>
      </c>
      <c r="BK107" s="638" t="str">
        <f>IF(LEN($BX$107)&gt;9,IFERROR(LEFT(RIGHT($BX$107,10),1),""),"")</f>
        <v/>
      </c>
      <c r="BL107" s="491" t="str">
        <f>IF(LEN($BX$107)&gt;8,IFERROR(LEFT(RIGHT($BX$107,9),1),""),"")</f>
        <v/>
      </c>
      <c r="BM107" s="493" t="str">
        <f>IF(LEN($BX$107)&gt;7,IFERROR(LEFT(RIGHT($BX$107,8),1),""),"")</f>
        <v/>
      </c>
      <c r="BN107" s="495" t="str">
        <f>IF(LEN($BX$107)&gt;6,IFERROR(LEFT(RIGHT($BX$107,7),1),""),"")</f>
        <v/>
      </c>
      <c r="BO107" s="491" t="str">
        <f>IF(LEN($BX$107)&gt;5,IFERROR(LEFT(RIGHT($BX$107,6),1),""),"")</f>
        <v/>
      </c>
      <c r="BP107" s="493" t="str">
        <f>IF(LEN($BX$107)&gt;4,IFERROR(LEFT(RIGHT($BX$107,5),1),""),"")</f>
        <v/>
      </c>
      <c r="BQ107" s="495" t="str">
        <f>IF(LEN($BX$107)&gt;3,IFERROR(LEFT(RIGHT($BX$107,4),1),""),"")</f>
        <v/>
      </c>
      <c r="BR107" s="491" t="str">
        <f>IF(LEN($BX$107)&gt;2,IFERROR(LEFT(RIGHT($BX$107,3),1),""),"")</f>
        <v/>
      </c>
      <c r="BS107" s="595">
        <v>0</v>
      </c>
      <c r="BT107" s="593">
        <v>0</v>
      </c>
      <c r="BU107" s="652"/>
      <c r="BV107" s="653"/>
      <c r="BW107" s="874"/>
      <c r="BX107" s="597">
        <f>IF(BX94&lt;0,IF(BX104&lt;0,0+0,0+BX104),IF(BX104&lt;0,BX94+0,BX94+BX104))</f>
        <v>0</v>
      </c>
      <c r="BY107" s="868" t="s">
        <v>175</v>
      </c>
      <c r="BZ107" s="869"/>
      <c r="CA107" s="869"/>
      <c r="CB107" s="863"/>
      <c r="CC107" s="863"/>
      <c r="CD107" s="863"/>
      <c r="CE107" s="863"/>
      <c r="CF107" s="863"/>
      <c r="CG107" s="863"/>
      <c r="CH107" s="863"/>
      <c r="CI107" s="863"/>
      <c r="CJ107" s="863"/>
      <c r="CK107" s="863"/>
      <c r="CL107" s="863"/>
      <c r="CM107" s="863"/>
      <c r="CN107" s="863"/>
      <c r="CO107" s="863"/>
      <c r="CP107" s="863"/>
      <c r="CQ107" s="863"/>
      <c r="CR107" s="863"/>
      <c r="CS107" s="863"/>
      <c r="CT107" s="863"/>
      <c r="CU107" s="863"/>
      <c r="CV107" s="863"/>
      <c r="CW107" s="863"/>
      <c r="CX107" s="863"/>
      <c r="CY107" s="863"/>
      <c r="CZ107" s="863"/>
      <c r="DA107" s="863"/>
      <c r="DB107" s="863"/>
      <c r="DC107" s="863"/>
      <c r="DD107" s="863"/>
      <c r="DE107" s="863"/>
      <c r="DF107" s="863"/>
      <c r="DG107" s="863"/>
      <c r="DH107" s="863"/>
      <c r="DI107" s="863"/>
      <c r="DJ107" s="863"/>
      <c r="DK107" s="863"/>
      <c r="DL107" s="863"/>
      <c r="DM107" s="863"/>
      <c r="DN107" s="863"/>
      <c r="DO107" s="863"/>
      <c r="DP107" s="863"/>
      <c r="DQ107" s="863"/>
      <c r="DR107" s="863"/>
      <c r="DS107" s="863"/>
      <c r="DT107" s="863"/>
      <c r="DU107" s="863"/>
      <c r="DV107" s="863"/>
      <c r="DW107" s="863"/>
      <c r="DX107" s="863"/>
      <c r="DY107" s="863"/>
      <c r="DZ107" s="863"/>
      <c r="EA107" s="863"/>
      <c r="EB107" s="863"/>
      <c r="EC107" s="863"/>
      <c r="ED107" s="863"/>
      <c r="EE107" s="863"/>
      <c r="EF107" s="863"/>
      <c r="EG107" s="863"/>
    </row>
    <row r="108" spans="1:137" s="215" customFormat="1" ht="8.4" customHeight="1">
      <c r="A108" s="634"/>
      <c r="B108" s="635"/>
      <c r="C108" s="635"/>
      <c r="D108" s="635"/>
      <c r="E108" s="635"/>
      <c r="F108" s="635"/>
      <c r="G108" s="635"/>
      <c r="H108" s="635"/>
      <c r="I108" s="635"/>
      <c r="J108" s="635"/>
      <c r="K108" s="635"/>
      <c r="L108" s="635"/>
      <c r="M108" s="635"/>
      <c r="N108" s="635"/>
      <c r="O108" s="635"/>
      <c r="P108" s="635"/>
      <c r="Q108" s="635"/>
      <c r="R108" s="635"/>
      <c r="S108" s="635"/>
      <c r="T108" s="635"/>
      <c r="U108" s="635"/>
      <c r="V108" s="635"/>
      <c r="W108" s="635"/>
      <c r="X108" s="635"/>
      <c r="Y108" s="635"/>
      <c r="Z108" s="635"/>
      <c r="AA108" s="635"/>
      <c r="AB108" s="635"/>
      <c r="AC108" s="635"/>
      <c r="AD108" s="635"/>
      <c r="AE108" s="635"/>
      <c r="AF108" s="635"/>
      <c r="AG108" s="635"/>
      <c r="AH108" s="635"/>
      <c r="AI108" s="635"/>
      <c r="AJ108" s="635"/>
      <c r="AK108" s="635"/>
      <c r="AL108" s="635"/>
      <c r="AM108" s="635"/>
      <c r="AN108" s="635"/>
      <c r="AO108" s="635"/>
      <c r="AP108" s="635"/>
      <c r="AQ108" s="635"/>
      <c r="AR108" s="635"/>
      <c r="AS108" s="635"/>
      <c r="AT108" s="635"/>
      <c r="AU108" s="635"/>
      <c r="AV108" s="635"/>
      <c r="AW108" s="635"/>
      <c r="AX108" s="635"/>
      <c r="AY108" s="635"/>
      <c r="AZ108" s="635"/>
      <c r="BA108" s="635"/>
      <c r="BB108" s="635"/>
      <c r="BC108" s="635"/>
      <c r="BD108" s="635"/>
      <c r="BE108" s="635"/>
      <c r="BF108" s="635"/>
      <c r="BG108" s="545"/>
      <c r="BH108" s="546"/>
      <c r="BI108" s="492"/>
      <c r="BJ108" s="494"/>
      <c r="BK108" s="630"/>
      <c r="BL108" s="492"/>
      <c r="BM108" s="494"/>
      <c r="BN108" s="496"/>
      <c r="BO108" s="492"/>
      <c r="BP108" s="494"/>
      <c r="BQ108" s="496"/>
      <c r="BR108" s="492"/>
      <c r="BS108" s="596"/>
      <c r="BT108" s="594"/>
      <c r="BU108" s="652"/>
      <c r="BV108" s="653"/>
      <c r="BW108" s="874"/>
      <c r="BX108" s="598"/>
      <c r="BY108" s="868"/>
      <c r="BZ108" s="869"/>
      <c r="CA108" s="869"/>
      <c r="CB108" s="863"/>
      <c r="CC108" s="863"/>
      <c r="CD108" s="863"/>
      <c r="CE108" s="863"/>
      <c r="CF108" s="863"/>
      <c r="CG108" s="863"/>
      <c r="CH108" s="863"/>
      <c r="CI108" s="863"/>
      <c r="CJ108" s="863"/>
      <c r="CK108" s="863"/>
      <c r="CL108" s="863"/>
      <c r="CM108" s="863"/>
      <c r="CN108" s="863"/>
      <c r="CO108" s="863"/>
      <c r="CP108" s="863"/>
      <c r="CQ108" s="863"/>
      <c r="CR108" s="863"/>
      <c r="CS108" s="863"/>
      <c r="CT108" s="863"/>
      <c r="CU108" s="863"/>
      <c r="CV108" s="863"/>
      <c r="CW108" s="863"/>
      <c r="CX108" s="863"/>
      <c r="CY108" s="863"/>
      <c r="CZ108" s="863"/>
      <c r="DA108" s="863"/>
      <c r="DB108" s="863"/>
      <c r="DC108" s="863"/>
      <c r="DD108" s="863"/>
      <c r="DE108" s="863"/>
      <c r="DF108" s="863"/>
      <c r="DG108" s="863"/>
      <c r="DH108" s="863"/>
      <c r="DI108" s="863"/>
      <c r="DJ108" s="863"/>
      <c r="DK108" s="863"/>
      <c r="DL108" s="863"/>
      <c r="DM108" s="863"/>
      <c r="DN108" s="863"/>
      <c r="DO108" s="863"/>
      <c r="DP108" s="863"/>
      <c r="DQ108" s="863"/>
      <c r="DR108" s="863"/>
      <c r="DS108" s="863"/>
      <c r="DT108" s="863"/>
      <c r="DU108" s="863"/>
      <c r="DV108" s="863"/>
      <c r="DW108" s="863"/>
      <c r="DX108" s="863"/>
      <c r="DY108" s="863"/>
      <c r="DZ108" s="863"/>
      <c r="EA108" s="863"/>
      <c r="EB108" s="863"/>
      <c r="EC108" s="863"/>
      <c r="ED108" s="863"/>
      <c r="EE108" s="863"/>
      <c r="EF108" s="863"/>
      <c r="EG108" s="863"/>
    </row>
    <row r="109" spans="1:137" s="215" customFormat="1" ht="1.5" customHeight="1">
      <c r="A109" s="636"/>
      <c r="B109" s="637"/>
      <c r="C109" s="637"/>
      <c r="D109" s="637"/>
      <c r="E109" s="637"/>
      <c r="F109" s="637"/>
      <c r="G109" s="637"/>
      <c r="H109" s="637"/>
      <c r="I109" s="637"/>
      <c r="J109" s="637"/>
      <c r="K109" s="637"/>
      <c r="L109" s="637"/>
      <c r="M109" s="637"/>
      <c r="N109" s="637"/>
      <c r="O109" s="637"/>
      <c r="P109" s="637"/>
      <c r="Q109" s="637"/>
      <c r="R109" s="637"/>
      <c r="S109" s="637"/>
      <c r="T109" s="637"/>
      <c r="U109" s="637"/>
      <c r="V109" s="637"/>
      <c r="W109" s="637"/>
      <c r="X109" s="637"/>
      <c r="Y109" s="637"/>
      <c r="Z109" s="637"/>
      <c r="AA109" s="637"/>
      <c r="AB109" s="637"/>
      <c r="AC109" s="637"/>
      <c r="AD109" s="637"/>
      <c r="AE109" s="637"/>
      <c r="AF109" s="637"/>
      <c r="AG109" s="637"/>
      <c r="AH109" s="637"/>
      <c r="AI109" s="637"/>
      <c r="AJ109" s="637"/>
      <c r="AK109" s="637"/>
      <c r="AL109" s="637"/>
      <c r="AM109" s="637"/>
      <c r="AN109" s="637"/>
      <c r="AO109" s="637"/>
      <c r="AP109" s="637"/>
      <c r="AQ109" s="637"/>
      <c r="AR109" s="637"/>
      <c r="AS109" s="637"/>
      <c r="AT109" s="637"/>
      <c r="AU109" s="637"/>
      <c r="AV109" s="637"/>
      <c r="AW109" s="637"/>
      <c r="AX109" s="637"/>
      <c r="AY109" s="637"/>
      <c r="AZ109" s="637"/>
      <c r="BA109" s="637"/>
      <c r="BB109" s="637"/>
      <c r="BC109" s="637"/>
      <c r="BD109" s="637"/>
      <c r="BE109" s="637"/>
      <c r="BF109" s="637"/>
      <c r="BG109" s="563"/>
      <c r="BH109" s="56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652"/>
      <c r="BV109" s="653"/>
      <c r="BW109" s="869"/>
      <c r="BX109" s="81"/>
      <c r="BY109" s="869"/>
      <c r="BZ109" s="869"/>
      <c r="CA109" s="869"/>
      <c r="CB109" s="863"/>
      <c r="CC109" s="863"/>
      <c r="CD109" s="863"/>
      <c r="CE109" s="863"/>
      <c r="CF109" s="863"/>
      <c r="CG109" s="863"/>
      <c r="CH109" s="863"/>
      <c r="CI109" s="863"/>
      <c r="CJ109" s="863"/>
      <c r="CK109" s="863"/>
      <c r="CL109" s="863"/>
      <c r="CM109" s="863"/>
      <c r="CN109" s="863"/>
      <c r="CO109" s="863"/>
      <c r="CP109" s="863"/>
      <c r="CQ109" s="863"/>
      <c r="CR109" s="863"/>
      <c r="CS109" s="863"/>
      <c r="CT109" s="863"/>
      <c r="CU109" s="863"/>
      <c r="CV109" s="863"/>
      <c r="CW109" s="863"/>
      <c r="CX109" s="863"/>
      <c r="CY109" s="863"/>
      <c r="CZ109" s="863"/>
      <c r="DA109" s="863"/>
      <c r="DB109" s="863"/>
      <c r="DC109" s="863"/>
      <c r="DD109" s="863"/>
      <c r="DE109" s="863"/>
      <c r="DF109" s="863"/>
      <c r="DG109" s="863"/>
      <c r="DH109" s="863"/>
      <c r="DI109" s="863"/>
      <c r="DJ109" s="863"/>
      <c r="DK109" s="863"/>
      <c r="DL109" s="863"/>
      <c r="DM109" s="863"/>
      <c r="DN109" s="863"/>
      <c r="DO109" s="863"/>
      <c r="DP109" s="863"/>
      <c r="DQ109" s="863"/>
      <c r="DR109" s="863"/>
      <c r="DS109" s="863"/>
      <c r="DT109" s="863"/>
      <c r="DU109" s="863"/>
      <c r="DV109" s="863"/>
      <c r="DW109" s="863"/>
      <c r="DX109" s="863"/>
      <c r="DY109" s="863"/>
      <c r="DZ109" s="863"/>
      <c r="EA109" s="863"/>
      <c r="EB109" s="863"/>
      <c r="EC109" s="863"/>
      <c r="ED109" s="863"/>
      <c r="EE109" s="863"/>
      <c r="EF109" s="863"/>
      <c r="EG109" s="863"/>
    </row>
    <row r="110" spans="1:137" s="215" customFormat="1" ht="8.25" customHeight="1">
      <c r="A110" s="632" t="s">
        <v>123</v>
      </c>
      <c r="B110" s="633"/>
      <c r="C110" s="633"/>
      <c r="D110" s="633"/>
      <c r="E110" s="633"/>
      <c r="F110" s="633"/>
      <c r="G110" s="633"/>
      <c r="H110" s="633"/>
      <c r="I110" s="633"/>
      <c r="J110" s="633"/>
      <c r="K110" s="633"/>
      <c r="L110" s="633"/>
      <c r="M110" s="633"/>
      <c r="N110" s="633"/>
      <c r="O110" s="633"/>
      <c r="P110" s="633"/>
      <c r="Q110" s="633"/>
      <c r="R110" s="633"/>
      <c r="S110" s="633"/>
      <c r="T110" s="633"/>
      <c r="U110" s="633"/>
      <c r="V110" s="633"/>
      <c r="W110" s="633"/>
      <c r="X110" s="633"/>
      <c r="Y110" s="633"/>
      <c r="Z110" s="633"/>
      <c r="AA110" s="633"/>
      <c r="AB110" s="633"/>
      <c r="AC110" s="633"/>
      <c r="AD110" s="633"/>
      <c r="AE110" s="633"/>
      <c r="AF110" s="633"/>
      <c r="AG110" s="633"/>
      <c r="AH110" s="633"/>
      <c r="AI110" s="633"/>
      <c r="AJ110" s="633"/>
      <c r="AK110" s="633"/>
      <c r="AL110" s="633"/>
      <c r="AM110" s="633"/>
      <c r="AN110" s="633"/>
      <c r="AO110" s="633"/>
      <c r="AP110" s="633"/>
      <c r="AQ110" s="633"/>
      <c r="AR110" s="633"/>
      <c r="AS110" s="633"/>
      <c r="AT110" s="633"/>
      <c r="AU110" s="633"/>
      <c r="AV110" s="633"/>
      <c r="AW110" s="633"/>
      <c r="AX110" s="633"/>
      <c r="AY110" s="633"/>
      <c r="AZ110" s="633"/>
      <c r="BA110" s="633"/>
      <c r="BB110" s="633"/>
      <c r="BC110" s="633"/>
      <c r="BD110" s="633"/>
      <c r="BE110" s="633"/>
      <c r="BF110" s="633"/>
      <c r="BG110" s="503" t="s">
        <v>111</v>
      </c>
      <c r="BH110" s="504"/>
      <c r="BI110" s="491" t="str">
        <f>IFERROR(0+MID($BX110,LEN($BX110)-12+COLUMNS($BI110:BI110),1),"")</f>
        <v/>
      </c>
      <c r="BJ110" s="493" t="str">
        <f>IFERROR(0+MID($BX110,LEN($BX110)-11+COLUMNS($BI110:BI110),1),"")</f>
        <v/>
      </c>
      <c r="BK110" s="495" t="str">
        <f>IFERROR(0+MID($BX110,LEN($BX110)-10+COLUMNS($BI110:BI110),1),"")</f>
        <v/>
      </c>
      <c r="BL110" s="491" t="str">
        <f>IFERROR(0+MID($BX110,LEN($BX110)-9+COLUMNS($BI110:BI110),1),"")</f>
        <v/>
      </c>
      <c r="BM110" s="493" t="str">
        <f>IFERROR(0+MID($BX110,LEN($BX110)-8+COLUMNS($BI110:BI110),1),"")</f>
        <v/>
      </c>
      <c r="BN110" s="495" t="str">
        <f>IFERROR(0+MID($BX110,LEN($BX110)-7+COLUMNS($BI110:BI110),1),"")</f>
        <v/>
      </c>
      <c r="BO110" s="491" t="str">
        <f>IFERROR(0+MID($BX110,LEN($BX110)-6+COLUMNS($BI110:BI110),1),"")</f>
        <v/>
      </c>
      <c r="BP110" s="493" t="str">
        <f>IFERROR(0+MID($BX110,LEN($BX110)-5+COLUMNS($BI110:BI110),1),"")</f>
        <v/>
      </c>
      <c r="BQ110" s="495" t="str">
        <f>IFERROR(0+MID($BX110,LEN($BX110)-4+COLUMNS($BI110:BI110),1),"")</f>
        <v/>
      </c>
      <c r="BR110" s="491" t="str">
        <f>IFERROR(0+MID($BX110,LEN($BX110)-3+COLUMNS($BI110:BI110),1),"")</f>
        <v/>
      </c>
      <c r="BS110" s="493" t="str">
        <f>IFERROR(0+MID($BX110,LEN($BX110)-2+COLUMNS($BI110:BI110),1),"")</f>
        <v/>
      </c>
      <c r="BT110" s="580" t="str">
        <f>IFERROR(0+MID($BX110,LEN($BX110)-1+COLUMNS($BI110:BI110),1),"")</f>
        <v/>
      </c>
      <c r="BU110" s="652"/>
      <c r="BV110" s="653"/>
      <c r="BW110" s="873"/>
      <c r="BX110" s="582"/>
      <c r="BY110" s="868" t="s">
        <v>176</v>
      </c>
      <c r="BZ110" s="863"/>
      <c r="CA110" s="863"/>
      <c r="CB110" s="863"/>
      <c r="CC110" s="863"/>
      <c r="CD110" s="863"/>
      <c r="CE110" s="863"/>
      <c r="CF110" s="863"/>
      <c r="CG110" s="863"/>
      <c r="CH110" s="863"/>
      <c r="CI110" s="863"/>
      <c r="CJ110" s="863"/>
      <c r="CK110" s="863"/>
      <c r="CL110" s="863"/>
      <c r="CM110" s="863"/>
      <c r="CN110" s="863"/>
      <c r="CO110" s="863"/>
      <c r="CP110" s="863"/>
      <c r="CQ110" s="863"/>
      <c r="CR110" s="863"/>
      <c r="CS110" s="863"/>
      <c r="CT110" s="863"/>
      <c r="CU110" s="863"/>
      <c r="CV110" s="863"/>
      <c r="CW110" s="863"/>
      <c r="CX110" s="863"/>
      <c r="CY110" s="863"/>
      <c r="CZ110" s="863"/>
      <c r="DA110" s="863"/>
      <c r="DB110" s="863"/>
      <c r="DC110" s="863"/>
      <c r="DD110" s="863"/>
      <c r="DE110" s="863"/>
      <c r="DF110" s="863"/>
      <c r="DG110" s="863"/>
      <c r="DH110" s="863"/>
      <c r="DI110" s="863"/>
      <c r="DJ110" s="863"/>
      <c r="DK110" s="863"/>
      <c r="DL110" s="863"/>
      <c r="DM110" s="863"/>
      <c r="DN110" s="863"/>
      <c r="DO110" s="863"/>
      <c r="DP110" s="863"/>
      <c r="DQ110" s="863"/>
      <c r="DR110" s="863"/>
      <c r="DS110" s="863"/>
      <c r="DT110" s="863"/>
      <c r="DU110" s="863"/>
      <c r="DV110" s="863"/>
      <c r="DW110" s="863"/>
      <c r="DX110" s="863"/>
      <c r="DY110" s="863"/>
      <c r="DZ110" s="863"/>
      <c r="EA110" s="863"/>
      <c r="EB110" s="863"/>
      <c r="EC110" s="863"/>
      <c r="ED110" s="863"/>
      <c r="EE110" s="863"/>
      <c r="EF110" s="863"/>
      <c r="EG110" s="863"/>
    </row>
    <row r="111" spans="1:137" s="215" customFormat="1" ht="8.4" customHeight="1">
      <c r="A111" s="634"/>
      <c r="B111" s="635"/>
      <c r="C111" s="635"/>
      <c r="D111" s="635"/>
      <c r="E111" s="635"/>
      <c r="F111" s="635"/>
      <c r="G111" s="635"/>
      <c r="H111" s="635"/>
      <c r="I111" s="635"/>
      <c r="J111" s="635"/>
      <c r="K111" s="635"/>
      <c r="L111" s="635"/>
      <c r="M111" s="635"/>
      <c r="N111" s="635"/>
      <c r="O111" s="635"/>
      <c r="P111" s="635"/>
      <c r="Q111" s="635"/>
      <c r="R111" s="635"/>
      <c r="S111" s="635"/>
      <c r="T111" s="635"/>
      <c r="U111" s="635"/>
      <c r="V111" s="635"/>
      <c r="W111" s="635"/>
      <c r="X111" s="635"/>
      <c r="Y111" s="635"/>
      <c r="Z111" s="635"/>
      <c r="AA111" s="635"/>
      <c r="AB111" s="635"/>
      <c r="AC111" s="635"/>
      <c r="AD111" s="635"/>
      <c r="AE111" s="635"/>
      <c r="AF111" s="635"/>
      <c r="AG111" s="635"/>
      <c r="AH111" s="635"/>
      <c r="AI111" s="635"/>
      <c r="AJ111" s="635"/>
      <c r="AK111" s="635"/>
      <c r="AL111" s="635"/>
      <c r="AM111" s="635"/>
      <c r="AN111" s="635"/>
      <c r="AO111" s="635"/>
      <c r="AP111" s="635"/>
      <c r="AQ111" s="635"/>
      <c r="AR111" s="635"/>
      <c r="AS111" s="635"/>
      <c r="AT111" s="635"/>
      <c r="AU111" s="635"/>
      <c r="AV111" s="635"/>
      <c r="AW111" s="635"/>
      <c r="AX111" s="635"/>
      <c r="AY111" s="635"/>
      <c r="AZ111" s="635"/>
      <c r="BA111" s="635"/>
      <c r="BB111" s="635"/>
      <c r="BC111" s="635"/>
      <c r="BD111" s="635"/>
      <c r="BE111" s="635"/>
      <c r="BF111" s="635"/>
      <c r="BG111" s="505"/>
      <c r="BH111" s="506"/>
      <c r="BI111" s="492"/>
      <c r="BJ111" s="494"/>
      <c r="BK111" s="496"/>
      <c r="BL111" s="492"/>
      <c r="BM111" s="494"/>
      <c r="BN111" s="496"/>
      <c r="BO111" s="492"/>
      <c r="BP111" s="494"/>
      <c r="BQ111" s="496"/>
      <c r="BR111" s="492"/>
      <c r="BS111" s="494"/>
      <c r="BT111" s="568"/>
      <c r="BU111" s="652"/>
      <c r="BV111" s="653"/>
      <c r="BW111" s="873"/>
      <c r="BX111" s="583"/>
      <c r="BY111" s="868"/>
      <c r="BZ111" s="863"/>
      <c r="CA111" s="863"/>
      <c r="CB111" s="863"/>
      <c r="CC111" s="863"/>
      <c r="CD111" s="863"/>
      <c r="CE111" s="863"/>
      <c r="CF111" s="863"/>
      <c r="CG111" s="863"/>
      <c r="CH111" s="863"/>
      <c r="CI111" s="863"/>
      <c r="CJ111" s="863"/>
      <c r="CK111" s="863"/>
      <c r="CL111" s="863"/>
      <c r="CM111" s="863"/>
      <c r="CN111" s="863"/>
      <c r="CO111" s="863"/>
      <c r="CP111" s="863"/>
      <c r="CQ111" s="863"/>
      <c r="CR111" s="863"/>
      <c r="CS111" s="863"/>
      <c r="CT111" s="863"/>
      <c r="CU111" s="863"/>
      <c r="CV111" s="863"/>
      <c r="CW111" s="863"/>
      <c r="CX111" s="863"/>
      <c r="CY111" s="863"/>
      <c r="CZ111" s="863"/>
      <c r="DA111" s="863"/>
      <c r="DB111" s="863"/>
      <c r="DC111" s="863"/>
      <c r="DD111" s="863"/>
      <c r="DE111" s="863"/>
      <c r="DF111" s="863"/>
      <c r="DG111" s="863"/>
      <c r="DH111" s="863"/>
      <c r="DI111" s="863"/>
      <c r="DJ111" s="863"/>
      <c r="DK111" s="863"/>
      <c r="DL111" s="863"/>
      <c r="DM111" s="863"/>
      <c r="DN111" s="863"/>
      <c r="DO111" s="863"/>
      <c r="DP111" s="863"/>
      <c r="DQ111" s="863"/>
      <c r="DR111" s="863"/>
      <c r="DS111" s="863"/>
      <c r="DT111" s="863"/>
      <c r="DU111" s="863"/>
      <c r="DV111" s="863"/>
      <c r="DW111" s="863"/>
      <c r="DX111" s="863"/>
      <c r="DY111" s="863"/>
      <c r="DZ111" s="863"/>
      <c r="EA111" s="863"/>
      <c r="EB111" s="863"/>
      <c r="EC111" s="863"/>
      <c r="ED111" s="863"/>
      <c r="EE111" s="863"/>
      <c r="EF111" s="863"/>
      <c r="EG111" s="863"/>
    </row>
    <row r="112" spans="1:137" s="215" customFormat="1" ht="2.25" customHeight="1">
      <c r="A112" s="636"/>
      <c r="B112" s="637"/>
      <c r="C112" s="637"/>
      <c r="D112" s="637"/>
      <c r="E112" s="637"/>
      <c r="F112" s="637"/>
      <c r="G112" s="637"/>
      <c r="H112" s="637"/>
      <c r="I112" s="637"/>
      <c r="J112" s="637"/>
      <c r="K112" s="637"/>
      <c r="L112" s="637"/>
      <c r="M112" s="637"/>
      <c r="N112" s="637"/>
      <c r="O112" s="637"/>
      <c r="P112" s="637"/>
      <c r="Q112" s="637"/>
      <c r="R112" s="637"/>
      <c r="S112" s="637"/>
      <c r="T112" s="637"/>
      <c r="U112" s="637"/>
      <c r="V112" s="637"/>
      <c r="W112" s="637"/>
      <c r="X112" s="637"/>
      <c r="Y112" s="637"/>
      <c r="Z112" s="637"/>
      <c r="AA112" s="637"/>
      <c r="AB112" s="637"/>
      <c r="AC112" s="637"/>
      <c r="AD112" s="637"/>
      <c r="AE112" s="637"/>
      <c r="AF112" s="637"/>
      <c r="AG112" s="637"/>
      <c r="AH112" s="637"/>
      <c r="AI112" s="637"/>
      <c r="AJ112" s="637"/>
      <c r="AK112" s="637"/>
      <c r="AL112" s="637"/>
      <c r="AM112" s="637"/>
      <c r="AN112" s="637"/>
      <c r="AO112" s="637"/>
      <c r="AP112" s="637"/>
      <c r="AQ112" s="637"/>
      <c r="AR112" s="637"/>
      <c r="AS112" s="637"/>
      <c r="AT112" s="637"/>
      <c r="AU112" s="637"/>
      <c r="AV112" s="637"/>
      <c r="AW112" s="637"/>
      <c r="AX112" s="637"/>
      <c r="AY112" s="637"/>
      <c r="AZ112" s="637"/>
      <c r="BA112" s="637"/>
      <c r="BB112" s="637"/>
      <c r="BC112" s="637"/>
      <c r="BD112" s="637"/>
      <c r="BE112" s="637"/>
      <c r="BF112" s="637"/>
      <c r="BG112" s="507"/>
      <c r="BH112" s="508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6"/>
      <c r="BU112" s="652"/>
      <c r="BV112" s="653"/>
      <c r="BW112" s="863"/>
      <c r="BY112" s="863"/>
      <c r="BZ112" s="863"/>
      <c r="CA112" s="863"/>
      <c r="CB112" s="863"/>
      <c r="CC112" s="863"/>
      <c r="CD112" s="863"/>
      <c r="CE112" s="863"/>
      <c r="CF112" s="863"/>
      <c r="CG112" s="863"/>
      <c r="CH112" s="863"/>
      <c r="CI112" s="863"/>
      <c r="CJ112" s="863"/>
      <c r="CK112" s="863"/>
      <c r="CL112" s="863"/>
      <c r="CM112" s="863"/>
      <c r="CN112" s="863"/>
      <c r="CO112" s="863"/>
      <c r="CP112" s="863"/>
      <c r="CQ112" s="863"/>
      <c r="CR112" s="863"/>
      <c r="CS112" s="863"/>
      <c r="CT112" s="863"/>
      <c r="CU112" s="863"/>
      <c r="CV112" s="863"/>
      <c r="CW112" s="863"/>
      <c r="CX112" s="863"/>
      <c r="CY112" s="863"/>
      <c r="CZ112" s="863"/>
      <c r="DA112" s="863"/>
      <c r="DB112" s="863"/>
      <c r="DC112" s="863"/>
      <c r="DD112" s="863"/>
      <c r="DE112" s="863"/>
      <c r="DF112" s="863"/>
      <c r="DG112" s="863"/>
      <c r="DH112" s="863"/>
      <c r="DI112" s="863"/>
      <c r="DJ112" s="863"/>
      <c r="DK112" s="863"/>
      <c r="DL112" s="863"/>
      <c r="DM112" s="863"/>
      <c r="DN112" s="863"/>
      <c r="DO112" s="863"/>
      <c r="DP112" s="863"/>
      <c r="DQ112" s="863"/>
      <c r="DR112" s="863"/>
      <c r="DS112" s="863"/>
      <c r="DT112" s="863"/>
      <c r="DU112" s="863"/>
      <c r="DV112" s="863"/>
      <c r="DW112" s="863"/>
      <c r="DX112" s="863"/>
      <c r="DY112" s="863"/>
      <c r="DZ112" s="863"/>
      <c r="EA112" s="863"/>
      <c r="EB112" s="863"/>
      <c r="EC112" s="863"/>
      <c r="ED112" s="863"/>
      <c r="EE112" s="863"/>
      <c r="EF112" s="863"/>
      <c r="EG112" s="863"/>
    </row>
    <row r="113" spans="1:137" s="215" customFormat="1" ht="7.5" customHeight="1">
      <c r="A113" s="632" t="s">
        <v>124</v>
      </c>
      <c r="B113" s="633"/>
      <c r="C113" s="633"/>
      <c r="D113" s="633"/>
      <c r="E113" s="633"/>
      <c r="F113" s="633"/>
      <c r="G113" s="633"/>
      <c r="H113" s="633"/>
      <c r="I113" s="633"/>
      <c r="J113" s="633"/>
      <c r="K113" s="633"/>
      <c r="L113" s="633"/>
      <c r="M113" s="633"/>
      <c r="N113" s="633"/>
      <c r="O113" s="633"/>
      <c r="P113" s="633"/>
      <c r="Q113" s="633"/>
      <c r="R113" s="633"/>
      <c r="S113" s="633"/>
      <c r="T113" s="633"/>
      <c r="U113" s="633"/>
      <c r="V113" s="633"/>
      <c r="W113" s="633"/>
      <c r="X113" s="633"/>
      <c r="Y113" s="633"/>
      <c r="Z113" s="633"/>
      <c r="AA113" s="633"/>
      <c r="AB113" s="633"/>
      <c r="AC113" s="633"/>
      <c r="AD113" s="633"/>
      <c r="AE113" s="633"/>
      <c r="AF113" s="633"/>
      <c r="AG113" s="633"/>
      <c r="AH113" s="633"/>
      <c r="AI113" s="633"/>
      <c r="AJ113" s="633"/>
      <c r="AK113" s="633"/>
      <c r="AL113" s="633"/>
      <c r="AM113" s="633"/>
      <c r="AN113" s="633"/>
      <c r="AO113" s="633"/>
      <c r="AP113" s="633"/>
      <c r="AQ113" s="633"/>
      <c r="AR113" s="633"/>
      <c r="AS113" s="633"/>
      <c r="AT113" s="633"/>
      <c r="AU113" s="633"/>
      <c r="AV113" s="633"/>
      <c r="AW113" s="633"/>
      <c r="AX113" s="633"/>
      <c r="AY113" s="633"/>
      <c r="AZ113" s="633"/>
      <c r="BA113" s="633"/>
      <c r="BB113" s="633"/>
      <c r="BC113" s="633"/>
      <c r="BD113" s="633"/>
      <c r="BE113" s="633"/>
      <c r="BF113" s="633"/>
      <c r="BG113" s="543" t="s">
        <v>184</v>
      </c>
      <c r="BH113" s="544"/>
      <c r="BI113" s="491" t="str">
        <f>IF(LEN($BX$113)&gt;11,IFERROR(LEFT(RIGHT($BX$113,12),1),""),"")</f>
        <v/>
      </c>
      <c r="BJ113" s="493" t="str">
        <f>IF(LEN($BX$113)&gt;10,IFERROR(LEFT(RIGHT($BX$113,11),1),""),"")</f>
        <v/>
      </c>
      <c r="BK113" s="638" t="str">
        <f>IF(LEN($BX$113)&gt;9,IFERROR(LEFT(RIGHT($BX$113,10),1),""),"")</f>
        <v/>
      </c>
      <c r="BL113" s="491" t="str">
        <f>IF(LEN($BX$113)&gt;8,IFERROR(LEFT(RIGHT($BX$113,9),1),""),"")</f>
        <v/>
      </c>
      <c r="BM113" s="493" t="str">
        <f>IF(LEN($BX$113)&gt;7,IFERROR(LEFT(RIGHT($BX$113,8),1),""),"")</f>
        <v/>
      </c>
      <c r="BN113" s="495" t="str">
        <f>IF(LEN($BX$113)&gt;6,IFERROR(LEFT(RIGHT($BX$113,7),1),""),"")</f>
        <v/>
      </c>
      <c r="BO113" s="491" t="str">
        <f>IF(LEN($BX$113)&gt;5,IFERROR(LEFT(RIGHT($BX$113,6),1),""),"")</f>
        <v/>
      </c>
      <c r="BP113" s="493" t="str">
        <f>IF(LEN($BX$113)&gt;4,IFERROR(LEFT(RIGHT($BX$113,5),1),""),"")</f>
        <v/>
      </c>
      <c r="BQ113" s="495" t="str">
        <f>IF(LEN($BX$113)&gt;3,IFERROR(LEFT(RIGHT($BX$113,4),1),""),"")</f>
        <v/>
      </c>
      <c r="BR113" s="491" t="str">
        <f>IF(LEN($BX$113)&gt;2,IFERROR(LEFT(RIGHT($BX$113,3),1),""),"")</f>
        <v/>
      </c>
      <c r="BS113" s="595" t="str">
        <f>IF(LEN($BX$113)&gt;1,IFERROR(LEFT(RIGHT($BX$113,2),1),""),"")</f>
        <v/>
      </c>
      <c r="BT113" s="593" t="str">
        <f>IF(LEN($BX$113)&gt;0,IFERROR(LEFT(RIGHT($BX$113,1),1),""),"")</f>
        <v/>
      </c>
      <c r="BU113" s="652"/>
      <c r="BV113" s="653"/>
      <c r="BW113" s="873"/>
      <c r="BX113" s="597" t="str">
        <f>IF(BX107-BX110=0,"",BX107-BX110)</f>
        <v/>
      </c>
      <c r="BY113" s="868" t="s">
        <v>177</v>
      </c>
      <c r="BZ113" s="863"/>
      <c r="CA113" s="863"/>
      <c r="CB113" s="863"/>
      <c r="CC113" s="863"/>
      <c r="CD113" s="863"/>
      <c r="CE113" s="863"/>
      <c r="CF113" s="863"/>
      <c r="CG113" s="863"/>
      <c r="CH113" s="863"/>
      <c r="CI113" s="863"/>
      <c r="CJ113" s="863"/>
      <c r="CK113" s="863"/>
      <c r="CL113" s="863"/>
      <c r="CM113" s="863"/>
      <c r="CN113" s="863"/>
      <c r="CO113" s="863"/>
      <c r="CP113" s="863"/>
      <c r="CQ113" s="863"/>
      <c r="CR113" s="863"/>
      <c r="CS113" s="863"/>
      <c r="CT113" s="863"/>
      <c r="CU113" s="863"/>
      <c r="CV113" s="863"/>
      <c r="CW113" s="863"/>
      <c r="CX113" s="863"/>
      <c r="CY113" s="863"/>
      <c r="CZ113" s="863"/>
      <c r="DA113" s="863"/>
      <c r="DB113" s="863"/>
      <c r="DC113" s="863"/>
      <c r="DD113" s="863"/>
      <c r="DE113" s="863"/>
      <c r="DF113" s="863"/>
      <c r="DG113" s="863"/>
      <c r="DH113" s="863"/>
      <c r="DI113" s="863"/>
      <c r="DJ113" s="863"/>
      <c r="DK113" s="863"/>
      <c r="DL113" s="863"/>
      <c r="DM113" s="863"/>
      <c r="DN113" s="863"/>
      <c r="DO113" s="863"/>
      <c r="DP113" s="863"/>
      <c r="DQ113" s="863"/>
      <c r="DR113" s="863"/>
      <c r="DS113" s="863"/>
      <c r="DT113" s="863"/>
      <c r="DU113" s="863"/>
      <c r="DV113" s="863"/>
      <c r="DW113" s="863"/>
      <c r="DX113" s="863"/>
      <c r="DY113" s="863"/>
      <c r="DZ113" s="863"/>
      <c r="EA113" s="863"/>
      <c r="EB113" s="863"/>
      <c r="EC113" s="863"/>
      <c r="ED113" s="863"/>
      <c r="EE113" s="863"/>
      <c r="EF113" s="863"/>
      <c r="EG113" s="863"/>
    </row>
    <row r="114" spans="1:137" s="215" customFormat="1" ht="8.4" customHeight="1">
      <c r="A114" s="634"/>
      <c r="B114" s="635"/>
      <c r="C114" s="635"/>
      <c r="D114" s="635"/>
      <c r="E114" s="635"/>
      <c r="F114" s="635"/>
      <c r="G114" s="635"/>
      <c r="H114" s="635"/>
      <c r="I114" s="635"/>
      <c r="J114" s="635"/>
      <c r="K114" s="635"/>
      <c r="L114" s="635"/>
      <c r="M114" s="635"/>
      <c r="N114" s="635"/>
      <c r="O114" s="635"/>
      <c r="P114" s="635"/>
      <c r="Q114" s="635"/>
      <c r="R114" s="635"/>
      <c r="S114" s="635"/>
      <c r="T114" s="635"/>
      <c r="U114" s="635"/>
      <c r="V114" s="635"/>
      <c r="W114" s="635"/>
      <c r="X114" s="635"/>
      <c r="Y114" s="635"/>
      <c r="Z114" s="635"/>
      <c r="AA114" s="635"/>
      <c r="AB114" s="635"/>
      <c r="AC114" s="635"/>
      <c r="AD114" s="635"/>
      <c r="AE114" s="635"/>
      <c r="AF114" s="635"/>
      <c r="AG114" s="635"/>
      <c r="AH114" s="635"/>
      <c r="AI114" s="635"/>
      <c r="AJ114" s="635"/>
      <c r="AK114" s="635"/>
      <c r="AL114" s="635"/>
      <c r="AM114" s="635"/>
      <c r="AN114" s="635"/>
      <c r="AO114" s="635"/>
      <c r="AP114" s="635"/>
      <c r="AQ114" s="635"/>
      <c r="AR114" s="635"/>
      <c r="AS114" s="635"/>
      <c r="AT114" s="635"/>
      <c r="AU114" s="635"/>
      <c r="AV114" s="635"/>
      <c r="AW114" s="635"/>
      <c r="AX114" s="635"/>
      <c r="AY114" s="635"/>
      <c r="AZ114" s="635"/>
      <c r="BA114" s="635"/>
      <c r="BB114" s="635"/>
      <c r="BC114" s="635"/>
      <c r="BD114" s="635"/>
      <c r="BE114" s="635"/>
      <c r="BF114" s="635"/>
      <c r="BG114" s="545"/>
      <c r="BH114" s="546"/>
      <c r="BI114" s="492"/>
      <c r="BJ114" s="494"/>
      <c r="BK114" s="630"/>
      <c r="BL114" s="492"/>
      <c r="BM114" s="494"/>
      <c r="BN114" s="496"/>
      <c r="BO114" s="492"/>
      <c r="BP114" s="494"/>
      <c r="BQ114" s="496"/>
      <c r="BR114" s="492"/>
      <c r="BS114" s="596"/>
      <c r="BT114" s="594"/>
      <c r="BU114" s="652"/>
      <c r="BV114" s="653"/>
      <c r="BW114" s="873"/>
      <c r="BX114" s="598"/>
      <c r="BY114" s="868"/>
      <c r="BZ114" s="863"/>
      <c r="CA114" s="863"/>
      <c r="CB114" s="863"/>
      <c r="CC114" s="863"/>
      <c r="CD114" s="863"/>
      <c r="CE114" s="863"/>
      <c r="CF114" s="863"/>
      <c r="CG114" s="863"/>
      <c r="CH114" s="863"/>
      <c r="CI114" s="863"/>
      <c r="CJ114" s="863"/>
      <c r="CK114" s="863"/>
      <c r="CL114" s="863"/>
      <c r="CM114" s="863"/>
      <c r="CN114" s="863"/>
      <c r="CO114" s="863"/>
      <c r="CP114" s="863"/>
      <c r="CQ114" s="863"/>
      <c r="CR114" s="863"/>
      <c r="CS114" s="863"/>
      <c r="CT114" s="863"/>
      <c r="CU114" s="863"/>
      <c r="CV114" s="863"/>
      <c r="CW114" s="863"/>
      <c r="CX114" s="863"/>
      <c r="CY114" s="863"/>
      <c r="CZ114" s="863"/>
      <c r="DA114" s="863"/>
      <c r="DB114" s="863"/>
      <c r="DC114" s="863"/>
      <c r="DD114" s="863"/>
      <c r="DE114" s="863"/>
      <c r="DF114" s="863"/>
      <c r="DG114" s="863"/>
      <c r="DH114" s="863"/>
      <c r="DI114" s="863"/>
      <c r="DJ114" s="863"/>
      <c r="DK114" s="863"/>
      <c r="DL114" s="863"/>
      <c r="DM114" s="863"/>
      <c r="DN114" s="863"/>
      <c r="DO114" s="863"/>
      <c r="DP114" s="863"/>
      <c r="DQ114" s="863"/>
      <c r="DR114" s="863"/>
      <c r="DS114" s="863"/>
      <c r="DT114" s="863"/>
      <c r="DU114" s="863"/>
      <c r="DV114" s="863"/>
      <c r="DW114" s="863"/>
      <c r="DX114" s="863"/>
      <c r="DY114" s="863"/>
      <c r="DZ114" s="863"/>
      <c r="EA114" s="863"/>
      <c r="EB114" s="863"/>
      <c r="EC114" s="863"/>
      <c r="ED114" s="863"/>
      <c r="EE114" s="863"/>
      <c r="EF114" s="863"/>
      <c r="EG114" s="863"/>
    </row>
    <row r="115" spans="1:137" s="215" customFormat="1" ht="2.25" customHeight="1">
      <c r="A115" s="636"/>
      <c r="B115" s="637"/>
      <c r="C115" s="637"/>
      <c r="D115" s="637"/>
      <c r="E115" s="637"/>
      <c r="F115" s="637"/>
      <c r="G115" s="637"/>
      <c r="H115" s="637"/>
      <c r="I115" s="637"/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7"/>
      <c r="V115" s="637"/>
      <c r="W115" s="637"/>
      <c r="X115" s="637"/>
      <c r="Y115" s="637"/>
      <c r="Z115" s="637"/>
      <c r="AA115" s="637"/>
      <c r="AB115" s="637"/>
      <c r="AC115" s="637"/>
      <c r="AD115" s="637"/>
      <c r="AE115" s="637"/>
      <c r="AF115" s="637"/>
      <c r="AG115" s="637"/>
      <c r="AH115" s="637"/>
      <c r="AI115" s="637"/>
      <c r="AJ115" s="637"/>
      <c r="AK115" s="637"/>
      <c r="AL115" s="637"/>
      <c r="AM115" s="637"/>
      <c r="AN115" s="637"/>
      <c r="AO115" s="637"/>
      <c r="AP115" s="637"/>
      <c r="AQ115" s="637"/>
      <c r="AR115" s="637"/>
      <c r="AS115" s="637"/>
      <c r="AT115" s="637"/>
      <c r="AU115" s="637"/>
      <c r="AV115" s="637"/>
      <c r="AW115" s="637"/>
      <c r="AX115" s="637"/>
      <c r="AY115" s="637"/>
      <c r="AZ115" s="637"/>
      <c r="BA115" s="637"/>
      <c r="BB115" s="637"/>
      <c r="BC115" s="637"/>
      <c r="BD115" s="637"/>
      <c r="BE115" s="637"/>
      <c r="BF115" s="637"/>
      <c r="BG115" s="563"/>
      <c r="BH115" s="564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2"/>
      <c r="BU115" s="652"/>
      <c r="BV115" s="653"/>
      <c r="BW115" s="863"/>
      <c r="BX115" s="863"/>
      <c r="BY115" s="863"/>
      <c r="BZ115" s="863"/>
      <c r="CA115" s="863"/>
      <c r="CB115" s="863"/>
      <c r="CC115" s="863"/>
      <c r="CD115" s="863"/>
      <c r="CE115" s="863"/>
      <c r="CF115" s="863"/>
      <c r="CG115" s="863"/>
      <c r="CH115" s="863"/>
      <c r="CI115" s="863"/>
      <c r="CJ115" s="863"/>
      <c r="CK115" s="863"/>
      <c r="CL115" s="863"/>
      <c r="CM115" s="863"/>
      <c r="CN115" s="863"/>
      <c r="CO115" s="863"/>
      <c r="CP115" s="863"/>
      <c r="CQ115" s="863"/>
      <c r="CR115" s="863"/>
      <c r="CS115" s="863"/>
      <c r="CT115" s="863"/>
      <c r="CU115" s="863"/>
      <c r="CV115" s="863"/>
      <c r="CW115" s="863"/>
      <c r="CX115" s="863"/>
      <c r="CY115" s="863"/>
      <c r="CZ115" s="863"/>
      <c r="DA115" s="863"/>
      <c r="DB115" s="863"/>
      <c r="DC115" s="863"/>
      <c r="DD115" s="863"/>
      <c r="DE115" s="863"/>
      <c r="DF115" s="863"/>
      <c r="DG115" s="863"/>
      <c r="DH115" s="863"/>
      <c r="DI115" s="863"/>
      <c r="DJ115" s="863"/>
      <c r="DK115" s="863"/>
      <c r="DL115" s="863"/>
      <c r="DM115" s="863"/>
      <c r="DN115" s="863"/>
      <c r="DO115" s="863"/>
      <c r="DP115" s="863"/>
      <c r="DQ115" s="863"/>
      <c r="DR115" s="863"/>
      <c r="DS115" s="863"/>
      <c r="DT115" s="863"/>
      <c r="DU115" s="863"/>
      <c r="DV115" s="863"/>
      <c r="DW115" s="863"/>
      <c r="DX115" s="863"/>
      <c r="DY115" s="863"/>
      <c r="DZ115" s="863"/>
      <c r="EA115" s="863"/>
      <c r="EB115" s="863"/>
      <c r="EC115" s="863"/>
      <c r="ED115" s="863"/>
      <c r="EE115" s="863"/>
      <c r="EF115" s="863"/>
      <c r="EG115" s="863"/>
    </row>
    <row r="116" spans="1:137" s="215" customFormat="1" ht="2.25" customHeight="1">
      <c r="A116" s="100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2"/>
      <c r="BH116" s="102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4"/>
      <c r="BU116" s="652"/>
      <c r="BV116" s="653"/>
      <c r="BW116" s="869"/>
      <c r="BX116" s="869"/>
      <c r="BY116" s="869"/>
      <c r="BZ116" s="869"/>
      <c r="CA116" s="869"/>
      <c r="CB116" s="863"/>
      <c r="CC116" s="863"/>
      <c r="CD116" s="863"/>
      <c r="CE116" s="863"/>
      <c r="CF116" s="863"/>
      <c r="CG116" s="863"/>
      <c r="CH116" s="863"/>
      <c r="CI116" s="863"/>
      <c r="CJ116" s="863"/>
      <c r="CK116" s="863"/>
      <c r="CL116" s="863"/>
      <c r="CM116" s="863"/>
      <c r="CN116" s="863"/>
      <c r="CO116" s="863"/>
      <c r="CP116" s="863"/>
      <c r="CQ116" s="863"/>
      <c r="CR116" s="863"/>
      <c r="CS116" s="863"/>
      <c r="CT116" s="863"/>
      <c r="CU116" s="863"/>
      <c r="CV116" s="863"/>
      <c r="CW116" s="863"/>
      <c r="CX116" s="863"/>
      <c r="CY116" s="863"/>
      <c r="CZ116" s="863"/>
      <c r="DA116" s="863"/>
      <c r="DB116" s="863"/>
      <c r="DC116" s="863"/>
      <c r="DD116" s="863"/>
      <c r="DE116" s="863"/>
      <c r="DF116" s="863"/>
      <c r="DG116" s="863"/>
      <c r="DH116" s="863"/>
      <c r="DI116" s="863"/>
      <c r="DJ116" s="863"/>
      <c r="DK116" s="863"/>
      <c r="DL116" s="863"/>
      <c r="DM116" s="863"/>
      <c r="DN116" s="863"/>
      <c r="DO116" s="863"/>
      <c r="DP116" s="863"/>
      <c r="DQ116" s="863"/>
      <c r="DR116" s="863"/>
      <c r="DS116" s="863"/>
      <c r="DT116" s="863"/>
      <c r="DU116" s="863"/>
      <c r="DV116" s="863"/>
      <c r="DW116" s="863"/>
      <c r="DX116" s="863"/>
      <c r="DY116" s="863"/>
      <c r="DZ116" s="863"/>
      <c r="EA116" s="863"/>
      <c r="EB116" s="863"/>
      <c r="EC116" s="863"/>
      <c r="ED116" s="863"/>
      <c r="EE116" s="863"/>
      <c r="EF116" s="863"/>
      <c r="EG116" s="863"/>
    </row>
    <row r="117" spans="1:137" s="215" customFormat="1" ht="2.25" customHeight="1">
      <c r="A117" s="173"/>
      <c r="B117" s="174"/>
      <c r="C117" s="174"/>
      <c r="D117" s="174"/>
      <c r="E117" s="174"/>
      <c r="F117" s="174"/>
      <c r="G117" s="174"/>
      <c r="H117" s="174"/>
      <c r="I117" s="174"/>
      <c r="J117" s="174"/>
      <c r="K117" s="658" t="s">
        <v>34</v>
      </c>
      <c r="L117" s="658"/>
      <c r="M117" s="658"/>
      <c r="N117" s="658"/>
      <c r="O117" s="658"/>
      <c r="P117" s="658"/>
      <c r="Q117" s="658"/>
      <c r="R117" s="658"/>
      <c r="S117" s="658"/>
      <c r="T117" s="658"/>
      <c r="U117" s="658"/>
      <c r="V117" s="658"/>
      <c r="W117" s="658"/>
      <c r="X117" s="658"/>
      <c r="Y117" s="658"/>
      <c r="Z117" s="658"/>
      <c r="AA117" s="658"/>
      <c r="AB117" s="658"/>
      <c r="AC117" s="658"/>
      <c r="AD117" s="658"/>
      <c r="AE117" s="658"/>
      <c r="AF117" s="658"/>
      <c r="AG117" s="658"/>
      <c r="AH117" s="658"/>
      <c r="AI117" s="658"/>
      <c r="AJ117" s="658"/>
      <c r="AK117" s="658"/>
      <c r="AL117" s="174"/>
      <c r="AM117" s="174"/>
      <c r="AN117" s="174"/>
      <c r="AO117" s="174"/>
      <c r="AP117" s="174"/>
      <c r="AQ117" s="174"/>
      <c r="AR117" s="174"/>
      <c r="AS117" s="174"/>
      <c r="AT117" s="174"/>
      <c r="AU117" s="174"/>
      <c r="AV117" s="174"/>
      <c r="AW117" s="94"/>
      <c r="AX117" s="174"/>
      <c r="AY117" s="174"/>
      <c r="AZ117" s="174"/>
      <c r="BA117" s="174"/>
      <c r="BB117" s="174"/>
      <c r="BC117" s="174"/>
      <c r="BD117" s="174"/>
      <c r="BE117" s="174"/>
      <c r="BF117" s="174"/>
      <c r="BG117" s="631"/>
      <c r="BH117" s="631"/>
      <c r="BI117" s="105"/>
      <c r="BJ117" s="105"/>
      <c r="BK117" s="105"/>
      <c r="BL117" s="106"/>
      <c r="BM117" s="107"/>
      <c r="BN117" s="105"/>
      <c r="BO117" s="105"/>
      <c r="BP117" s="105"/>
      <c r="BQ117" s="105"/>
      <c r="BR117" s="105"/>
      <c r="BS117" s="105"/>
      <c r="BT117" s="108"/>
      <c r="BU117" s="652"/>
      <c r="BV117" s="653"/>
      <c r="BW117" s="863"/>
      <c r="BX117" s="863"/>
      <c r="BY117" s="863"/>
      <c r="BZ117" s="863"/>
      <c r="CA117" s="863"/>
      <c r="CB117" s="863"/>
      <c r="CC117" s="863"/>
      <c r="CD117" s="863"/>
      <c r="CE117" s="863"/>
      <c r="CF117" s="863"/>
      <c r="CG117" s="863"/>
      <c r="CH117" s="863"/>
      <c r="CI117" s="863"/>
      <c r="CJ117" s="863"/>
      <c r="CK117" s="863"/>
      <c r="CL117" s="863"/>
      <c r="CM117" s="863"/>
      <c r="CN117" s="863"/>
      <c r="CO117" s="863"/>
      <c r="CP117" s="863"/>
      <c r="CQ117" s="863"/>
      <c r="CR117" s="863"/>
      <c r="CS117" s="863"/>
      <c r="CT117" s="863"/>
      <c r="CU117" s="863"/>
      <c r="CV117" s="863"/>
      <c r="CW117" s="863"/>
      <c r="CX117" s="863"/>
      <c r="CY117" s="863"/>
      <c r="CZ117" s="863"/>
      <c r="DA117" s="863"/>
      <c r="DB117" s="863"/>
      <c r="DC117" s="863"/>
      <c r="DD117" s="863"/>
      <c r="DE117" s="863"/>
      <c r="DF117" s="863"/>
      <c r="DG117" s="863"/>
      <c r="DH117" s="863"/>
      <c r="DI117" s="863"/>
      <c r="DJ117" s="863"/>
      <c r="DK117" s="863"/>
      <c r="DL117" s="863"/>
      <c r="DM117" s="863"/>
      <c r="DN117" s="863"/>
      <c r="DO117" s="863"/>
      <c r="DP117" s="863"/>
      <c r="DQ117" s="863"/>
      <c r="DR117" s="863"/>
      <c r="DS117" s="863"/>
      <c r="DT117" s="863"/>
      <c r="DU117" s="863"/>
      <c r="DV117" s="863"/>
      <c r="DW117" s="863"/>
      <c r="DX117" s="863"/>
      <c r="DY117" s="863"/>
      <c r="DZ117" s="863"/>
      <c r="EA117" s="863"/>
      <c r="EB117" s="863"/>
      <c r="EC117" s="863"/>
      <c r="ED117" s="863"/>
      <c r="EE117" s="863"/>
      <c r="EF117" s="863"/>
      <c r="EG117" s="863"/>
    </row>
    <row r="118" spans="1:137" s="215" customFormat="1" ht="10.5" customHeight="1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659"/>
      <c r="L118" s="659"/>
      <c r="M118" s="659"/>
      <c r="N118" s="659"/>
      <c r="O118" s="659"/>
      <c r="P118" s="659"/>
      <c r="Q118" s="659"/>
      <c r="R118" s="659"/>
      <c r="S118" s="659"/>
      <c r="T118" s="659"/>
      <c r="U118" s="659"/>
      <c r="V118" s="659"/>
      <c r="W118" s="659"/>
      <c r="X118" s="659"/>
      <c r="Y118" s="659"/>
      <c r="Z118" s="659"/>
      <c r="AA118" s="659"/>
      <c r="AB118" s="659"/>
      <c r="AC118" s="659"/>
      <c r="AD118" s="659"/>
      <c r="AE118" s="659"/>
      <c r="AF118" s="659"/>
      <c r="AG118" s="659"/>
      <c r="AH118" s="659"/>
      <c r="AI118" s="659"/>
      <c r="AJ118" s="659"/>
      <c r="AK118" s="659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73"/>
      <c r="AX118" s="110"/>
      <c r="AY118" s="110"/>
      <c r="AZ118" s="660" t="s">
        <v>33</v>
      </c>
      <c r="BA118" s="660"/>
      <c r="BB118" s="660"/>
      <c r="BC118" s="660"/>
      <c r="BD118" s="660"/>
      <c r="BE118" s="660"/>
      <c r="BF118" s="660"/>
      <c r="BG118" s="660"/>
      <c r="BH118" s="660"/>
      <c r="BI118" s="660"/>
      <c r="BJ118" s="110"/>
      <c r="BK118" s="110"/>
      <c r="BL118" s="72"/>
      <c r="BM118" s="661" t="s">
        <v>32</v>
      </c>
      <c r="BN118" s="662"/>
      <c r="BO118" s="662"/>
      <c r="BP118" s="662"/>
      <c r="BQ118" s="662"/>
      <c r="BR118" s="662"/>
      <c r="BS118" s="662"/>
      <c r="BT118" s="663"/>
      <c r="BU118" s="652"/>
      <c r="BV118" s="653"/>
      <c r="BW118" s="863"/>
      <c r="BX118" s="863"/>
      <c r="BY118" s="863"/>
      <c r="BZ118" s="863"/>
      <c r="CA118" s="863"/>
      <c r="CB118" s="863"/>
      <c r="CC118" s="863"/>
      <c r="CD118" s="863"/>
      <c r="CE118" s="863"/>
      <c r="CF118" s="863"/>
      <c r="CG118" s="863"/>
      <c r="CH118" s="863"/>
      <c r="CI118" s="863"/>
      <c r="CJ118" s="863"/>
      <c r="CK118" s="863"/>
      <c r="CL118" s="863"/>
      <c r="CM118" s="863"/>
      <c r="CN118" s="863"/>
      <c r="CO118" s="863"/>
      <c r="CP118" s="863"/>
      <c r="CQ118" s="863"/>
      <c r="CR118" s="863"/>
      <c r="CS118" s="863"/>
      <c r="CT118" s="863"/>
      <c r="CU118" s="863"/>
      <c r="CV118" s="863"/>
      <c r="CW118" s="863"/>
      <c r="CX118" s="863"/>
      <c r="CY118" s="863"/>
      <c r="CZ118" s="863"/>
      <c r="DA118" s="863"/>
      <c r="DB118" s="863"/>
      <c r="DC118" s="863"/>
      <c r="DD118" s="863"/>
      <c r="DE118" s="863"/>
      <c r="DF118" s="863"/>
      <c r="DG118" s="863"/>
      <c r="DH118" s="863"/>
      <c r="DI118" s="863"/>
      <c r="DJ118" s="863"/>
      <c r="DK118" s="863"/>
      <c r="DL118" s="863"/>
      <c r="DM118" s="863"/>
      <c r="DN118" s="863"/>
      <c r="DO118" s="863"/>
      <c r="DP118" s="863"/>
      <c r="DQ118" s="863"/>
      <c r="DR118" s="863"/>
      <c r="DS118" s="863"/>
      <c r="DT118" s="863"/>
      <c r="DU118" s="863"/>
      <c r="DV118" s="863"/>
      <c r="DW118" s="863"/>
      <c r="DX118" s="863"/>
      <c r="DY118" s="863"/>
      <c r="DZ118" s="863"/>
      <c r="EA118" s="863"/>
      <c r="EB118" s="863"/>
      <c r="EC118" s="863"/>
      <c r="ED118" s="863"/>
      <c r="EE118" s="863"/>
      <c r="EF118" s="863"/>
      <c r="EG118" s="863"/>
    </row>
    <row r="119" spans="1:137" s="215" customFormat="1" ht="7.5" customHeight="1">
      <c r="A119" s="111"/>
      <c r="B119" s="105"/>
      <c r="C119" s="105"/>
      <c r="D119" s="105"/>
      <c r="E119" s="105"/>
      <c r="F119" s="105"/>
      <c r="G119" s="225"/>
      <c r="H119" s="385" t="s">
        <v>31</v>
      </c>
      <c r="I119" s="385"/>
      <c r="J119" s="385"/>
      <c r="K119" s="385"/>
      <c r="L119" s="385"/>
      <c r="M119" s="385"/>
      <c r="N119" s="385"/>
      <c r="O119" s="225"/>
      <c r="P119" s="105"/>
      <c r="Q119" s="105"/>
      <c r="R119" s="105"/>
      <c r="S119" s="105"/>
      <c r="T119" s="105"/>
      <c r="U119" s="106"/>
      <c r="V119" s="107"/>
      <c r="W119" s="105"/>
      <c r="X119" s="105"/>
      <c r="Y119" s="225"/>
      <c r="Z119" s="385" t="s">
        <v>30</v>
      </c>
      <c r="AA119" s="385"/>
      <c r="AB119" s="385"/>
      <c r="AC119" s="385"/>
      <c r="AD119" s="385"/>
      <c r="AE119" s="385"/>
      <c r="AF119" s="385"/>
      <c r="AG119" s="385"/>
      <c r="AH119" s="385"/>
      <c r="AI119" s="385"/>
      <c r="AJ119" s="385"/>
      <c r="AK119" s="385"/>
      <c r="AL119" s="385"/>
      <c r="AM119" s="385"/>
      <c r="AN119" s="385"/>
      <c r="AO119" s="385"/>
      <c r="AP119" s="385"/>
      <c r="AQ119" s="385"/>
      <c r="AR119" s="385"/>
      <c r="AS119" s="225"/>
      <c r="AT119" s="105"/>
      <c r="AU119" s="105"/>
      <c r="AV119" s="106"/>
      <c r="AW119" s="664" t="s">
        <v>29</v>
      </c>
      <c r="AX119" s="665"/>
      <c r="AY119" s="665"/>
      <c r="AZ119" s="665"/>
      <c r="BA119" s="665"/>
      <c r="BB119" s="665"/>
      <c r="BC119" s="665"/>
      <c r="BD119" s="666"/>
      <c r="BE119" s="670" t="s">
        <v>28</v>
      </c>
      <c r="BF119" s="671"/>
      <c r="BG119" s="671"/>
      <c r="BH119" s="671"/>
      <c r="BI119" s="671"/>
      <c r="BJ119" s="671"/>
      <c r="BK119" s="671"/>
      <c r="BL119" s="672"/>
      <c r="BM119" s="673" t="s">
        <v>27</v>
      </c>
      <c r="BN119" s="674"/>
      <c r="BO119" s="674"/>
      <c r="BP119" s="674"/>
      <c r="BQ119" s="674"/>
      <c r="BR119" s="674"/>
      <c r="BS119" s="674"/>
      <c r="BT119" s="675"/>
      <c r="BU119" s="652"/>
      <c r="BV119" s="653"/>
      <c r="BW119" s="863"/>
      <c r="BX119" s="863"/>
      <c r="BY119" s="863"/>
      <c r="BZ119" s="863"/>
      <c r="CA119" s="863"/>
      <c r="CB119" s="863"/>
      <c r="CC119" s="863"/>
      <c r="CD119" s="863"/>
      <c r="CE119" s="863"/>
      <c r="CF119" s="863"/>
      <c r="CG119" s="863"/>
      <c r="CH119" s="863"/>
      <c r="CI119" s="863"/>
      <c r="CJ119" s="863"/>
      <c r="CK119" s="863"/>
      <c r="CL119" s="863"/>
      <c r="CM119" s="863"/>
      <c r="CN119" s="863"/>
      <c r="CO119" s="863"/>
      <c r="CP119" s="863"/>
      <c r="CQ119" s="863"/>
      <c r="CR119" s="863"/>
      <c r="CS119" s="863"/>
      <c r="CT119" s="863"/>
      <c r="CU119" s="863"/>
      <c r="CV119" s="863"/>
      <c r="CW119" s="863"/>
      <c r="CX119" s="863"/>
      <c r="CY119" s="863"/>
      <c r="CZ119" s="863"/>
      <c r="DA119" s="863"/>
      <c r="DB119" s="863"/>
      <c r="DC119" s="863"/>
      <c r="DD119" s="863"/>
      <c r="DE119" s="863"/>
      <c r="DF119" s="863"/>
      <c r="DG119" s="863"/>
      <c r="DH119" s="863"/>
      <c r="DI119" s="863"/>
      <c r="DJ119" s="863"/>
      <c r="DK119" s="863"/>
      <c r="DL119" s="863"/>
      <c r="DM119" s="863"/>
      <c r="DN119" s="863"/>
      <c r="DO119" s="863"/>
      <c r="DP119" s="863"/>
      <c r="DQ119" s="863"/>
      <c r="DR119" s="863"/>
      <c r="DS119" s="863"/>
      <c r="DT119" s="863"/>
      <c r="DU119" s="863"/>
      <c r="DV119" s="863"/>
      <c r="DW119" s="863"/>
      <c r="DX119" s="863"/>
      <c r="DY119" s="863"/>
      <c r="DZ119" s="863"/>
      <c r="EA119" s="863"/>
      <c r="EB119" s="863"/>
      <c r="EC119" s="863"/>
      <c r="ED119" s="863"/>
      <c r="EE119" s="863"/>
      <c r="EF119" s="863"/>
      <c r="EG119" s="863"/>
    </row>
    <row r="120" spans="1:137" s="215" customFormat="1" ht="7.5" customHeight="1">
      <c r="A120" s="109"/>
      <c r="B120" s="110"/>
      <c r="C120" s="110"/>
      <c r="D120" s="110"/>
      <c r="E120" s="110"/>
      <c r="F120" s="110"/>
      <c r="G120" s="226"/>
      <c r="H120" s="387"/>
      <c r="I120" s="387"/>
      <c r="J120" s="387"/>
      <c r="K120" s="387"/>
      <c r="L120" s="387"/>
      <c r="M120" s="387"/>
      <c r="N120" s="387"/>
      <c r="O120" s="226"/>
      <c r="P120" s="110"/>
      <c r="Q120" s="110"/>
      <c r="R120" s="110"/>
      <c r="S120" s="110"/>
      <c r="T120" s="110"/>
      <c r="U120" s="72"/>
      <c r="V120" s="73"/>
      <c r="W120" s="110"/>
      <c r="X120" s="110"/>
      <c r="Y120" s="226"/>
      <c r="Z120" s="387"/>
      <c r="AA120" s="387"/>
      <c r="AB120" s="387"/>
      <c r="AC120" s="387"/>
      <c r="AD120" s="387"/>
      <c r="AE120" s="387"/>
      <c r="AF120" s="387"/>
      <c r="AG120" s="387"/>
      <c r="AH120" s="387"/>
      <c r="AI120" s="387"/>
      <c r="AJ120" s="387"/>
      <c r="AK120" s="387"/>
      <c r="AL120" s="387"/>
      <c r="AM120" s="387"/>
      <c r="AN120" s="387"/>
      <c r="AO120" s="387"/>
      <c r="AP120" s="387"/>
      <c r="AQ120" s="387"/>
      <c r="AR120" s="387"/>
      <c r="AS120" s="226"/>
      <c r="AT120" s="110"/>
      <c r="AU120" s="110"/>
      <c r="AV120" s="72"/>
      <c r="AW120" s="667"/>
      <c r="AX120" s="668"/>
      <c r="AY120" s="668"/>
      <c r="AZ120" s="668"/>
      <c r="BA120" s="668"/>
      <c r="BB120" s="668"/>
      <c r="BC120" s="668"/>
      <c r="BD120" s="669"/>
      <c r="BE120" s="676" t="s">
        <v>26</v>
      </c>
      <c r="BF120" s="677"/>
      <c r="BG120" s="677"/>
      <c r="BH120" s="677"/>
      <c r="BI120" s="677"/>
      <c r="BJ120" s="677"/>
      <c r="BK120" s="677"/>
      <c r="BL120" s="678"/>
      <c r="BM120" s="676" t="s">
        <v>25</v>
      </c>
      <c r="BN120" s="679"/>
      <c r="BO120" s="679"/>
      <c r="BP120" s="679"/>
      <c r="BQ120" s="679"/>
      <c r="BR120" s="679"/>
      <c r="BS120" s="679"/>
      <c r="BT120" s="680"/>
      <c r="BU120" s="652"/>
      <c r="BV120" s="653"/>
      <c r="BW120" s="863"/>
      <c r="BX120" s="863"/>
      <c r="BY120" s="863"/>
      <c r="BZ120" s="863"/>
      <c r="CA120" s="863"/>
      <c r="CB120" s="863"/>
      <c r="CC120" s="863"/>
      <c r="CD120" s="863"/>
      <c r="CE120" s="863"/>
      <c r="CF120" s="863"/>
      <c r="CG120" s="863"/>
      <c r="CH120" s="863"/>
      <c r="CI120" s="863"/>
      <c r="CJ120" s="863"/>
      <c r="CK120" s="863"/>
      <c r="CL120" s="863"/>
      <c r="CM120" s="863"/>
      <c r="CN120" s="863"/>
      <c r="CO120" s="863"/>
      <c r="CP120" s="863"/>
      <c r="CQ120" s="863"/>
      <c r="CR120" s="863"/>
      <c r="CS120" s="863"/>
      <c r="CT120" s="863"/>
      <c r="CU120" s="863"/>
      <c r="CV120" s="863"/>
      <c r="CW120" s="863"/>
      <c r="CX120" s="863"/>
      <c r="CY120" s="863"/>
      <c r="CZ120" s="863"/>
      <c r="DA120" s="863"/>
      <c r="DB120" s="863"/>
      <c r="DC120" s="863"/>
      <c r="DD120" s="863"/>
      <c r="DE120" s="863"/>
      <c r="DF120" s="863"/>
      <c r="DG120" s="863"/>
      <c r="DH120" s="863"/>
      <c r="DI120" s="863"/>
      <c r="DJ120" s="863"/>
      <c r="DK120" s="863"/>
      <c r="DL120" s="863"/>
      <c r="DM120" s="863"/>
      <c r="DN120" s="863"/>
      <c r="DO120" s="863"/>
      <c r="DP120" s="863"/>
      <c r="DQ120" s="863"/>
      <c r="DR120" s="863"/>
      <c r="DS120" s="863"/>
      <c r="DT120" s="863"/>
      <c r="DU120" s="863"/>
      <c r="DV120" s="863"/>
      <c r="DW120" s="863"/>
      <c r="DX120" s="863"/>
      <c r="DY120" s="863"/>
      <c r="DZ120" s="863"/>
      <c r="EA120" s="863"/>
      <c r="EB120" s="863"/>
      <c r="EC120" s="863"/>
      <c r="ED120" s="863"/>
      <c r="EE120" s="863"/>
      <c r="EF120" s="863"/>
      <c r="EG120" s="863"/>
    </row>
    <row r="121" spans="1:137" s="215" customFormat="1" ht="7.5" customHeight="1">
      <c r="A121" s="685"/>
      <c r="B121" s="686"/>
      <c r="C121" s="686"/>
      <c r="D121" s="686"/>
      <c r="E121" s="686"/>
      <c r="F121" s="686"/>
      <c r="G121" s="686"/>
      <c r="H121" s="686"/>
      <c r="I121" s="686"/>
      <c r="J121" s="686"/>
      <c r="K121" s="686"/>
      <c r="L121" s="686"/>
      <c r="M121" s="686"/>
      <c r="N121" s="686"/>
      <c r="O121" s="686"/>
      <c r="P121" s="686"/>
      <c r="Q121" s="686"/>
      <c r="R121" s="686"/>
      <c r="S121" s="686"/>
      <c r="T121" s="686"/>
      <c r="U121" s="687"/>
      <c r="V121" s="340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/>
      <c r="AI121" s="341"/>
      <c r="AJ121" s="341"/>
      <c r="AK121" s="341"/>
      <c r="AL121" s="341"/>
      <c r="AM121" s="341"/>
      <c r="AN121" s="341"/>
      <c r="AO121" s="341"/>
      <c r="AP121" s="341"/>
      <c r="AQ121" s="341"/>
      <c r="AR121" s="341"/>
      <c r="AS121" s="341"/>
      <c r="AT121" s="341"/>
      <c r="AU121" s="341"/>
      <c r="AV121" s="342"/>
      <c r="AW121" s="694"/>
      <c r="AX121" s="695"/>
      <c r="AY121" s="695"/>
      <c r="AZ121" s="695"/>
      <c r="BA121" s="695"/>
      <c r="BB121" s="695"/>
      <c r="BC121" s="695"/>
      <c r="BD121" s="696"/>
      <c r="BE121" s="683"/>
      <c r="BF121" s="684"/>
      <c r="BG121" s="684"/>
      <c r="BH121" s="681"/>
      <c r="BI121" s="681"/>
      <c r="BJ121" s="681"/>
      <c r="BK121" s="681"/>
      <c r="BL121" s="209" t="s">
        <v>17</v>
      </c>
      <c r="BM121" s="683"/>
      <c r="BN121" s="684"/>
      <c r="BO121" s="684"/>
      <c r="BP121" s="681"/>
      <c r="BQ121" s="681"/>
      <c r="BR121" s="681"/>
      <c r="BS121" s="681"/>
      <c r="BT121" s="151" t="s">
        <v>17</v>
      </c>
      <c r="BU121" s="652"/>
      <c r="BV121" s="653"/>
      <c r="BW121" s="863"/>
      <c r="BX121" s="863"/>
      <c r="BY121" s="863"/>
      <c r="BZ121" s="863"/>
      <c r="CA121" s="863"/>
      <c r="CB121" s="863"/>
      <c r="CC121" s="863"/>
      <c r="CD121" s="863"/>
      <c r="CE121" s="863"/>
      <c r="CF121" s="863"/>
      <c r="CG121" s="863"/>
      <c r="CH121" s="863"/>
      <c r="CI121" s="863"/>
      <c r="CJ121" s="863"/>
      <c r="CK121" s="863"/>
      <c r="CL121" s="863"/>
      <c r="CM121" s="863"/>
      <c r="CN121" s="863"/>
      <c r="CO121" s="863"/>
      <c r="CP121" s="863"/>
      <c r="CQ121" s="863"/>
      <c r="CR121" s="863"/>
      <c r="CS121" s="863"/>
      <c r="CT121" s="863"/>
      <c r="CU121" s="863"/>
      <c r="CV121" s="863"/>
      <c r="CW121" s="863"/>
      <c r="CX121" s="863"/>
      <c r="CY121" s="863"/>
      <c r="CZ121" s="863"/>
      <c r="DA121" s="863"/>
      <c r="DB121" s="863"/>
      <c r="DC121" s="863"/>
      <c r="DD121" s="863"/>
      <c r="DE121" s="863"/>
      <c r="DF121" s="863"/>
      <c r="DG121" s="863"/>
      <c r="DH121" s="863"/>
      <c r="DI121" s="863"/>
      <c r="DJ121" s="863"/>
      <c r="DK121" s="863"/>
      <c r="DL121" s="863"/>
      <c r="DM121" s="863"/>
      <c r="DN121" s="863"/>
      <c r="DO121" s="863"/>
      <c r="DP121" s="863"/>
      <c r="DQ121" s="863"/>
      <c r="DR121" s="863"/>
      <c r="DS121" s="863"/>
      <c r="DT121" s="863"/>
      <c r="DU121" s="863"/>
      <c r="DV121" s="863"/>
      <c r="DW121" s="863"/>
      <c r="DX121" s="863"/>
      <c r="DY121" s="863"/>
      <c r="DZ121" s="863"/>
      <c r="EA121" s="863"/>
      <c r="EB121" s="863"/>
      <c r="EC121" s="863"/>
      <c r="ED121" s="863"/>
      <c r="EE121" s="863"/>
      <c r="EF121" s="863"/>
      <c r="EG121" s="863"/>
    </row>
    <row r="122" spans="1:137" s="215" customFormat="1" ht="6" customHeight="1">
      <c r="A122" s="688"/>
      <c r="B122" s="689"/>
      <c r="C122" s="689"/>
      <c r="D122" s="689"/>
      <c r="E122" s="689"/>
      <c r="F122" s="689"/>
      <c r="G122" s="689"/>
      <c r="H122" s="689"/>
      <c r="I122" s="689"/>
      <c r="J122" s="689"/>
      <c r="K122" s="689"/>
      <c r="L122" s="689"/>
      <c r="M122" s="689"/>
      <c r="N122" s="689"/>
      <c r="O122" s="689"/>
      <c r="P122" s="689"/>
      <c r="Q122" s="689"/>
      <c r="R122" s="689"/>
      <c r="S122" s="689"/>
      <c r="T122" s="689"/>
      <c r="U122" s="690"/>
      <c r="V122" s="343"/>
      <c r="W122" s="344"/>
      <c r="X122" s="344"/>
      <c r="Y122" s="344"/>
      <c r="Z122" s="344"/>
      <c r="AA122" s="344"/>
      <c r="AB122" s="344"/>
      <c r="AC122" s="344"/>
      <c r="AD122" s="344"/>
      <c r="AE122" s="344"/>
      <c r="AF122" s="344"/>
      <c r="AG122" s="344"/>
      <c r="AH122" s="344"/>
      <c r="AI122" s="344"/>
      <c r="AJ122" s="344"/>
      <c r="AK122" s="344"/>
      <c r="AL122" s="344"/>
      <c r="AM122" s="344"/>
      <c r="AN122" s="344"/>
      <c r="AO122" s="344"/>
      <c r="AP122" s="344"/>
      <c r="AQ122" s="344"/>
      <c r="AR122" s="344"/>
      <c r="AS122" s="344"/>
      <c r="AT122" s="344"/>
      <c r="AU122" s="344"/>
      <c r="AV122" s="345"/>
      <c r="AW122" s="697"/>
      <c r="AX122" s="698"/>
      <c r="AY122" s="698"/>
      <c r="AZ122" s="698"/>
      <c r="BA122" s="698"/>
      <c r="BB122" s="698"/>
      <c r="BC122" s="698"/>
      <c r="BD122" s="699"/>
      <c r="BE122" s="628"/>
      <c r="BF122" s="629"/>
      <c r="BG122" s="629"/>
      <c r="BH122" s="682"/>
      <c r="BI122" s="682"/>
      <c r="BJ122" s="682"/>
      <c r="BK122" s="682"/>
      <c r="BL122" s="204"/>
      <c r="BM122" s="628"/>
      <c r="BN122" s="629"/>
      <c r="BO122" s="629"/>
      <c r="BP122" s="682"/>
      <c r="BQ122" s="682"/>
      <c r="BR122" s="682"/>
      <c r="BS122" s="682"/>
      <c r="BT122" s="205"/>
      <c r="BU122" s="652"/>
      <c r="BV122" s="653"/>
      <c r="BW122" s="863"/>
      <c r="BX122" s="863"/>
      <c r="BY122" s="863"/>
      <c r="BZ122" s="863"/>
      <c r="CA122" s="863"/>
      <c r="CB122" s="863"/>
      <c r="CC122" s="863"/>
      <c r="CD122" s="863"/>
      <c r="CE122" s="863"/>
      <c r="CF122" s="863"/>
      <c r="CG122" s="863"/>
      <c r="CH122" s="863"/>
      <c r="CI122" s="863"/>
      <c r="CJ122" s="863"/>
      <c r="CK122" s="863"/>
      <c r="CL122" s="863"/>
      <c r="CM122" s="863"/>
      <c r="CN122" s="863"/>
      <c r="CO122" s="863"/>
      <c r="CP122" s="863"/>
      <c r="CQ122" s="863"/>
      <c r="CR122" s="863"/>
      <c r="CS122" s="863"/>
      <c r="CT122" s="863"/>
      <c r="CU122" s="863"/>
      <c r="CV122" s="863"/>
      <c r="CW122" s="863"/>
      <c r="CX122" s="863"/>
      <c r="CY122" s="863"/>
      <c r="CZ122" s="863"/>
      <c r="DA122" s="863"/>
      <c r="DB122" s="863"/>
      <c r="DC122" s="863"/>
      <c r="DD122" s="863"/>
      <c r="DE122" s="863"/>
      <c r="DF122" s="863"/>
      <c r="DG122" s="863"/>
      <c r="DH122" s="863"/>
      <c r="DI122" s="863"/>
      <c r="DJ122" s="863"/>
      <c r="DK122" s="863"/>
      <c r="DL122" s="863"/>
      <c r="DM122" s="863"/>
      <c r="DN122" s="863"/>
      <c r="DO122" s="863"/>
      <c r="DP122" s="863"/>
      <c r="DQ122" s="863"/>
      <c r="DR122" s="863"/>
      <c r="DS122" s="863"/>
      <c r="DT122" s="863"/>
      <c r="DU122" s="863"/>
      <c r="DV122" s="863"/>
      <c r="DW122" s="863"/>
      <c r="DX122" s="863"/>
      <c r="DY122" s="863"/>
      <c r="DZ122" s="863"/>
      <c r="EA122" s="863"/>
      <c r="EB122" s="863"/>
      <c r="EC122" s="863"/>
      <c r="ED122" s="863"/>
      <c r="EE122" s="863"/>
      <c r="EF122" s="863"/>
      <c r="EG122" s="863"/>
    </row>
    <row r="123" spans="1:137" s="215" customFormat="1" ht="2.25" customHeight="1">
      <c r="A123" s="691"/>
      <c r="B123" s="692"/>
      <c r="C123" s="692"/>
      <c r="D123" s="692"/>
      <c r="E123" s="692"/>
      <c r="F123" s="692"/>
      <c r="G123" s="692"/>
      <c r="H123" s="692"/>
      <c r="I123" s="692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3"/>
      <c r="V123" s="346"/>
      <c r="W123" s="347"/>
      <c r="X123" s="347"/>
      <c r="Y123" s="347"/>
      <c r="Z123" s="347"/>
      <c r="AA123" s="347"/>
      <c r="AB123" s="347"/>
      <c r="AC123" s="347"/>
      <c r="AD123" s="347"/>
      <c r="AE123" s="347"/>
      <c r="AF123" s="347"/>
      <c r="AG123" s="347"/>
      <c r="AH123" s="347"/>
      <c r="AI123" s="347"/>
      <c r="AJ123" s="347"/>
      <c r="AK123" s="347"/>
      <c r="AL123" s="347"/>
      <c r="AM123" s="347"/>
      <c r="AN123" s="347"/>
      <c r="AO123" s="347"/>
      <c r="AP123" s="347"/>
      <c r="AQ123" s="347"/>
      <c r="AR123" s="347"/>
      <c r="AS123" s="347"/>
      <c r="AT123" s="347"/>
      <c r="AU123" s="347"/>
      <c r="AV123" s="348"/>
      <c r="AW123" s="697"/>
      <c r="AX123" s="698"/>
      <c r="AY123" s="698"/>
      <c r="AZ123" s="698"/>
      <c r="BA123" s="698"/>
      <c r="BB123" s="698"/>
      <c r="BC123" s="698"/>
      <c r="BD123" s="699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4"/>
      <c r="BU123" s="652"/>
      <c r="BV123" s="653"/>
      <c r="BW123" s="863"/>
      <c r="BX123" s="863"/>
      <c r="BY123" s="863"/>
      <c r="BZ123" s="863"/>
      <c r="CA123" s="863"/>
      <c r="CB123" s="863"/>
      <c r="CC123" s="863"/>
      <c r="CD123" s="863"/>
      <c r="CE123" s="863"/>
      <c r="CF123" s="863"/>
      <c r="CG123" s="863"/>
      <c r="CH123" s="863"/>
      <c r="CI123" s="863"/>
      <c r="CJ123" s="863"/>
      <c r="CK123" s="863"/>
      <c r="CL123" s="863"/>
      <c r="CM123" s="863"/>
      <c r="CN123" s="863"/>
      <c r="CO123" s="863"/>
      <c r="CP123" s="863"/>
      <c r="CQ123" s="863"/>
      <c r="CR123" s="863"/>
      <c r="CS123" s="863"/>
      <c r="CT123" s="863"/>
      <c r="CU123" s="863"/>
      <c r="CV123" s="863"/>
      <c r="CW123" s="863"/>
      <c r="CX123" s="863"/>
      <c r="CY123" s="863"/>
      <c r="CZ123" s="863"/>
      <c r="DA123" s="863"/>
      <c r="DB123" s="863"/>
      <c r="DC123" s="863"/>
      <c r="DD123" s="863"/>
      <c r="DE123" s="863"/>
      <c r="DF123" s="863"/>
      <c r="DG123" s="863"/>
      <c r="DH123" s="863"/>
      <c r="DI123" s="863"/>
      <c r="DJ123" s="863"/>
      <c r="DK123" s="863"/>
      <c r="DL123" s="863"/>
      <c r="DM123" s="863"/>
      <c r="DN123" s="863"/>
      <c r="DO123" s="863"/>
      <c r="DP123" s="863"/>
      <c r="DQ123" s="863"/>
      <c r="DR123" s="863"/>
      <c r="DS123" s="863"/>
      <c r="DT123" s="863"/>
      <c r="DU123" s="863"/>
      <c r="DV123" s="863"/>
      <c r="DW123" s="863"/>
      <c r="DX123" s="863"/>
      <c r="DY123" s="863"/>
      <c r="DZ123" s="863"/>
      <c r="EA123" s="863"/>
      <c r="EB123" s="863"/>
      <c r="EC123" s="863"/>
      <c r="ED123" s="863"/>
      <c r="EE123" s="863"/>
      <c r="EF123" s="863"/>
      <c r="EG123" s="863"/>
    </row>
    <row r="124" spans="1:137" s="215" customFormat="1" ht="6" customHeight="1">
      <c r="A124" s="685"/>
      <c r="B124" s="686"/>
      <c r="C124" s="686"/>
      <c r="D124" s="686"/>
      <c r="E124" s="686"/>
      <c r="F124" s="686"/>
      <c r="G124" s="686"/>
      <c r="H124" s="686"/>
      <c r="I124" s="686"/>
      <c r="J124" s="686"/>
      <c r="K124" s="686"/>
      <c r="L124" s="686"/>
      <c r="M124" s="686"/>
      <c r="N124" s="686"/>
      <c r="O124" s="686"/>
      <c r="P124" s="686"/>
      <c r="Q124" s="686"/>
      <c r="R124" s="686"/>
      <c r="S124" s="686"/>
      <c r="T124" s="686"/>
      <c r="U124" s="687"/>
      <c r="V124" s="340"/>
      <c r="W124" s="341"/>
      <c r="X124" s="341"/>
      <c r="Y124" s="341"/>
      <c r="Z124" s="341"/>
      <c r="AA124" s="341"/>
      <c r="AB124" s="341"/>
      <c r="AC124" s="341"/>
      <c r="AD124" s="341"/>
      <c r="AE124" s="341"/>
      <c r="AF124" s="341"/>
      <c r="AG124" s="341"/>
      <c r="AH124" s="341"/>
      <c r="AI124" s="341"/>
      <c r="AJ124" s="341"/>
      <c r="AK124" s="341"/>
      <c r="AL124" s="341"/>
      <c r="AM124" s="341"/>
      <c r="AN124" s="341"/>
      <c r="AO124" s="341"/>
      <c r="AP124" s="341"/>
      <c r="AQ124" s="341"/>
      <c r="AR124" s="341"/>
      <c r="AS124" s="341"/>
      <c r="AT124" s="341"/>
      <c r="AU124" s="341"/>
      <c r="AV124" s="342"/>
      <c r="AW124" s="697"/>
      <c r="AX124" s="698"/>
      <c r="AY124" s="698"/>
      <c r="AZ124" s="698"/>
      <c r="BA124" s="698"/>
      <c r="BB124" s="698"/>
      <c r="BC124" s="698"/>
      <c r="BD124" s="699"/>
      <c r="BE124" s="683"/>
      <c r="BF124" s="684"/>
      <c r="BG124" s="684"/>
      <c r="BH124" s="681"/>
      <c r="BI124" s="681"/>
      <c r="BJ124" s="681"/>
      <c r="BK124" s="681"/>
      <c r="BL124" s="638"/>
      <c r="BM124" s="683"/>
      <c r="BN124" s="684"/>
      <c r="BO124" s="684"/>
      <c r="BP124" s="681"/>
      <c r="BQ124" s="681"/>
      <c r="BR124" s="681"/>
      <c r="BS124" s="681"/>
      <c r="BT124" s="656"/>
      <c r="BU124" s="652"/>
      <c r="BV124" s="653"/>
      <c r="BW124" s="863"/>
      <c r="BX124" s="863"/>
      <c r="BY124" s="863"/>
      <c r="BZ124" s="863"/>
      <c r="CA124" s="863"/>
      <c r="CB124" s="863"/>
      <c r="CC124" s="863"/>
      <c r="CD124" s="863"/>
      <c r="CE124" s="863"/>
      <c r="CF124" s="863"/>
      <c r="CG124" s="863"/>
      <c r="CH124" s="863"/>
      <c r="CI124" s="863"/>
      <c r="CJ124" s="863"/>
      <c r="CK124" s="863"/>
      <c r="CL124" s="863"/>
      <c r="CM124" s="863"/>
      <c r="CN124" s="863"/>
      <c r="CO124" s="863"/>
      <c r="CP124" s="863"/>
      <c r="CQ124" s="863"/>
      <c r="CR124" s="863"/>
      <c r="CS124" s="863"/>
      <c r="CT124" s="863"/>
      <c r="CU124" s="863"/>
      <c r="CV124" s="863"/>
      <c r="CW124" s="863"/>
      <c r="CX124" s="863"/>
      <c r="CY124" s="863"/>
      <c r="CZ124" s="863"/>
      <c r="DA124" s="863"/>
      <c r="DB124" s="863"/>
      <c r="DC124" s="863"/>
      <c r="DD124" s="863"/>
      <c r="DE124" s="863"/>
      <c r="DF124" s="863"/>
      <c r="DG124" s="863"/>
      <c r="DH124" s="863"/>
      <c r="DI124" s="863"/>
      <c r="DJ124" s="863"/>
      <c r="DK124" s="863"/>
      <c r="DL124" s="863"/>
      <c r="DM124" s="863"/>
      <c r="DN124" s="863"/>
      <c r="DO124" s="863"/>
      <c r="DP124" s="863"/>
      <c r="DQ124" s="863"/>
      <c r="DR124" s="863"/>
      <c r="DS124" s="863"/>
      <c r="DT124" s="863"/>
      <c r="DU124" s="863"/>
      <c r="DV124" s="863"/>
      <c r="DW124" s="863"/>
      <c r="DX124" s="863"/>
      <c r="DY124" s="863"/>
      <c r="DZ124" s="863"/>
      <c r="EA124" s="863"/>
      <c r="EB124" s="863"/>
      <c r="EC124" s="863"/>
      <c r="ED124" s="863"/>
      <c r="EE124" s="863"/>
      <c r="EF124" s="863"/>
      <c r="EG124" s="863"/>
    </row>
    <row r="125" spans="1:137" s="215" customFormat="1" ht="6" customHeight="1">
      <c r="A125" s="688"/>
      <c r="B125" s="689"/>
      <c r="C125" s="689"/>
      <c r="D125" s="689"/>
      <c r="E125" s="689"/>
      <c r="F125" s="689"/>
      <c r="G125" s="689"/>
      <c r="H125" s="689"/>
      <c r="I125" s="689"/>
      <c r="J125" s="689"/>
      <c r="K125" s="689"/>
      <c r="L125" s="689"/>
      <c r="M125" s="689"/>
      <c r="N125" s="689"/>
      <c r="O125" s="689"/>
      <c r="P125" s="689"/>
      <c r="Q125" s="689"/>
      <c r="R125" s="689"/>
      <c r="S125" s="689"/>
      <c r="T125" s="689"/>
      <c r="U125" s="690"/>
      <c r="V125" s="343"/>
      <c r="W125" s="344"/>
      <c r="X125" s="344"/>
      <c r="Y125" s="344"/>
      <c r="Z125" s="344"/>
      <c r="AA125" s="344"/>
      <c r="AB125" s="344"/>
      <c r="AC125" s="344"/>
      <c r="AD125" s="344"/>
      <c r="AE125" s="344"/>
      <c r="AF125" s="344"/>
      <c r="AG125" s="344"/>
      <c r="AH125" s="344"/>
      <c r="AI125" s="344"/>
      <c r="AJ125" s="344"/>
      <c r="AK125" s="344"/>
      <c r="AL125" s="344"/>
      <c r="AM125" s="344"/>
      <c r="AN125" s="344"/>
      <c r="AO125" s="344"/>
      <c r="AP125" s="344"/>
      <c r="AQ125" s="344"/>
      <c r="AR125" s="344"/>
      <c r="AS125" s="344"/>
      <c r="AT125" s="344"/>
      <c r="AU125" s="344"/>
      <c r="AV125" s="345"/>
      <c r="AW125" s="697"/>
      <c r="AX125" s="698"/>
      <c r="AY125" s="698"/>
      <c r="AZ125" s="698"/>
      <c r="BA125" s="698"/>
      <c r="BB125" s="698"/>
      <c r="BC125" s="698"/>
      <c r="BD125" s="699"/>
      <c r="BE125" s="628"/>
      <c r="BF125" s="629"/>
      <c r="BG125" s="629"/>
      <c r="BH125" s="682"/>
      <c r="BI125" s="682"/>
      <c r="BJ125" s="682"/>
      <c r="BK125" s="682"/>
      <c r="BL125" s="630"/>
      <c r="BM125" s="628"/>
      <c r="BN125" s="629"/>
      <c r="BO125" s="629"/>
      <c r="BP125" s="682"/>
      <c r="BQ125" s="682"/>
      <c r="BR125" s="682"/>
      <c r="BS125" s="682"/>
      <c r="BT125" s="657"/>
      <c r="BU125" s="652"/>
      <c r="BV125" s="653"/>
      <c r="BW125" s="863"/>
      <c r="BX125" s="863"/>
      <c r="BY125" s="863"/>
      <c r="BZ125" s="863"/>
      <c r="CA125" s="863"/>
      <c r="CB125" s="863"/>
      <c r="CC125" s="863"/>
      <c r="CD125" s="863"/>
      <c r="CE125" s="863"/>
      <c r="CF125" s="863"/>
      <c r="CG125" s="863"/>
      <c r="CH125" s="863"/>
      <c r="CI125" s="863"/>
      <c r="CJ125" s="863"/>
      <c r="CK125" s="863"/>
      <c r="CL125" s="863"/>
      <c r="CM125" s="863"/>
      <c r="CN125" s="863"/>
      <c r="CO125" s="863"/>
      <c r="CP125" s="863"/>
      <c r="CQ125" s="863"/>
      <c r="CR125" s="863"/>
      <c r="CS125" s="863"/>
      <c r="CT125" s="863"/>
      <c r="CU125" s="863"/>
      <c r="CV125" s="863"/>
      <c r="CW125" s="863"/>
      <c r="CX125" s="863"/>
      <c r="CY125" s="863"/>
      <c r="CZ125" s="863"/>
      <c r="DA125" s="863"/>
      <c r="DB125" s="863"/>
      <c r="DC125" s="863"/>
      <c r="DD125" s="863"/>
      <c r="DE125" s="863"/>
      <c r="DF125" s="863"/>
      <c r="DG125" s="863"/>
      <c r="DH125" s="863"/>
      <c r="DI125" s="863"/>
      <c r="DJ125" s="863"/>
      <c r="DK125" s="863"/>
      <c r="DL125" s="863"/>
      <c r="DM125" s="863"/>
      <c r="DN125" s="863"/>
      <c r="DO125" s="863"/>
      <c r="DP125" s="863"/>
      <c r="DQ125" s="863"/>
      <c r="DR125" s="863"/>
      <c r="DS125" s="863"/>
      <c r="DT125" s="863"/>
      <c r="DU125" s="863"/>
      <c r="DV125" s="863"/>
      <c r="DW125" s="863"/>
      <c r="DX125" s="863"/>
      <c r="DY125" s="863"/>
      <c r="DZ125" s="863"/>
      <c r="EA125" s="863"/>
      <c r="EB125" s="863"/>
      <c r="EC125" s="863"/>
      <c r="ED125" s="863"/>
      <c r="EE125" s="863"/>
      <c r="EF125" s="863"/>
      <c r="EG125" s="863"/>
    </row>
    <row r="126" spans="1:137" s="215" customFormat="1" ht="2.25" customHeight="1">
      <c r="A126" s="691"/>
      <c r="B126" s="692"/>
      <c r="C126" s="692"/>
      <c r="D126" s="692"/>
      <c r="E126" s="692"/>
      <c r="F126" s="692"/>
      <c r="G126" s="692"/>
      <c r="H126" s="692"/>
      <c r="I126" s="692"/>
      <c r="J126" s="692"/>
      <c r="K126" s="692"/>
      <c r="L126" s="692"/>
      <c r="M126" s="692"/>
      <c r="N126" s="692"/>
      <c r="O126" s="692"/>
      <c r="P126" s="692"/>
      <c r="Q126" s="692"/>
      <c r="R126" s="692"/>
      <c r="S126" s="692"/>
      <c r="T126" s="692"/>
      <c r="U126" s="693"/>
      <c r="V126" s="346"/>
      <c r="W126" s="347"/>
      <c r="X126" s="347"/>
      <c r="Y126" s="347"/>
      <c r="Z126" s="347"/>
      <c r="AA126" s="347"/>
      <c r="AB126" s="347"/>
      <c r="AC126" s="347"/>
      <c r="AD126" s="347"/>
      <c r="AE126" s="347"/>
      <c r="AF126" s="347"/>
      <c r="AG126" s="347"/>
      <c r="AH126" s="347"/>
      <c r="AI126" s="347"/>
      <c r="AJ126" s="347"/>
      <c r="AK126" s="347"/>
      <c r="AL126" s="347"/>
      <c r="AM126" s="347"/>
      <c r="AN126" s="347"/>
      <c r="AO126" s="347"/>
      <c r="AP126" s="347"/>
      <c r="AQ126" s="347"/>
      <c r="AR126" s="347"/>
      <c r="AS126" s="347"/>
      <c r="AT126" s="347"/>
      <c r="AU126" s="347"/>
      <c r="AV126" s="348"/>
      <c r="AW126" s="700"/>
      <c r="AX126" s="701"/>
      <c r="AY126" s="701"/>
      <c r="AZ126" s="701"/>
      <c r="BA126" s="701"/>
      <c r="BB126" s="701"/>
      <c r="BC126" s="701"/>
      <c r="BD126" s="702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4"/>
      <c r="BU126" s="652"/>
      <c r="BV126" s="653"/>
      <c r="BW126" s="863"/>
      <c r="BX126" s="863"/>
      <c r="BY126" s="863"/>
      <c r="BZ126" s="863"/>
      <c r="CA126" s="863"/>
      <c r="CB126" s="863"/>
      <c r="CC126" s="863"/>
      <c r="CD126" s="863"/>
      <c r="CE126" s="863"/>
      <c r="CF126" s="863"/>
      <c r="CG126" s="863"/>
      <c r="CH126" s="863"/>
      <c r="CI126" s="863"/>
      <c r="CJ126" s="863"/>
      <c r="CK126" s="863"/>
      <c r="CL126" s="863"/>
      <c r="CM126" s="863"/>
      <c r="CN126" s="863"/>
      <c r="CO126" s="863"/>
      <c r="CP126" s="863"/>
      <c r="CQ126" s="863"/>
      <c r="CR126" s="863"/>
      <c r="CS126" s="863"/>
      <c r="CT126" s="863"/>
      <c r="CU126" s="863"/>
      <c r="CV126" s="863"/>
      <c r="CW126" s="863"/>
      <c r="CX126" s="863"/>
      <c r="CY126" s="863"/>
      <c r="CZ126" s="863"/>
      <c r="DA126" s="863"/>
      <c r="DB126" s="863"/>
      <c r="DC126" s="863"/>
      <c r="DD126" s="863"/>
      <c r="DE126" s="863"/>
      <c r="DF126" s="863"/>
      <c r="DG126" s="863"/>
      <c r="DH126" s="863"/>
      <c r="DI126" s="863"/>
      <c r="DJ126" s="863"/>
      <c r="DK126" s="863"/>
      <c r="DL126" s="863"/>
      <c r="DM126" s="863"/>
      <c r="DN126" s="863"/>
      <c r="DO126" s="863"/>
      <c r="DP126" s="863"/>
      <c r="DQ126" s="863"/>
      <c r="DR126" s="863"/>
      <c r="DS126" s="863"/>
      <c r="DT126" s="863"/>
      <c r="DU126" s="863"/>
      <c r="DV126" s="863"/>
      <c r="DW126" s="863"/>
      <c r="DX126" s="863"/>
      <c r="DY126" s="863"/>
      <c r="DZ126" s="863"/>
      <c r="EA126" s="863"/>
      <c r="EB126" s="863"/>
      <c r="EC126" s="863"/>
      <c r="ED126" s="863"/>
      <c r="EE126" s="863"/>
      <c r="EF126" s="863"/>
      <c r="EG126" s="863"/>
    </row>
    <row r="127" spans="1:137" s="215" customFormat="1" ht="8.25" customHeight="1">
      <c r="A127" s="111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658" t="s">
        <v>24</v>
      </c>
      <c r="S127" s="658"/>
      <c r="T127" s="658"/>
      <c r="U127" s="658"/>
      <c r="V127" s="658"/>
      <c r="W127" s="658"/>
      <c r="X127" s="658"/>
      <c r="Y127" s="658"/>
      <c r="Z127" s="658"/>
      <c r="AA127" s="658"/>
      <c r="AB127" s="658"/>
      <c r="AC127" s="658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6"/>
      <c r="AW127" s="227" t="s">
        <v>112</v>
      </c>
      <c r="AX127" s="684"/>
      <c r="AY127" s="681"/>
      <c r="AZ127" s="681"/>
      <c r="BA127" s="681"/>
      <c r="BB127" s="681"/>
      <c r="BC127" s="681"/>
      <c r="BD127" s="209" t="s">
        <v>17</v>
      </c>
      <c r="BE127" s="223" t="s">
        <v>113</v>
      </c>
      <c r="BF127" s="684"/>
      <c r="BG127" s="684"/>
      <c r="BH127" s="704" t="str">
        <f>IF(AND(BH121="",BH124=""),"",BH121+BH124)</f>
        <v/>
      </c>
      <c r="BI127" s="704"/>
      <c r="BJ127" s="704"/>
      <c r="BK127" s="704"/>
      <c r="BL127" s="638"/>
      <c r="BM127" s="223" t="s">
        <v>125</v>
      </c>
      <c r="BN127" s="684"/>
      <c r="BO127" s="684"/>
      <c r="BP127" s="704" t="str">
        <f>IF(AND(BP121="",BP124=""),"",BP121+BP124)</f>
        <v/>
      </c>
      <c r="BQ127" s="704"/>
      <c r="BR127" s="704"/>
      <c r="BS127" s="704"/>
      <c r="BT127" s="656"/>
      <c r="BU127" s="652"/>
      <c r="BV127" s="653"/>
      <c r="BW127" s="863"/>
      <c r="BX127" s="863"/>
      <c r="BY127" s="863"/>
      <c r="BZ127" s="863"/>
      <c r="CA127" s="863"/>
      <c r="CB127" s="863"/>
      <c r="CC127" s="863"/>
      <c r="CD127" s="863"/>
      <c r="CE127" s="863"/>
      <c r="CF127" s="863"/>
      <c r="CG127" s="863"/>
      <c r="CH127" s="863"/>
      <c r="CI127" s="863"/>
      <c r="CJ127" s="863"/>
      <c r="CK127" s="863"/>
      <c r="CL127" s="863"/>
      <c r="CM127" s="863"/>
      <c r="CN127" s="863"/>
      <c r="CO127" s="863"/>
      <c r="CP127" s="863"/>
      <c r="CQ127" s="863"/>
      <c r="CR127" s="863"/>
      <c r="CS127" s="863"/>
      <c r="CT127" s="863"/>
      <c r="CU127" s="863"/>
      <c r="CV127" s="863"/>
      <c r="CW127" s="863"/>
      <c r="CX127" s="863"/>
      <c r="CY127" s="863"/>
      <c r="CZ127" s="863"/>
      <c r="DA127" s="863"/>
      <c r="DB127" s="863"/>
      <c r="DC127" s="863"/>
      <c r="DD127" s="863"/>
      <c r="DE127" s="863"/>
      <c r="DF127" s="863"/>
      <c r="DG127" s="863"/>
      <c r="DH127" s="863"/>
      <c r="DI127" s="863"/>
      <c r="DJ127" s="863"/>
      <c r="DK127" s="863"/>
      <c r="DL127" s="863"/>
      <c r="DM127" s="863"/>
      <c r="DN127" s="863"/>
      <c r="DO127" s="863"/>
      <c r="DP127" s="863"/>
      <c r="DQ127" s="863"/>
      <c r="DR127" s="863"/>
      <c r="DS127" s="863"/>
      <c r="DT127" s="863"/>
      <c r="DU127" s="863"/>
      <c r="DV127" s="863"/>
      <c r="DW127" s="863"/>
      <c r="DX127" s="863"/>
      <c r="DY127" s="863"/>
      <c r="DZ127" s="863"/>
      <c r="EA127" s="863"/>
      <c r="EB127" s="863"/>
      <c r="EC127" s="863"/>
      <c r="ED127" s="863"/>
      <c r="EE127" s="863"/>
      <c r="EF127" s="863"/>
      <c r="EG127" s="863"/>
    </row>
    <row r="128" spans="1:137" s="215" customFormat="1" ht="5.15" customHeight="1">
      <c r="A128" s="112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703"/>
      <c r="S128" s="703"/>
      <c r="T128" s="703"/>
      <c r="U128" s="703"/>
      <c r="V128" s="703"/>
      <c r="W128" s="703"/>
      <c r="X128" s="703"/>
      <c r="Y128" s="703"/>
      <c r="Z128" s="703"/>
      <c r="AA128" s="703"/>
      <c r="AB128" s="703"/>
      <c r="AC128" s="703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8"/>
      <c r="AW128" s="228"/>
      <c r="AX128" s="629"/>
      <c r="AY128" s="682"/>
      <c r="AZ128" s="682"/>
      <c r="BA128" s="682"/>
      <c r="BB128" s="682"/>
      <c r="BC128" s="682"/>
      <c r="BD128" s="204"/>
      <c r="BE128" s="224"/>
      <c r="BF128" s="629"/>
      <c r="BG128" s="629"/>
      <c r="BH128" s="705"/>
      <c r="BI128" s="705"/>
      <c r="BJ128" s="705"/>
      <c r="BK128" s="705"/>
      <c r="BL128" s="630"/>
      <c r="BM128" s="224"/>
      <c r="BN128" s="629"/>
      <c r="BO128" s="629"/>
      <c r="BP128" s="705"/>
      <c r="BQ128" s="705"/>
      <c r="BR128" s="705"/>
      <c r="BS128" s="705"/>
      <c r="BT128" s="657"/>
      <c r="BU128" s="652"/>
      <c r="BV128" s="653"/>
      <c r="BW128" s="863"/>
      <c r="BX128" s="863"/>
      <c r="BY128" s="863"/>
      <c r="BZ128" s="863"/>
      <c r="CA128" s="863"/>
      <c r="CB128" s="863"/>
      <c r="CC128" s="863"/>
      <c r="CD128" s="863"/>
      <c r="CE128" s="863"/>
      <c r="CF128" s="863"/>
      <c r="CG128" s="863"/>
      <c r="CH128" s="863"/>
      <c r="CI128" s="863"/>
      <c r="CJ128" s="863"/>
      <c r="CK128" s="863"/>
      <c r="CL128" s="863"/>
      <c r="CM128" s="863"/>
      <c r="CN128" s="863"/>
      <c r="CO128" s="863"/>
      <c r="CP128" s="863"/>
      <c r="CQ128" s="863"/>
      <c r="CR128" s="863"/>
      <c r="CS128" s="863"/>
      <c r="CT128" s="863"/>
      <c r="CU128" s="863"/>
      <c r="CV128" s="863"/>
      <c r="CW128" s="863"/>
      <c r="CX128" s="863"/>
      <c r="CY128" s="863"/>
      <c r="CZ128" s="863"/>
      <c r="DA128" s="863"/>
      <c r="DB128" s="863"/>
      <c r="DC128" s="863"/>
      <c r="DD128" s="863"/>
      <c r="DE128" s="863"/>
      <c r="DF128" s="863"/>
      <c r="DG128" s="863"/>
      <c r="DH128" s="863"/>
      <c r="DI128" s="863"/>
      <c r="DJ128" s="863"/>
      <c r="DK128" s="863"/>
      <c r="DL128" s="863"/>
      <c r="DM128" s="863"/>
      <c r="DN128" s="863"/>
      <c r="DO128" s="863"/>
      <c r="DP128" s="863"/>
      <c r="DQ128" s="863"/>
      <c r="DR128" s="863"/>
      <c r="DS128" s="863"/>
      <c r="DT128" s="863"/>
      <c r="DU128" s="863"/>
      <c r="DV128" s="863"/>
      <c r="DW128" s="863"/>
      <c r="DX128" s="863"/>
      <c r="DY128" s="863"/>
      <c r="DZ128" s="863"/>
      <c r="EA128" s="863"/>
      <c r="EB128" s="863"/>
      <c r="EC128" s="863"/>
      <c r="ED128" s="863"/>
      <c r="EE128" s="863"/>
      <c r="EF128" s="863"/>
      <c r="EG128" s="863"/>
    </row>
    <row r="129" spans="1:137" s="215" customFormat="1" ht="2.25" customHeight="1">
      <c r="A129" s="112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703"/>
      <c r="S129" s="703"/>
      <c r="T129" s="703"/>
      <c r="U129" s="703"/>
      <c r="V129" s="703"/>
      <c r="W129" s="703"/>
      <c r="X129" s="703"/>
      <c r="Y129" s="703"/>
      <c r="Z129" s="703"/>
      <c r="AA129" s="703"/>
      <c r="AB129" s="703"/>
      <c r="AC129" s="703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8"/>
      <c r="AW129" s="91"/>
      <c r="AX129" s="93"/>
      <c r="AY129" s="93"/>
      <c r="AZ129" s="93"/>
      <c r="BA129" s="93"/>
      <c r="BB129" s="93"/>
      <c r="BC129" s="93"/>
      <c r="BD129" s="91"/>
      <c r="BE129" s="91"/>
      <c r="BF129" s="91"/>
      <c r="BG129" s="91"/>
      <c r="BH129" s="91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  <c r="BT129" s="92"/>
      <c r="BU129" s="652"/>
      <c r="BV129" s="653"/>
      <c r="BW129" s="863"/>
      <c r="BX129" s="863"/>
      <c r="BY129" s="863"/>
      <c r="BZ129" s="863"/>
      <c r="CA129" s="863"/>
      <c r="CB129" s="863"/>
      <c r="CC129" s="863"/>
      <c r="CD129" s="863"/>
      <c r="CE129" s="863"/>
      <c r="CF129" s="863"/>
      <c r="CG129" s="863"/>
      <c r="CH129" s="863"/>
      <c r="CI129" s="863"/>
      <c r="CJ129" s="863"/>
      <c r="CK129" s="863"/>
      <c r="CL129" s="863"/>
      <c r="CM129" s="863"/>
      <c r="CN129" s="863"/>
      <c r="CO129" s="863"/>
      <c r="CP129" s="863"/>
      <c r="CQ129" s="863"/>
      <c r="CR129" s="863"/>
      <c r="CS129" s="863"/>
      <c r="CT129" s="863"/>
      <c r="CU129" s="863"/>
      <c r="CV129" s="863"/>
      <c r="CW129" s="863"/>
      <c r="CX129" s="863"/>
      <c r="CY129" s="863"/>
      <c r="CZ129" s="863"/>
      <c r="DA129" s="863"/>
      <c r="DB129" s="863"/>
      <c r="DC129" s="863"/>
      <c r="DD129" s="863"/>
      <c r="DE129" s="863"/>
      <c r="DF129" s="863"/>
      <c r="DG129" s="863"/>
      <c r="DH129" s="863"/>
      <c r="DI129" s="863"/>
      <c r="DJ129" s="863"/>
      <c r="DK129" s="863"/>
      <c r="DL129" s="863"/>
      <c r="DM129" s="863"/>
      <c r="DN129" s="863"/>
      <c r="DO129" s="863"/>
      <c r="DP129" s="863"/>
      <c r="DQ129" s="863"/>
      <c r="DR129" s="863"/>
      <c r="DS129" s="863"/>
      <c r="DT129" s="863"/>
      <c r="DU129" s="863"/>
      <c r="DV129" s="863"/>
      <c r="DW129" s="863"/>
      <c r="DX129" s="863"/>
      <c r="DY129" s="863"/>
      <c r="DZ129" s="863"/>
      <c r="EA129" s="863"/>
      <c r="EB129" s="863"/>
      <c r="EC129" s="863"/>
      <c r="ED129" s="863"/>
      <c r="EE129" s="863"/>
      <c r="EF129" s="863"/>
      <c r="EG129" s="863"/>
    </row>
    <row r="130" spans="1:137" s="215" customFormat="1" ht="1.5" customHeight="1">
      <c r="A130" s="113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6"/>
      <c r="AY130" s="116"/>
      <c r="AZ130" s="116"/>
      <c r="BA130" s="116"/>
      <c r="BB130" s="116"/>
      <c r="BC130" s="116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7"/>
      <c r="BU130" s="652"/>
      <c r="BV130" s="653"/>
      <c r="BW130" s="863"/>
      <c r="BX130" s="863"/>
      <c r="BY130" s="863"/>
      <c r="BZ130" s="863"/>
      <c r="CA130" s="863"/>
      <c r="CB130" s="863"/>
      <c r="CC130" s="863"/>
      <c r="CD130" s="863"/>
      <c r="CE130" s="863"/>
      <c r="CF130" s="863"/>
      <c r="CG130" s="863"/>
      <c r="CH130" s="863"/>
      <c r="CI130" s="863"/>
      <c r="CJ130" s="863"/>
      <c r="CK130" s="863"/>
      <c r="CL130" s="863"/>
      <c r="CM130" s="863"/>
      <c r="CN130" s="863"/>
      <c r="CO130" s="863"/>
      <c r="CP130" s="863"/>
      <c r="CQ130" s="863"/>
      <c r="CR130" s="863"/>
      <c r="CS130" s="863"/>
      <c r="CT130" s="863"/>
      <c r="CU130" s="863"/>
      <c r="CV130" s="863"/>
      <c r="CW130" s="863"/>
      <c r="CX130" s="863"/>
      <c r="CY130" s="863"/>
      <c r="CZ130" s="863"/>
      <c r="DA130" s="863"/>
      <c r="DB130" s="863"/>
      <c r="DC130" s="863"/>
      <c r="DD130" s="863"/>
      <c r="DE130" s="863"/>
      <c r="DF130" s="863"/>
      <c r="DG130" s="863"/>
      <c r="DH130" s="863"/>
      <c r="DI130" s="863"/>
      <c r="DJ130" s="863"/>
      <c r="DK130" s="863"/>
      <c r="DL130" s="863"/>
      <c r="DM130" s="863"/>
      <c r="DN130" s="863"/>
      <c r="DO130" s="863"/>
      <c r="DP130" s="863"/>
      <c r="DQ130" s="863"/>
      <c r="DR130" s="863"/>
      <c r="DS130" s="863"/>
      <c r="DT130" s="863"/>
      <c r="DU130" s="863"/>
      <c r="DV130" s="863"/>
      <c r="DW130" s="863"/>
      <c r="DX130" s="863"/>
      <c r="DY130" s="863"/>
      <c r="DZ130" s="863"/>
      <c r="EA130" s="863"/>
      <c r="EB130" s="863"/>
      <c r="EC130" s="863"/>
      <c r="ED130" s="863"/>
      <c r="EE130" s="863"/>
      <c r="EF130" s="863"/>
      <c r="EG130" s="863"/>
    </row>
    <row r="131" spans="1:137" s="215" customFormat="1" ht="14.25" customHeight="1">
      <c r="A131" s="211"/>
      <c r="B131" s="68"/>
      <c r="C131" s="73"/>
      <c r="D131" s="110"/>
      <c r="E131" s="722" t="s">
        <v>23</v>
      </c>
      <c r="F131" s="722"/>
      <c r="G131" s="722"/>
      <c r="H131" s="722"/>
      <c r="I131" s="722"/>
      <c r="J131" s="722"/>
      <c r="K131" s="722"/>
      <c r="L131" s="722"/>
      <c r="M131" s="722"/>
      <c r="N131" s="722"/>
      <c r="O131" s="110"/>
      <c r="P131" s="110"/>
      <c r="Q131" s="723" t="s">
        <v>22</v>
      </c>
      <c r="R131" s="724"/>
      <c r="S131" s="725" t="s">
        <v>21</v>
      </c>
      <c r="T131" s="726"/>
      <c r="U131" s="616" t="s">
        <v>20</v>
      </c>
      <c r="V131" s="606"/>
      <c r="W131" s="606"/>
      <c r="X131" s="606"/>
      <c r="Y131" s="606"/>
      <c r="Z131" s="617"/>
      <c r="AA131" s="69"/>
      <c r="AB131" s="68"/>
      <c r="AC131" s="616" t="s">
        <v>19</v>
      </c>
      <c r="AD131" s="606"/>
      <c r="AE131" s="606"/>
      <c r="AF131" s="606"/>
      <c r="AG131" s="606"/>
      <c r="AH131" s="606"/>
      <c r="AI131" s="606"/>
      <c r="AJ131" s="118"/>
      <c r="AK131" s="177"/>
      <c r="AL131" s="703" t="s">
        <v>18</v>
      </c>
      <c r="AM131" s="703"/>
      <c r="AN131" s="703"/>
      <c r="AO131" s="703"/>
      <c r="AP131" s="703"/>
      <c r="AQ131" s="703"/>
      <c r="AR131" s="703"/>
      <c r="AS131" s="703"/>
      <c r="AT131" s="178"/>
      <c r="AU131" s="727"/>
      <c r="AV131" s="728"/>
      <c r="AW131" s="728"/>
      <c r="AX131" s="728"/>
      <c r="AY131" s="708" t="s">
        <v>151</v>
      </c>
      <c r="AZ131" s="708"/>
      <c r="BA131" s="706"/>
      <c r="BB131" s="706"/>
      <c r="BC131" s="708" t="s">
        <v>154</v>
      </c>
      <c r="BD131" s="708"/>
      <c r="BE131" s="706"/>
      <c r="BF131" s="706"/>
      <c r="BG131" s="708" t="s">
        <v>152</v>
      </c>
      <c r="BH131" s="710"/>
      <c r="BI131" s="712" t="s">
        <v>139</v>
      </c>
      <c r="BJ131" s="713"/>
      <c r="BK131" s="713"/>
      <c r="BL131" s="713"/>
      <c r="BM131" s="713"/>
      <c r="BN131" s="714"/>
      <c r="BO131" s="718" t="s">
        <v>147</v>
      </c>
      <c r="BP131" s="620"/>
      <c r="BQ131" s="620"/>
      <c r="BR131" s="620"/>
      <c r="BS131" s="620"/>
      <c r="BT131" s="719"/>
      <c r="BU131" s="652"/>
      <c r="BV131" s="653"/>
      <c r="BW131" s="863"/>
      <c r="BX131" s="863"/>
      <c r="BY131" s="863"/>
      <c r="BZ131" s="863"/>
      <c r="CA131" s="863"/>
      <c r="CB131" s="863"/>
      <c r="CC131" s="863"/>
      <c r="CD131" s="863"/>
      <c r="CE131" s="863"/>
      <c r="CF131" s="863"/>
      <c r="CG131" s="863"/>
      <c r="CH131" s="863"/>
      <c r="CI131" s="863"/>
      <c r="CJ131" s="863"/>
      <c r="CK131" s="863"/>
      <c r="CL131" s="863"/>
      <c r="CM131" s="863"/>
      <c r="CN131" s="863"/>
      <c r="CO131" s="863"/>
      <c r="CP131" s="863"/>
      <c r="CQ131" s="863"/>
      <c r="CR131" s="863"/>
      <c r="CS131" s="863"/>
      <c r="CT131" s="863"/>
      <c r="CU131" s="863"/>
      <c r="CV131" s="863"/>
      <c r="CW131" s="863"/>
      <c r="CX131" s="863"/>
      <c r="CY131" s="863"/>
      <c r="CZ131" s="863"/>
      <c r="DA131" s="863"/>
      <c r="DB131" s="863"/>
      <c r="DC131" s="863"/>
      <c r="DD131" s="863"/>
      <c r="DE131" s="863"/>
      <c r="DF131" s="863"/>
      <c r="DG131" s="863"/>
      <c r="DH131" s="863"/>
      <c r="DI131" s="863"/>
      <c r="DJ131" s="863"/>
      <c r="DK131" s="863"/>
      <c r="DL131" s="863"/>
      <c r="DM131" s="863"/>
      <c r="DN131" s="863"/>
      <c r="DO131" s="863"/>
      <c r="DP131" s="863"/>
      <c r="DQ131" s="863"/>
      <c r="DR131" s="863"/>
      <c r="DS131" s="863"/>
      <c r="DT131" s="863"/>
      <c r="DU131" s="863"/>
      <c r="DV131" s="863"/>
      <c r="DW131" s="863"/>
      <c r="DX131" s="863"/>
      <c r="DY131" s="863"/>
      <c r="DZ131" s="863"/>
      <c r="EA131" s="863"/>
      <c r="EB131" s="863"/>
      <c r="EC131" s="863"/>
      <c r="ED131" s="863"/>
      <c r="EE131" s="863"/>
      <c r="EF131" s="863"/>
      <c r="EG131" s="863"/>
    </row>
    <row r="132" spans="1:137" s="215" customFormat="1" ht="2.25" customHeight="1">
      <c r="A132" s="211"/>
      <c r="B132" s="68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107"/>
      <c r="R132" s="105"/>
      <c r="S132" s="107"/>
      <c r="T132" s="106"/>
      <c r="U132" s="740"/>
      <c r="V132" s="595"/>
      <c r="W132" s="595"/>
      <c r="X132" s="595"/>
      <c r="Y132" s="595"/>
      <c r="Z132" s="742" t="s">
        <v>17</v>
      </c>
      <c r="AA132" s="736"/>
      <c r="AB132" s="737"/>
      <c r="AC132" s="740"/>
      <c r="AD132" s="595"/>
      <c r="AE132" s="595"/>
      <c r="AF132" s="595"/>
      <c r="AG132" s="595"/>
      <c r="AH132" s="595">
        <v>0</v>
      </c>
      <c r="AI132" s="774" t="s">
        <v>1</v>
      </c>
      <c r="AJ132" s="119"/>
      <c r="AK132" s="180"/>
      <c r="AL132" s="659"/>
      <c r="AM132" s="659"/>
      <c r="AN132" s="659"/>
      <c r="AO132" s="659"/>
      <c r="AP132" s="659"/>
      <c r="AQ132" s="659"/>
      <c r="AR132" s="659"/>
      <c r="AS132" s="659"/>
      <c r="AT132" s="181"/>
      <c r="AU132" s="729"/>
      <c r="AV132" s="730"/>
      <c r="AW132" s="730"/>
      <c r="AX132" s="730"/>
      <c r="AY132" s="709"/>
      <c r="AZ132" s="709"/>
      <c r="BA132" s="707"/>
      <c r="BB132" s="707"/>
      <c r="BC132" s="709"/>
      <c r="BD132" s="709"/>
      <c r="BE132" s="707"/>
      <c r="BF132" s="707"/>
      <c r="BG132" s="709"/>
      <c r="BH132" s="711"/>
      <c r="BI132" s="712"/>
      <c r="BJ132" s="713"/>
      <c r="BK132" s="713"/>
      <c r="BL132" s="713"/>
      <c r="BM132" s="713"/>
      <c r="BN132" s="714"/>
      <c r="BO132" s="718"/>
      <c r="BP132" s="620"/>
      <c r="BQ132" s="620"/>
      <c r="BR132" s="620"/>
      <c r="BS132" s="620"/>
      <c r="BT132" s="719"/>
      <c r="BU132" s="652"/>
      <c r="BV132" s="653"/>
      <c r="BW132" s="863"/>
      <c r="BX132" s="863"/>
      <c r="BY132" s="863"/>
      <c r="BZ132" s="863"/>
      <c r="CA132" s="863"/>
      <c r="CB132" s="863"/>
      <c r="CC132" s="863"/>
      <c r="CD132" s="863"/>
      <c r="CE132" s="863"/>
      <c r="CF132" s="863"/>
      <c r="CG132" s="863"/>
      <c r="CH132" s="863"/>
      <c r="CI132" s="863"/>
      <c r="CJ132" s="863"/>
      <c r="CK132" s="863"/>
      <c r="CL132" s="863"/>
      <c r="CM132" s="863"/>
      <c r="CN132" s="863"/>
      <c r="CO132" s="863"/>
      <c r="CP132" s="863"/>
      <c r="CQ132" s="863"/>
      <c r="CR132" s="863"/>
      <c r="CS132" s="863"/>
      <c r="CT132" s="863"/>
      <c r="CU132" s="863"/>
      <c r="CV132" s="863"/>
      <c r="CW132" s="863"/>
      <c r="CX132" s="863"/>
      <c r="CY132" s="863"/>
      <c r="CZ132" s="863"/>
      <c r="DA132" s="863"/>
      <c r="DB132" s="863"/>
      <c r="DC132" s="863"/>
      <c r="DD132" s="863"/>
      <c r="DE132" s="863"/>
      <c r="DF132" s="863"/>
      <c r="DG132" s="863"/>
      <c r="DH132" s="863"/>
      <c r="DI132" s="863"/>
      <c r="DJ132" s="863"/>
      <c r="DK132" s="863"/>
      <c r="DL132" s="863"/>
      <c r="DM132" s="863"/>
      <c r="DN132" s="863"/>
      <c r="DO132" s="863"/>
      <c r="DP132" s="863"/>
      <c r="DQ132" s="863"/>
      <c r="DR132" s="863"/>
      <c r="DS132" s="863"/>
      <c r="DT132" s="863"/>
      <c r="DU132" s="863"/>
      <c r="DV132" s="863"/>
      <c r="DW132" s="863"/>
      <c r="DX132" s="863"/>
      <c r="DY132" s="863"/>
      <c r="DZ132" s="863"/>
      <c r="EA132" s="863"/>
      <c r="EB132" s="863"/>
      <c r="EC132" s="863"/>
      <c r="ED132" s="863"/>
      <c r="EE132" s="863"/>
      <c r="EF132" s="863"/>
      <c r="EG132" s="863"/>
    </row>
    <row r="133" spans="1:137" s="215" customFormat="1" ht="7.5" customHeight="1">
      <c r="A133" s="211"/>
      <c r="B133" s="68"/>
      <c r="C133" s="759"/>
      <c r="D133" s="760"/>
      <c r="E133" s="760"/>
      <c r="F133" s="760"/>
      <c r="G133" s="760"/>
      <c r="H133" s="760"/>
      <c r="I133" s="760"/>
      <c r="J133" s="760"/>
      <c r="K133" s="760"/>
      <c r="L133" s="760"/>
      <c r="M133" s="760"/>
      <c r="N133" s="760"/>
      <c r="O133" s="760"/>
      <c r="P133" s="761"/>
      <c r="Q133" s="731"/>
      <c r="R133" s="732"/>
      <c r="S133" s="731"/>
      <c r="T133" s="732"/>
      <c r="U133" s="741"/>
      <c r="V133" s="596"/>
      <c r="W133" s="596"/>
      <c r="X133" s="596"/>
      <c r="Y133" s="596"/>
      <c r="Z133" s="743"/>
      <c r="AA133" s="738"/>
      <c r="AB133" s="739"/>
      <c r="AC133" s="741"/>
      <c r="AD133" s="596"/>
      <c r="AE133" s="596"/>
      <c r="AF133" s="596"/>
      <c r="AG133" s="596"/>
      <c r="AH133" s="596"/>
      <c r="AI133" s="775"/>
      <c r="AJ133" s="119"/>
      <c r="AK133" s="120"/>
      <c r="AL133" s="733" t="s">
        <v>16</v>
      </c>
      <c r="AM133" s="733"/>
      <c r="AN133" s="733"/>
      <c r="AO133" s="733"/>
      <c r="AP133" s="733"/>
      <c r="AQ133" s="733"/>
      <c r="AR133" s="733"/>
      <c r="AS133" s="733"/>
      <c r="AT133" s="121"/>
      <c r="AU133" s="767"/>
      <c r="AV133" s="768"/>
      <c r="AW133" s="768"/>
      <c r="AX133" s="768"/>
      <c r="AY133" s="631" t="s">
        <v>151</v>
      </c>
      <c r="AZ133" s="631"/>
      <c r="BA133" s="426"/>
      <c r="BB133" s="426"/>
      <c r="BC133" s="631" t="s">
        <v>153</v>
      </c>
      <c r="BD133" s="631"/>
      <c r="BE133" s="426"/>
      <c r="BF133" s="426"/>
      <c r="BG133" s="631" t="s">
        <v>152</v>
      </c>
      <c r="BH133" s="773"/>
      <c r="BI133" s="712"/>
      <c r="BJ133" s="713"/>
      <c r="BK133" s="713"/>
      <c r="BL133" s="713"/>
      <c r="BM133" s="713"/>
      <c r="BN133" s="714"/>
      <c r="BO133" s="718"/>
      <c r="BP133" s="620"/>
      <c r="BQ133" s="620"/>
      <c r="BR133" s="620"/>
      <c r="BS133" s="620"/>
      <c r="BT133" s="719"/>
      <c r="BU133" s="652"/>
      <c r="BV133" s="653"/>
      <c r="BW133" s="863"/>
      <c r="BX133" s="863"/>
      <c r="BY133" s="863"/>
      <c r="BZ133" s="863"/>
      <c r="CA133" s="863"/>
      <c r="CB133" s="863"/>
      <c r="CC133" s="863"/>
      <c r="CD133" s="863"/>
      <c r="CE133" s="863"/>
      <c r="CF133" s="863"/>
      <c r="CG133" s="863"/>
      <c r="CH133" s="863"/>
      <c r="CI133" s="863"/>
      <c r="CJ133" s="863"/>
      <c r="CK133" s="863"/>
      <c r="CL133" s="863"/>
      <c r="CM133" s="863"/>
      <c r="CN133" s="863"/>
      <c r="CO133" s="863"/>
      <c r="CP133" s="863"/>
      <c r="CQ133" s="863"/>
      <c r="CR133" s="863"/>
      <c r="CS133" s="863"/>
      <c r="CT133" s="863"/>
      <c r="CU133" s="863"/>
      <c r="CV133" s="863"/>
      <c r="CW133" s="863"/>
      <c r="CX133" s="863"/>
      <c r="CY133" s="863"/>
      <c r="CZ133" s="863"/>
      <c r="DA133" s="863"/>
      <c r="DB133" s="863"/>
      <c r="DC133" s="863"/>
      <c r="DD133" s="863"/>
      <c r="DE133" s="863"/>
      <c r="DF133" s="863"/>
      <c r="DG133" s="863"/>
      <c r="DH133" s="863"/>
      <c r="DI133" s="863"/>
      <c r="DJ133" s="863"/>
      <c r="DK133" s="863"/>
      <c r="DL133" s="863"/>
      <c r="DM133" s="863"/>
      <c r="DN133" s="863"/>
      <c r="DO133" s="863"/>
      <c r="DP133" s="863"/>
      <c r="DQ133" s="863"/>
      <c r="DR133" s="863"/>
      <c r="DS133" s="863"/>
      <c r="DT133" s="863"/>
      <c r="DU133" s="863"/>
      <c r="DV133" s="863"/>
      <c r="DW133" s="863"/>
      <c r="DX133" s="863"/>
      <c r="DY133" s="863"/>
      <c r="DZ133" s="863"/>
      <c r="EA133" s="863"/>
      <c r="EB133" s="863"/>
      <c r="EC133" s="863"/>
      <c r="ED133" s="863"/>
      <c r="EE133" s="863"/>
      <c r="EF133" s="863"/>
      <c r="EG133" s="863"/>
    </row>
    <row r="134" spans="1:137" s="215" customFormat="1" ht="7.5" customHeight="1">
      <c r="A134" s="746" t="s">
        <v>15</v>
      </c>
      <c r="B134" s="747" t="s">
        <v>130</v>
      </c>
      <c r="C134" s="759"/>
      <c r="D134" s="760"/>
      <c r="E134" s="760"/>
      <c r="F134" s="760"/>
      <c r="G134" s="760"/>
      <c r="H134" s="760"/>
      <c r="I134" s="760"/>
      <c r="J134" s="760"/>
      <c r="K134" s="760"/>
      <c r="L134" s="760"/>
      <c r="M134" s="760"/>
      <c r="N134" s="760"/>
      <c r="O134" s="760"/>
      <c r="P134" s="761"/>
      <c r="Q134" s="731"/>
      <c r="R134" s="732"/>
      <c r="S134" s="731"/>
      <c r="T134" s="732"/>
      <c r="U134" s="741"/>
      <c r="V134" s="596"/>
      <c r="W134" s="596"/>
      <c r="X134" s="596"/>
      <c r="Y134" s="596"/>
      <c r="Z134" s="199"/>
      <c r="AA134" s="738"/>
      <c r="AB134" s="739"/>
      <c r="AC134" s="741"/>
      <c r="AD134" s="596"/>
      <c r="AE134" s="596"/>
      <c r="AF134" s="596"/>
      <c r="AG134" s="596"/>
      <c r="AH134" s="596"/>
      <c r="AI134" s="596">
        <v>0</v>
      </c>
      <c r="AJ134" s="122"/>
      <c r="AK134" s="123"/>
      <c r="AL134" s="734"/>
      <c r="AM134" s="734"/>
      <c r="AN134" s="734"/>
      <c r="AO134" s="734"/>
      <c r="AP134" s="734"/>
      <c r="AQ134" s="734"/>
      <c r="AR134" s="734"/>
      <c r="AS134" s="734"/>
      <c r="AT134" s="124"/>
      <c r="AU134" s="769"/>
      <c r="AV134" s="770"/>
      <c r="AW134" s="770"/>
      <c r="AX134" s="770"/>
      <c r="AY134" s="605"/>
      <c r="AZ134" s="605"/>
      <c r="BA134" s="561"/>
      <c r="BB134" s="561"/>
      <c r="BC134" s="605"/>
      <c r="BD134" s="605"/>
      <c r="BE134" s="561"/>
      <c r="BF134" s="561"/>
      <c r="BG134" s="605"/>
      <c r="BH134" s="615"/>
      <c r="BI134" s="715"/>
      <c r="BJ134" s="716"/>
      <c r="BK134" s="716"/>
      <c r="BL134" s="716"/>
      <c r="BM134" s="716"/>
      <c r="BN134" s="717"/>
      <c r="BO134" s="720"/>
      <c r="BP134" s="622"/>
      <c r="BQ134" s="622"/>
      <c r="BR134" s="622"/>
      <c r="BS134" s="622"/>
      <c r="BT134" s="721"/>
      <c r="BU134" s="652"/>
      <c r="BV134" s="653"/>
      <c r="BW134" s="863"/>
      <c r="BX134" s="863"/>
      <c r="BY134" s="863"/>
      <c r="BZ134" s="863"/>
      <c r="CA134" s="863"/>
      <c r="CB134" s="863"/>
      <c r="CC134" s="863"/>
      <c r="CD134" s="863"/>
      <c r="CE134" s="863"/>
      <c r="CF134" s="863"/>
      <c r="CG134" s="863"/>
      <c r="CH134" s="863"/>
      <c r="CI134" s="863"/>
      <c r="CJ134" s="863"/>
      <c r="CK134" s="863"/>
      <c r="CL134" s="863"/>
      <c r="CM134" s="863"/>
      <c r="CN134" s="863"/>
      <c r="CO134" s="863"/>
      <c r="CP134" s="863"/>
      <c r="CQ134" s="863"/>
      <c r="CR134" s="863"/>
      <c r="CS134" s="863"/>
      <c r="CT134" s="863"/>
      <c r="CU134" s="863"/>
      <c r="CV134" s="863"/>
      <c r="CW134" s="863"/>
      <c r="CX134" s="863"/>
      <c r="CY134" s="863"/>
      <c r="CZ134" s="863"/>
      <c r="DA134" s="863"/>
      <c r="DB134" s="863"/>
      <c r="DC134" s="863"/>
      <c r="DD134" s="863"/>
      <c r="DE134" s="863"/>
      <c r="DF134" s="863"/>
      <c r="DG134" s="863"/>
      <c r="DH134" s="863"/>
      <c r="DI134" s="863"/>
      <c r="DJ134" s="863"/>
      <c r="DK134" s="863"/>
      <c r="DL134" s="863"/>
      <c r="DM134" s="863"/>
      <c r="DN134" s="863"/>
      <c r="DO134" s="863"/>
      <c r="DP134" s="863"/>
      <c r="DQ134" s="863"/>
      <c r="DR134" s="863"/>
      <c r="DS134" s="863"/>
      <c r="DT134" s="863"/>
      <c r="DU134" s="863"/>
      <c r="DV134" s="863"/>
      <c r="DW134" s="863"/>
      <c r="DX134" s="863"/>
      <c r="DY134" s="863"/>
      <c r="DZ134" s="863"/>
      <c r="EA134" s="863"/>
      <c r="EB134" s="863"/>
      <c r="EC134" s="863"/>
      <c r="ED134" s="863"/>
      <c r="EE134" s="863"/>
      <c r="EF134" s="863"/>
      <c r="EG134" s="863"/>
    </row>
    <row r="135" spans="1:137" s="215" customFormat="1" ht="2.25" customHeight="1">
      <c r="A135" s="746"/>
      <c r="B135" s="747"/>
      <c r="C135" s="67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8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25"/>
      <c r="AB135" s="726"/>
      <c r="AC135" s="71"/>
      <c r="AD135" s="71"/>
      <c r="AE135" s="71"/>
      <c r="AF135" s="71"/>
      <c r="AG135" s="71"/>
      <c r="AH135" s="748"/>
      <c r="AI135" s="748"/>
      <c r="AJ135" s="122"/>
      <c r="AK135" s="125"/>
      <c r="AL135" s="735"/>
      <c r="AM135" s="735"/>
      <c r="AN135" s="735"/>
      <c r="AO135" s="735"/>
      <c r="AP135" s="735"/>
      <c r="AQ135" s="735"/>
      <c r="AR135" s="735"/>
      <c r="AS135" s="735"/>
      <c r="AT135" s="126"/>
      <c r="AU135" s="771"/>
      <c r="AV135" s="772"/>
      <c r="AW135" s="772"/>
      <c r="AX135" s="772"/>
      <c r="AY135" s="606"/>
      <c r="AZ135" s="606"/>
      <c r="BA135" s="429"/>
      <c r="BB135" s="429"/>
      <c r="BC135" s="606"/>
      <c r="BD135" s="606"/>
      <c r="BE135" s="429"/>
      <c r="BF135" s="429"/>
      <c r="BG135" s="606"/>
      <c r="BH135" s="617"/>
      <c r="BI135" s="749" t="s">
        <v>14</v>
      </c>
      <c r="BJ135" s="750"/>
      <c r="BK135" s="750"/>
      <c r="BL135" s="750"/>
      <c r="BM135" s="750"/>
      <c r="BN135" s="751"/>
      <c r="BO135" s="752" t="s">
        <v>13</v>
      </c>
      <c r="BP135" s="631"/>
      <c r="BQ135" s="631"/>
      <c r="BR135" s="631"/>
      <c r="BS135" s="631"/>
      <c r="BT135" s="753"/>
      <c r="BU135" s="127"/>
      <c r="BV135" s="70"/>
      <c r="BW135" s="863"/>
      <c r="BX135" s="863"/>
      <c r="BY135" s="863"/>
      <c r="BZ135" s="863"/>
      <c r="CA135" s="863"/>
      <c r="CB135" s="863"/>
      <c r="CC135" s="863"/>
      <c r="CD135" s="863"/>
      <c r="CE135" s="863"/>
      <c r="CF135" s="863"/>
      <c r="CG135" s="863"/>
      <c r="CH135" s="863"/>
      <c r="CI135" s="863"/>
      <c r="CJ135" s="863"/>
      <c r="CK135" s="863"/>
      <c r="CL135" s="863"/>
      <c r="CM135" s="863"/>
      <c r="CN135" s="863"/>
      <c r="CO135" s="863"/>
      <c r="CP135" s="863"/>
      <c r="CQ135" s="863"/>
      <c r="CR135" s="863"/>
      <c r="CS135" s="863"/>
      <c r="CT135" s="863"/>
      <c r="CU135" s="863"/>
      <c r="CV135" s="863"/>
      <c r="CW135" s="863"/>
      <c r="CX135" s="863"/>
      <c r="CY135" s="863"/>
      <c r="CZ135" s="863"/>
      <c r="DA135" s="863"/>
      <c r="DB135" s="863"/>
      <c r="DC135" s="863"/>
      <c r="DD135" s="863"/>
      <c r="DE135" s="863"/>
      <c r="DF135" s="863"/>
      <c r="DG135" s="863"/>
      <c r="DH135" s="863"/>
      <c r="DI135" s="863"/>
      <c r="DJ135" s="863"/>
      <c r="DK135" s="863"/>
      <c r="DL135" s="863"/>
      <c r="DM135" s="863"/>
      <c r="DN135" s="863"/>
      <c r="DO135" s="863"/>
      <c r="DP135" s="863"/>
      <c r="DQ135" s="863"/>
      <c r="DR135" s="863"/>
      <c r="DS135" s="863"/>
      <c r="DT135" s="863"/>
      <c r="DU135" s="863"/>
      <c r="DV135" s="863"/>
      <c r="DW135" s="863"/>
      <c r="DX135" s="863"/>
      <c r="DY135" s="863"/>
      <c r="DZ135" s="863"/>
      <c r="EA135" s="863"/>
      <c r="EB135" s="863"/>
      <c r="EC135" s="863"/>
      <c r="ED135" s="863"/>
      <c r="EE135" s="863"/>
      <c r="EF135" s="863"/>
      <c r="EG135" s="863"/>
    </row>
    <row r="136" spans="1:137" s="215" customFormat="1" ht="7.5" customHeight="1">
      <c r="A136" s="746"/>
      <c r="B136" s="747"/>
      <c r="C136" s="756"/>
      <c r="D136" s="757"/>
      <c r="E136" s="757"/>
      <c r="F136" s="757"/>
      <c r="G136" s="757"/>
      <c r="H136" s="757"/>
      <c r="I136" s="757"/>
      <c r="J136" s="757"/>
      <c r="K136" s="757"/>
      <c r="L136" s="757"/>
      <c r="M136" s="757"/>
      <c r="N136" s="757"/>
      <c r="O136" s="757"/>
      <c r="P136" s="758"/>
      <c r="Q136" s="765"/>
      <c r="R136" s="766"/>
      <c r="S136" s="765"/>
      <c r="T136" s="766"/>
      <c r="U136" s="740"/>
      <c r="V136" s="595"/>
      <c r="W136" s="595"/>
      <c r="X136" s="595"/>
      <c r="Y136" s="595"/>
      <c r="Z136" s="744"/>
      <c r="AA136" s="736"/>
      <c r="AB136" s="737"/>
      <c r="AC136" s="740"/>
      <c r="AD136" s="595"/>
      <c r="AE136" s="595"/>
      <c r="AF136" s="595"/>
      <c r="AG136" s="595"/>
      <c r="AH136" s="595">
        <v>0</v>
      </c>
      <c r="AI136" s="595">
        <v>0</v>
      </c>
      <c r="AJ136" s="128"/>
      <c r="AK136" s="779" t="s">
        <v>12</v>
      </c>
      <c r="AL136" s="780"/>
      <c r="AM136" s="780"/>
      <c r="AN136" s="780"/>
      <c r="AO136" s="780"/>
      <c r="AP136" s="780"/>
      <c r="AQ136" s="780"/>
      <c r="AR136" s="780"/>
      <c r="AS136" s="780"/>
      <c r="AT136" s="781"/>
      <c r="AU136" s="767"/>
      <c r="AV136" s="768"/>
      <c r="AW136" s="768"/>
      <c r="AX136" s="768"/>
      <c r="AY136" s="631" t="s">
        <v>151</v>
      </c>
      <c r="AZ136" s="631"/>
      <c r="BA136" s="426"/>
      <c r="BB136" s="426"/>
      <c r="BC136" s="631" t="s">
        <v>153</v>
      </c>
      <c r="BD136" s="631"/>
      <c r="BE136" s="426"/>
      <c r="BF136" s="426"/>
      <c r="BG136" s="631" t="s">
        <v>152</v>
      </c>
      <c r="BH136" s="773"/>
      <c r="BI136" s="610"/>
      <c r="BJ136" s="608"/>
      <c r="BK136" s="608"/>
      <c r="BL136" s="608"/>
      <c r="BM136" s="608"/>
      <c r="BN136" s="609"/>
      <c r="BO136" s="614"/>
      <c r="BP136" s="605"/>
      <c r="BQ136" s="605"/>
      <c r="BR136" s="605"/>
      <c r="BS136" s="605"/>
      <c r="BT136" s="754"/>
      <c r="BU136" s="778" t="s">
        <v>128</v>
      </c>
      <c r="BV136" s="70"/>
      <c r="BW136" s="863"/>
      <c r="BX136" s="863"/>
      <c r="BY136" s="863"/>
      <c r="BZ136" s="863"/>
      <c r="CA136" s="863"/>
      <c r="CB136" s="863"/>
      <c r="CC136" s="863"/>
      <c r="CD136" s="863"/>
      <c r="CE136" s="863"/>
      <c r="CF136" s="863"/>
      <c r="CG136" s="863"/>
      <c r="CH136" s="863"/>
      <c r="CI136" s="863"/>
      <c r="CJ136" s="863"/>
      <c r="CK136" s="863"/>
      <c r="CL136" s="863"/>
      <c r="CM136" s="863"/>
      <c r="CN136" s="863"/>
      <c r="CO136" s="863"/>
      <c r="CP136" s="863"/>
      <c r="CQ136" s="863"/>
      <c r="CR136" s="863"/>
      <c r="CS136" s="863"/>
      <c r="CT136" s="863"/>
      <c r="CU136" s="863"/>
      <c r="CV136" s="863"/>
      <c r="CW136" s="863"/>
      <c r="CX136" s="863"/>
      <c r="CY136" s="863"/>
      <c r="CZ136" s="863"/>
      <c r="DA136" s="863"/>
      <c r="DB136" s="863"/>
      <c r="DC136" s="863"/>
      <c r="DD136" s="863"/>
      <c r="DE136" s="863"/>
      <c r="DF136" s="863"/>
      <c r="DG136" s="863"/>
      <c r="DH136" s="863"/>
      <c r="DI136" s="863"/>
      <c r="DJ136" s="863"/>
      <c r="DK136" s="863"/>
      <c r="DL136" s="863"/>
      <c r="DM136" s="863"/>
      <c r="DN136" s="863"/>
      <c r="DO136" s="863"/>
      <c r="DP136" s="863"/>
      <c r="DQ136" s="863"/>
      <c r="DR136" s="863"/>
      <c r="DS136" s="863"/>
      <c r="DT136" s="863"/>
      <c r="DU136" s="863"/>
      <c r="DV136" s="863"/>
      <c r="DW136" s="863"/>
      <c r="DX136" s="863"/>
      <c r="DY136" s="863"/>
      <c r="DZ136" s="863"/>
      <c r="EA136" s="863"/>
      <c r="EB136" s="863"/>
      <c r="EC136" s="863"/>
      <c r="ED136" s="863"/>
      <c r="EE136" s="863"/>
      <c r="EF136" s="863"/>
      <c r="EG136" s="863"/>
    </row>
    <row r="137" spans="1:137" s="215" customFormat="1" ht="7.5" customHeight="1">
      <c r="A137" s="746"/>
      <c r="B137" s="747"/>
      <c r="C137" s="759"/>
      <c r="D137" s="760"/>
      <c r="E137" s="760"/>
      <c r="F137" s="760"/>
      <c r="G137" s="760"/>
      <c r="H137" s="760"/>
      <c r="I137" s="760"/>
      <c r="J137" s="760"/>
      <c r="K137" s="760"/>
      <c r="L137" s="760"/>
      <c r="M137" s="760"/>
      <c r="N137" s="760"/>
      <c r="O137" s="760"/>
      <c r="P137" s="761"/>
      <c r="Q137" s="731"/>
      <c r="R137" s="732"/>
      <c r="S137" s="731"/>
      <c r="T137" s="732"/>
      <c r="U137" s="741"/>
      <c r="V137" s="596"/>
      <c r="W137" s="596"/>
      <c r="X137" s="596"/>
      <c r="Y137" s="596"/>
      <c r="Z137" s="745"/>
      <c r="AA137" s="738"/>
      <c r="AB137" s="739"/>
      <c r="AC137" s="741"/>
      <c r="AD137" s="596"/>
      <c r="AE137" s="596"/>
      <c r="AF137" s="596"/>
      <c r="AG137" s="596"/>
      <c r="AH137" s="596"/>
      <c r="AI137" s="596"/>
      <c r="AJ137" s="128"/>
      <c r="AK137" s="782"/>
      <c r="AL137" s="782"/>
      <c r="AM137" s="782"/>
      <c r="AN137" s="782"/>
      <c r="AO137" s="782"/>
      <c r="AP137" s="782"/>
      <c r="AQ137" s="782"/>
      <c r="AR137" s="782"/>
      <c r="AS137" s="782"/>
      <c r="AT137" s="783"/>
      <c r="AU137" s="769"/>
      <c r="AV137" s="770"/>
      <c r="AW137" s="770"/>
      <c r="AX137" s="770"/>
      <c r="AY137" s="605"/>
      <c r="AZ137" s="605"/>
      <c r="BA137" s="561"/>
      <c r="BB137" s="561"/>
      <c r="BC137" s="605"/>
      <c r="BD137" s="605"/>
      <c r="BE137" s="561"/>
      <c r="BF137" s="561"/>
      <c r="BG137" s="605"/>
      <c r="BH137" s="615"/>
      <c r="BI137" s="610"/>
      <c r="BJ137" s="608"/>
      <c r="BK137" s="608"/>
      <c r="BL137" s="608"/>
      <c r="BM137" s="608"/>
      <c r="BN137" s="609"/>
      <c r="BO137" s="614"/>
      <c r="BP137" s="605"/>
      <c r="BQ137" s="605"/>
      <c r="BR137" s="605"/>
      <c r="BS137" s="605"/>
      <c r="BT137" s="754"/>
      <c r="BU137" s="778"/>
      <c r="BV137" s="70"/>
      <c r="BW137" s="863"/>
      <c r="BX137" s="863"/>
      <c r="BY137" s="863"/>
      <c r="BZ137" s="863"/>
      <c r="CA137" s="863"/>
      <c r="CB137" s="863"/>
      <c r="CC137" s="863"/>
      <c r="CD137" s="863"/>
      <c r="CE137" s="863"/>
      <c r="CF137" s="863"/>
      <c r="CG137" s="863"/>
      <c r="CH137" s="863"/>
      <c r="CI137" s="863"/>
      <c r="CJ137" s="863"/>
      <c r="CK137" s="863"/>
      <c r="CL137" s="863"/>
      <c r="CM137" s="863"/>
      <c r="CN137" s="863"/>
      <c r="CO137" s="863"/>
      <c r="CP137" s="863"/>
      <c r="CQ137" s="863"/>
      <c r="CR137" s="863"/>
      <c r="CS137" s="863"/>
      <c r="CT137" s="863"/>
      <c r="CU137" s="863"/>
      <c r="CV137" s="863"/>
      <c r="CW137" s="863"/>
      <c r="CX137" s="863"/>
      <c r="CY137" s="863"/>
      <c r="CZ137" s="863"/>
      <c r="DA137" s="863"/>
      <c r="DB137" s="863"/>
      <c r="DC137" s="863"/>
      <c r="DD137" s="863"/>
      <c r="DE137" s="863"/>
      <c r="DF137" s="863"/>
      <c r="DG137" s="863"/>
      <c r="DH137" s="863"/>
      <c r="DI137" s="863"/>
      <c r="DJ137" s="863"/>
      <c r="DK137" s="863"/>
      <c r="DL137" s="863"/>
      <c r="DM137" s="863"/>
      <c r="DN137" s="863"/>
      <c r="DO137" s="863"/>
      <c r="DP137" s="863"/>
      <c r="DQ137" s="863"/>
      <c r="DR137" s="863"/>
      <c r="DS137" s="863"/>
      <c r="DT137" s="863"/>
      <c r="DU137" s="863"/>
      <c r="DV137" s="863"/>
      <c r="DW137" s="863"/>
      <c r="DX137" s="863"/>
      <c r="DY137" s="863"/>
      <c r="DZ137" s="863"/>
      <c r="EA137" s="863"/>
      <c r="EB137" s="863"/>
      <c r="EC137" s="863"/>
      <c r="ED137" s="863"/>
      <c r="EE137" s="863"/>
      <c r="EF137" s="863"/>
      <c r="EG137" s="863"/>
    </row>
    <row r="138" spans="1:137" s="215" customFormat="1" ht="2.25" customHeight="1">
      <c r="A138" s="746"/>
      <c r="B138" s="747"/>
      <c r="C138" s="762"/>
      <c r="D138" s="763"/>
      <c r="E138" s="763"/>
      <c r="F138" s="763"/>
      <c r="G138" s="763"/>
      <c r="H138" s="763"/>
      <c r="I138" s="763"/>
      <c r="J138" s="763"/>
      <c r="K138" s="763"/>
      <c r="L138" s="763"/>
      <c r="M138" s="763"/>
      <c r="N138" s="763"/>
      <c r="O138" s="763"/>
      <c r="P138" s="764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25"/>
      <c r="AB138" s="726"/>
      <c r="AC138" s="71"/>
      <c r="AD138" s="71"/>
      <c r="AE138" s="71"/>
      <c r="AF138" s="71"/>
      <c r="AG138" s="71"/>
      <c r="AH138" s="71"/>
      <c r="AI138" s="73"/>
      <c r="AJ138" s="91"/>
      <c r="AK138" s="784"/>
      <c r="AL138" s="784"/>
      <c r="AM138" s="784"/>
      <c r="AN138" s="784"/>
      <c r="AO138" s="784"/>
      <c r="AP138" s="784"/>
      <c r="AQ138" s="784"/>
      <c r="AR138" s="784"/>
      <c r="AS138" s="784"/>
      <c r="AT138" s="785"/>
      <c r="AU138" s="771"/>
      <c r="AV138" s="772"/>
      <c r="AW138" s="772"/>
      <c r="AX138" s="772"/>
      <c r="AY138" s="606"/>
      <c r="AZ138" s="606"/>
      <c r="BA138" s="429"/>
      <c r="BB138" s="429"/>
      <c r="BC138" s="606"/>
      <c r="BD138" s="606"/>
      <c r="BE138" s="429"/>
      <c r="BF138" s="429"/>
      <c r="BG138" s="606"/>
      <c r="BH138" s="617"/>
      <c r="BI138" s="610"/>
      <c r="BJ138" s="608"/>
      <c r="BK138" s="608"/>
      <c r="BL138" s="608"/>
      <c r="BM138" s="608"/>
      <c r="BN138" s="609"/>
      <c r="BO138" s="614"/>
      <c r="BP138" s="605"/>
      <c r="BQ138" s="605"/>
      <c r="BR138" s="605"/>
      <c r="BS138" s="605"/>
      <c r="BT138" s="754"/>
      <c r="BU138" s="778"/>
      <c r="BV138" s="70"/>
      <c r="BW138" s="863"/>
      <c r="BX138" s="863"/>
      <c r="BY138" s="863"/>
      <c r="BZ138" s="863"/>
      <c r="CA138" s="863"/>
      <c r="CB138" s="863"/>
      <c r="CC138" s="863"/>
      <c r="CD138" s="863"/>
      <c r="CE138" s="863"/>
      <c r="CF138" s="863"/>
      <c r="CG138" s="863"/>
      <c r="CH138" s="863"/>
      <c r="CI138" s="863"/>
      <c r="CJ138" s="863"/>
      <c r="CK138" s="863"/>
      <c r="CL138" s="863"/>
      <c r="CM138" s="863"/>
      <c r="CN138" s="863"/>
      <c r="CO138" s="863"/>
      <c r="CP138" s="863"/>
      <c r="CQ138" s="863"/>
      <c r="CR138" s="863"/>
      <c r="CS138" s="863"/>
      <c r="CT138" s="863"/>
      <c r="CU138" s="863"/>
      <c r="CV138" s="863"/>
      <c r="CW138" s="863"/>
      <c r="CX138" s="863"/>
      <c r="CY138" s="863"/>
      <c r="CZ138" s="863"/>
      <c r="DA138" s="863"/>
      <c r="DB138" s="863"/>
      <c r="DC138" s="863"/>
      <c r="DD138" s="863"/>
      <c r="DE138" s="863"/>
      <c r="DF138" s="863"/>
      <c r="DG138" s="863"/>
      <c r="DH138" s="863"/>
      <c r="DI138" s="863"/>
      <c r="DJ138" s="863"/>
      <c r="DK138" s="863"/>
      <c r="DL138" s="863"/>
      <c r="DM138" s="863"/>
      <c r="DN138" s="863"/>
      <c r="DO138" s="863"/>
      <c r="DP138" s="863"/>
      <c r="DQ138" s="863"/>
      <c r="DR138" s="863"/>
      <c r="DS138" s="863"/>
      <c r="DT138" s="863"/>
      <c r="DU138" s="863"/>
      <c r="DV138" s="863"/>
      <c r="DW138" s="863"/>
      <c r="DX138" s="863"/>
      <c r="DY138" s="863"/>
      <c r="DZ138" s="863"/>
      <c r="EA138" s="863"/>
      <c r="EB138" s="863"/>
      <c r="EC138" s="863"/>
      <c r="ED138" s="863"/>
      <c r="EE138" s="863"/>
      <c r="EF138" s="863"/>
      <c r="EG138" s="863"/>
    </row>
    <row r="139" spans="1:137" s="215" customFormat="1" ht="7.5" customHeight="1">
      <c r="A139" s="746"/>
      <c r="B139" s="747"/>
      <c r="C139" s="756"/>
      <c r="D139" s="757"/>
      <c r="E139" s="757"/>
      <c r="F139" s="757"/>
      <c r="G139" s="757"/>
      <c r="H139" s="757"/>
      <c r="I139" s="757"/>
      <c r="J139" s="757"/>
      <c r="K139" s="757"/>
      <c r="L139" s="757"/>
      <c r="M139" s="757"/>
      <c r="N139" s="757"/>
      <c r="O139" s="757"/>
      <c r="P139" s="758"/>
      <c r="Q139" s="765"/>
      <c r="R139" s="766"/>
      <c r="S139" s="765"/>
      <c r="T139" s="766"/>
      <c r="U139" s="740"/>
      <c r="V139" s="595"/>
      <c r="W139" s="595"/>
      <c r="X139" s="595"/>
      <c r="Y139" s="595"/>
      <c r="Z139" s="744"/>
      <c r="AA139" s="736"/>
      <c r="AB139" s="737"/>
      <c r="AC139" s="740"/>
      <c r="AD139" s="595"/>
      <c r="AE139" s="595"/>
      <c r="AF139" s="595"/>
      <c r="AG139" s="595"/>
      <c r="AH139" s="595">
        <v>0</v>
      </c>
      <c r="AI139" s="595">
        <v>0</v>
      </c>
      <c r="AJ139" s="128"/>
      <c r="AK139" s="795" t="s">
        <v>138</v>
      </c>
      <c r="AL139" s="796"/>
      <c r="AM139" s="796"/>
      <c r="AN139" s="796"/>
      <c r="AO139" s="796"/>
      <c r="AP139" s="796"/>
      <c r="AQ139" s="796"/>
      <c r="AR139" s="796"/>
      <c r="AS139" s="796"/>
      <c r="AT139" s="797"/>
      <c r="AU139" s="801"/>
      <c r="AV139" s="802"/>
      <c r="AW139" s="802"/>
      <c r="AX139" s="802"/>
      <c r="AY139" s="802"/>
      <c r="AZ139" s="802"/>
      <c r="BA139" s="802"/>
      <c r="BB139" s="802"/>
      <c r="BC139" s="802"/>
      <c r="BD139" s="802"/>
      <c r="BE139" s="802"/>
      <c r="BF139" s="802"/>
      <c r="BG139" s="807" t="s">
        <v>1</v>
      </c>
      <c r="BH139" s="808"/>
      <c r="BI139" s="611"/>
      <c r="BJ139" s="612"/>
      <c r="BK139" s="612"/>
      <c r="BL139" s="612"/>
      <c r="BM139" s="612"/>
      <c r="BN139" s="613"/>
      <c r="BO139" s="616"/>
      <c r="BP139" s="606"/>
      <c r="BQ139" s="606"/>
      <c r="BR139" s="606"/>
      <c r="BS139" s="606"/>
      <c r="BT139" s="755"/>
      <c r="BU139" s="778"/>
      <c r="BV139" s="70"/>
      <c r="BW139" s="863"/>
      <c r="BX139" s="863"/>
      <c r="BY139" s="863"/>
      <c r="BZ139" s="863"/>
      <c r="CA139" s="863"/>
      <c r="CB139" s="863"/>
      <c r="CC139" s="863"/>
      <c r="CD139" s="863"/>
      <c r="CE139" s="863"/>
      <c r="CF139" s="863"/>
      <c r="CG139" s="863"/>
      <c r="CH139" s="863"/>
      <c r="CI139" s="863"/>
      <c r="CJ139" s="863"/>
      <c r="CK139" s="863"/>
      <c r="CL139" s="863"/>
      <c r="CM139" s="863"/>
      <c r="CN139" s="863"/>
      <c r="CO139" s="863"/>
      <c r="CP139" s="863"/>
      <c r="CQ139" s="863"/>
      <c r="CR139" s="863"/>
      <c r="CS139" s="863"/>
      <c r="CT139" s="863"/>
      <c r="CU139" s="863"/>
      <c r="CV139" s="863"/>
      <c r="CW139" s="863"/>
      <c r="CX139" s="863"/>
      <c r="CY139" s="863"/>
      <c r="CZ139" s="863"/>
      <c r="DA139" s="863"/>
      <c r="DB139" s="863"/>
      <c r="DC139" s="863"/>
      <c r="DD139" s="863"/>
      <c r="DE139" s="863"/>
      <c r="DF139" s="863"/>
      <c r="DG139" s="863"/>
      <c r="DH139" s="863"/>
      <c r="DI139" s="863"/>
      <c r="DJ139" s="863"/>
      <c r="DK139" s="863"/>
      <c r="DL139" s="863"/>
      <c r="DM139" s="863"/>
      <c r="DN139" s="863"/>
      <c r="DO139" s="863"/>
      <c r="DP139" s="863"/>
      <c r="DQ139" s="863"/>
      <c r="DR139" s="863"/>
      <c r="DS139" s="863"/>
      <c r="DT139" s="863"/>
      <c r="DU139" s="863"/>
      <c r="DV139" s="863"/>
      <c r="DW139" s="863"/>
      <c r="DX139" s="863"/>
      <c r="DY139" s="863"/>
      <c r="DZ139" s="863"/>
      <c r="EA139" s="863"/>
      <c r="EB139" s="863"/>
      <c r="EC139" s="863"/>
      <c r="ED139" s="863"/>
      <c r="EE139" s="863"/>
      <c r="EF139" s="863"/>
      <c r="EG139" s="863"/>
    </row>
    <row r="140" spans="1:137" s="215" customFormat="1" ht="7.5" customHeight="1">
      <c r="A140" s="746"/>
      <c r="B140" s="747"/>
      <c r="C140" s="759"/>
      <c r="D140" s="760"/>
      <c r="E140" s="760"/>
      <c r="F140" s="760"/>
      <c r="G140" s="760"/>
      <c r="H140" s="760"/>
      <c r="I140" s="760"/>
      <c r="J140" s="760"/>
      <c r="K140" s="760"/>
      <c r="L140" s="760"/>
      <c r="M140" s="760"/>
      <c r="N140" s="760"/>
      <c r="O140" s="760"/>
      <c r="P140" s="761"/>
      <c r="Q140" s="731"/>
      <c r="R140" s="732"/>
      <c r="S140" s="731"/>
      <c r="T140" s="732"/>
      <c r="U140" s="741"/>
      <c r="V140" s="596"/>
      <c r="W140" s="596"/>
      <c r="X140" s="596"/>
      <c r="Y140" s="596"/>
      <c r="Z140" s="745"/>
      <c r="AA140" s="738"/>
      <c r="AB140" s="739"/>
      <c r="AC140" s="741"/>
      <c r="AD140" s="596"/>
      <c r="AE140" s="596"/>
      <c r="AF140" s="596"/>
      <c r="AG140" s="596"/>
      <c r="AH140" s="596"/>
      <c r="AI140" s="596"/>
      <c r="AJ140" s="128"/>
      <c r="AK140" s="798"/>
      <c r="AL140" s="799"/>
      <c r="AM140" s="799"/>
      <c r="AN140" s="799"/>
      <c r="AO140" s="799"/>
      <c r="AP140" s="799"/>
      <c r="AQ140" s="799"/>
      <c r="AR140" s="799"/>
      <c r="AS140" s="799"/>
      <c r="AT140" s="800"/>
      <c r="AU140" s="803"/>
      <c r="AV140" s="804"/>
      <c r="AW140" s="804"/>
      <c r="AX140" s="804"/>
      <c r="AY140" s="804"/>
      <c r="AZ140" s="804"/>
      <c r="BA140" s="804"/>
      <c r="BB140" s="804"/>
      <c r="BC140" s="804"/>
      <c r="BD140" s="804"/>
      <c r="BE140" s="804"/>
      <c r="BF140" s="804"/>
      <c r="BG140" s="809"/>
      <c r="BH140" s="810"/>
      <c r="BI140" s="786" t="s">
        <v>11</v>
      </c>
      <c r="BJ140" s="787"/>
      <c r="BK140" s="787"/>
      <c r="BL140" s="787"/>
      <c r="BM140" s="787"/>
      <c r="BN140" s="788"/>
      <c r="BO140" s="752" t="s">
        <v>10</v>
      </c>
      <c r="BP140" s="631"/>
      <c r="BQ140" s="631"/>
      <c r="BR140" s="631"/>
      <c r="BS140" s="631"/>
      <c r="BT140" s="753"/>
      <c r="BU140" s="778"/>
      <c r="BV140" s="70"/>
      <c r="BW140" s="863"/>
      <c r="BX140" s="863"/>
      <c r="BY140" s="863"/>
      <c r="BZ140" s="863"/>
      <c r="CA140" s="863"/>
      <c r="CB140" s="863"/>
      <c r="CC140" s="863"/>
      <c r="CD140" s="863"/>
      <c r="CE140" s="863"/>
      <c r="CF140" s="863"/>
      <c r="CG140" s="863"/>
      <c r="CH140" s="863"/>
      <c r="CI140" s="863"/>
      <c r="CJ140" s="863"/>
      <c r="CK140" s="863"/>
      <c r="CL140" s="863"/>
      <c r="CM140" s="863"/>
      <c r="CN140" s="863"/>
      <c r="CO140" s="863"/>
      <c r="CP140" s="863"/>
      <c r="CQ140" s="863"/>
      <c r="CR140" s="863"/>
      <c r="CS140" s="863"/>
      <c r="CT140" s="863"/>
      <c r="CU140" s="863"/>
      <c r="CV140" s="863"/>
      <c r="CW140" s="863"/>
      <c r="CX140" s="863"/>
      <c r="CY140" s="863"/>
      <c r="CZ140" s="863"/>
      <c r="DA140" s="863"/>
      <c r="DB140" s="863"/>
      <c r="DC140" s="863"/>
      <c r="DD140" s="863"/>
      <c r="DE140" s="863"/>
      <c r="DF140" s="863"/>
      <c r="DG140" s="863"/>
      <c r="DH140" s="863"/>
      <c r="DI140" s="863"/>
      <c r="DJ140" s="863"/>
      <c r="DK140" s="863"/>
      <c r="DL140" s="863"/>
      <c r="DM140" s="863"/>
      <c r="DN140" s="863"/>
      <c r="DO140" s="863"/>
      <c r="DP140" s="863"/>
      <c r="DQ140" s="863"/>
      <c r="DR140" s="863"/>
      <c r="DS140" s="863"/>
      <c r="DT140" s="863"/>
      <c r="DU140" s="863"/>
      <c r="DV140" s="863"/>
      <c r="DW140" s="863"/>
      <c r="DX140" s="863"/>
      <c r="DY140" s="863"/>
      <c r="DZ140" s="863"/>
      <c r="EA140" s="863"/>
      <c r="EB140" s="863"/>
      <c r="EC140" s="863"/>
      <c r="ED140" s="863"/>
      <c r="EE140" s="863"/>
      <c r="EF140" s="863"/>
      <c r="EG140" s="863"/>
    </row>
    <row r="141" spans="1:137" s="215" customFormat="1" ht="2.25" customHeight="1">
      <c r="A141" s="746"/>
      <c r="B141" s="747"/>
      <c r="C141" s="762"/>
      <c r="D141" s="763"/>
      <c r="E141" s="763"/>
      <c r="F141" s="763"/>
      <c r="G141" s="763"/>
      <c r="H141" s="763"/>
      <c r="I141" s="763"/>
      <c r="J141" s="763"/>
      <c r="K141" s="763"/>
      <c r="L141" s="763"/>
      <c r="M141" s="763"/>
      <c r="N141" s="763"/>
      <c r="O141" s="763"/>
      <c r="P141" s="764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25"/>
      <c r="AB141" s="726"/>
      <c r="AC141" s="71"/>
      <c r="AD141" s="71"/>
      <c r="AE141" s="71"/>
      <c r="AF141" s="71"/>
      <c r="AG141" s="71"/>
      <c r="AH141" s="71"/>
      <c r="AI141" s="73"/>
      <c r="AJ141" s="91"/>
      <c r="AK141" s="129"/>
      <c r="AL141" s="130"/>
      <c r="AM141" s="130"/>
      <c r="AN141" s="130"/>
      <c r="AO141" s="130"/>
      <c r="AP141" s="130"/>
      <c r="AQ141" s="130"/>
      <c r="AR141" s="130"/>
      <c r="AS141" s="130"/>
      <c r="AT141" s="131"/>
      <c r="AU141" s="805"/>
      <c r="AV141" s="806"/>
      <c r="AW141" s="806"/>
      <c r="AX141" s="806"/>
      <c r="AY141" s="806"/>
      <c r="AZ141" s="806"/>
      <c r="BA141" s="806"/>
      <c r="BB141" s="806"/>
      <c r="BC141" s="806"/>
      <c r="BD141" s="806"/>
      <c r="BE141" s="806"/>
      <c r="BF141" s="806"/>
      <c r="BG141" s="132"/>
      <c r="BH141" s="133"/>
      <c r="BI141" s="789"/>
      <c r="BJ141" s="790"/>
      <c r="BK141" s="790"/>
      <c r="BL141" s="790"/>
      <c r="BM141" s="790"/>
      <c r="BN141" s="791"/>
      <c r="BO141" s="614"/>
      <c r="BP141" s="605"/>
      <c r="BQ141" s="605"/>
      <c r="BR141" s="605"/>
      <c r="BS141" s="605"/>
      <c r="BT141" s="754"/>
      <c r="BU141" s="817"/>
      <c r="BV141" s="70"/>
      <c r="BW141" s="863"/>
      <c r="BX141" s="863"/>
      <c r="BY141" s="863"/>
      <c r="BZ141" s="863"/>
      <c r="CA141" s="863"/>
      <c r="CB141" s="863"/>
      <c r="CC141" s="863"/>
      <c r="CD141" s="863"/>
      <c r="CE141" s="863"/>
      <c r="CF141" s="863"/>
      <c r="CG141" s="863"/>
      <c r="CH141" s="863"/>
      <c r="CI141" s="863"/>
      <c r="CJ141" s="863"/>
      <c r="CK141" s="863"/>
      <c r="CL141" s="863"/>
      <c r="CM141" s="863"/>
      <c r="CN141" s="863"/>
      <c r="CO141" s="863"/>
      <c r="CP141" s="863"/>
      <c r="CQ141" s="863"/>
      <c r="CR141" s="863"/>
      <c r="CS141" s="863"/>
      <c r="CT141" s="863"/>
      <c r="CU141" s="863"/>
      <c r="CV141" s="863"/>
      <c r="CW141" s="863"/>
      <c r="CX141" s="863"/>
      <c r="CY141" s="863"/>
      <c r="CZ141" s="863"/>
      <c r="DA141" s="863"/>
      <c r="DB141" s="863"/>
      <c r="DC141" s="863"/>
      <c r="DD141" s="863"/>
      <c r="DE141" s="863"/>
      <c r="DF141" s="863"/>
      <c r="DG141" s="863"/>
      <c r="DH141" s="863"/>
      <c r="DI141" s="863"/>
      <c r="DJ141" s="863"/>
      <c r="DK141" s="863"/>
      <c r="DL141" s="863"/>
      <c r="DM141" s="863"/>
      <c r="DN141" s="863"/>
      <c r="DO141" s="863"/>
      <c r="DP141" s="863"/>
      <c r="DQ141" s="863"/>
      <c r="DR141" s="863"/>
      <c r="DS141" s="863"/>
      <c r="DT141" s="863"/>
      <c r="DU141" s="863"/>
      <c r="DV141" s="863"/>
      <c r="DW141" s="863"/>
      <c r="DX141" s="863"/>
      <c r="DY141" s="863"/>
      <c r="DZ141" s="863"/>
      <c r="EA141" s="863"/>
      <c r="EB141" s="863"/>
      <c r="EC141" s="863"/>
      <c r="ED141" s="863"/>
      <c r="EE141" s="863"/>
      <c r="EF141" s="863"/>
      <c r="EG141" s="863"/>
    </row>
    <row r="142" spans="1:137" s="215" customFormat="1" ht="7.5" customHeight="1">
      <c r="A142" s="746"/>
      <c r="B142" s="747"/>
      <c r="C142" s="756"/>
      <c r="D142" s="757"/>
      <c r="E142" s="757"/>
      <c r="F142" s="757"/>
      <c r="G142" s="757"/>
      <c r="H142" s="757"/>
      <c r="I142" s="757"/>
      <c r="J142" s="757"/>
      <c r="K142" s="757"/>
      <c r="L142" s="757"/>
      <c r="M142" s="757"/>
      <c r="N142" s="757"/>
      <c r="O142" s="757"/>
      <c r="P142" s="758"/>
      <c r="Q142" s="765"/>
      <c r="R142" s="766"/>
      <c r="S142" s="765"/>
      <c r="T142" s="766"/>
      <c r="U142" s="740"/>
      <c r="V142" s="595"/>
      <c r="W142" s="595"/>
      <c r="X142" s="595"/>
      <c r="Y142" s="595"/>
      <c r="Z142" s="744"/>
      <c r="AA142" s="736"/>
      <c r="AB142" s="737"/>
      <c r="AC142" s="740"/>
      <c r="AD142" s="595"/>
      <c r="AE142" s="595"/>
      <c r="AF142" s="595"/>
      <c r="AG142" s="595"/>
      <c r="AH142" s="595">
        <v>0</v>
      </c>
      <c r="AI142" s="595">
        <v>0</v>
      </c>
      <c r="AJ142" s="128"/>
      <c r="AK142" s="786" t="s">
        <v>99</v>
      </c>
      <c r="AL142" s="787"/>
      <c r="AM142" s="787"/>
      <c r="AN142" s="787"/>
      <c r="AO142" s="787"/>
      <c r="AP142" s="787"/>
      <c r="AQ142" s="787"/>
      <c r="AR142" s="787"/>
      <c r="AS142" s="787"/>
      <c r="AT142" s="788"/>
      <c r="AU142" s="815"/>
      <c r="AV142" s="816"/>
      <c r="AW142" s="816"/>
      <c r="AX142" s="787" t="s">
        <v>151</v>
      </c>
      <c r="AY142" s="787"/>
      <c r="AZ142" s="818"/>
      <c r="BA142" s="818"/>
      <c r="BB142" s="776" t="s">
        <v>154</v>
      </c>
      <c r="BC142" s="776"/>
      <c r="BD142" s="818"/>
      <c r="BE142" s="818"/>
      <c r="BF142" s="776" t="s">
        <v>155</v>
      </c>
      <c r="BG142" s="776"/>
      <c r="BH142" s="777"/>
      <c r="BI142" s="789"/>
      <c r="BJ142" s="790"/>
      <c r="BK142" s="790"/>
      <c r="BL142" s="790"/>
      <c r="BM142" s="790"/>
      <c r="BN142" s="791"/>
      <c r="BO142" s="614"/>
      <c r="BP142" s="605"/>
      <c r="BQ142" s="605"/>
      <c r="BR142" s="605"/>
      <c r="BS142" s="605"/>
      <c r="BT142" s="754"/>
      <c r="BU142" s="817"/>
      <c r="BV142" s="70"/>
      <c r="BW142" s="863"/>
      <c r="BX142" s="863"/>
      <c r="BY142" s="863"/>
      <c r="BZ142" s="863"/>
      <c r="CA142" s="863"/>
      <c r="CB142" s="863"/>
      <c r="CC142" s="863"/>
      <c r="CD142" s="863"/>
      <c r="CE142" s="863"/>
      <c r="CF142" s="863"/>
      <c r="CG142" s="863"/>
      <c r="CH142" s="863"/>
      <c r="CI142" s="863"/>
      <c r="CJ142" s="863"/>
      <c r="CK142" s="863"/>
      <c r="CL142" s="863"/>
      <c r="CM142" s="863"/>
      <c r="CN142" s="863"/>
      <c r="CO142" s="863"/>
      <c r="CP142" s="863"/>
      <c r="CQ142" s="863"/>
      <c r="CR142" s="863"/>
      <c r="CS142" s="863"/>
      <c r="CT142" s="863"/>
      <c r="CU142" s="863"/>
      <c r="CV142" s="863"/>
      <c r="CW142" s="863"/>
      <c r="CX142" s="863"/>
      <c r="CY142" s="863"/>
      <c r="CZ142" s="863"/>
      <c r="DA142" s="863"/>
      <c r="DB142" s="863"/>
      <c r="DC142" s="863"/>
      <c r="DD142" s="863"/>
      <c r="DE142" s="863"/>
      <c r="DF142" s="863"/>
      <c r="DG142" s="863"/>
      <c r="DH142" s="863"/>
      <c r="DI142" s="863"/>
      <c r="DJ142" s="863"/>
      <c r="DK142" s="863"/>
      <c r="DL142" s="863"/>
      <c r="DM142" s="863"/>
      <c r="DN142" s="863"/>
      <c r="DO142" s="863"/>
      <c r="DP142" s="863"/>
      <c r="DQ142" s="863"/>
      <c r="DR142" s="863"/>
      <c r="DS142" s="863"/>
      <c r="DT142" s="863"/>
      <c r="DU142" s="863"/>
      <c r="DV142" s="863"/>
      <c r="DW142" s="863"/>
      <c r="DX142" s="863"/>
      <c r="DY142" s="863"/>
      <c r="DZ142" s="863"/>
      <c r="EA142" s="863"/>
      <c r="EB142" s="863"/>
      <c r="EC142" s="863"/>
      <c r="ED142" s="863"/>
      <c r="EE142" s="863"/>
      <c r="EF142" s="863"/>
      <c r="EG142" s="863"/>
    </row>
    <row r="143" spans="1:137" s="215" customFormat="1" ht="7.5" customHeight="1">
      <c r="A143" s="746"/>
      <c r="B143" s="747"/>
      <c r="C143" s="759"/>
      <c r="D143" s="760"/>
      <c r="E143" s="760"/>
      <c r="F143" s="760"/>
      <c r="G143" s="760"/>
      <c r="H143" s="760"/>
      <c r="I143" s="760"/>
      <c r="J143" s="760"/>
      <c r="K143" s="760"/>
      <c r="L143" s="760"/>
      <c r="M143" s="760"/>
      <c r="N143" s="760"/>
      <c r="O143" s="760"/>
      <c r="P143" s="761"/>
      <c r="Q143" s="731"/>
      <c r="R143" s="732"/>
      <c r="S143" s="731"/>
      <c r="T143" s="732"/>
      <c r="U143" s="741"/>
      <c r="V143" s="596"/>
      <c r="W143" s="596"/>
      <c r="X143" s="596"/>
      <c r="Y143" s="596"/>
      <c r="Z143" s="745"/>
      <c r="AA143" s="738"/>
      <c r="AB143" s="739"/>
      <c r="AC143" s="741"/>
      <c r="AD143" s="596"/>
      <c r="AE143" s="596"/>
      <c r="AF143" s="596"/>
      <c r="AG143" s="596"/>
      <c r="AH143" s="596"/>
      <c r="AI143" s="596"/>
      <c r="AJ143" s="128"/>
      <c r="AK143" s="789"/>
      <c r="AL143" s="790"/>
      <c r="AM143" s="790"/>
      <c r="AN143" s="790"/>
      <c r="AO143" s="790"/>
      <c r="AP143" s="790"/>
      <c r="AQ143" s="790"/>
      <c r="AR143" s="790"/>
      <c r="AS143" s="790"/>
      <c r="AT143" s="791"/>
      <c r="AU143" s="821"/>
      <c r="AV143" s="822"/>
      <c r="AW143" s="822"/>
      <c r="AX143" s="790" t="s">
        <v>151</v>
      </c>
      <c r="AY143" s="790"/>
      <c r="AZ143" s="813"/>
      <c r="BA143" s="813"/>
      <c r="BB143" s="811" t="s">
        <v>154</v>
      </c>
      <c r="BC143" s="811"/>
      <c r="BD143" s="813"/>
      <c r="BE143" s="813"/>
      <c r="BF143" s="811" t="s">
        <v>155</v>
      </c>
      <c r="BG143" s="811"/>
      <c r="BH143" s="819"/>
      <c r="BI143" s="789"/>
      <c r="BJ143" s="790"/>
      <c r="BK143" s="790"/>
      <c r="BL143" s="790"/>
      <c r="BM143" s="790"/>
      <c r="BN143" s="791"/>
      <c r="BO143" s="614"/>
      <c r="BP143" s="605"/>
      <c r="BQ143" s="605"/>
      <c r="BR143" s="605"/>
      <c r="BS143" s="605"/>
      <c r="BT143" s="754"/>
      <c r="BU143" s="817"/>
      <c r="BV143" s="70"/>
      <c r="BW143" s="863"/>
      <c r="BX143" s="863"/>
      <c r="BY143" s="863"/>
      <c r="BZ143" s="863"/>
      <c r="CA143" s="863"/>
      <c r="CB143" s="863"/>
      <c r="CC143" s="863"/>
      <c r="CD143" s="863"/>
      <c r="CE143" s="863"/>
      <c r="CF143" s="863"/>
      <c r="CG143" s="863"/>
      <c r="CH143" s="863"/>
      <c r="CI143" s="863"/>
      <c r="CJ143" s="863"/>
      <c r="CK143" s="863"/>
      <c r="CL143" s="863"/>
      <c r="CM143" s="863"/>
      <c r="CN143" s="863"/>
      <c r="CO143" s="863"/>
      <c r="CP143" s="863"/>
      <c r="CQ143" s="863"/>
      <c r="CR143" s="863"/>
      <c r="CS143" s="863"/>
      <c r="CT143" s="863"/>
      <c r="CU143" s="863"/>
      <c r="CV143" s="863"/>
      <c r="CW143" s="863"/>
      <c r="CX143" s="863"/>
      <c r="CY143" s="863"/>
      <c r="CZ143" s="863"/>
      <c r="DA143" s="863"/>
      <c r="DB143" s="863"/>
      <c r="DC143" s="863"/>
      <c r="DD143" s="863"/>
      <c r="DE143" s="863"/>
      <c r="DF143" s="863"/>
      <c r="DG143" s="863"/>
      <c r="DH143" s="863"/>
      <c r="DI143" s="863"/>
      <c r="DJ143" s="863"/>
      <c r="DK143" s="863"/>
      <c r="DL143" s="863"/>
      <c r="DM143" s="863"/>
      <c r="DN143" s="863"/>
      <c r="DO143" s="863"/>
      <c r="DP143" s="863"/>
      <c r="DQ143" s="863"/>
      <c r="DR143" s="863"/>
      <c r="DS143" s="863"/>
      <c r="DT143" s="863"/>
      <c r="DU143" s="863"/>
      <c r="DV143" s="863"/>
      <c r="DW143" s="863"/>
      <c r="DX143" s="863"/>
      <c r="DY143" s="863"/>
      <c r="DZ143" s="863"/>
      <c r="EA143" s="863"/>
      <c r="EB143" s="863"/>
      <c r="EC143" s="863"/>
      <c r="ED143" s="863"/>
      <c r="EE143" s="863"/>
      <c r="EF143" s="863"/>
      <c r="EG143" s="863"/>
    </row>
    <row r="144" spans="1:137" s="215" customFormat="1" ht="2.25" customHeight="1">
      <c r="A144" s="746"/>
      <c r="B144" s="747"/>
      <c r="C144" s="762"/>
      <c r="D144" s="763"/>
      <c r="E144" s="763"/>
      <c r="F144" s="763"/>
      <c r="G144" s="763"/>
      <c r="H144" s="763"/>
      <c r="I144" s="763"/>
      <c r="J144" s="763"/>
      <c r="K144" s="763"/>
      <c r="L144" s="763"/>
      <c r="M144" s="763"/>
      <c r="N144" s="763"/>
      <c r="O144" s="763"/>
      <c r="P144" s="764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25"/>
      <c r="AB144" s="726"/>
      <c r="AC144" s="71"/>
      <c r="AD144" s="71"/>
      <c r="AE144" s="71"/>
      <c r="AF144" s="71"/>
      <c r="AG144" s="71"/>
      <c r="AH144" s="71"/>
      <c r="AI144" s="73"/>
      <c r="AJ144" s="91"/>
      <c r="AK144" s="792"/>
      <c r="AL144" s="793"/>
      <c r="AM144" s="793"/>
      <c r="AN144" s="793"/>
      <c r="AO144" s="793"/>
      <c r="AP144" s="793"/>
      <c r="AQ144" s="793"/>
      <c r="AR144" s="793"/>
      <c r="AS144" s="793"/>
      <c r="AT144" s="794"/>
      <c r="AU144" s="823"/>
      <c r="AV144" s="824"/>
      <c r="AW144" s="824"/>
      <c r="AX144" s="793"/>
      <c r="AY144" s="793"/>
      <c r="AZ144" s="814"/>
      <c r="BA144" s="814"/>
      <c r="BB144" s="812"/>
      <c r="BC144" s="812"/>
      <c r="BD144" s="814"/>
      <c r="BE144" s="814"/>
      <c r="BF144" s="812"/>
      <c r="BG144" s="812"/>
      <c r="BH144" s="820"/>
      <c r="BI144" s="792"/>
      <c r="BJ144" s="793"/>
      <c r="BK144" s="793"/>
      <c r="BL144" s="793"/>
      <c r="BM144" s="793"/>
      <c r="BN144" s="794"/>
      <c r="BO144" s="616"/>
      <c r="BP144" s="606"/>
      <c r="BQ144" s="606"/>
      <c r="BR144" s="606"/>
      <c r="BS144" s="606"/>
      <c r="BT144" s="755"/>
      <c r="BU144" s="817"/>
      <c r="BV144" s="70"/>
      <c r="BW144" s="863"/>
      <c r="BX144" s="863"/>
      <c r="BY144" s="863"/>
      <c r="BZ144" s="863"/>
      <c r="CA144" s="863"/>
      <c r="CB144" s="863"/>
      <c r="CC144" s="863"/>
      <c r="CD144" s="863"/>
      <c r="CE144" s="863"/>
      <c r="CF144" s="863"/>
      <c r="CG144" s="863"/>
      <c r="CH144" s="863"/>
      <c r="CI144" s="863"/>
      <c r="CJ144" s="863"/>
      <c r="CK144" s="863"/>
      <c r="CL144" s="863"/>
      <c r="CM144" s="863"/>
      <c r="CN144" s="863"/>
      <c r="CO144" s="863"/>
      <c r="CP144" s="863"/>
      <c r="CQ144" s="863"/>
      <c r="CR144" s="863"/>
      <c r="CS144" s="863"/>
      <c r="CT144" s="863"/>
      <c r="CU144" s="863"/>
      <c r="CV144" s="863"/>
      <c r="CW144" s="863"/>
      <c r="CX144" s="863"/>
      <c r="CY144" s="863"/>
      <c r="CZ144" s="863"/>
      <c r="DA144" s="863"/>
      <c r="DB144" s="863"/>
      <c r="DC144" s="863"/>
      <c r="DD144" s="863"/>
      <c r="DE144" s="863"/>
      <c r="DF144" s="863"/>
      <c r="DG144" s="863"/>
      <c r="DH144" s="863"/>
      <c r="DI144" s="863"/>
      <c r="DJ144" s="863"/>
      <c r="DK144" s="863"/>
      <c r="DL144" s="863"/>
      <c r="DM144" s="863"/>
      <c r="DN144" s="863"/>
      <c r="DO144" s="863"/>
      <c r="DP144" s="863"/>
      <c r="DQ144" s="863"/>
      <c r="DR144" s="863"/>
      <c r="DS144" s="863"/>
      <c r="DT144" s="863"/>
      <c r="DU144" s="863"/>
      <c r="DV144" s="863"/>
      <c r="DW144" s="863"/>
      <c r="DX144" s="863"/>
      <c r="DY144" s="863"/>
      <c r="DZ144" s="863"/>
      <c r="EA144" s="863"/>
      <c r="EB144" s="863"/>
      <c r="EC144" s="863"/>
      <c r="ED144" s="863"/>
      <c r="EE144" s="863"/>
      <c r="EF144" s="863"/>
      <c r="EG144" s="863"/>
    </row>
    <row r="145" spans="1:137" s="215" customFormat="1" ht="7.5" customHeight="1">
      <c r="A145" s="746"/>
      <c r="B145" s="747"/>
      <c r="C145" s="756"/>
      <c r="D145" s="757"/>
      <c r="E145" s="757"/>
      <c r="F145" s="757"/>
      <c r="G145" s="757"/>
      <c r="H145" s="757"/>
      <c r="I145" s="757"/>
      <c r="J145" s="757"/>
      <c r="K145" s="757"/>
      <c r="L145" s="757"/>
      <c r="M145" s="757"/>
      <c r="N145" s="757"/>
      <c r="O145" s="757"/>
      <c r="P145" s="758"/>
      <c r="Q145" s="765"/>
      <c r="R145" s="766"/>
      <c r="S145" s="765"/>
      <c r="T145" s="766"/>
      <c r="U145" s="740"/>
      <c r="V145" s="595"/>
      <c r="W145" s="595"/>
      <c r="X145" s="595"/>
      <c r="Y145" s="595"/>
      <c r="Z145" s="744"/>
      <c r="AA145" s="736"/>
      <c r="AB145" s="737"/>
      <c r="AC145" s="740"/>
      <c r="AD145" s="595"/>
      <c r="AE145" s="595"/>
      <c r="AF145" s="595"/>
      <c r="AG145" s="595"/>
      <c r="AH145" s="595">
        <v>0</v>
      </c>
      <c r="AI145" s="595">
        <v>0</v>
      </c>
      <c r="AJ145" s="128"/>
      <c r="AK145" s="829" t="s">
        <v>9</v>
      </c>
      <c r="AL145" s="830"/>
      <c r="AM145" s="830"/>
      <c r="AN145" s="830"/>
      <c r="AO145" s="830"/>
      <c r="AP145" s="830"/>
      <c r="AQ145" s="830"/>
      <c r="AR145" s="830"/>
      <c r="AS145" s="830"/>
      <c r="AT145" s="831"/>
      <c r="AU145" s="836"/>
      <c r="AV145" s="837"/>
      <c r="AW145" s="837"/>
      <c r="AX145" s="837"/>
      <c r="AY145" s="837"/>
      <c r="AZ145" s="837"/>
      <c r="BA145" s="837"/>
      <c r="BB145" s="837"/>
      <c r="BC145" s="837"/>
      <c r="BD145" s="837"/>
      <c r="BE145" s="837"/>
      <c r="BF145" s="825" t="s">
        <v>8</v>
      </c>
      <c r="BG145" s="825"/>
      <c r="BH145" s="825"/>
      <c r="BI145" s="837"/>
      <c r="BJ145" s="837"/>
      <c r="BK145" s="837"/>
      <c r="BL145" s="837"/>
      <c r="BM145" s="837"/>
      <c r="BN145" s="837"/>
      <c r="BO145" s="837"/>
      <c r="BP145" s="837"/>
      <c r="BQ145" s="837"/>
      <c r="BR145" s="825" t="s">
        <v>7</v>
      </c>
      <c r="BS145" s="825"/>
      <c r="BT145" s="826"/>
      <c r="BU145" s="817"/>
      <c r="BV145" s="70"/>
      <c r="BW145" s="863"/>
      <c r="BX145" s="863"/>
      <c r="BY145" s="863"/>
      <c r="BZ145" s="863"/>
      <c r="CA145" s="863"/>
      <c r="CB145" s="863"/>
      <c r="CC145" s="863"/>
      <c r="CD145" s="863"/>
      <c r="CE145" s="863"/>
      <c r="CF145" s="863"/>
      <c r="CG145" s="863"/>
      <c r="CH145" s="863"/>
      <c r="CI145" s="863"/>
      <c r="CJ145" s="863"/>
      <c r="CK145" s="863"/>
      <c r="CL145" s="863"/>
      <c r="CM145" s="863"/>
      <c r="CN145" s="863"/>
      <c r="CO145" s="863"/>
      <c r="CP145" s="863"/>
      <c r="CQ145" s="863"/>
      <c r="CR145" s="863"/>
      <c r="CS145" s="863"/>
      <c r="CT145" s="863"/>
      <c r="CU145" s="863"/>
      <c r="CV145" s="863"/>
      <c r="CW145" s="863"/>
      <c r="CX145" s="863"/>
      <c r="CY145" s="863"/>
      <c r="CZ145" s="863"/>
      <c r="DA145" s="863"/>
      <c r="DB145" s="863"/>
      <c r="DC145" s="863"/>
      <c r="DD145" s="863"/>
      <c r="DE145" s="863"/>
      <c r="DF145" s="863"/>
      <c r="DG145" s="863"/>
      <c r="DH145" s="863"/>
      <c r="DI145" s="863"/>
      <c r="DJ145" s="863"/>
      <c r="DK145" s="863"/>
      <c r="DL145" s="863"/>
      <c r="DM145" s="863"/>
      <c r="DN145" s="863"/>
      <c r="DO145" s="863"/>
      <c r="DP145" s="863"/>
      <c r="DQ145" s="863"/>
      <c r="DR145" s="863"/>
      <c r="DS145" s="863"/>
      <c r="DT145" s="863"/>
      <c r="DU145" s="863"/>
      <c r="DV145" s="863"/>
      <c r="DW145" s="863"/>
      <c r="DX145" s="863"/>
      <c r="DY145" s="863"/>
      <c r="DZ145" s="863"/>
      <c r="EA145" s="863"/>
      <c r="EB145" s="863"/>
      <c r="EC145" s="863"/>
      <c r="ED145" s="863"/>
      <c r="EE145" s="863"/>
      <c r="EF145" s="863"/>
      <c r="EG145" s="863"/>
    </row>
    <row r="146" spans="1:137" s="215" customFormat="1" ht="7.5" customHeight="1">
      <c r="A146" s="746"/>
      <c r="B146" s="747"/>
      <c r="C146" s="759"/>
      <c r="D146" s="760"/>
      <c r="E146" s="760"/>
      <c r="F146" s="760"/>
      <c r="G146" s="760"/>
      <c r="H146" s="760"/>
      <c r="I146" s="760"/>
      <c r="J146" s="760"/>
      <c r="K146" s="760"/>
      <c r="L146" s="760"/>
      <c r="M146" s="760"/>
      <c r="N146" s="760"/>
      <c r="O146" s="760"/>
      <c r="P146" s="761"/>
      <c r="Q146" s="731"/>
      <c r="R146" s="732"/>
      <c r="S146" s="731"/>
      <c r="T146" s="732"/>
      <c r="U146" s="741"/>
      <c r="V146" s="596"/>
      <c r="W146" s="596"/>
      <c r="X146" s="596"/>
      <c r="Y146" s="596"/>
      <c r="Z146" s="745"/>
      <c r="AA146" s="738"/>
      <c r="AB146" s="739"/>
      <c r="AC146" s="741"/>
      <c r="AD146" s="596"/>
      <c r="AE146" s="596"/>
      <c r="AF146" s="596"/>
      <c r="AG146" s="596"/>
      <c r="AH146" s="596"/>
      <c r="AI146" s="596"/>
      <c r="AJ146" s="128"/>
      <c r="AK146" s="832"/>
      <c r="AL146" s="832"/>
      <c r="AM146" s="832"/>
      <c r="AN146" s="832"/>
      <c r="AO146" s="832"/>
      <c r="AP146" s="832"/>
      <c r="AQ146" s="832"/>
      <c r="AR146" s="832"/>
      <c r="AS146" s="832"/>
      <c r="AT146" s="833"/>
      <c r="AU146" s="838"/>
      <c r="AV146" s="839"/>
      <c r="AW146" s="839"/>
      <c r="AX146" s="839"/>
      <c r="AY146" s="839"/>
      <c r="AZ146" s="839"/>
      <c r="BA146" s="839"/>
      <c r="BB146" s="839"/>
      <c r="BC146" s="839"/>
      <c r="BD146" s="839"/>
      <c r="BE146" s="839"/>
      <c r="BF146" s="827"/>
      <c r="BG146" s="827"/>
      <c r="BH146" s="827"/>
      <c r="BI146" s="839"/>
      <c r="BJ146" s="839"/>
      <c r="BK146" s="839"/>
      <c r="BL146" s="839"/>
      <c r="BM146" s="839"/>
      <c r="BN146" s="839"/>
      <c r="BO146" s="839"/>
      <c r="BP146" s="839"/>
      <c r="BQ146" s="839"/>
      <c r="BR146" s="827"/>
      <c r="BS146" s="827"/>
      <c r="BT146" s="828"/>
      <c r="BU146" s="817"/>
      <c r="BV146" s="70"/>
      <c r="BW146" s="863"/>
      <c r="BX146" s="863"/>
      <c r="BY146" s="863"/>
      <c r="BZ146" s="863"/>
      <c r="CA146" s="863"/>
      <c r="CB146" s="863"/>
      <c r="CC146" s="863"/>
      <c r="CD146" s="863"/>
      <c r="CE146" s="863"/>
      <c r="CF146" s="863"/>
      <c r="CG146" s="863"/>
      <c r="CH146" s="863"/>
      <c r="CI146" s="863"/>
      <c r="CJ146" s="863"/>
      <c r="CK146" s="863"/>
      <c r="CL146" s="863"/>
      <c r="CM146" s="863"/>
      <c r="CN146" s="863"/>
      <c r="CO146" s="863"/>
      <c r="CP146" s="863"/>
      <c r="CQ146" s="863"/>
      <c r="CR146" s="863"/>
      <c r="CS146" s="863"/>
      <c r="CT146" s="863"/>
      <c r="CU146" s="863"/>
      <c r="CV146" s="863"/>
      <c r="CW146" s="863"/>
      <c r="CX146" s="863"/>
      <c r="CY146" s="863"/>
      <c r="CZ146" s="863"/>
      <c r="DA146" s="863"/>
      <c r="DB146" s="863"/>
      <c r="DC146" s="863"/>
      <c r="DD146" s="863"/>
      <c r="DE146" s="863"/>
      <c r="DF146" s="863"/>
      <c r="DG146" s="863"/>
      <c r="DH146" s="863"/>
      <c r="DI146" s="863"/>
      <c r="DJ146" s="863"/>
      <c r="DK146" s="863"/>
      <c r="DL146" s="863"/>
      <c r="DM146" s="863"/>
      <c r="DN146" s="863"/>
      <c r="DO146" s="863"/>
      <c r="DP146" s="863"/>
      <c r="DQ146" s="863"/>
      <c r="DR146" s="863"/>
      <c r="DS146" s="863"/>
      <c r="DT146" s="863"/>
      <c r="DU146" s="863"/>
      <c r="DV146" s="863"/>
      <c r="DW146" s="863"/>
      <c r="DX146" s="863"/>
      <c r="DY146" s="863"/>
      <c r="DZ146" s="863"/>
      <c r="EA146" s="863"/>
      <c r="EB146" s="863"/>
      <c r="EC146" s="863"/>
      <c r="ED146" s="863"/>
      <c r="EE146" s="863"/>
      <c r="EF146" s="863"/>
      <c r="EG146" s="863"/>
    </row>
    <row r="147" spans="1:137" s="215" customFormat="1" ht="2.25" customHeight="1">
      <c r="A147" s="746"/>
      <c r="B147" s="747"/>
      <c r="C147" s="762"/>
      <c r="D147" s="763"/>
      <c r="E147" s="763"/>
      <c r="F147" s="763"/>
      <c r="G147" s="763"/>
      <c r="H147" s="763"/>
      <c r="I147" s="763"/>
      <c r="J147" s="763"/>
      <c r="K147" s="763"/>
      <c r="L147" s="763"/>
      <c r="M147" s="763"/>
      <c r="N147" s="763"/>
      <c r="O147" s="763"/>
      <c r="P147" s="764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25"/>
      <c r="AB147" s="726"/>
      <c r="AC147" s="71"/>
      <c r="AD147" s="71"/>
      <c r="AE147" s="71"/>
      <c r="AF147" s="71"/>
      <c r="AG147" s="71"/>
      <c r="AH147" s="71"/>
      <c r="AI147" s="73"/>
      <c r="AJ147" s="91"/>
      <c r="AK147" s="832"/>
      <c r="AL147" s="832"/>
      <c r="AM147" s="832"/>
      <c r="AN147" s="832"/>
      <c r="AO147" s="832"/>
      <c r="AP147" s="832"/>
      <c r="AQ147" s="832"/>
      <c r="AR147" s="832"/>
      <c r="AS147" s="832"/>
      <c r="AT147" s="833"/>
      <c r="AU147" s="838"/>
      <c r="AV147" s="839"/>
      <c r="AW147" s="839"/>
      <c r="AX147" s="839"/>
      <c r="AY147" s="839"/>
      <c r="AZ147" s="839"/>
      <c r="BA147" s="839"/>
      <c r="BB147" s="839"/>
      <c r="BC147" s="839"/>
      <c r="BD147" s="839"/>
      <c r="BE147" s="839"/>
      <c r="BF147" s="827"/>
      <c r="BG147" s="827"/>
      <c r="BH147" s="827"/>
      <c r="BI147" s="839"/>
      <c r="BJ147" s="839"/>
      <c r="BK147" s="839"/>
      <c r="BL147" s="839"/>
      <c r="BM147" s="839"/>
      <c r="BN147" s="839"/>
      <c r="BO147" s="839"/>
      <c r="BP147" s="839"/>
      <c r="BQ147" s="839"/>
      <c r="BR147" s="827"/>
      <c r="BS147" s="827"/>
      <c r="BT147" s="828"/>
      <c r="BU147" s="817"/>
      <c r="BV147" s="70"/>
      <c r="BW147" s="863"/>
      <c r="BX147" s="863"/>
      <c r="BY147" s="863"/>
      <c r="BZ147" s="863"/>
      <c r="CA147" s="863"/>
      <c r="CB147" s="863"/>
      <c r="CC147" s="863"/>
      <c r="CD147" s="863"/>
      <c r="CE147" s="863"/>
      <c r="CF147" s="863"/>
      <c r="CG147" s="863"/>
      <c r="CH147" s="863"/>
      <c r="CI147" s="863"/>
      <c r="CJ147" s="863"/>
      <c r="CK147" s="863"/>
      <c r="CL147" s="863"/>
      <c r="CM147" s="863"/>
      <c r="CN147" s="863"/>
      <c r="CO147" s="863"/>
      <c r="CP147" s="863"/>
      <c r="CQ147" s="863"/>
      <c r="CR147" s="863"/>
      <c r="CS147" s="863"/>
      <c r="CT147" s="863"/>
      <c r="CU147" s="863"/>
      <c r="CV147" s="863"/>
      <c r="CW147" s="863"/>
      <c r="CX147" s="863"/>
      <c r="CY147" s="863"/>
      <c r="CZ147" s="863"/>
      <c r="DA147" s="863"/>
      <c r="DB147" s="863"/>
      <c r="DC147" s="863"/>
      <c r="DD147" s="863"/>
      <c r="DE147" s="863"/>
      <c r="DF147" s="863"/>
      <c r="DG147" s="863"/>
      <c r="DH147" s="863"/>
      <c r="DI147" s="863"/>
      <c r="DJ147" s="863"/>
      <c r="DK147" s="863"/>
      <c r="DL147" s="863"/>
      <c r="DM147" s="863"/>
      <c r="DN147" s="863"/>
      <c r="DO147" s="863"/>
      <c r="DP147" s="863"/>
      <c r="DQ147" s="863"/>
      <c r="DR147" s="863"/>
      <c r="DS147" s="863"/>
      <c r="DT147" s="863"/>
      <c r="DU147" s="863"/>
      <c r="DV147" s="863"/>
      <c r="DW147" s="863"/>
      <c r="DX147" s="863"/>
      <c r="DY147" s="863"/>
      <c r="DZ147" s="863"/>
      <c r="EA147" s="863"/>
      <c r="EB147" s="863"/>
      <c r="EC147" s="863"/>
      <c r="ED147" s="863"/>
      <c r="EE147" s="863"/>
      <c r="EF147" s="863"/>
      <c r="EG147" s="863"/>
    </row>
    <row r="148" spans="1:137" s="215" customFormat="1" ht="7.5" customHeight="1">
      <c r="A148" s="746"/>
      <c r="B148" s="747"/>
      <c r="C148" s="756"/>
      <c r="D148" s="757"/>
      <c r="E148" s="757"/>
      <c r="F148" s="757"/>
      <c r="G148" s="757"/>
      <c r="H148" s="757"/>
      <c r="I148" s="757"/>
      <c r="J148" s="757"/>
      <c r="K148" s="757"/>
      <c r="L148" s="757"/>
      <c r="M148" s="757"/>
      <c r="N148" s="757"/>
      <c r="O148" s="757"/>
      <c r="P148" s="758"/>
      <c r="Q148" s="765"/>
      <c r="R148" s="766"/>
      <c r="S148" s="765"/>
      <c r="T148" s="766"/>
      <c r="U148" s="740"/>
      <c r="V148" s="595"/>
      <c r="W148" s="595"/>
      <c r="X148" s="595"/>
      <c r="Y148" s="595"/>
      <c r="Z148" s="744"/>
      <c r="AA148" s="736"/>
      <c r="AB148" s="737"/>
      <c r="AC148" s="740"/>
      <c r="AD148" s="595"/>
      <c r="AE148" s="595"/>
      <c r="AF148" s="595"/>
      <c r="AG148" s="595"/>
      <c r="AH148" s="595">
        <v>0</v>
      </c>
      <c r="AI148" s="595">
        <v>0</v>
      </c>
      <c r="AJ148" s="128"/>
      <c r="AK148" s="832"/>
      <c r="AL148" s="832"/>
      <c r="AM148" s="832"/>
      <c r="AN148" s="832"/>
      <c r="AO148" s="832"/>
      <c r="AP148" s="832"/>
      <c r="AQ148" s="832"/>
      <c r="AR148" s="832"/>
      <c r="AS148" s="832"/>
      <c r="AT148" s="833"/>
      <c r="AU148" s="69"/>
      <c r="AV148" s="840" t="s">
        <v>6</v>
      </c>
      <c r="AW148" s="840"/>
      <c r="AX148" s="840"/>
      <c r="AY148" s="840"/>
      <c r="AZ148" s="840"/>
      <c r="BA148" s="840"/>
      <c r="BB148" s="840"/>
      <c r="BC148" s="840"/>
      <c r="BD148" s="840"/>
      <c r="BE148" s="840"/>
      <c r="BF148" s="840"/>
      <c r="BG148" s="246"/>
      <c r="BH148" s="246"/>
      <c r="BI148" s="246"/>
      <c r="BJ148" s="246"/>
      <c r="BK148" s="246"/>
      <c r="BL148" s="246"/>
      <c r="BM148" s="246"/>
      <c r="BN148" s="246"/>
      <c r="BO148" s="246"/>
      <c r="BP148" s="246"/>
      <c r="BQ148" s="246"/>
      <c r="BR148" s="246"/>
      <c r="BS148" s="246"/>
      <c r="BT148" s="841"/>
      <c r="BU148" s="817"/>
      <c r="BV148" s="70"/>
      <c r="BW148" s="863"/>
      <c r="BX148" s="863"/>
      <c r="BY148" s="863"/>
      <c r="BZ148" s="863"/>
      <c r="CA148" s="863"/>
      <c r="CB148" s="863"/>
      <c r="CC148" s="863"/>
      <c r="CD148" s="863"/>
      <c r="CE148" s="863"/>
      <c r="CF148" s="863"/>
      <c r="CG148" s="863"/>
      <c r="CH148" s="863"/>
      <c r="CI148" s="863"/>
      <c r="CJ148" s="863"/>
      <c r="CK148" s="863"/>
      <c r="CL148" s="863"/>
      <c r="CM148" s="863"/>
      <c r="CN148" s="863"/>
      <c r="CO148" s="863"/>
      <c r="CP148" s="863"/>
      <c r="CQ148" s="863"/>
      <c r="CR148" s="863"/>
      <c r="CS148" s="863"/>
      <c r="CT148" s="863"/>
      <c r="CU148" s="863"/>
      <c r="CV148" s="863"/>
      <c r="CW148" s="863"/>
      <c r="CX148" s="863"/>
      <c r="CY148" s="863"/>
      <c r="CZ148" s="863"/>
      <c r="DA148" s="863"/>
      <c r="DB148" s="863"/>
      <c r="DC148" s="863"/>
      <c r="DD148" s="863"/>
      <c r="DE148" s="863"/>
      <c r="DF148" s="863"/>
      <c r="DG148" s="863"/>
      <c r="DH148" s="863"/>
      <c r="DI148" s="863"/>
      <c r="DJ148" s="863"/>
      <c r="DK148" s="863"/>
      <c r="DL148" s="863"/>
      <c r="DM148" s="863"/>
      <c r="DN148" s="863"/>
      <c r="DO148" s="863"/>
      <c r="DP148" s="863"/>
      <c r="DQ148" s="863"/>
      <c r="DR148" s="863"/>
      <c r="DS148" s="863"/>
      <c r="DT148" s="863"/>
      <c r="DU148" s="863"/>
      <c r="DV148" s="863"/>
      <c r="DW148" s="863"/>
      <c r="DX148" s="863"/>
      <c r="DY148" s="863"/>
      <c r="DZ148" s="863"/>
      <c r="EA148" s="863"/>
      <c r="EB148" s="863"/>
      <c r="EC148" s="863"/>
      <c r="ED148" s="863"/>
      <c r="EE148" s="863"/>
      <c r="EF148" s="863"/>
      <c r="EG148" s="863"/>
    </row>
    <row r="149" spans="1:137" s="215" customFormat="1" ht="7.5" customHeight="1">
      <c r="A149" s="746"/>
      <c r="B149" s="747"/>
      <c r="C149" s="759"/>
      <c r="D149" s="760"/>
      <c r="E149" s="760"/>
      <c r="F149" s="760"/>
      <c r="G149" s="760"/>
      <c r="H149" s="760"/>
      <c r="I149" s="760"/>
      <c r="J149" s="760"/>
      <c r="K149" s="760"/>
      <c r="L149" s="760"/>
      <c r="M149" s="760"/>
      <c r="N149" s="760"/>
      <c r="O149" s="760"/>
      <c r="P149" s="761"/>
      <c r="Q149" s="731"/>
      <c r="R149" s="732"/>
      <c r="S149" s="731"/>
      <c r="T149" s="732"/>
      <c r="U149" s="741"/>
      <c r="V149" s="596"/>
      <c r="W149" s="596"/>
      <c r="X149" s="596"/>
      <c r="Y149" s="596"/>
      <c r="Z149" s="745"/>
      <c r="AA149" s="738"/>
      <c r="AB149" s="739"/>
      <c r="AC149" s="741"/>
      <c r="AD149" s="596"/>
      <c r="AE149" s="596"/>
      <c r="AF149" s="596"/>
      <c r="AG149" s="596"/>
      <c r="AH149" s="596"/>
      <c r="AI149" s="596"/>
      <c r="AJ149" s="128"/>
      <c r="AK149" s="832"/>
      <c r="AL149" s="832"/>
      <c r="AM149" s="832"/>
      <c r="AN149" s="832"/>
      <c r="AO149" s="832"/>
      <c r="AP149" s="832"/>
      <c r="AQ149" s="832"/>
      <c r="AR149" s="832"/>
      <c r="AS149" s="832"/>
      <c r="AT149" s="833"/>
      <c r="AU149" s="69"/>
      <c r="AV149" s="840"/>
      <c r="AW149" s="840"/>
      <c r="AX149" s="840"/>
      <c r="AY149" s="840"/>
      <c r="AZ149" s="840"/>
      <c r="BA149" s="840"/>
      <c r="BB149" s="840"/>
      <c r="BC149" s="840"/>
      <c r="BD149" s="840"/>
      <c r="BE149" s="840"/>
      <c r="BF149" s="840"/>
      <c r="BG149" s="246"/>
      <c r="BH149" s="246"/>
      <c r="BI149" s="246"/>
      <c r="BJ149" s="246"/>
      <c r="BK149" s="246"/>
      <c r="BL149" s="246"/>
      <c r="BM149" s="246"/>
      <c r="BN149" s="246"/>
      <c r="BO149" s="246"/>
      <c r="BP149" s="246"/>
      <c r="BQ149" s="246"/>
      <c r="BR149" s="246"/>
      <c r="BS149" s="246"/>
      <c r="BT149" s="841"/>
      <c r="BU149" s="817"/>
      <c r="BV149" s="70"/>
      <c r="BW149" s="863"/>
      <c r="BX149" s="863"/>
      <c r="BY149" s="863"/>
      <c r="BZ149" s="863"/>
      <c r="CA149" s="863"/>
      <c r="CB149" s="863"/>
      <c r="CC149" s="863"/>
      <c r="CD149" s="863"/>
      <c r="CE149" s="863"/>
      <c r="CF149" s="863"/>
      <c r="CG149" s="863"/>
      <c r="CH149" s="863"/>
      <c r="CI149" s="863"/>
      <c r="CJ149" s="863"/>
      <c r="CK149" s="863"/>
      <c r="CL149" s="863"/>
      <c r="CM149" s="863"/>
      <c r="CN149" s="863"/>
      <c r="CO149" s="863"/>
      <c r="CP149" s="863"/>
      <c r="CQ149" s="863"/>
      <c r="CR149" s="863"/>
      <c r="CS149" s="863"/>
      <c r="CT149" s="863"/>
      <c r="CU149" s="863"/>
      <c r="CV149" s="863"/>
      <c r="CW149" s="863"/>
      <c r="CX149" s="863"/>
      <c r="CY149" s="863"/>
      <c r="CZ149" s="863"/>
      <c r="DA149" s="863"/>
      <c r="DB149" s="863"/>
      <c r="DC149" s="863"/>
      <c r="DD149" s="863"/>
      <c r="DE149" s="863"/>
      <c r="DF149" s="863"/>
      <c r="DG149" s="863"/>
      <c r="DH149" s="863"/>
      <c r="DI149" s="863"/>
      <c r="DJ149" s="863"/>
      <c r="DK149" s="863"/>
      <c r="DL149" s="863"/>
      <c r="DM149" s="863"/>
      <c r="DN149" s="863"/>
      <c r="DO149" s="863"/>
      <c r="DP149" s="863"/>
      <c r="DQ149" s="863"/>
      <c r="DR149" s="863"/>
      <c r="DS149" s="863"/>
      <c r="DT149" s="863"/>
      <c r="DU149" s="863"/>
      <c r="DV149" s="863"/>
      <c r="DW149" s="863"/>
      <c r="DX149" s="863"/>
      <c r="DY149" s="863"/>
      <c r="DZ149" s="863"/>
      <c r="EA149" s="863"/>
      <c r="EB149" s="863"/>
      <c r="EC149" s="863"/>
      <c r="ED149" s="863"/>
      <c r="EE149" s="863"/>
      <c r="EF149" s="863"/>
      <c r="EG149" s="863"/>
    </row>
    <row r="150" spans="1:137" s="215" customFormat="1" ht="2.25" customHeight="1">
      <c r="A150" s="746"/>
      <c r="B150" s="747"/>
      <c r="C150" s="762"/>
      <c r="D150" s="763"/>
      <c r="E150" s="763"/>
      <c r="F150" s="763"/>
      <c r="G150" s="763"/>
      <c r="H150" s="763"/>
      <c r="I150" s="763"/>
      <c r="J150" s="763"/>
      <c r="K150" s="763"/>
      <c r="L150" s="763"/>
      <c r="M150" s="763"/>
      <c r="N150" s="763"/>
      <c r="O150" s="763"/>
      <c r="P150" s="764"/>
      <c r="Q150" s="71"/>
      <c r="R150" s="71"/>
      <c r="S150" s="71"/>
      <c r="T150" s="71"/>
      <c r="U150" s="134"/>
      <c r="V150" s="134"/>
      <c r="W150" s="134"/>
      <c r="X150" s="134"/>
      <c r="Y150" s="134"/>
      <c r="Z150" s="134"/>
      <c r="AA150" s="725"/>
      <c r="AB150" s="726"/>
      <c r="AC150" s="134"/>
      <c r="AD150" s="134"/>
      <c r="AE150" s="134"/>
      <c r="AF150" s="134"/>
      <c r="AG150" s="134"/>
      <c r="AH150" s="134"/>
      <c r="AI150" s="135"/>
      <c r="AJ150" s="91"/>
      <c r="AK150" s="834"/>
      <c r="AL150" s="834"/>
      <c r="AM150" s="834"/>
      <c r="AN150" s="834"/>
      <c r="AO150" s="834"/>
      <c r="AP150" s="834"/>
      <c r="AQ150" s="834"/>
      <c r="AR150" s="834"/>
      <c r="AS150" s="834"/>
      <c r="AT150" s="835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842"/>
      <c r="BH150" s="842"/>
      <c r="BI150" s="842"/>
      <c r="BJ150" s="842"/>
      <c r="BK150" s="842"/>
      <c r="BL150" s="842"/>
      <c r="BM150" s="842"/>
      <c r="BN150" s="842"/>
      <c r="BO150" s="842"/>
      <c r="BP150" s="842"/>
      <c r="BQ150" s="842"/>
      <c r="BR150" s="842"/>
      <c r="BS150" s="842"/>
      <c r="BT150" s="843"/>
      <c r="BU150" s="817"/>
      <c r="BV150" s="70"/>
      <c r="BW150" s="863"/>
      <c r="BX150" s="863"/>
      <c r="BY150" s="863"/>
      <c r="BZ150" s="863"/>
      <c r="CA150" s="863"/>
      <c r="CB150" s="863"/>
      <c r="CC150" s="863"/>
      <c r="CD150" s="863"/>
      <c r="CE150" s="863"/>
      <c r="CF150" s="863"/>
      <c r="CG150" s="863"/>
      <c r="CH150" s="863"/>
      <c r="CI150" s="863"/>
      <c r="CJ150" s="863"/>
      <c r="CK150" s="863"/>
      <c r="CL150" s="863"/>
      <c r="CM150" s="863"/>
      <c r="CN150" s="863"/>
      <c r="CO150" s="863"/>
      <c r="CP150" s="863"/>
      <c r="CQ150" s="863"/>
      <c r="CR150" s="863"/>
      <c r="CS150" s="863"/>
      <c r="CT150" s="863"/>
      <c r="CU150" s="863"/>
      <c r="CV150" s="863"/>
      <c r="CW150" s="863"/>
      <c r="CX150" s="863"/>
      <c r="CY150" s="863"/>
      <c r="CZ150" s="863"/>
      <c r="DA150" s="863"/>
      <c r="DB150" s="863"/>
      <c r="DC150" s="863"/>
      <c r="DD150" s="863"/>
      <c r="DE150" s="863"/>
      <c r="DF150" s="863"/>
      <c r="DG150" s="863"/>
      <c r="DH150" s="863"/>
      <c r="DI150" s="863"/>
      <c r="DJ150" s="863"/>
      <c r="DK150" s="863"/>
      <c r="DL150" s="863"/>
      <c r="DM150" s="863"/>
      <c r="DN150" s="863"/>
      <c r="DO150" s="863"/>
      <c r="DP150" s="863"/>
      <c r="DQ150" s="863"/>
      <c r="DR150" s="863"/>
      <c r="DS150" s="863"/>
      <c r="DT150" s="863"/>
      <c r="DU150" s="863"/>
      <c r="DV150" s="863"/>
      <c r="DW150" s="863"/>
      <c r="DX150" s="863"/>
      <c r="DY150" s="863"/>
      <c r="DZ150" s="863"/>
      <c r="EA150" s="863"/>
      <c r="EB150" s="863"/>
      <c r="EC150" s="863"/>
      <c r="ED150" s="863"/>
      <c r="EE150" s="863"/>
      <c r="EF150" s="863"/>
      <c r="EG150" s="863"/>
    </row>
    <row r="151" spans="1:137" s="215" customFormat="1" ht="7.5" customHeight="1">
      <c r="A151" s="746"/>
      <c r="B151" s="747"/>
      <c r="C151" s="756"/>
      <c r="D151" s="757"/>
      <c r="E151" s="757"/>
      <c r="F151" s="757"/>
      <c r="G151" s="757"/>
      <c r="H151" s="757"/>
      <c r="I151" s="757"/>
      <c r="J151" s="757"/>
      <c r="K151" s="757"/>
      <c r="L151" s="757"/>
      <c r="M151" s="757"/>
      <c r="N151" s="757"/>
      <c r="O151" s="757"/>
      <c r="P151" s="758"/>
      <c r="Q151" s="765"/>
      <c r="R151" s="766"/>
      <c r="S151" s="765"/>
      <c r="T151" s="766"/>
      <c r="U151" s="740"/>
      <c r="V151" s="595"/>
      <c r="W151" s="595"/>
      <c r="X151" s="595"/>
      <c r="Y151" s="595"/>
      <c r="Z151" s="744"/>
      <c r="AA151" s="736"/>
      <c r="AB151" s="737"/>
      <c r="AC151" s="740"/>
      <c r="AD151" s="595"/>
      <c r="AE151" s="595"/>
      <c r="AF151" s="595"/>
      <c r="AG151" s="595"/>
      <c r="AH151" s="595">
        <v>0</v>
      </c>
      <c r="AI151" s="595">
        <v>0</v>
      </c>
      <c r="AJ151" s="128"/>
      <c r="AK151" s="105"/>
      <c r="AL151" s="105"/>
      <c r="AM151" s="105"/>
      <c r="AN151" s="849" t="s">
        <v>5</v>
      </c>
      <c r="AO151" s="849"/>
      <c r="AP151" s="849"/>
      <c r="AQ151" s="849"/>
      <c r="AR151" s="849"/>
      <c r="AS151" s="849"/>
      <c r="AT151" s="849"/>
      <c r="AU151" s="849"/>
      <c r="AV151" s="849"/>
      <c r="AW151" s="849"/>
      <c r="AX151" s="849"/>
      <c r="AY151" s="849"/>
      <c r="AZ151" s="849"/>
      <c r="BA151" s="849"/>
      <c r="BB151" s="849"/>
      <c r="BC151" s="849"/>
      <c r="BD151" s="849"/>
      <c r="BE151" s="849"/>
      <c r="BF151" s="849"/>
      <c r="BG151" s="105"/>
      <c r="BH151" s="106"/>
      <c r="BI151" s="183"/>
      <c r="BJ151" s="844" t="s">
        <v>4</v>
      </c>
      <c r="BK151" s="845"/>
      <c r="BL151" s="183"/>
      <c r="BM151" s="844" t="s">
        <v>3</v>
      </c>
      <c r="BN151" s="845"/>
      <c r="BO151" s="183"/>
      <c r="BP151" s="97"/>
      <c r="BQ151" s="210" t="s">
        <v>2</v>
      </c>
      <c r="BR151" s="136"/>
      <c r="BS151" s="137"/>
      <c r="BT151" s="138" t="s">
        <v>1</v>
      </c>
      <c r="BU151" s="817"/>
      <c r="BV151" s="70"/>
      <c r="BW151" s="582"/>
      <c r="BX151" s="875" t="s">
        <v>180</v>
      </c>
      <c r="BY151" s="863"/>
      <c r="BZ151" s="863"/>
      <c r="CA151" s="863"/>
      <c r="CB151" s="863"/>
      <c r="CC151" s="863"/>
      <c r="CD151" s="863"/>
      <c r="CE151" s="863"/>
      <c r="CF151" s="863"/>
      <c r="CG151" s="863"/>
      <c r="CH151" s="863"/>
      <c r="CI151" s="863"/>
      <c r="CJ151" s="863"/>
      <c r="CK151" s="863"/>
      <c r="CL151" s="863"/>
      <c r="CM151" s="863"/>
      <c r="CN151" s="863"/>
      <c r="CO151" s="863"/>
      <c r="CP151" s="863"/>
      <c r="CQ151" s="863"/>
      <c r="CR151" s="863"/>
      <c r="CS151" s="863"/>
      <c r="CT151" s="863"/>
      <c r="CU151" s="863"/>
      <c r="CV151" s="863"/>
      <c r="CW151" s="863"/>
      <c r="CX151" s="863"/>
      <c r="CY151" s="863"/>
      <c r="CZ151" s="863"/>
      <c r="DA151" s="863"/>
      <c r="DB151" s="863"/>
      <c r="DC151" s="863"/>
      <c r="DD151" s="863"/>
      <c r="DE151" s="863"/>
      <c r="DF151" s="863"/>
      <c r="DG151" s="863"/>
      <c r="DH151" s="863"/>
      <c r="DI151" s="863"/>
      <c r="DJ151" s="863"/>
      <c r="DK151" s="863"/>
      <c r="DL151" s="863"/>
      <c r="DM151" s="863"/>
      <c r="DN151" s="863"/>
      <c r="DO151" s="863"/>
      <c r="DP151" s="863"/>
      <c r="DQ151" s="863"/>
      <c r="DR151" s="863"/>
      <c r="DS151" s="863"/>
      <c r="DT151" s="863"/>
      <c r="DU151" s="863"/>
      <c r="DV151" s="863"/>
      <c r="DW151" s="863"/>
      <c r="DX151" s="863"/>
      <c r="DY151" s="863"/>
      <c r="DZ151" s="863"/>
      <c r="EA151" s="863"/>
      <c r="EB151" s="863"/>
      <c r="EC151" s="863"/>
      <c r="ED151" s="863"/>
      <c r="EE151" s="863"/>
      <c r="EF151" s="863"/>
      <c r="EG151" s="863"/>
    </row>
    <row r="152" spans="1:137" s="215" customFormat="1" ht="7.5" customHeight="1">
      <c r="A152" s="746"/>
      <c r="B152" s="747"/>
      <c r="C152" s="759"/>
      <c r="D152" s="760"/>
      <c r="E152" s="760"/>
      <c r="F152" s="760"/>
      <c r="G152" s="760"/>
      <c r="H152" s="760"/>
      <c r="I152" s="760"/>
      <c r="J152" s="760"/>
      <c r="K152" s="760"/>
      <c r="L152" s="760"/>
      <c r="M152" s="760"/>
      <c r="N152" s="760"/>
      <c r="O152" s="760"/>
      <c r="P152" s="761"/>
      <c r="Q152" s="731"/>
      <c r="R152" s="732"/>
      <c r="S152" s="731"/>
      <c r="T152" s="732"/>
      <c r="U152" s="741"/>
      <c r="V152" s="596"/>
      <c r="W152" s="596"/>
      <c r="X152" s="596"/>
      <c r="Y152" s="596"/>
      <c r="Z152" s="745"/>
      <c r="AA152" s="738"/>
      <c r="AB152" s="739"/>
      <c r="AC152" s="741"/>
      <c r="AD152" s="596"/>
      <c r="AE152" s="596"/>
      <c r="AF152" s="596"/>
      <c r="AG152" s="596"/>
      <c r="AH152" s="596"/>
      <c r="AI152" s="596"/>
      <c r="AJ152" s="128"/>
      <c r="AK152" s="69"/>
      <c r="AL152" s="69"/>
      <c r="AM152" s="69"/>
      <c r="AN152" s="850"/>
      <c r="AO152" s="850"/>
      <c r="AP152" s="850"/>
      <c r="AQ152" s="850"/>
      <c r="AR152" s="850"/>
      <c r="AS152" s="850"/>
      <c r="AT152" s="850"/>
      <c r="AU152" s="850"/>
      <c r="AV152" s="850"/>
      <c r="AW152" s="850"/>
      <c r="AX152" s="850"/>
      <c r="AY152" s="850"/>
      <c r="AZ152" s="850"/>
      <c r="BA152" s="850"/>
      <c r="BB152" s="850"/>
      <c r="BC152" s="850"/>
      <c r="BD152" s="850"/>
      <c r="BE152" s="850"/>
      <c r="BF152" s="850"/>
      <c r="BG152" s="69"/>
      <c r="BH152" s="68"/>
      <c r="BI152" s="217" t="str">
        <f>IFERROR(0+MID($BW151,LEN($BW151)-12+COLUMNS($BI152:BI152),1),"")</f>
        <v/>
      </c>
      <c r="BJ152" s="220" t="str">
        <f>IFERROR(0+MID($BW151,LEN($BW151)-11+COLUMNS($BI151:BI151),1),"")</f>
        <v/>
      </c>
      <c r="BK152" s="221" t="str">
        <f>IFERROR(0+MID($BW151,LEN($BW151)-10+COLUMNS($BI151:BI151),1),"")</f>
        <v/>
      </c>
      <c r="BL152" s="219" t="str">
        <f>IFERROR(0+MID($BW151,LEN($BW151)-9+COLUMNS($BI151:BI151),1),"")</f>
        <v/>
      </c>
      <c r="BM152" s="220" t="str">
        <f>IFERROR(0+MID($BW151,LEN($BW151)-8+COLUMNS($BI151:BI151),1),"")</f>
        <v/>
      </c>
      <c r="BN152" s="221" t="str">
        <f>IFERROR(0+MID($BW151,LEN($BW151)-7+COLUMNS($BI151:BI151),1),"")</f>
        <v/>
      </c>
      <c r="BO152" s="219" t="str">
        <f>IFERROR(0+MID($BW151,LEN($BW151)-6+COLUMNS($BI151:BI151),1),"")</f>
        <v/>
      </c>
      <c r="BP152" s="220" t="str">
        <f>IFERROR(0+MID($BW151,LEN($BW151)-5+COLUMNS($BI151:BI151),1),"")</f>
        <v/>
      </c>
      <c r="BQ152" s="221" t="str">
        <f>IFERROR(0+MID($BW151,LEN($BW151)-4+COLUMNS($BI151:BI151),1),"")</f>
        <v/>
      </c>
      <c r="BR152" s="219" t="str">
        <f>IFERROR(0+MID($BW151,LEN($BW151)-3+COLUMNS($BI151:BI151),1),"")</f>
        <v/>
      </c>
      <c r="BS152" s="220" t="str">
        <f>IFERROR(0+MID($BW151,LEN($BW151)-2+COLUMNS($BI151:BI151),1),"")</f>
        <v/>
      </c>
      <c r="BT152" s="218" t="str">
        <f>IFERROR(0+MID($BW151,LEN($BW151)-1+COLUMNS($BI151:BI151),1),"")</f>
        <v/>
      </c>
      <c r="BU152" s="817"/>
      <c r="BV152" s="70"/>
      <c r="BW152" s="583"/>
      <c r="BX152" s="875"/>
      <c r="BY152" s="863"/>
      <c r="BZ152" s="863"/>
      <c r="CA152" s="863"/>
      <c r="CB152" s="863"/>
      <c r="CC152" s="863"/>
      <c r="CD152" s="863"/>
      <c r="CE152" s="863"/>
      <c r="CF152" s="863"/>
      <c r="CG152" s="863"/>
      <c r="CH152" s="863"/>
      <c r="CI152" s="863"/>
      <c r="CJ152" s="863"/>
      <c r="CK152" s="863"/>
      <c r="CL152" s="863"/>
      <c r="CM152" s="863"/>
      <c r="CN152" s="863"/>
      <c r="CO152" s="863"/>
      <c r="CP152" s="863"/>
      <c r="CQ152" s="863"/>
      <c r="CR152" s="863"/>
      <c r="CS152" s="863"/>
      <c r="CT152" s="863"/>
      <c r="CU152" s="863"/>
      <c r="CV152" s="863"/>
      <c r="CW152" s="863"/>
      <c r="CX152" s="863"/>
      <c r="CY152" s="863"/>
      <c r="CZ152" s="863"/>
      <c r="DA152" s="863"/>
      <c r="DB152" s="863"/>
      <c r="DC152" s="863"/>
      <c r="DD152" s="863"/>
      <c r="DE152" s="863"/>
      <c r="DF152" s="863"/>
      <c r="DG152" s="863"/>
      <c r="DH152" s="863"/>
      <c r="DI152" s="863"/>
      <c r="DJ152" s="863"/>
      <c r="DK152" s="863"/>
      <c r="DL152" s="863"/>
      <c r="DM152" s="863"/>
      <c r="DN152" s="863"/>
      <c r="DO152" s="863"/>
      <c r="DP152" s="863"/>
      <c r="DQ152" s="863"/>
      <c r="DR152" s="863"/>
      <c r="DS152" s="863"/>
      <c r="DT152" s="863"/>
      <c r="DU152" s="863"/>
      <c r="DV152" s="863"/>
      <c r="DW152" s="863"/>
      <c r="DX152" s="863"/>
      <c r="DY152" s="863"/>
      <c r="DZ152" s="863"/>
      <c r="EA152" s="863"/>
      <c r="EB152" s="863"/>
      <c r="EC152" s="863"/>
      <c r="ED152" s="863"/>
      <c r="EE152" s="863"/>
      <c r="EF152" s="863"/>
      <c r="EG152" s="863"/>
    </row>
    <row r="153" spans="1:137" s="215" customFormat="1" ht="2.25" customHeight="1">
      <c r="A153" s="746"/>
      <c r="B153" s="747"/>
      <c r="C153" s="762"/>
      <c r="D153" s="763"/>
      <c r="E153" s="763"/>
      <c r="F153" s="763"/>
      <c r="G153" s="763"/>
      <c r="H153" s="763"/>
      <c r="I153" s="763"/>
      <c r="J153" s="763"/>
      <c r="K153" s="763"/>
      <c r="L153" s="763"/>
      <c r="M153" s="763"/>
      <c r="N153" s="763"/>
      <c r="O153" s="763"/>
      <c r="P153" s="764"/>
      <c r="Q153" s="71"/>
      <c r="R153" s="73"/>
      <c r="S153" s="71"/>
      <c r="T153" s="71"/>
      <c r="U153" s="72"/>
      <c r="V153" s="71"/>
      <c r="W153" s="71"/>
      <c r="X153" s="71"/>
      <c r="Y153" s="71"/>
      <c r="Z153" s="73"/>
      <c r="AA153" s="725"/>
      <c r="AB153" s="726"/>
      <c r="AC153" s="72"/>
      <c r="AD153" s="71"/>
      <c r="AE153" s="71"/>
      <c r="AF153" s="71"/>
      <c r="AG153" s="71"/>
      <c r="AH153" s="71"/>
      <c r="AI153" s="73"/>
      <c r="AJ153" s="91"/>
      <c r="AK153" s="69"/>
      <c r="AL153" s="69"/>
      <c r="AM153" s="69"/>
      <c r="AN153" s="850"/>
      <c r="AO153" s="850"/>
      <c r="AP153" s="850"/>
      <c r="AQ153" s="850"/>
      <c r="AR153" s="850"/>
      <c r="AS153" s="850"/>
      <c r="AT153" s="850"/>
      <c r="AU153" s="850"/>
      <c r="AV153" s="850"/>
      <c r="AW153" s="850"/>
      <c r="AX153" s="850"/>
      <c r="AY153" s="850"/>
      <c r="AZ153" s="850"/>
      <c r="BA153" s="850"/>
      <c r="BB153" s="850"/>
      <c r="BC153" s="850"/>
      <c r="BD153" s="850"/>
      <c r="BE153" s="850"/>
      <c r="BF153" s="850"/>
      <c r="BG153" s="69"/>
      <c r="BH153" s="68"/>
      <c r="BI153" s="91"/>
      <c r="BJ153" s="91"/>
      <c r="BK153" s="67"/>
      <c r="BL153" s="91"/>
      <c r="BM153" s="91"/>
      <c r="BN153" s="91"/>
      <c r="BO153" s="91"/>
      <c r="BP153" s="91"/>
      <c r="BQ153" s="91"/>
      <c r="BR153" s="68"/>
      <c r="BS153" s="91"/>
      <c r="BT153" s="92"/>
      <c r="BU153" s="817"/>
      <c r="BV153" s="70"/>
      <c r="BX153" s="863"/>
      <c r="BY153" s="863"/>
      <c r="BZ153" s="863"/>
      <c r="CA153" s="863"/>
      <c r="CB153" s="863"/>
      <c r="CC153" s="863"/>
      <c r="CD153" s="863"/>
      <c r="CE153" s="863"/>
      <c r="CF153" s="863"/>
      <c r="CG153" s="863"/>
      <c r="CH153" s="863"/>
      <c r="CI153" s="863"/>
      <c r="CJ153" s="863"/>
      <c r="CK153" s="863"/>
      <c r="CL153" s="863"/>
      <c r="CM153" s="863"/>
      <c r="CN153" s="863"/>
      <c r="CO153" s="863"/>
      <c r="CP153" s="863"/>
      <c r="CQ153" s="863"/>
      <c r="CR153" s="863"/>
      <c r="CS153" s="863"/>
      <c r="CT153" s="863"/>
      <c r="CU153" s="863"/>
      <c r="CV153" s="863"/>
      <c r="CW153" s="863"/>
      <c r="CX153" s="863"/>
      <c r="CY153" s="863"/>
      <c r="CZ153" s="863"/>
      <c r="DA153" s="863"/>
      <c r="DB153" s="863"/>
      <c r="DC153" s="863"/>
      <c r="DD153" s="863"/>
      <c r="DE153" s="863"/>
      <c r="DF153" s="863"/>
      <c r="DG153" s="863"/>
      <c r="DH153" s="863"/>
      <c r="DI153" s="863"/>
      <c r="DJ153" s="863"/>
      <c r="DK153" s="863"/>
      <c r="DL153" s="863"/>
      <c r="DM153" s="863"/>
      <c r="DN153" s="863"/>
      <c r="DO153" s="863"/>
      <c r="DP153" s="863"/>
      <c r="DQ153" s="863"/>
      <c r="DR153" s="863"/>
      <c r="DS153" s="863"/>
      <c r="DT153" s="863"/>
      <c r="DU153" s="863"/>
      <c r="DV153" s="863"/>
      <c r="DW153" s="863"/>
      <c r="DX153" s="863"/>
      <c r="DY153" s="863"/>
      <c r="DZ153" s="863"/>
      <c r="EA153" s="863"/>
      <c r="EB153" s="863"/>
      <c r="EC153" s="863"/>
      <c r="ED153" s="863"/>
      <c r="EE153" s="863"/>
      <c r="EF153" s="863"/>
      <c r="EG153" s="863"/>
    </row>
    <row r="154" spans="1:137" s="215" customFormat="1" ht="7.5" customHeight="1">
      <c r="A154" s="211"/>
      <c r="B154" s="68"/>
      <c r="C154" s="756"/>
      <c r="D154" s="757"/>
      <c r="E154" s="757"/>
      <c r="F154" s="757"/>
      <c r="G154" s="757"/>
      <c r="H154" s="757"/>
      <c r="I154" s="757"/>
      <c r="J154" s="757"/>
      <c r="K154" s="757"/>
      <c r="L154" s="757"/>
      <c r="M154" s="757"/>
      <c r="N154" s="757"/>
      <c r="O154" s="757"/>
      <c r="P154" s="758"/>
      <c r="Q154" s="765"/>
      <c r="R154" s="766"/>
      <c r="S154" s="765"/>
      <c r="T154" s="766"/>
      <c r="U154" s="740"/>
      <c r="V154" s="595"/>
      <c r="W154" s="595"/>
      <c r="X154" s="595"/>
      <c r="Y154" s="595"/>
      <c r="Z154" s="744"/>
      <c r="AA154" s="736"/>
      <c r="AB154" s="737"/>
      <c r="AC154" s="740"/>
      <c r="AD154" s="595"/>
      <c r="AE154" s="595"/>
      <c r="AF154" s="595"/>
      <c r="AG154" s="595"/>
      <c r="AH154" s="595">
        <v>0</v>
      </c>
      <c r="AI154" s="595">
        <v>0</v>
      </c>
      <c r="AJ154" s="128"/>
      <c r="AK154" s="631" t="s">
        <v>0</v>
      </c>
      <c r="AL154" s="631"/>
      <c r="AM154" s="631"/>
      <c r="AN154" s="631"/>
      <c r="AO154" s="631"/>
      <c r="AP154" s="631"/>
      <c r="AQ154" s="631"/>
      <c r="AR154" s="631"/>
      <c r="AS154" s="631"/>
      <c r="AT154" s="631"/>
      <c r="AU154" s="631"/>
      <c r="AV154" s="631"/>
      <c r="AW154" s="631"/>
      <c r="AX154" s="631"/>
      <c r="AY154" s="631"/>
      <c r="AZ154" s="631"/>
      <c r="BA154" s="631"/>
      <c r="BB154" s="631"/>
      <c r="BC154" s="631"/>
      <c r="BD154" s="631"/>
      <c r="BE154" s="631"/>
      <c r="BF154" s="631"/>
      <c r="BG154" s="631"/>
      <c r="BH154" s="773"/>
      <c r="BI154" s="855" t="str">
        <f>IFERROR(0+MID($BW154,LEN($BW154)-12+COLUMNS($BI154:BI154),1),"")</f>
        <v/>
      </c>
      <c r="BJ154" s="857" t="str">
        <f>IFERROR(0+MID($BW154,LEN($BW154)-11+COLUMNS($BI154:BI154),1),"")</f>
        <v/>
      </c>
      <c r="BK154" s="859" t="str">
        <f>IFERROR(0+MID($BW154,LEN($BW154)-10+COLUMNS($BI154:BI154),1),"")</f>
        <v/>
      </c>
      <c r="BL154" s="855" t="str">
        <f>IFERROR(0+MID($BW154,LEN($BW154)-9+COLUMNS($BI154:BI154),1),"")</f>
        <v/>
      </c>
      <c r="BM154" s="857" t="str">
        <f>IFERROR(0+MID($BW154,LEN($BW154)-8+COLUMNS($BI154:BI154),1),"")</f>
        <v/>
      </c>
      <c r="BN154" s="859" t="str">
        <f>IFERROR(0+MID($BW154,LEN($BW154)-7+COLUMNS($BI154:BI154),1),"")</f>
        <v/>
      </c>
      <c r="BO154" s="855" t="str">
        <f>IFERROR(0+MID($BW154,LEN($BW154)-6+COLUMNS($BI154:BI154),1),"")</f>
        <v/>
      </c>
      <c r="BP154" s="857" t="str">
        <f>IFERROR(0+MID($BW154,LEN($BW154)-5+COLUMNS($BI154:BI154),1),"")</f>
        <v/>
      </c>
      <c r="BQ154" s="859" t="str">
        <f>IFERROR(0+MID($BW154,LEN($BW154)-4+COLUMNS($BI154:BI154),1),"")</f>
        <v/>
      </c>
      <c r="BR154" s="855" t="str">
        <f>IFERROR(0+MID($BW154,LEN($BW154)-3+COLUMNS($BI154:BI154),1),"")</f>
        <v/>
      </c>
      <c r="BS154" s="857" t="str">
        <f>IFERROR(0+MID($BW154,LEN($BW154)-2+COLUMNS($BI154:BI154),1),"")</f>
        <v/>
      </c>
      <c r="BT154" s="861" t="str">
        <f>IFERROR(0+MID($BW154,LEN($BW154)-1+COLUMNS($BI154:BI154),1),"")</f>
        <v/>
      </c>
      <c r="BU154" s="817"/>
      <c r="BV154" s="70"/>
      <c r="BW154" s="582"/>
      <c r="BX154" s="873"/>
      <c r="BY154" s="863"/>
      <c r="BZ154" s="863"/>
      <c r="CA154" s="863"/>
      <c r="CB154" s="863"/>
      <c r="CC154" s="863"/>
      <c r="CD154" s="863"/>
      <c r="CE154" s="863"/>
      <c r="CF154" s="863"/>
      <c r="CG154" s="863"/>
      <c r="CH154" s="863"/>
      <c r="CI154" s="863"/>
      <c r="CJ154" s="863"/>
      <c r="CK154" s="863"/>
      <c r="CL154" s="863"/>
      <c r="CM154" s="863"/>
      <c r="CN154" s="863"/>
      <c r="CO154" s="863"/>
      <c r="CP154" s="863"/>
      <c r="CQ154" s="863"/>
      <c r="CR154" s="863"/>
      <c r="CS154" s="863"/>
      <c r="CT154" s="863"/>
      <c r="CU154" s="863"/>
      <c r="CV154" s="863"/>
      <c r="CW154" s="863"/>
      <c r="CX154" s="863"/>
      <c r="CY154" s="863"/>
      <c r="CZ154" s="863"/>
      <c r="DA154" s="863"/>
      <c r="DB154" s="863"/>
      <c r="DC154" s="863"/>
      <c r="DD154" s="863"/>
      <c r="DE154" s="863"/>
      <c r="DF154" s="863"/>
      <c r="DG154" s="863"/>
      <c r="DH154" s="863"/>
      <c r="DI154" s="863"/>
      <c r="DJ154" s="863"/>
      <c r="DK154" s="863"/>
      <c r="DL154" s="863"/>
      <c r="DM154" s="863"/>
      <c r="DN154" s="863"/>
      <c r="DO154" s="863"/>
      <c r="DP154" s="863"/>
      <c r="DQ154" s="863"/>
      <c r="DR154" s="863"/>
      <c r="DS154" s="863"/>
      <c r="DT154" s="863"/>
      <c r="DU154" s="863"/>
      <c r="DV154" s="863"/>
      <c r="DW154" s="863"/>
      <c r="DX154" s="863"/>
      <c r="DY154" s="863"/>
      <c r="DZ154" s="863"/>
      <c r="EA154" s="863"/>
      <c r="EB154" s="863"/>
      <c r="EC154" s="863"/>
      <c r="ED154" s="863"/>
      <c r="EE154" s="863"/>
      <c r="EF154" s="863"/>
      <c r="EG154" s="863"/>
    </row>
    <row r="155" spans="1:137" s="215" customFormat="1" ht="6" customHeight="1">
      <c r="A155" s="211"/>
      <c r="B155" s="68"/>
      <c r="C155" s="759"/>
      <c r="D155" s="760"/>
      <c r="E155" s="760"/>
      <c r="F155" s="760"/>
      <c r="G155" s="760"/>
      <c r="H155" s="760"/>
      <c r="I155" s="760"/>
      <c r="J155" s="760"/>
      <c r="K155" s="760"/>
      <c r="L155" s="760"/>
      <c r="M155" s="760"/>
      <c r="N155" s="760"/>
      <c r="O155" s="760"/>
      <c r="P155" s="761"/>
      <c r="Q155" s="731"/>
      <c r="R155" s="732"/>
      <c r="S155" s="731"/>
      <c r="T155" s="732"/>
      <c r="U155" s="741"/>
      <c r="V155" s="596"/>
      <c r="W155" s="596"/>
      <c r="X155" s="596"/>
      <c r="Y155" s="596"/>
      <c r="Z155" s="745"/>
      <c r="AA155" s="738"/>
      <c r="AB155" s="739"/>
      <c r="AC155" s="741"/>
      <c r="AD155" s="596"/>
      <c r="AE155" s="596"/>
      <c r="AF155" s="596"/>
      <c r="AG155" s="596"/>
      <c r="AH155" s="596"/>
      <c r="AI155" s="596"/>
      <c r="AJ155" s="128"/>
      <c r="AK155" s="605"/>
      <c r="AL155" s="605"/>
      <c r="AM155" s="605"/>
      <c r="AN155" s="605"/>
      <c r="AO155" s="605"/>
      <c r="AP155" s="605"/>
      <c r="AQ155" s="605"/>
      <c r="AR155" s="605"/>
      <c r="AS155" s="605"/>
      <c r="AT155" s="605"/>
      <c r="AU155" s="605"/>
      <c r="AV155" s="605"/>
      <c r="AW155" s="605"/>
      <c r="AX155" s="605"/>
      <c r="AY155" s="605"/>
      <c r="AZ155" s="605"/>
      <c r="BA155" s="605"/>
      <c r="BB155" s="605"/>
      <c r="BC155" s="605"/>
      <c r="BD155" s="605"/>
      <c r="BE155" s="605"/>
      <c r="BF155" s="605"/>
      <c r="BG155" s="605"/>
      <c r="BH155" s="615"/>
      <c r="BI155" s="856"/>
      <c r="BJ155" s="858"/>
      <c r="BK155" s="860"/>
      <c r="BL155" s="856"/>
      <c r="BM155" s="858"/>
      <c r="BN155" s="860"/>
      <c r="BO155" s="856"/>
      <c r="BP155" s="858"/>
      <c r="BQ155" s="860"/>
      <c r="BR155" s="856"/>
      <c r="BS155" s="858"/>
      <c r="BT155" s="862"/>
      <c r="BU155" s="127" t="s">
        <v>129</v>
      </c>
      <c r="BV155" s="70"/>
      <c r="BW155" s="583"/>
      <c r="BX155" s="873"/>
      <c r="BY155" s="863"/>
      <c r="BZ155" s="863"/>
      <c r="CA155" s="863"/>
      <c r="CB155" s="863"/>
      <c r="CC155" s="863"/>
      <c r="CD155" s="863"/>
      <c r="CE155" s="863"/>
      <c r="CF155" s="863"/>
      <c r="CG155" s="863"/>
      <c r="CH155" s="863"/>
      <c r="CI155" s="863"/>
      <c r="CJ155" s="863"/>
      <c r="CK155" s="863"/>
      <c r="CL155" s="863"/>
      <c r="CM155" s="863"/>
      <c r="CN155" s="863"/>
      <c r="CO155" s="863"/>
      <c r="CP155" s="863"/>
      <c r="CQ155" s="863"/>
      <c r="CR155" s="863"/>
      <c r="CS155" s="863"/>
      <c r="CT155" s="863"/>
      <c r="CU155" s="863"/>
      <c r="CV155" s="863"/>
      <c r="CW155" s="863"/>
      <c r="CX155" s="863"/>
      <c r="CY155" s="863"/>
      <c r="CZ155" s="863"/>
      <c r="DA155" s="863"/>
      <c r="DB155" s="863"/>
      <c r="DC155" s="863"/>
      <c r="DD155" s="863"/>
      <c r="DE155" s="863"/>
      <c r="DF155" s="863"/>
      <c r="DG155" s="863"/>
      <c r="DH155" s="863"/>
      <c r="DI155" s="863"/>
      <c r="DJ155" s="863"/>
      <c r="DK155" s="863"/>
      <c r="DL155" s="863"/>
      <c r="DM155" s="863"/>
      <c r="DN155" s="863"/>
      <c r="DO155" s="863"/>
      <c r="DP155" s="863"/>
      <c r="DQ155" s="863"/>
      <c r="DR155" s="863"/>
      <c r="DS155" s="863"/>
      <c r="DT155" s="863"/>
      <c r="DU155" s="863"/>
      <c r="DV155" s="863"/>
      <c r="DW155" s="863"/>
      <c r="DX155" s="863"/>
      <c r="DY155" s="863"/>
      <c r="DZ155" s="863"/>
      <c r="EA155" s="863"/>
      <c r="EB155" s="863"/>
      <c r="EC155" s="863"/>
      <c r="ED155" s="863"/>
      <c r="EE155" s="863"/>
      <c r="EF155" s="863"/>
      <c r="EG155" s="863"/>
    </row>
    <row r="156" spans="1:137" s="215" customFormat="1" ht="2.25" customHeight="1">
      <c r="A156" s="139"/>
      <c r="B156" s="140"/>
      <c r="C156" s="846"/>
      <c r="D156" s="847"/>
      <c r="E156" s="847"/>
      <c r="F156" s="847"/>
      <c r="G156" s="847"/>
      <c r="H156" s="847"/>
      <c r="I156" s="847"/>
      <c r="J156" s="847"/>
      <c r="K156" s="847"/>
      <c r="L156" s="847"/>
      <c r="M156" s="847"/>
      <c r="N156" s="847"/>
      <c r="O156" s="847"/>
      <c r="P156" s="848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853"/>
      <c r="AB156" s="854"/>
      <c r="AC156" s="141"/>
      <c r="AD156" s="141"/>
      <c r="AE156" s="141"/>
      <c r="AF156" s="141"/>
      <c r="AG156" s="141"/>
      <c r="AH156" s="141"/>
      <c r="AI156" s="142"/>
      <c r="AJ156" s="141"/>
      <c r="AK156" s="851"/>
      <c r="AL156" s="851"/>
      <c r="AM156" s="851"/>
      <c r="AN156" s="851"/>
      <c r="AO156" s="851"/>
      <c r="AP156" s="851"/>
      <c r="AQ156" s="851"/>
      <c r="AR156" s="851"/>
      <c r="AS156" s="851"/>
      <c r="AT156" s="851"/>
      <c r="AU156" s="851"/>
      <c r="AV156" s="851"/>
      <c r="AW156" s="851"/>
      <c r="AX156" s="851"/>
      <c r="AY156" s="851"/>
      <c r="AZ156" s="851"/>
      <c r="BA156" s="851"/>
      <c r="BB156" s="851"/>
      <c r="BC156" s="851"/>
      <c r="BD156" s="851"/>
      <c r="BE156" s="851"/>
      <c r="BF156" s="851"/>
      <c r="BG156" s="851"/>
      <c r="BH156" s="852"/>
      <c r="BI156" s="141"/>
      <c r="BJ156" s="143"/>
      <c r="BK156" s="144"/>
      <c r="BL156" s="145"/>
      <c r="BM156" s="146"/>
      <c r="BN156" s="147"/>
      <c r="BO156" s="148"/>
      <c r="BP156" s="146"/>
      <c r="BQ156" s="147"/>
      <c r="BR156" s="148"/>
      <c r="BS156" s="146"/>
      <c r="BT156" s="149"/>
      <c r="BU156" s="139"/>
      <c r="BV156" s="150"/>
      <c r="BX156" s="863"/>
      <c r="BY156" s="863"/>
      <c r="BZ156" s="863"/>
      <c r="CA156" s="863"/>
      <c r="CB156" s="863"/>
      <c r="CC156" s="863"/>
      <c r="CD156" s="863"/>
      <c r="CE156" s="863"/>
      <c r="CF156" s="863"/>
      <c r="CG156" s="863"/>
      <c r="CH156" s="863"/>
      <c r="CI156" s="863"/>
      <c r="CJ156" s="863"/>
      <c r="CK156" s="863"/>
      <c r="CL156" s="863"/>
      <c r="CM156" s="863"/>
      <c r="CN156" s="863"/>
      <c r="CO156" s="863"/>
      <c r="CP156" s="863"/>
      <c r="CQ156" s="863"/>
      <c r="CR156" s="863"/>
      <c r="CS156" s="863"/>
      <c r="CT156" s="863"/>
      <c r="CU156" s="863"/>
      <c r="CV156" s="863"/>
      <c r="CW156" s="863"/>
      <c r="CX156" s="863"/>
      <c r="CY156" s="863"/>
      <c r="CZ156" s="863"/>
      <c r="DA156" s="863"/>
      <c r="DB156" s="863"/>
      <c r="DC156" s="863"/>
      <c r="DD156" s="863"/>
      <c r="DE156" s="863"/>
      <c r="DF156" s="863"/>
      <c r="DG156" s="863"/>
      <c r="DH156" s="863"/>
      <c r="DI156" s="863"/>
      <c r="DJ156" s="863"/>
      <c r="DK156" s="863"/>
      <c r="DL156" s="863"/>
      <c r="DM156" s="863"/>
      <c r="DN156" s="863"/>
      <c r="DO156" s="863"/>
      <c r="DP156" s="863"/>
      <c r="DQ156" s="863"/>
      <c r="DR156" s="863"/>
      <c r="DS156" s="863"/>
      <c r="DT156" s="863"/>
      <c r="DU156" s="863"/>
      <c r="DV156" s="863"/>
      <c r="DW156" s="863"/>
      <c r="DX156" s="863"/>
      <c r="DY156" s="863"/>
      <c r="DZ156" s="863"/>
      <c r="EA156" s="863"/>
      <c r="EB156" s="863"/>
      <c r="EC156" s="863"/>
      <c r="ED156" s="863"/>
      <c r="EE156" s="863"/>
      <c r="EF156" s="863"/>
      <c r="EG156" s="863"/>
    </row>
    <row r="157" spans="1:137" s="863" customFormat="1" ht="1.5" customHeight="1"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</row>
    <row r="158" spans="1:137" s="863" customFormat="1" ht="7.5" customHeight="1"/>
    <row r="159" spans="1:137" s="863" customFormat="1" ht="7.5" customHeight="1"/>
    <row r="160" spans="1:137" s="863" customFormat="1" ht="7.5" customHeight="1"/>
    <row r="161" spans="76:76" s="863" customFormat="1" ht="7.5" customHeight="1"/>
    <row r="162" spans="76:76" s="863" customFormat="1" ht="7.5" customHeight="1"/>
    <row r="163" spans="76:76" s="863" customFormat="1" ht="7.5" customHeight="1"/>
    <row r="164" spans="76:76" s="863" customFormat="1" ht="7.5" customHeight="1"/>
    <row r="165" spans="76:76" s="863" customFormat="1" ht="7.5" customHeight="1"/>
    <row r="166" spans="76:76" s="863" customFormat="1" ht="7.5" customHeight="1"/>
    <row r="167" spans="76:76" s="863" customFormat="1" ht="7.5" customHeight="1"/>
    <row r="168" spans="76:76" s="863" customFormat="1" ht="7.5" customHeight="1"/>
    <row r="169" spans="76:76" s="863" customFormat="1" ht="7.5" customHeight="1"/>
    <row r="170" spans="76:76" ht="7.5" customHeight="1">
      <c r="BX170" s="863"/>
    </row>
    <row r="171" spans="76:76" ht="7.5" customHeight="1">
      <c r="BX171" s="863"/>
    </row>
    <row r="172" spans="76:76" ht="7.5" customHeight="1"/>
    <row r="173" spans="76:76" ht="7.5" customHeight="1"/>
    <row r="174" spans="76:76" ht="7.5" customHeight="1"/>
    <row r="175" spans="76:76" ht="7.5" customHeight="1"/>
    <row r="176" spans="76: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</sheetData>
  <sheetProtection algorithmName="SHA-512" hashValue="YHuv/0EEPsfpSvgfICJAgAf57dVgBlBZPycl3Dwab/2jKPv0i4SupipDdZoE2S8xsiBBTSzNHSxmEoDci94ytA==" saltValue="P+ijIANzJI4eC35DNW1pAw==" spinCount="100000" sheet="1" selectLockedCells="1"/>
  <mergeCells count="857">
    <mergeCell ref="BW154:BW155"/>
    <mergeCell ref="BO154:BO155"/>
    <mergeCell ref="BP154:BP155"/>
    <mergeCell ref="BQ154:BQ155"/>
    <mergeCell ref="BR154:BR155"/>
    <mergeCell ref="BS154:BS155"/>
    <mergeCell ref="BT154:BT155"/>
    <mergeCell ref="BI154:BI155"/>
    <mergeCell ref="BJ154:BJ155"/>
    <mergeCell ref="BK154:BK155"/>
    <mergeCell ref="BL154:BL155"/>
    <mergeCell ref="BM154:BM155"/>
    <mergeCell ref="BN154:BN155"/>
    <mergeCell ref="AE154:AE155"/>
    <mergeCell ref="AF154:AF155"/>
    <mergeCell ref="AG154:AG155"/>
    <mergeCell ref="AH154:AH155"/>
    <mergeCell ref="AI154:AI155"/>
    <mergeCell ref="AK154:BH156"/>
    <mergeCell ref="X154:X155"/>
    <mergeCell ref="Y154:Y155"/>
    <mergeCell ref="Z154:Z155"/>
    <mergeCell ref="AA154:AB156"/>
    <mergeCell ref="AC154:AC155"/>
    <mergeCell ref="AD154:AD155"/>
    <mergeCell ref="BJ151:BK151"/>
    <mergeCell ref="BM151:BN151"/>
    <mergeCell ref="BW151:BW152"/>
    <mergeCell ref="BX151:BX152"/>
    <mergeCell ref="C154:P156"/>
    <mergeCell ref="Q154:R155"/>
    <mergeCell ref="S154:T155"/>
    <mergeCell ref="U154:U155"/>
    <mergeCell ref="V154:V155"/>
    <mergeCell ref="W154:W155"/>
    <mergeCell ref="AE151:AE152"/>
    <mergeCell ref="AF151:AF152"/>
    <mergeCell ref="AG151:AG152"/>
    <mergeCell ref="AH151:AH152"/>
    <mergeCell ref="AI151:AI152"/>
    <mergeCell ref="AN151:BF153"/>
    <mergeCell ref="X151:X152"/>
    <mergeCell ref="Y151:Y152"/>
    <mergeCell ref="Z151:Z152"/>
    <mergeCell ref="AA151:AB153"/>
    <mergeCell ref="AC151:AC152"/>
    <mergeCell ref="AD151:AD152"/>
    <mergeCell ref="C151:P153"/>
    <mergeCell ref="Q151:R152"/>
    <mergeCell ref="S151:T152"/>
    <mergeCell ref="U151:U152"/>
    <mergeCell ref="V151:V152"/>
    <mergeCell ref="W151:W152"/>
    <mergeCell ref="AA148:AB150"/>
    <mergeCell ref="AC148:AC149"/>
    <mergeCell ref="AD148:AD149"/>
    <mergeCell ref="AE148:AE149"/>
    <mergeCell ref="AF148:AF149"/>
    <mergeCell ref="AU143:AW144"/>
    <mergeCell ref="AX143:AY144"/>
    <mergeCell ref="AZ143:BA144"/>
    <mergeCell ref="AG148:AG149"/>
    <mergeCell ref="BR145:BT147"/>
    <mergeCell ref="C148:P150"/>
    <mergeCell ref="Q148:R149"/>
    <mergeCell ref="S148:T149"/>
    <mergeCell ref="U148:U149"/>
    <mergeCell ref="V148:V149"/>
    <mergeCell ref="W148:W149"/>
    <mergeCell ref="X148:X149"/>
    <mergeCell ref="Y148:Y149"/>
    <mergeCell ref="Z148:Z149"/>
    <mergeCell ref="AH145:AH146"/>
    <mergeCell ref="AI145:AI146"/>
    <mergeCell ref="AK145:AT150"/>
    <mergeCell ref="AU145:BE147"/>
    <mergeCell ref="BF145:BH147"/>
    <mergeCell ref="BI145:BQ147"/>
    <mergeCell ref="AH148:AH149"/>
    <mergeCell ref="AI148:AI149"/>
    <mergeCell ref="AV148:BF149"/>
    <mergeCell ref="BG148:BT150"/>
    <mergeCell ref="W145:W146"/>
    <mergeCell ref="X145:X146"/>
    <mergeCell ref="Y145:Y146"/>
    <mergeCell ref="Z145:Z146"/>
    <mergeCell ref="AF142:AF143"/>
    <mergeCell ref="AG142:AG143"/>
    <mergeCell ref="AH142:AH143"/>
    <mergeCell ref="AI142:AI143"/>
    <mergeCell ref="AK142:AT144"/>
    <mergeCell ref="Y142:Y143"/>
    <mergeCell ref="Z142:Z143"/>
    <mergeCell ref="AA142:AB144"/>
    <mergeCell ref="AC142:AC143"/>
    <mergeCell ref="AD142:AD143"/>
    <mergeCell ref="AE142:AE143"/>
    <mergeCell ref="AA145:AB147"/>
    <mergeCell ref="AC145:AC146"/>
    <mergeCell ref="AD145:AD146"/>
    <mergeCell ref="BB143:BC144"/>
    <mergeCell ref="BD143:BE144"/>
    <mergeCell ref="AU142:AW142"/>
    <mergeCell ref="AE145:AE146"/>
    <mergeCell ref="AF145:AF146"/>
    <mergeCell ref="AG145:AG146"/>
    <mergeCell ref="BU141:BU154"/>
    <mergeCell ref="C142:P144"/>
    <mergeCell ref="Q142:R143"/>
    <mergeCell ref="S142:T143"/>
    <mergeCell ref="U142:U143"/>
    <mergeCell ref="V142:V143"/>
    <mergeCell ref="W142:W143"/>
    <mergeCell ref="X142:X143"/>
    <mergeCell ref="AX142:AY142"/>
    <mergeCell ref="AZ142:BA142"/>
    <mergeCell ref="BB142:BC142"/>
    <mergeCell ref="BD142:BE142"/>
    <mergeCell ref="BF143:BH144"/>
    <mergeCell ref="C145:P147"/>
    <mergeCell ref="Q145:R146"/>
    <mergeCell ref="S145:T146"/>
    <mergeCell ref="U145:U146"/>
    <mergeCell ref="V145:V146"/>
    <mergeCell ref="AG139:AG140"/>
    <mergeCell ref="AH139:AH140"/>
    <mergeCell ref="AI139:AI140"/>
    <mergeCell ref="AK139:AT140"/>
    <mergeCell ref="AU139:BF141"/>
    <mergeCell ref="BG139:BH140"/>
    <mergeCell ref="Z139:Z140"/>
    <mergeCell ref="AA139:AB141"/>
    <mergeCell ref="AC139:AC140"/>
    <mergeCell ref="AD139:AD140"/>
    <mergeCell ref="AE139:AE140"/>
    <mergeCell ref="AF139:AF140"/>
    <mergeCell ref="BU136:BU140"/>
    <mergeCell ref="C139:P141"/>
    <mergeCell ref="Q139:R140"/>
    <mergeCell ref="S139:T140"/>
    <mergeCell ref="U139:U140"/>
    <mergeCell ref="V139:V140"/>
    <mergeCell ref="W139:W140"/>
    <mergeCell ref="X139:X140"/>
    <mergeCell ref="Y139:Y140"/>
    <mergeCell ref="AK136:AT138"/>
    <mergeCell ref="AU136:AX138"/>
    <mergeCell ref="AY136:AZ138"/>
    <mergeCell ref="BA136:BB138"/>
    <mergeCell ref="BC136:BD138"/>
    <mergeCell ref="BE136:BF138"/>
    <mergeCell ref="AD136:AD137"/>
    <mergeCell ref="AE136:AE137"/>
    <mergeCell ref="AF136:AF137"/>
    <mergeCell ref="AG136:AG137"/>
    <mergeCell ref="AH136:AH137"/>
    <mergeCell ref="AI136:AI137"/>
    <mergeCell ref="W136:W137"/>
    <mergeCell ref="X136:X137"/>
    <mergeCell ref="BI140:BN144"/>
    <mergeCell ref="AC136:AC137"/>
    <mergeCell ref="A134:A153"/>
    <mergeCell ref="B134:B153"/>
    <mergeCell ref="AI134:AI135"/>
    <mergeCell ref="BI135:BN139"/>
    <mergeCell ref="BO135:BT139"/>
    <mergeCell ref="C136:P138"/>
    <mergeCell ref="Q136:R137"/>
    <mergeCell ref="S136:T137"/>
    <mergeCell ref="U136:U137"/>
    <mergeCell ref="V136:V137"/>
    <mergeCell ref="AU133:AX135"/>
    <mergeCell ref="AY133:AZ135"/>
    <mergeCell ref="BA133:BB135"/>
    <mergeCell ref="BC133:BD135"/>
    <mergeCell ref="BE133:BF135"/>
    <mergeCell ref="BG133:BH135"/>
    <mergeCell ref="AH132:AH135"/>
    <mergeCell ref="AI132:AI133"/>
    <mergeCell ref="C133:P134"/>
    <mergeCell ref="Q133:R134"/>
    <mergeCell ref="BG136:BH138"/>
    <mergeCell ref="BO140:BT144"/>
    <mergeCell ref="BF142:BH142"/>
    <mergeCell ref="U132:U134"/>
    <mergeCell ref="V132:V134"/>
    <mergeCell ref="W132:W134"/>
    <mergeCell ref="X132:X134"/>
    <mergeCell ref="Y132:Y134"/>
    <mergeCell ref="Z132:Z133"/>
    <mergeCell ref="Y136:Y137"/>
    <mergeCell ref="Z136:Z137"/>
    <mergeCell ref="AA136:AB138"/>
    <mergeCell ref="BA131:BB132"/>
    <mergeCell ref="BC131:BD132"/>
    <mergeCell ref="BE131:BF132"/>
    <mergeCell ref="BG131:BH132"/>
    <mergeCell ref="BI131:BN134"/>
    <mergeCell ref="BO131:BT134"/>
    <mergeCell ref="BP127:BS128"/>
    <mergeCell ref="BT127:BT128"/>
    <mergeCell ref="E131:N131"/>
    <mergeCell ref="Q131:R131"/>
    <mergeCell ref="S131:T131"/>
    <mergeCell ref="U131:Z131"/>
    <mergeCell ref="AC131:AI131"/>
    <mergeCell ref="AL131:AS132"/>
    <mergeCell ref="AU131:AX132"/>
    <mergeCell ref="AY131:AZ132"/>
    <mergeCell ref="S133:T134"/>
    <mergeCell ref="AL133:AS135"/>
    <mergeCell ref="AA132:AB135"/>
    <mergeCell ref="AC132:AC134"/>
    <mergeCell ref="AD132:AD134"/>
    <mergeCell ref="AE132:AE134"/>
    <mergeCell ref="AF132:AF134"/>
    <mergeCell ref="AG132:AG134"/>
    <mergeCell ref="R127:AC129"/>
    <mergeCell ref="AX127:AX128"/>
    <mergeCell ref="AY127:BC128"/>
    <mergeCell ref="BF127:BF128"/>
    <mergeCell ref="BG127:BG128"/>
    <mergeCell ref="BH127:BK128"/>
    <mergeCell ref="BL127:BL128"/>
    <mergeCell ref="BN127:BN128"/>
    <mergeCell ref="BO127:BO128"/>
    <mergeCell ref="BH121:BK122"/>
    <mergeCell ref="BM121:BM122"/>
    <mergeCell ref="BN121:BN122"/>
    <mergeCell ref="BO121:BO122"/>
    <mergeCell ref="BP121:BS122"/>
    <mergeCell ref="A124:U126"/>
    <mergeCell ref="V124:AV126"/>
    <mergeCell ref="BE124:BE125"/>
    <mergeCell ref="BF124:BF125"/>
    <mergeCell ref="BG124:BG125"/>
    <mergeCell ref="A121:U123"/>
    <mergeCell ref="V121:AV123"/>
    <mergeCell ref="AW121:BD126"/>
    <mergeCell ref="BE121:BE122"/>
    <mergeCell ref="BF121:BF122"/>
    <mergeCell ref="BG121:BG122"/>
    <mergeCell ref="BH124:BK125"/>
    <mergeCell ref="BL124:BL125"/>
    <mergeCell ref="BM124:BM125"/>
    <mergeCell ref="BN124:BN125"/>
    <mergeCell ref="BO124:BO125"/>
    <mergeCell ref="BP124:BS125"/>
    <mergeCell ref="H119:N120"/>
    <mergeCell ref="Z119:AR120"/>
    <mergeCell ref="AW119:BD120"/>
    <mergeCell ref="BE119:BL119"/>
    <mergeCell ref="BM119:BT119"/>
    <mergeCell ref="BE120:BL120"/>
    <mergeCell ref="BM120:BT120"/>
    <mergeCell ref="BS113:BS114"/>
    <mergeCell ref="BT113:BT114"/>
    <mergeCell ref="BY113:BY114"/>
    <mergeCell ref="K117:AK118"/>
    <mergeCell ref="BG117:BH117"/>
    <mergeCell ref="AZ118:BI118"/>
    <mergeCell ref="BM118:BT118"/>
    <mergeCell ref="BM113:BM114"/>
    <mergeCell ref="BN113:BN114"/>
    <mergeCell ref="BO113:BO114"/>
    <mergeCell ref="BP113:BP114"/>
    <mergeCell ref="BQ113:BQ114"/>
    <mergeCell ref="BR113:BR114"/>
    <mergeCell ref="A113:BF115"/>
    <mergeCell ref="BG113:BH115"/>
    <mergeCell ref="BI113:BI114"/>
    <mergeCell ref="BJ113:BJ114"/>
    <mergeCell ref="BK113:BK114"/>
    <mergeCell ref="BL113:BL114"/>
    <mergeCell ref="D104:BF106"/>
    <mergeCell ref="BG104:BH106"/>
    <mergeCell ref="BI104:BI105"/>
    <mergeCell ref="BJ104:BJ105"/>
    <mergeCell ref="BK104:BK105"/>
    <mergeCell ref="BY107:BY108"/>
    <mergeCell ref="A110:BF112"/>
    <mergeCell ref="BG110:BH112"/>
    <mergeCell ref="BI110:BI111"/>
    <mergeCell ref="BJ110:BJ111"/>
    <mergeCell ref="BK110:BK111"/>
    <mergeCell ref="BL110:BL111"/>
    <mergeCell ref="BM110:BM111"/>
    <mergeCell ref="BO107:BO108"/>
    <mergeCell ref="BP107:BP108"/>
    <mergeCell ref="BQ107:BQ108"/>
    <mergeCell ref="BR107:BR108"/>
    <mergeCell ref="BS107:BS108"/>
    <mergeCell ref="BT107:BT108"/>
    <mergeCell ref="BT110:BT111"/>
    <mergeCell ref="BW110:BW111"/>
    <mergeCell ref="BX110:BX111"/>
    <mergeCell ref="BY110:BY111"/>
    <mergeCell ref="BQ110:BQ111"/>
    <mergeCell ref="BN110:BN111"/>
    <mergeCell ref="BO110:BO111"/>
    <mergeCell ref="BP110:BP111"/>
    <mergeCell ref="BW107:BW108"/>
    <mergeCell ref="BX107:BX108"/>
    <mergeCell ref="BT98:BT99"/>
    <mergeCell ref="BU98:BV134"/>
    <mergeCell ref="BW98:BW99"/>
    <mergeCell ref="BX98:BX99"/>
    <mergeCell ref="BR110:BR111"/>
    <mergeCell ref="BS110:BS111"/>
    <mergeCell ref="BX104:BX105"/>
    <mergeCell ref="BN101:BN102"/>
    <mergeCell ref="BO101:BO102"/>
    <mergeCell ref="BP101:BP102"/>
    <mergeCell ref="BW113:BW114"/>
    <mergeCell ref="BX113:BX114"/>
    <mergeCell ref="BT124:BT125"/>
    <mergeCell ref="BY104:BY105"/>
    <mergeCell ref="A107:BF109"/>
    <mergeCell ref="BG107:BH109"/>
    <mergeCell ref="BI107:BI108"/>
    <mergeCell ref="BJ107:BJ108"/>
    <mergeCell ref="BK107:BK108"/>
    <mergeCell ref="BL107:BL108"/>
    <mergeCell ref="BM107:BM108"/>
    <mergeCell ref="BN107:BN108"/>
    <mergeCell ref="BP104:BP105"/>
    <mergeCell ref="BQ104:BQ105"/>
    <mergeCell ref="BR104:BR105"/>
    <mergeCell ref="BS104:BS105"/>
    <mergeCell ref="BT104:BT105"/>
    <mergeCell ref="BW104:BW105"/>
    <mergeCell ref="A97:C106"/>
    <mergeCell ref="BE97:BF98"/>
    <mergeCell ref="BS101:BS102"/>
    <mergeCell ref="BT101:BT102"/>
    <mergeCell ref="BW101:BW102"/>
    <mergeCell ref="BX101:BX102"/>
    <mergeCell ref="BK101:BK102"/>
    <mergeCell ref="BL101:BL102"/>
    <mergeCell ref="BM101:BM102"/>
    <mergeCell ref="BL104:BL105"/>
    <mergeCell ref="BM104:BM105"/>
    <mergeCell ref="BN104:BN105"/>
    <mergeCell ref="BO104:BO105"/>
    <mergeCell ref="BY98:BY99"/>
    <mergeCell ref="BE99:BF100"/>
    <mergeCell ref="D101:BF103"/>
    <mergeCell ref="BG101:BH103"/>
    <mergeCell ref="BI101:BI102"/>
    <mergeCell ref="BJ101:BJ102"/>
    <mergeCell ref="BN98:BN99"/>
    <mergeCell ref="BO98:BO99"/>
    <mergeCell ref="BP98:BP99"/>
    <mergeCell ref="BQ98:BQ99"/>
    <mergeCell ref="BR98:BR99"/>
    <mergeCell ref="BS98:BS99"/>
    <mergeCell ref="BI98:BI99"/>
    <mergeCell ref="BJ98:BJ99"/>
    <mergeCell ref="BK98:BK99"/>
    <mergeCell ref="BL98:BL99"/>
    <mergeCell ref="BM98:BM99"/>
    <mergeCell ref="AQ97:AR100"/>
    <mergeCell ref="BB97:BC100"/>
    <mergeCell ref="BY101:BY102"/>
    <mergeCell ref="BD98:BD100"/>
    <mergeCell ref="BG97:BH100"/>
    <mergeCell ref="BQ101:BQ102"/>
    <mergeCell ref="BR101:BR102"/>
    <mergeCell ref="A94:AP96"/>
    <mergeCell ref="AQ94:AR96"/>
    <mergeCell ref="AS94:BD96"/>
    <mergeCell ref="BE94:BH96"/>
    <mergeCell ref="BI94:BI95"/>
    <mergeCell ref="BJ94:BJ95"/>
    <mergeCell ref="D98:AP100"/>
    <mergeCell ref="AS98:AT99"/>
    <mergeCell ref="AU98:AV100"/>
    <mergeCell ref="AW98:BA99"/>
    <mergeCell ref="AS91:BD93"/>
    <mergeCell ref="BE91:BH93"/>
    <mergeCell ref="BI91:BI92"/>
    <mergeCell ref="BN88:BN89"/>
    <mergeCell ref="BO88:BO89"/>
    <mergeCell ref="BP88:BP89"/>
    <mergeCell ref="BW91:BW92"/>
    <mergeCell ref="BW88:BW89"/>
    <mergeCell ref="BT91:BT92"/>
    <mergeCell ref="BU91:BU96"/>
    <mergeCell ref="BV91:BV96"/>
    <mergeCell ref="BQ94:BQ95"/>
    <mergeCell ref="BR94:BR95"/>
    <mergeCell ref="BS94:BS95"/>
    <mergeCell ref="BT94:BT95"/>
    <mergeCell ref="BK94:BK95"/>
    <mergeCell ref="BL94:BL95"/>
    <mergeCell ref="BM94:BM95"/>
    <mergeCell ref="BN94:BN95"/>
    <mergeCell ref="BO94:BO95"/>
    <mergeCell ref="BP94:BP95"/>
    <mergeCell ref="BY88:BY89"/>
    <mergeCell ref="BQ88:BQ89"/>
    <mergeCell ref="BR88:BR89"/>
    <mergeCell ref="BS88:BS89"/>
    <mergeCell ref="BT88:BT89"/>
    <mergeCell ref="BX91:BX92"/>
    <mergeCell ref="BY91:BY92"/>
    <mergeCell ref="BY94:BY95"/>
    <mergeCell ref="BN91:BN92"/>
    <mergeCell ref="BO91:BO92"/>
    <mergeCell ref="BP91:BP92"/>
    <mergeCell ref="BQ91:BQ92"/>
    <mergeCell ref="BR91:BR92"/>
    <mergeCell ref="BS91:BS92"/>
    <mergeCell ref="BW94:BW95"/>
    <mergeCell ref="BX94:BX95"/>
    <mergeCell ref="BO82:BO83"/>
    <mergeCell ref="A82:AP84"/>
    <mergeCell ref="AQ82:AR84"/>
    <mergeCell ref="AS82:BD84"/>
    <mergeCell ref="BX88:BX89"/>
    <mergeCell ref="BJ91:BJ92"/>
    <mergeCell ref="BK91:BK92"/>
    <mergeCell ref="BL91:BL92"/>
    <mergeCell ref="BM91:BM92"/>
    <mergeCell ref="BX85:BX86"/>
    <mergeCell ref="A88:AP90"/>
    <mergeCell ref="AQ88:AR90"/>
    <mergeCell ref="AS88:BD90"/>
    <mergeCell ref="BE88:BH90"/>
    <mergeCell ref="BI88:BI89"/>
    <mergeCell ref="BJ88:BJ89"/>
    <mergeCell ref="BN85:BN86"/>
    <mergeCell ref="BO85:BO86"/>
    <mergeCell ref="BP85:BP86"/>
    <mergeCell ref="BQ85:BQ86"/>
    <mergeCell ref="BR85:BR86"/>
    <mergeCell ref="BS85:BS86"/>
    <mergeCell ref="A91:AP93"/>
    <mergeCell ref="AQ91:AR93"/>
    <mergeCell ref="A85:AP87"/>
    <mergeCell ref="AQ85:AR87"/>
    <mergeCell ref="AS85:BD87"/>
    <mergeCell ref="BE85:BH87"/>
    <mergeCell ref="BI85:BI86"/>
    <mergeCell ref="BJ85:BJ86"/>
    <mergeCell ref="BK85:BK86"/>
    <mergeCell ref="BL85:BL86"/>
    <mergeCell ref="BM85:BM86"/>
    <mergeCell ref="BE82:BH84"/>
    <mergeCell ref="BI82:BI83"/>
    <mergeCell ref="BJ82:BJ83"/>
    <mergeCell ref="BK88:BK89"/>
    <mergeCell ref="BL88:BL89"/>
    <mergeCell ref="BM88:BM89"/>
    <mergeCell ref="BL76:BL77"/>
    <mergeCell ref="BM76:BM77"/>
    <mergeCell ref="BN76:BN77"/>
    <mergeCell ref="BN79:BN80"/>
    <mergeCell ref="BK82:BK83"/>
    <mergeCell ref="BL82:BL83"/>
    <mergeCell ref="BM82:BM83"/>
    <mergeCell ref="BN82:BN83"/>
    <mergeCell ref="BP82:BP83"/>
    <mergeCell ref="BT85:BT86"/>
    <mergeCell ref="BW85:BW86"/>
    <mergeCell ref="BW79:BW80"/>
    <mergeCell ref="BX79:BX80"/>
    <mergeCell ref="BY79:BY80"/>
    <mergeCell ref="BQ79:BQ80"/>
    <mergeCell ref="BR79:BR80"/>
    <mergeCell ref="BS79:BS80"/>
    <mergeCell ref="BP79:BP80"/>
    <mergeCell ref="BY82:BY83"/>
    <mergeCell ref="BQ82:BQ83"/>
    <mergeCell ref="BR82:BR83"/>
    <mergeCell ref="BS82:BS83"/>
    <mergeCell ref="BT82:BT83"/>
    <mergeCell ref="BW82:BW83"/>
    <mergeCell ref="BX82:BX83"/>
    <mergeCell ref="BY85:BY86"/>
    <mergeCell ref="BX76:BX77"/>
    <mergeCell ref="BK76:BK77"/>
    <mergeCell ref="A79:AP81"/>
    <mergeCell ref="AQ79:AR81"/>
    <mergeCell ref="AS79:BD81"/>
    <mergeCell ref="BE79:BH81"/>
    <mergeCell ref="BI79:BI80"/>
    <mergeCell ref="BJ79:BJ80"/>
    <mergeCell ref="BK79:BK80"/>
    <mergeCell ref="BL79:BL80"/>
    <mergeCell ref="BM79:BM80"/>
    <mergeCell ref="BO76:BO77"/>
    <mergeCell ref="BP76:BP77"/>
    <mergeCell ref="BT79:BT80"/>
    <mergeCell ref="BO79:BO80"/>
    <mergeCell ref="A70:AP72"/>
    <mergeCell ref="AQ70:AR72"/>
    <mergeCell ref="BT73:BT74"/>
    <mergeCell ref="BW73:BW74"/>
    <mergeCell ref="BX73:BX74"/>
    <mergeCell ref="BY73:BY74"/>
    <mergeCell ref="A76:AP78"/>
    <mergeCell ref="AQ76:AR78"/>
    <mergeCell ref="AS76:BD78"/>
    <mergeCell ref="BE76:BH78"/>
    <mergeCell ref="BI76:BI77"/>
    <mergeCell ref="BJ76:BJ77"/>
    <mergeCell ref="BN73:BN74"/>
    <mergeCell ref="BO73:BO74"/>
    <mergeCell ref="BP73:BP74"/>
    <mergeCell ref="BQ73:BQ74"/>
    <mergeCell ref="BR73:BR74"/>
    <mergeCell ref="BS73:BS74"/>
    <mergeCell ref="BY76:BY77"/>
    <mergeCell ref="BQ76:BQ77"/>
    <mergeCell ref="BR76:BR77"/>
    <mergeCell ref="BS76:BS77"/>
    <mergeCell ref="BT76:BT77"/>
    <mergeCell ref="BW76:BW77"/>
    <mergeCell ref="BQ70:BQ71"/>
    <mergeCell ref="BR70:BR71"/>
    <mergeCell ref="BS70:BS71"/>
    <mergeCell ref="BT70:BT71"/>
    <mergeCell ref="BW70:BW71"/>
    <mergeCell ref="BX70:BX71"/>
    <mergeCell ref="BK70:BK71"/>
    <mergeCell ref="BL70:BL71"/>
    <mergeCell ref="BM70:BM71"/>
    <mergeCell ref="BN70:BN71"/>
    <mergeCell ref="BO70:BO71"/>
    <mergeCell ref="BP70:BP71"/>
    <mergeCell ref="A73:AP75"/>
    <mergeCell ref="AQ73:AR75"/>
    <mergeCell ref="AS73:BD75"/>
    <mergeCell ref="BE73:BH75"/>
    <mergeCell ref="BI73:BI74"/>
    <mergeCell ref="BJ73:BJ74"/>
    <mergeCell ref="BK73:BK74"/>
    <mergeCell ref="BL73:BL74"/>
    <mergeCell ref="BM73:BM74"/>
    <mergeCell ref="BE70:BH72"/>
    <mergeCell ref="BI70:BI71"/>
    <mergeCell ref="BJ70:BJ71"/>
    <mergeCell ref="BT67:BT68"/>
    <mergeCell ref="BW67:BW68"/>
    <mergeCell ref="BX67:BX68"/>
    <mergeCell ref="BY67:BY68"/>
    <mergeCell ref="A68:AD68"/>
    <mergeCell ref="AG68:AH68"/>
    <mergeCell ref="BN67:BN68"/>
    <mergeCell ref="BO67:BO68"/>
    <mergeCell ref="BP67:BP68"/>
    <mergeCell ref="BQ67:BQ68"/>
    <mergeCell ref="BR67:BR68"/>
    <mergeCell ref="BS67:BS68"/>
    <mergeCell ref="BE67:BH69"/>
    <mergeCell ref="BI67:BI68"/>
    <mergeCell ref="BJ67:BJ68"/>
    <mergeCell ref="BK67:BK68"/>
    <mergeCell ref="BL67:BL68"/>
    <mergeCell ref="BM67:BM68"/>
    <mergeCell ref="AY67:AY68"/>
    <mergeCell ref="AZ67:AZ68"/>
    <mergeCell ref="BY70:BY71"/>
    <mergeCell ref="BB67:BB68"/>
    <mergeCell ref="BC67:BC68"/>
    <mergeCell ref="BD67:BD68"/>
    <mergeCell ref="AT67:AT68"/>
    <mergeCell ref="AU67:AU68"/>
    <mergeCell ref="AV67:AV68"/>
    <mergeCell ref="AW67:AW68"/>
    <mergeCell ref="AX67:AX68"/>
    <mergeCell ref="AS70:BD72"/>
    <mergeCell ref="AQ66:AR69"/>
    <mergeCell ref="A67:AD67"/>
    <mergeCell ref="AF67:AF68"/>
    <mergeCell ref="AG67:AH67"/>
    <mergeCell ref="AI67:AI68"/>
    <mergeCell ref="AK67:AL68"/>
    <mergeCell ref="AM67:AM68"/>
    <mergeCell ref="AZ63:AZ64"/>
    <mergeCell ref="BA63:BA64"/>
    <mergeCell ref="AS67:AS68"/>
    <mergeCell ref="AT63:AT64"/>
    <mergeCell ref="AU63:AU64"/>
    <mergeCell ref="AV63:AV64"/>
    <mergeCell ref="AW63:AW64"/>
    <mergeCell ref="AX63:AX64"/>
    <mergeCell ref="AY63:AY64"/>
    <mergeCell ref="BA67:BA68"/>
    <mergeCell ref="BA56:BA57"/>
    <mergeCell ref="BI59:BT61"/>
    <mergeCell ref="BW59:BW60"/>
    <mergeCell ref="BY59:BY60"/>
    <mergeCell ref="A62:AP65"/>
    <mergeCell ref="AQ62:AR65"/>
    <mergeCell ref="BJ62:BK63"/>
    <mergeCell ref="BM62:BN63"/>
    <mergeCell ref="BQ62:BQ63"/>
    <mergeCell ref="BT62:BT63"/>
    <mergeCell ref="AS63:AS64"/>
    <mergeCell ref="AZ59:AZ60"/>
    <mergeCell ref="BA59:BA60"/>
    <mergeCell ref="BB59:BB60"/>
    <mergeCell ref="BC59:BC60"/>
    <mergeCell ref="BD59:BD60"/>
    <mergeCell ref="BE59:BH61"/>
    <mergeCell ref="BW63:BW64"/>
    <mergeCell ref="BX63:BX64"/>
    <mergeCell ref="BY63:BY64"/>
    <mergeCell ref="BB63:BB64"/>
    <mergeCell ref="BC63:BC64"/>
    <mergeCell ref="BD63:BD64"/>
    <mergeCell ref="BE63:BH65"/>
    <mergeCell ref="A59:AP61"/>
    <mergeCell ref="AQ59:AR61"/>
    <mergeCell ref="AS59:AS60"/>
    <mergeCell ref="AT59:AT60"/>
    <mergeCell ref="AU59:AU60"/>
    <mergeCell ref="AV59:AV60"/>
    <mergeCell ref="AW59:AW60"/>
    <mergeCell ref="AX59:AX60"/>
    <mergeCell ref="AY59:AY60"/>
    <mergeCell ref="BY53:BY54"/>
    <mergeCell ref="A56:AP58"/>
    <mergeCell ref="AQ56:AR58"/>
    <mergeCell ref="AS56:AS57"/>
    <mergeCell ref="AT56:AT57"/>
    <mergeCell ref="AU56:AU57"/>
    <mergeCell ref="AX53:AX54"/>
    <mergeCell ref="AY53:AY54"/>
    <mergeCell ref="AZ53:AZ54"/>
    <mergeCell ref="BA53:BA54"/>
    <mergeCell ref="BB53:BB54"/>
    <mergeCell ref="BC53:BC54"/>
    <mergeCell ref="BY56:BY57"/>
    <mergeCell ref="BB56:BB57"/>
    <mergeCell ref="BC56:BC57"/>
    <mergeCell ref="BD56:BD57"/>
    <mergeCell ref="BE56:BH58"/>
    <mergeCell ref="BI56:BT58"/>
    <mergeCell ref="BW56:BW57"/>
    <mergeCell ref="AV56:AV57"/>
    <mergeCell ref="AW56:AW57"/>
    <mergeCell ref="AX56:AX57"/>
    <mergeCell ref="AY56:AY57"/>
    <mergeCell ref="AZ56:AZ57"/>
    <mergeCell ref="BW50:BW51"/>
    <mergeCell ref="A53:AP55"/>
    <mergeCell ref="AQ53:AR55"/>
    <mergeCell ref="AS53:AS54"/>
    <mergeCell ref="AT53:AT54"/>
    <mergeCell ref="AU53:AU54"/>
    <mergeCell ref="AV53:AV54"/>
    <mergeCell ref="AW53:AW54"/>
    <mergeCell ref="BD53:BD54"/>
    <mergeCell ref="BE53:BH55"/>
    <mergeCell ref="BI53:BT55"/>
    <mergeCell ref="BW53:BW54"/>
    <mergeCell ref="AD41:AE42"/>
    <mergeCell ref="BW47:BW48"/>
    <mergeCell ref="BX47:BX48"/>
    <mergeCell ref="BY47:BY51"/>
    <mergeCell ref="A50:AP52"/>
    <mergeCell ref="AS50:AS51"/>
    <mergeCell ref="AT50:AT51"/>
    <mergeCell ref="AU50:AU51"/>
    <mergeCell ref="AV50:AV51"/>
    <mergeCell ref="AW50:AW51"/>
    <mergeCell ref="AX50:AX51"/>
    <mergeCell ref="A47:AP49"/>
    <mergeCell ref="AQ47:AR52"/>
    <mergeCell ref="AT47:AU47"/>
    <mergeCell ref="AW47:AX47"/>
    <mergeCell ref="BE47:BH52"/>
    <mergeCell ref="BI47:BT52"/>
    <mergeCell ref="AY50:AY51"/>
    <mergeCell ref="AZ50:AZ51"/>
    <mergeCell ref="BA50:BA51"/>
    <mergeCell ref="BB50:BB51"/>
    <mergeCell ref="BX50:BX51"/>
    <mergeCell ref="BC50:BC51"/>
    <mergeCell ref="BD50:BD51"/>
    <mergeCell ref="E36:X39"/>
    <mergeCell ref="BT41:BT42"/>
    <mergeCell ref="P45:AA46"/>
    <mergeCell ref="AT45:BC46"/>
    <mergeCell ref="BI45:BQ45"/>
    <mergeCell ref="BE46:BH46"/>
    <mergeCell ref="BL46:BQ46"/>
    <mergeCell ref="BN41:BN42"/>
    <mergeCell ref="BO41:BO42"/>
    <mergeCell ref="BP41:BP42"/>
    <mergeCell ref="BQ41:BQ42"/>
    <mergeCell ref="BR41:BR42"/>
    <mergeCell ref="BS41:BS42"/>
    <mergeCell ref="AF41:AL44"/>
    <mergeCell ref="AM41:AS44"/>
    <mergeCell ref="AT41:AZ44"/>
    <mergeCell ref="BA41:BG43"/>
    <mergeCell ref="BH41:BK44"/>
    <mergeCell ref="BL41:BM41"/>
    <mergeCell ref="O41:U44"/>
    <mergeCell ref="V41:W42"/>
    <mergeCell ref="X41:Y44"/>
    <mergeCell ref="Z41:AA42"/>
    <mergeCell ref="AB41:AC44"/>
    <mergeCell ref="BT32:BT34"/>
    <mergeCell ref="BM32:BM34"/>
    <mergeCell ref="BN32:BN34"/>
    <mergeCell ref="B41:D44"/>
    <mergeCell ref="E41:F42"/>
    <mergeCell ref="G41:H44"/>
    <mergeCell ref="I41:J42"/>
    <mergeCell ref="K41:L44"/>
    <mergeCell ref="M41:N42"/>
    <mergeCell ref="BN36:BN38"/>
    <mergeCell ref="BO36:BO38"/>
    <mergeCell ref="BP36:BP38"/>
    <mergeCell ref="Y36:AB37"/>
    <mergeCell ref="AC36:AT39"/>
    <mergeCell ref="AU36:BF39"/>
    <mergeCell ref="BG36:BG38"/>
    <mergeCell ref="BS36:BS38"/>
    <mergeCell ref="BH36:BH38"/>
    <mergeCell ref="BI36:BI38"/>
    <mergeCell ref="BJ36:BJ38"/>
    <mergeCell ref="BK36:BK38"/>
    <mergeCell ref="BL36:BL38"/>
    <mergeCell ref="BM36:BM38"/>
    <mergeCell ref="A36:D37"/>
    <mergeCell ref="A34:D35"/>
    <mergeCell ref="E34:X35"/>
    <mergeCell ref="Y34:AB35"/>
    <mergeCell ref="AC34:AT35"/>
    <mergeCell ref="BO32:BO34"/>
    <mergeCell ref="BP32:BP34"/>
    <mergeCell ref="BQ32:BQ34"/>
    <mergeCell ref="BR32:BR34"/>
    <mergeCell ref="BS32:BS34"/>
    <mergeCell ref="BT36:BT38"/>
    <mergeCell ref="BW36:BW38"/>
    <mergeCell ref="A38:D39"/>
    <mergeCell ref="Y38:AB39"/>
    <mergeCell ref="BQ36:BQ38"/>
    <mergeCell ref="BR36:BR38"/>
    <mergeCell ref="BW28:BW30"/>
    <mergeCell ref="BX28:BX30"/>
    <mergeCell ref="BG29:BG30"/>
    <mergeCell ref="BH29:BH30"/>
    <mergeCell ref="BI29:BI30"/>
    <mergeCell ref="BJ29:BJ30"/>
    <mergeCell ref="BK29:BK30"/>
    <mergeCell ref="BL29:BL30"/>
    <mergeCell ref="BM29:BM30"/>
    <mergeCell ref="BT29:BT30"/>
    <mergeCell ref="BN29:BN30"/>
    <mergeCell ref="BO29:BO30"/>
    <mergeCell ref="BP29:BP30"/>
    <mergeCell ref="BQ29:BQ30"/>
    <mergeCell ref="BR29:BR30"/>
    <mergeCell ref="BS29:BS30"/>
    <mergeCell ref="BW32:BW34"/>
    <mergeCell ref="BX32:BX34"/>
    <mergeCell ref="A25:D27"/>
    <mergeCell ref="E25:AT27"/>
    <mergeCell ref="A28:D33"/>
    <mergeCell ref="E28:AT33"/>
    <mergeCell ref="AU28:BF31"/>
    <mergeCell ref="BJ28:BK28"/>
    <mergeCell ref="BR18:BS19"/>
    <mergeCell ref="BT18:BT20"/>
    <mergeCell ref="E22:X24"/>
    <mergeCell ref="Y22:AB24"/>
    <mergeCell ref="AC22:AR24"/>
    <mergeCell ref="AS22:AT24"/>
    <mergeCell ref="AU22:AU27"/>
    <mergeCell ref="AV22:BA27"/>
    <mergeCell ref="BB22:BB27"/>
    <mergeCell ref="BC22:BT27"/>
    <mergeCell ref="BM28:BN28"/>
    <mergeCell ref="AU32:BF35"/>
    <mergeCell ref="BG32:BG34"/>
    <mergeCell ref="BH32:BH34"/>
    <mergeCell ref="BI32:BI34"/>
    <mergeCell ref="BJ32:BJ34"/>
    <mergeCell ref="BK32:BK34"/>
    <mergeCell ref="BL32:BL34"/>
    <mergeCell ref="AV15:BD19"/>
    <mergeCell ref="A18:D23"/>
    <mergeCell ref="BF18:BK20"/>
    <mergeCell ref="BL18:BM19"/>
    <mergeCell ref="BN18:BN20"/>
    <mergeCell ref="BO18:BP19"/>
    <mergeCell ref="BQ18:BQ20"/>
    <mergeCell ref="A14:D15"/>
    <mergeCell ref="E14:AT21"/>
    <mergeCell ref="BF14:BK15"/>
    <mergeCell ref="BL14:BM15"/>
    <mergeCell ref="BN14:BN16"/>
    <mergeCell ref="BO14:BP15"/>
    <mergeCell ref="BR3:BT5"/>
    <mergeCell ref="BF9:BF11"/>
    <mergeCell ref="BE7:BK8"/>
    <mergeCell ref="BO7:BT8"/>
    <mergeCell ref="BE9:BE11"/>
    <mergeCell ref="BW9:BW10"/>
    <mergeCell ref="BX9:BX10"/>
    <mergeCell ref="BO10:BP11"/>
    <mergeCell ref="BQ10:BR11"/>
    <mergeCell ref="BS10:BT11"/>
    <mergeCell ref="BG9:BG11"/>
    <mergeCell ref="BH9:BH11"/>
    <mergeCell ref="BI9:BI11"/>
    <mergeCell ref="BJ9:BJ11"/>
    <mergeCell ref="BK9:BK11"/>
    <mergeCell ref="BL9:BL11"/>
    <mergeCell ref="BU2:BV15"/>
    <mergeCell ref="BQ14:BQ16"/>
    <mergeCell ref="BR14:BS15"/>
    <mergeCell ref="BT14:BT16"/>
    <mergeCell ref="BW3:BW8"/>
    <mergeCell ref="BB9:BB11"/>
    <mergeCell ref="BC9:BC11"/>
    <mergeCell ref="AC7:AE8"/>
    <mergeCell ref="AF7:AG8"/>
    <mergeCell ref="AO7:AU7"/>
    <mergeCell ref="BM9:BM11"/>
    <mergeCell ref="BN9:BN11"/>
    <mergeCell ref="BE3:BE5"/>
    <mergeCell ref="BF3:BF5"/>
    <mergeCell ref="BG3:BG6"/>
    <mergeCell ref="BH3:BQ5"/>
    <mergeCell ref="BX154:BX155"/>
    <mergeCell ref="C5:G8"/>
    <mergeCell ref="P7:R8"/>
    <mergeCell ref="S7:U8"/>
    <mergeCell ref="V7:W8"/>
    <mergeCell ref="X7:Z8"/>
    <mergeCell ref="AA7:AB8"/>
    <mergeCell ref="AF2:AG6"/>
    <mergeCell ref="AJ2:AR2"/>
    <mergeCell ref="AV2:BC2"/>
    <mergeCell ref="AI3:AP3"/>
    <mergeCell ref="AR3:AT3"/>
    <mergeCell ref="AU3:BD5"/>
    <mergeCell ref="AI8:AK12"/>
    <mergeCell ref="AN8:AS8"/>
    <mergeCell ref="AU8:AW8"/>
    <mergeCell ref="BD9:BD11"/>
    <mergeCell ref="BE2:BF2"/>
    <mergeCell ref="BI2:BP2"/>
    <mergeCell ref="BR2:BT2"/>
    <mergeCell ref="K9:R12"/>
    <mergeCell ref="S9:AG12"/>
    <mergeCell ref="AL9:AT12"/>
    <mergeCell ref="AU9:AW12"/>
  </mergeCells>
  <phoneticPr fontId="24"/>
  <dataValidations count="4">
    <dataValidation type="list" allowBlank="1" showInputMessage="1" showErrorMessage="1" sqref="BE63:BH65 BE67:BH69" xr:uid="{00000000-0002-0000-0200-000000000000}">
      <formula1>$CA$63:$CA$64</formula1>
    </dataValidation>
    <dataValidation type="list" allowBlank="1" showInputMessage="1" showErrorMessage="1" sqref="AW98:BA99" xr:uid="{00000000-0002-0000-0200-000001000000}">
      <formula1>$CA$98:$CA$106</formula1>
    </dataValidation>
    <dataValidation type="list" allowBlank="1" showInputMessage="1" showErrorMessage="1" sqref="BA41:BG43" xr:uid="{00000000-0002-0000-0200-000002000000}">
      <formula1>$CA$41:$CA$43</formula1>
    </dataValidation>
    <dataValidation type="list" allowBlank="1" showInputMessage="1" showErrorMessage="1" sqref="BR3:BT5" xr:uid="{00000000-0002-0000-0200-000003000000}">
      <formula1>$CA$3:$CA$5</formula1>
    </dataValidation>
  </dataValidations>
  <pageMargins left="0.43307086614173229" right="0" top="3.937007874015748E-2" bottom="3.937007874015748E-2" header="0.15748031496062992" footer="0.51181102362204722"/>
  <pageSetup paperSize="9" scale="98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</vt:lpstr>
      <vt:lpstr>第20号様式!Print_Area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喜多 泰正</cp:lastModifiedBy>
  <cp:lastPrinted>2024-10-02T08:10:55Z</cp:lastPrinted>
  <dcterms:created xsi:type="dcterms:W3CDTF">2011-05-16T00:39:45Z</dcterms:created>
  <dcterms:modified xsi:type="dcterms:W3CDTF">2024-10-08T06:43:35Z</dcterms:modified>
</cp:coreProperties>
</file>