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\\Knsv0008\11001_企画調整課\020_総合調整係\080_柳宗理デザインミュージアム\R07\01_展示施工\発注\起案\HP掲載\"/>
    </mc:Choice>
  </mc:AlternateContent>
  <xr:revisionPtr revIDLastSave="0" documentId="13_ncr:1_{30A9702B-D7D6-4030-9B1B-74F82B6C0151}" xr6:coauthVersionLast="47" xr6:coauthVersionMax="47" xr10:uidLastSave="{00000000-0000-0000-0000-000000000000}"/>
  <bookViews>
    <workbookView xWindow="-108" yWindow="-108" windowWidth="23256" windowHeight="12456" tabRatio="687" xr2:uid="{00000000-000D-0000-FFFF-FFFF00000000}"/>
  </bookViews>
  <sheets>
    <sheet name="総括表" sheetId="15" r:id="rId1"/>
    <sheet name="Ⅰ直接委託費" sheetId="2" r:id="rId2"/>
    <sheet name="1.1階" sheetId="4" r:id="rId3"/>
    <sheet name="2.2階" sheetId="7" r:id="rId4"/>
    <sheet name="3.3階" sheetId="17" r:id="rId5"/>
    <sheet name="4.サイン工事" sheetId="10" r:id="rId6"/>
    <sheet name="5.改修記録映像" sheetId="16" r:id="rId7"/>
  </sheets>
  <definedNames>
    <definedName name="_xlnm.Print_Area" localSheetId="2">'1.1階'!$A$1:$H$75</definedName>
    <definedName name="_xlnm.Print_Area" localSheetId="3">'2.2階'!$A$1:$H$227</definedName>
    <definedName name="_xlnm.Print_Area" localSheetId="4">'3.3階'!$A$1:$H$77</definedName>
    <definedName name="_xlnm.Print_Area" localSheetId="5">'4.サイン工事'!$A$1:$H$27</definedName>
    <definedName name="_xlnm.Print_Area" localSheetId="6">'5.改修記録映像'!$A$1:$H$25</definedName>
    <definedName name="_xlnm.Print_Area" localSheetId="1">Ⅰ直接委託費!$A$1:$H$25</definedName>
    <definedName name="_xlnm.Print_Area" localSheetId="0">総括表!$A$1:$H$25</definedName>
    <definedName name="_xlnm.Print_Titles" localSheetId="2">'1.1階'!$1:$1</definedName>
    <definedName name="_xlnm.Print_Titles" localSheetId="3">'2.2階'!$1:$1</definedName>
    <definedName name="_xlnm.Print_Titles" localSheetId="4">'3.3階'!$1:$1</definedName>
    <definedName name="_xlnm.Print_Titles" localSheetId="5">'4.サイン工事'!$1:$1</definedName>
    <definedName name="_xlnm.Print_Titles" localSheetId="6">'5.改修記録映像'!$1:$1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0" i="4" l="1"/>
  <c r="G45" i="17"/>
  <c r="G46" i="17"/>
  <c r="G47" i="17"/>
  <c r="G5" i="16"/>
  <c r="G22" i="10"/>
  <c r="G20" i="10"/>
  <c r="G19" i="10"/>
  <c r="G18" i="10"/>
  <c r="G17" i="10"/>
  <c r="G16" i="10"/>
  <c r="G15" i="10"/>
  <c r="G14" i="10"/>
  <c r="G5" i="10"/>
  <c r="G16" i="4"/>
  <c r="G78" i="7"/>
  <c r="G57" i="17"/>
  <c r="G51" i="17"/>
  <c r="G50" i="17"/>
  <c r="G44" i="17"/>
  <c r="G38" i="17"/>
  <c r="G32" i="17"/>
  <c r="G28" i="17"/>
  <c r="G13" i="17"/>
  <c r="G21" i="17"/>
  <c r="G20" i="17"/>
  <c r="G18" i="17"/>
  <c r="G17" i="17"/>
  <c r="G15" i="17"/>
  <c r="G14" i="17"/>
  <c r="G12" i="17"/>
  <c r="G11" i="17"/>
  <c r="G10" i="17"/>
  <c r="G8" i="17"/>
  <c r="G6" i="17"/>
  <c r="G56" i="17"/>
  <c r="G55" i="17"/>
  <c r="G54" i="17"/>
  <c r="G52" i="17"/>
  <c r="G49" i="17"/>
  <c r="G43" i="17"/>
  <c r="G42" i="17"/>
  <c r="G41" i="17"/>
  <c r="G40" i="17"/>
  <c r="G39" i="17"/>
  <c r="G37" i="17"/>
  <c r="G36" i="17"/>
  <c r="G35" i="17"/>
  <c r="G33" i="17"/>
  <c r="G30" i="17"/>
  <c r="G29" i="17"/>
  <c r="G27" i="17"/>
  <c r="G26" i="17"/>
  <c r="G25" i="17"/>
  <c r="G24" i="17"/>
  <c r="G23" i="17"/>
  <c r="G7" i="17"/>
  <c r="G5" i="17"/>
  <c r="G220" i="7"/>
  <c r="G218" i="7"/>
  <c r="G219" i="7"/>
  <c r="G217" i="7"/>
  <c r="G216" i="7"/>
  <c r="G213" i="7"/>
  <c r="G211" i="7"/>
  <c r="G210" i="7"/>
  <c r="G209" i="7"/>
  <c r="G208" i="7"/>
  <c r="G207" i="7"/>
  <c r="G2" i="17" l="1"/>
  <c r="G8" i="2" s="1"/>
  <c r="F8" i="2" s="1"/>
  <c r="G215" i="7"/>
  <c r="G214" i="7"/>
  <c r="G205" i="7"/>
  <c r="G204" i="7"/>
  <c r="G203" i="7"/>
  <c r="G202" i="7"/>
  <c r="G201" i="7"/>
  <c r="G200" i="7"/>
  <c r="G198" i="7"/>
  <c r="G196" i="7"/>
  <c r="G195" i="7"/>
  <c r="G194" i="7"/>
  <c r="G183" i="7"/>
  <c r="G184" i="7"/>
  <c r="G185" i="7"/>
  <c r="G186" i="7"/>
  <c r="G188" i="7"/>
  <c r="G189" i="7"/>
  <c r="G190" i="7"/>
  <c r="G191" i="7"/>
  <c r="G221" i="7"/>
  <c r="G222" i="7"/>
  <c r="G223" i="7"/>
  <c r="G224" i="7"/>
  <c r="G225" i="7"/>
  <c r="G226" i="7"/>
  <c r="G227" i="7"/>
  <c r="G182" i="7"/>
  <c r="G181" i="7"/>
  <c r="G179" i="7"/>
  <c r="G178" i="7"/>
  <c r="G177" i="7"/>
  <c r="G176" i="7"/>
  <c r="G175" i="7"/>
  <c r="G174" i="7"/>
  <c r="G172" i="7"/>
  <c r="G170" i="7"/>
  <c r="G169" i="7"/>
  <c r="G168" i="7"/>
  <c r="G166" i="7"/>
  <c r="G165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7" i="7"/>
  <c r="G136" i="7"/>
  <c r="G135" i="7"/>
  <c r="G134" i="7"/>
  <c r="G132" i="7"/>
  <c r="G131" i="7"/>
  <c r="G130" i="7"/>
  <c r="G127" i="7"/>
  <c r="G126" i="7"/>
  <c r="G125" i="7"/>
  <c r="G124" i="7"/>
  <c r="G123" i="7"/>
  <c r="G129" i="7"/>
  <c r="G26" i="4"/>
  <c r="G120" i="7"/>
  <c r="G119" i="7"/>
  <c r="G118" i="7"/>
  <c r="G116" i="7"/>
  <c r="G115" i="7"/>
  <c r="G114" i="7"/>
  <c r="G113" i="7"/>
  <c r="G112" i="7"/>
  <c r="G110" i="7"/>
  <c r="G109" i="7"/>
  <c r="G108" i="7"/>
  <c r="G107" i="7"/>
  <c r="G106" i="7"/>
  <c r="G96" i="7"/>
  <c r="G104" i="7"/>
  <c r="G103" i="7"/>
  <c r="G102" i="7"/>
  <c r="G100" i="7"/>
  <c r="G99" i="7"/>
  <c r="G98" i="7"/>
  <c r="G97" i="7"/>
  <c r="G95" i="7"/>
  <c r="G93" i="7"/>
  <c r="G92" i="7"/>
  <c r="G91" i="7"/>
  <c r="G90" i="7"/>
  <c r="G89" i="7"/>
  <c r="G87" i="7"/>
  <c r="G86" i="7"/>
  <c r="G84" i="7"/>
  <c r="G83" i="7"/>
  <c r="G81" i="7"/>
  <c r="G80" i="7"/>
  <c r="G79" i="7"/>
  <c r="G77" i="7"/>
  <c r="G76" i="7"/>
  <c r="G75" i="7"/>
  <c r="G74" i="7"/>
  <c r="G73" i="7"/>
  <c r="G72" i="7"/>
  <c r="G70" i="7"/>
  <c r="G69" i="7"/>
  <c r="G67" i="7"/>
  <c r="G65" i="7"/>
  <c r="G64" i="7"/>
  <c r="G63" i="7"/>
  <c r="G61" i="7"/>
  <c r="G60" i="7"/>
  <c r="G59" i="7"/>
  <c r="G58" i="7"/>
  <c r="G57" i="7"/>
  <c r="G55" i="7"/>
  <c r="G54" i="7"/>
  <c r="G53" i="7"/>
  <c r="G52" i="7"/>
  <c r="G51" i="7"/>
  <c r="G48" i="7"/>
  <c r="G47" i="7"/>
  <c r="G46" i="7"/>
  <c r="G44" i="7"/>
  <c r="G43" i="7"/>
  <c r="G42" i="7"/>
  <c r="G41" i="7"/>
  <c r="G40" i="7"/>
  <c r="G38" i="7"/>
  <c r="G37" i="7"/>
  <c r="G36" i="7"/>
  <c r="G35" i="7"/>
  <c r="G34" i="7"/>
  <c r="G31" i="7"/>
  <c r="G30" i="7"/>
  <c r="G28" i="7"/>
  <c r="G27" i="7"/>
  <c r="G25" i="7"/>
  <c r="G21" i="7"/>
  <c r="G18" i="7"/>
  <c r="G15" i="7"/>
  <c r="G8" i="7"/>
  <c r="G23" i="7"/>
  <c r="G22" i="7"/>
  <c r="G19" i="7"/>
  <c r="G17" i="7"/>
  <c r="G16" i="7"/>
  <c r="G13" i="7"/>
  <c r="G12" i="7"/>
  <c r="G11" i="7"/>
  <c r="G10" i="7"/>
  <c r="G6" i="7"/>
  <c r="G45" i="4" l="1"/>
  <c r="G58" i="4"/>
  <c r="G55" i="4"/>
  <c r="G53" i="4"/>
  <c r="G51" i="4"/>
  <c r="G49" i="4"/>
  <c r="G48" i="4"/>
  <c r="G44" i="4"/>
  <c r="G43" i="4"/>
  <c r="G42" i="4"/>
  <c r="G41" i="4"/>
  <c r="G40" i="4"/>
  <c r="G37" i="4"/>
  <c r="G34" i="4"/>
  <c r="G27" i="4"/>
  <c r="G25" i="4"/>
  <c r="G23" i="4"/>
  <c r="G19" i="4"/>
  <c r="G15" i="4"/>
  <c r="G17" i="4"/>
  <c r="G14" i="4"/>
  <c r="G13" i="4"/>
  <c r="G7" i="4"/>
  <c r="G6" i="4"/>
  <c r="G32" i="4"/>
  <c r="G31" i="4"/>
  <c r="G30" i="4"/>
  <c r="G82" i="7"/>
  <c r="G32" i="7"/>
  <c r="G26" i="7"/>
  <c r="G24" i="7"/>
  <c r="G2" i="7" s="1"/>
  <c r="G6" i="2" s="1"/>
  <c r="F6" i="2" s="1"/>
  <c r="G11" i="10"/>
  <c r="G10" i="10"/>
  <c r="G9" i="10"/>
  <c r="G8" i="10"/>
  <c r="G7" i="10"/>
  <c r="G6" i="10"/>
  <c r="G7" i="16"/>
  <c r="G6" i="16"/>
  <c r="G21" i="10"/>
  <c r="G57" i="4"/>
  <c r="G47" i="4"/>
  <c r="G39" i="4"/>
  <c r="G38" i="4"/>
  <c r="G36" i="4"/>
  <c r="G35" i="4"/>
  <c r="G22" i="4"/>
  <c r="G20" i="4"/>
  <c r="G12" i="4"/>
  <c r="G2" i="10" l="1"/>
  <c r="G10" i="2" s="1"/>
  <c r="F10" i="2" s="1"/>
  <c r="G2" i="4"/>
  <c r="G4" i="2" s="1"/>
  <c r="F4" i="2" s="1"/>
  <c r="G2" i="16"/>
  <c r="G12" i="2" s="1"/>
  <c r="F12" i="2" s="1"/>
  <c r="G2" i="2" l="1"/>
  <c r="G14" i="15" l="1"/>
  <c r="G18" i="15" s="1"/>
  <c r="G19" i="15" s="1"/>
</calcChain>
</file>

<file path=xl/sharedStrings.xml><?xml version="1.0" encoding="utf-8"?>
<sst xmlns="http://schemas.openxmlformats.org/spreadsheetml/2006/main" count="1218" uniqueCount="590">
  <si>
    <t>直接委託費</t>
    <rPh sb="0" eb="2">
      <t>チョクセツ</t>
    </rPh>
    <rPh sb="2" eb="5">
      <t>イタクヒ</t>
    </rPh>
    <phoneticPr fontId="1"/>
  </si>
  <si>
    <t>Ⅰ</t>
    <phoneticPr fontId="5"/>
  </si>
  <si>
    <t>Ⅱ</t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</si>
  <si>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</si>
  <si>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Ⅲ</t>
    <phoneticPr fontId="5"/>
  </si>
  <si>
    <t>現場管理費</t>
    <rPh sb="0" eb="2">
      <t>ゲンバ</t>
    </rPh>
    <rPh sb="2" eb="5">
      <t>カンリヒ</t>
    </rPh>
    <phoneticPr fontId="5"/>
  </si>
  <si>
    <t>Ⅳ</t>
    <phoneticPr fontId="5"/>
  </si>
  <si>
    <t>一般管理費</t>
    <rPh sb="0" eb="2">
      <t>イッパン</t>
    </rPh>
    <rPh sb="2" eb="5">
      <t>カンリヒ</t>
    </rPh>
    <phoneticPr fontId="5"/>
  </si>
  <si>
    <t>総価格</t>
    <rPh sb="0" eb="3">
      <t>ソウカカク</t>
    </rPh>
    <phoneticPr fontId="5"/>
  </si>
  <si>
    <t>※上記の金額に消費税は含まない</t>
    <rPh sb="1" eb="3">
      <t>ジョウキ</t>
    </rPh>
    <rPh sb="4" eb="6">
      <t>キンガク</t>
    </rPh>
    <rPh sb="7" eb="10">
      <t>ショウヒゼイ</t>
    </rPh>
    <rPh sb="11" eb="12">
      <t>フク</t>
    </rPh>
    <phoneticPr fontId="5"/>
  </si>
  <si>
    <t>Ⅰ</t>
    <phoneticPr fontId="1"/>
  </si>
  <si>
    <t>【１Ｆ】</t>
    <phoneticPr fontId="1"/>
  </si>
  <si>
    <t>㎡</t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</si>
  <si>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</si>
  <si>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</si>
  <si>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 xml:space="preserve">  </t>
    <phoneticPr fontId="1"/>
  </si>
  <si>
    <t>枚</t>
    <rPh sb="0" eb="1">
      <t>マイ</t>
    </rPh>
    <phoneticPr fontId="1"/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</si>
  <si>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</si>
  <si>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</si>
  <si>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</si>
  <si>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</si>
  <si>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</si>
  <si>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</si>
  <si>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</si>
  <si>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</si>
  <si>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</si>
  <si>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</si>
  <si>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</si>
  <si>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</si>
  <si>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</si>
  <si>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</si>
  <si>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</si>
  <si>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</si>
  <si>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</si>
  <si>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</si>
  <si>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</si>
  <si>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</si>
  <si>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</si>
  <si>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</si>
  <si>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</si>
  <si>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</si>
  <si>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</si>
  <si>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</si>
  <si>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>No.</t>
    <phoneticPr fontId="1"/>
  </si>
  <si>
    <t>名　称</t>
    <rPh sb="0" eb="1">
      <t>メイ</t>
    </rPh>
    <rPh sb="2" eb="3">
      <t>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</si>
  <si>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</si>
  <si>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</si>
  <si>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</si>
  <si>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</si>
  <si>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内　容・摘　要</t>
    <rPh sb="0" eb="1">
      <t>ウチ</t>
    </rPh>
    <rPh sb="2" eb="3">
      <t>ヨウ</t>
    </rPh>
    <rPh sb="4" eb="5">
      <t>テキ</t>
    </rPh>
    <rPh sb="6" eb="7">
      <t>ヨウ</t>
    </rPh>
    <phoneticPr fontId="1"/>
  </si>
  <si>
    <t>式</t>
    <rPh sb="0" eb="1">
      <t>シキ</t>
    </rPh>
    <phoneticPr fontId="1"/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</si>
  <si>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</si>
  <si>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</si>
  <si>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</si>
  <si>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</si>
  <si>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</si>
  <si>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</si>
  <si>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</si>
  <si>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</si>
  <si>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</si>
  <si>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</si>
  <si>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</si>
  <si>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</si>
  <si>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</si>
  <si>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</si>
  <si>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</si>
  <si>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</si>
  <si>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</si>
  <si>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</si>
  <si>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</si>
  <si>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</si>
  <si>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</si>
  <si>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</si>
  <si>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</si>
  <si>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</si>
  <si>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</si>
  <si>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</si>
  <si>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</si>
  <si>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</si>
  <si>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</si>
  <si>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</si>
  <si>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</si>
  <si>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</si>
  <si>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</si>
  <si>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</si>
  <si>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</si>
  <si>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</si>
  <si>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</si>
  <si>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</si>
  <si>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</si>
  <si>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</si>
  <si>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</si>
  <si>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</si>
  <si>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</si>
  <si>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</si>
  <si>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</si>
  <si>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</si>
  <si>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</si>
  <si>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</si>
  <si>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</si>
  <si>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</si>
  <si>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</si>
  <si>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</si>
  <si>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</si>
  <si>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</si>
  <si>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</si>
  <si>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</si>
  <si>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</si>
  <si>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</si>
  <si>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</si>
  <si>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</si>
  <si>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</si>
  <si>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</si>
  <si>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</si>
  <si>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</si>
  <si>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</si>
  <si>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</si>
  <si>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</si>
  <si>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</si>
  <si>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</si>
  <si>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</si>
  <si>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</si>
  <si>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</si>
  <si>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</si>
  <si>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</si>
  <si>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</si>
  <si>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</si>
  <si>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</si>
  <si>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</si>
  <si>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</si>
  <si>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</si>
  <si>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</si>
  <si>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</si>
  <si>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</si>
  <si>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</si>
  <si>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</si>
  <si>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</si>
  <si>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</si>
  <si>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</si>
  <si>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</si>
  <si>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</si>
  <si>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</si>
  <si>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</si>
  <si>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</si>
  <si>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</si>
  <si>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</si>
  <si>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</si>
  <si>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</si>
  <si>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</si>
  <si>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</si>
  <si>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</si>
  <si>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</si>
  <si>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</si>
  <si>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</si>
  <si>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</si>
  <si>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</si>
  <si>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</si>
  <si>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</si>
  <si>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</si>
  <si>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</si>
  <si>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</si>
  <si>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</si>
  <si>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</si>
  <si>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</si>
  <si>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</si>
  <si>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</si>
  <si>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</si>
  <si>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</si>
  <si>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</si>
  <si>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</si>
  <si>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</si>
  <si>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</si>
  <si>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</si>
  <si>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</si>
  <si>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</si>
  <si>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</si>
  <si>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</si>
  <si>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</si>
  <si>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</si>
  <si>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</si>
  <si>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</si>
  <si>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</si>
  <si>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</si>
  <si>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</si>
  <si>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</si>
  <si>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</si>
  <si>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</si>
  <si>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</si>
  <si>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</si>
  <si>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</si>
  <si>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</si>
  <si>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</si>
  <si>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</si>
  <si>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</si>
  <si>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</si>
  <si>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</si>
  <si>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</si>
  <si>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</si>
  <si>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</si>
  <si>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</si>
  <si>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</si>
  <si>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</si>
  <si>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</si>
  <si>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</si>
  <si>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</si>
  <si>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</si>
  <si>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</si>
  <si>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</si>
  <si>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</si>
  <si>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</si>
  <si>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</si>
  <si>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 xml:space="preserve">  </t>
  </si>
  <si>
    <t>消費税</t>
    <rPh sb="0" eb="3">
      <t>ショウヒゼイ</t>
    </rPh>
    <phoneticPr fontId="5"/>
  </si>
  <si>
    <t>総計</t>
    <rPh sb="0" eb="2">
      <t>ソウケイ</t>
    </rPh>
    <phoneticPr fontId="5"/>
  </si>
  <si>
    <t>式</t>
    <rPh sb="0" eb="1">
      <t>シキ</t>
    </rPh>
    <phoneticPr fontId="1"/>
  </si>
  <si>
    <t>台</t>
    <rPh sb="0" eb="1">
      <t>ダイ</t>
    </rPh>
    <phoneticPr fontId="5"/>
  </si>
  <si>
    <t>台</t>
    <rPh sb="0" eb="1">
      <t>ダイ</t>
    </rPh>
    <phoneticPr fontId="5"/>
  </si>
  <si>
    <t>金額</t>
    <rPh sb="0" eb="2">
      <t>キンガク</t>
    </rPh>
    <phoneticPr fontId="1"/>
  </si>
  <si>
    <t>式</t>
    <rPh sb="0" eb="1">
      <t>シキ</t>
    </rPh>
    <phoneticPr fontId="1"/>
  </si>
  <si>
    <t>脚</t>
    <rPh sb="0" eb="1">
      <t>キャク</t>
    </rPh>
    <phoneticPr fontId="1"/>
  </si>
  <si>
    <t>（１）ホール</t>
    <phoneticPr fontId="1"/>
  </si>
  <si>
    <t>・壁面展示</t>
    <rPh sb="1" eb="3">
      <t>ヘキメン</t>
    </rPh>
    <rPh sb="3" eb="5">
      <t>テンジ</t>
    </rPh>
    <phoneticPr fontId="1"/>
  </si>
  <si>
    <t>式</t>
    <rPh sb="0" eb="1">
      <t>シキ</t>
    </rPh>
    <phoneticPr fontId="1"/>
  </si>
  <si>
    <t>ピクチャーレール L4,500
コレダーライン M1ホワイト L3,000×2、フック共</t>
    <phoneticPr fontId="1"/>
  </si>
  <si>
    <t>　</t>
    <phoneticPr fontId="1"/>
  </si>
  <si>
    <t>枚</t>
    <rPh sb="0" eb="1">
      <t>マイ</t>
    </rPh>
    <phoneticPr fontId="1"/>
  </si>
  <si>
    <t>・バックパネル</t>
    <phoneticPr fontId="1"/>
  </si>
  <si>
    <t>バックパネル棚板：木工ポリメラミン仕上
W3,190×D300×H25</t>
    <rPh sb="6" eb="8">
      <t>タナイタ</t>
    </rPh>
    <rPh sb="9" eb="11">
      <t>モッコウ</t>
    </rPh>
    <rPh sb="17" eb="19">
      <t>シア</t>
    </rPh>
    <phoneticPr fontId="1"/>
  </si>
  <si>
    <t>棚板用補強下地</t>
    <rPh sb="0" eb="2">
      <t>タナイタ</t>
    </rPh>
    <rPh sb="2" eb="3">
      <t>ヨウ</t>
    </rPh>
    <rPh sb="3" eb="5">
      <t>ホキョウ</t>
    </rPh>
    <rPh sb="5" eb="7">
      <t>シタジ</t>
    </rPh>
    <phoneticPr fontId="1"/>
  </si>
  <si>
    <t>（２）イベントスペース</t>
    <phoneticPr fontId="1"/>
  </si>
  <si>
    <t>・カフェテーブル、椅子</t>
    <rPh sb="9" eb="11">
      <t>イス</t>
    </rPh>
    <phoneticPr fontId="1"/>
  </si>
  <si>
    <t>台</t>
    <rPh sb="0" eb="1">
      <t>ダイ</t>
    </rPh>
    <phoneticPr fontId="1"/>
  </si>
  <si>
    <t>テーブル：天童木工 F-2740SG-NT
Wφ1,000×H700</t>
    <rPh sb="5" eb="7">
      <t>テンドウ</t>
    </rPh>
    <rPh sb="7" eb="9">
      <t>モッコウ</t>
    </rPh>
    <phoneticPr fontId="1"/>
  </si>
  <si>
    <t>椅子：天童木工 T-3035AS-NT
W475×D503×H720×SH430</t>
    <rPh sb="0" eb="2">
      <t>イス</t>
    </rPh>
    <rPh sb="3" eb="5">
      <t>テンドウ</t>
    </rPh>
    <rPh sb="5" eb="7">
      <t>モッコウ</t>
    </rPh>
    <phoneticPr fontId="1"/>
  </si>
  <si>
    <t>№7参照</t>
    <rPh sb="2" eb="4">
      <t>サンショウ</t>
    </rPh>
    <phoneticPr fontId="1"/>
  </si>
  <si>
    <t>・ドレープカーテン</t>
    <phoneticPr fontId="1"/>
  </si>
  <si>
    <t>レール・取付費</t>
    <rPh sb="4" eb="6">
      <t>トリツケ</t>
    </rPh>
    <rPh sb="6" eb="7">
      <t>ヒ</t>
    </rPh>
    <phoneticPr fontId="1"/>
  </si>
  <si>
    <t>・備品</t>
    <rPh sb="1" eb="3">
      <t>ビヒン</t>
    </rPh>
    <phoneticPr fontId="1"/>
  </si>
  <si>
    <t>個</t>
    <rPh sb="0" eb="1">
      <t>コ</t>
    </rPh>
    <phoneticPr fontId="1"/>
  </si>
  <si>
    <t>棚板用支柱、棚板受金物、頭つなぎ
St.加工焼付塗装</t>
    <rPh sb="0" eb="2">
      <t>タナイタ</t>
    </rPh>
    <rPh sb="2" eb="3">
      <t>ヨウ</t>
    </rPh>
    <rPh sb="3" eb="5">
      <t>シチュウ</t>
    </rPh>
    <rPh sb="6" eb="8">
      <t>タナイタ</t>
    </rPh>
    <rPh sb="8" eb="11">
      <t>ウケカナモノ</t>
    </rPh>
    <rPh sb="12" eb="13">
      <t>アタマ</t>
    </rPh>
    <rPh sb="20" eb="22">
      <t>カコウ</t>
    </rPh>
    <rPh sb="22" eb="24">
      <t>ヤキツケ</t>
    </rPh>
    <rPh sb="24" eb="26">
      <t>トソウ</t>
    </rPh>
    <phoneticPr fontId="1"/>
  </si>
  <si>
    <t>　・金物工事</t>
    <rPh sb="2" eb="4">
      <t>カナモノ</t>
    </rPh>
    <rPh sb="4" eb="6">
      <t>コウジ</t>
    </rPh>
    <phoneticPr fontId="1"/>
  </si>
  <si>
    <t>取付雑材・消耗品</t>
    <rPh sb="0" eb="2">
      <t>トリツケ</t>
    </rPh>
    <rPh sb="2" eb="3">
      <t>ザツ</t>
    </rPh>
    <rPh sb="3" eb="4">
      <t>ザイ</t>
    </rPh>
    <rPh sb="5" eb="8">
      <t>ショウモウヒン</t>
    </rPh>
    <phoneticPr fontId="1"/>
  </si>
  <si>
    <t>取付費</t>
    <rPh sb="0" eb="3">
      <t>トリツケヒ</t>
    </rPh>
    <phoneticPr fontId="1"/>
  </si>
  <si>
    <t>人工</t>
    <rPh sb="0" eb="1">
      <t>ジン</t>
    </rPh>
    <rPh sb="1" eb="2">
      <t>コウ</t>
    </rPh>
    <phoneticPr fontId="1"/>
  </si>
  <si>
    <t>　・家具工事</t>
    <rPh sb="2" eb="4">
      <t>カグ</t>
    </rPh>
    <rPh sb="4" eb="6">
      <t>コウジ</t>
    </rPh>
    <phoneticPr fontId="1"/>
  </si>
  <si>
    <t>カウンター：天板木工ポリメラミン仕上
W5,000×D600×H1,000</t>
    <rPh sb="6" eb="8">
      <t>テンバン</t>
    </rPh>
    <rPh sb="8" eb="10">
      <t>モッコウ</t>
    </rPh>
    <rPh sb="16" eb="18">
      <t>シア</t>
    </rPh>
    <phoneticPr fontId="1"/>
  </si>
  <si>
    <t>御影石本磨き t-15</t>
    <rPh sb="0" eb="3">
      <t>ミカゲイシ</t>
    </rPh>
    <rPh sb="3" eb="5">
      <t>ホンミガ</t>
    </rPh>
    <phoneticPr fontId="1"/>
  </si>
  <si>
    <t>副資材</t>
    <rPh sb="0" eb="3">
      <t>フクシザイ</t>
    </rPh>
    <phoneticPr fontId="1"/>
  </si>
  <si>
    <t>中央テーブル
W900×D900×H700</t>
    <rPh sb="0" eb="2">
      <t>チュウオウ</t>
    </rPh>
    <phoneticPr fontId="1"/>
  </si>
  <si>
    <t>　・電気工事</t>
    <rPh sb="2" eb="4">
      <t>デンキ</t>
    </rPh>
    <rPh sb="4" eb="6">
      <t>コウジ</t>
    </rPh>
    <phoneticPr fontId="1"/>
  </si>
  <si>
    <t>ラインコンセント
DNL LCF700 BK</t>
    <phoneticPr fontId="1"/>
  </si>
  <si>
    <t>本</t>
    <rPh sb="0" eb="1">
      <t>ホン</t>
    </rPh>
    <phoneticPr fontId="1"/>
  </si>
  <si>
    <t>ラインコンセント電源コード
DNL DD2P 600（BK）</t>
    <rPh sb="8" eb="10">
      <t>デンゲン</t>
    </rPh>
    <phoneticPr fontId="1"/>
  </si>
  <si>
    <t>電設資材・消耗品</t>
    <rPh sb="0" eb="2">
      <t>デンセツ</t>
    </rPh>
    <rPh sb="2" eb="4">
      <t>シザイ</t>
    </rPh>
    <rPh sb="5" eb="8">
      <t>ショウモウヒン</t>
    </rPh>
    <phoneticPr fontId="1"/>
  </si>
  <si>
    <t>電工労務費</t>
    <rPh sb="0" eb="2">
      <t>デンコウ</t>
    </rPh>
    <rPh sb="2" eb="5">
      <t>ロウムヒ</t>
    </rPh>
    <phoneticPr fontId="1"/>
  </si>
  <si>
    <t>人工</t>
    <rPh sb="0" eb="2">
      <t>ニンコウ</t>
    </rPh>
    <phoneticPr fontId="1"/>
  </si>
  <si>
    <t>搬入設置費</t>
    <rPh sb="0" eb="5">
      <t>ハンニュウセッチヒ</t>
    </rPh>
    <phoneticPr fontId="1"/>
  </si>
  <si>
    <t>【２Ｆ】</t>
    <phoneticPr fontId="1"/>
  </si>
  <si>
    <t>・柳宗理との出会い</t>
    <rPh sb="1" eb="2">
      <t>ヤナギ</t>
    </rPh>
    <rPh sb="2" eb="4">
      <t>ソウリ</t>
    </rPh>
    <rPh sb="6" eb="8">
      <t>デア</t>
    </rPh>
    <phoneticPr fontId="1"/>
  </si>
  <si>
    <t>　・ごあいさつ</t>
    <phoneticPr fontId="1"/>
  </si>
  <si>
    <t>グラフィックパネル：IJPシート貼
W2,100×H900×D70</t>
    <rPh sb="16" eb="17">
      <t>ハ</t>
    </rPh>
    <phoneticPr fontId="1"/>
  </si>
  <si>
    <t>・柳宗理年譜</t>
    <rPh sb="1" eb="2">
      <t>ヤナギ</t>
    </rPh>
    <rPh sb="2" eb="4">
      <t>ソウリ</t>
    </rPh>
    <rPh sb="4" eb="6">
      <t>ネンプ</t>
    </rPh>
    <phoneticPr fontId="1"/>
  </si>
  <si>
    <t>グラフィックパネル
W4,500×H1,500×D70</t>
    <phoneticPr fontId="1"/>
  </si>
  <si>
    <t>4方LED間接照明
LED-TAPE-COB-4型、電源コード等含む</t>
    <rPh sb="1" eb="2">
      <t>ホウ</t>
    </rPh>
    <rPh sb="5" eb="7">
      <t>カンセツ</t>
    </rPh>
    <rPh sb="7" eb="9">
      <t>ショウメイ</t>
    </rPh>
    <rPh sb="24" eb="25">
      <t>ガタ</t>
    </rPh>
    <rPh sb="26" eb="28">
      <t>デンゲン</t>
    </rPh>
    <rPh sb="31" eb="32">
      <t>トウ</t>
    </rPh>
    <rPh sb="32" eb="33">
      <t>フク</t>
    </rPh>
    <phoneticPr fontId="1"/>
  </si>
  <si>
    <t>電設資材・消耗品</t>
    <rPh sb="0" eb="4">
      <t>デンセツシザイ</t>
    </rPh>
    <rPh sb="5" eb="8">
      <t>ショウモウヒン</t>
    </rPh>
    <phoneticPr fontId="1"/>
  </si>
  <si>
    <t>電工労務費</t>
    <rPh sb="0" eb="5">
      <t>デンコウロウムヒ</t>
    </rPh>
    <phoneticPr fontId="1"/>
  </si>
  <si>
    <t>　・柳宗理と金沢／内装仕上工事</t>
    <rPh sb="2" eb="3">
      <t>ヤナギ</t>
    </rPh>
    <rPh sb="3" eb="5">
      <t>ソウリ</t>
    </rPh>
    <rPh sb="6" eb="8">
      <t>カナザワ</t>
    </rPh>
    <rPh sb="9" eb="11">
      <t>ナイソウ</t>
    </rPh>
    <rPh sb="11" eb="13">
      <t>シアゲ</t>
    </rPh>
    <rPh sb="13" eb="15">
      <t>コウジ</t>
    </rPh>
    <phoneticPr fontId="1"/>
  </si>
  <si>
    <t>LGS65型W 開口共
W3,100×H2,500</t>
    <rPh sb="5" eb="6">
      <t>ガタ</t>
    </rPh>
    <rPh sb="8" eb="10">
      <t>カイコウ</t>
    </rPh>
    <rPh sb="10" eb="11">
      <t>キョウ</t>
    </rPh>
    <phoneticPr fontId="1"/>
  </si>
  <si>
    <t>式</t>
    <rPh sb="0" eb="1">
      <t>シキ</t>
    </rPh>
    <phoneticPr fontId="1"/>
  </si>
  <si>
    <t>モニター用コンパネ下地</t>
    <rPh sb="4" eb="5">
      <t>ヨウ</t>
    </rPh>
    <rPh sb="9" eb="11">
      <t>シタジ</t>
    </rPh>
    <phoneticPr fontId="1"/>
  </si>
  <si>
    <t>PB12.5貼</t>
    <rPh sb="6" eb="7">
      <t>ハ</t>
    </rPh>
    <phoneticPr fontId="1"/>
  </si>
  <si>
    <t>塗装用クロス下地</t>
    <rPh sb="0" eb="3">
      <t>トソウヨウ</t>
    </rPh>
    <rPh sb="6" eb="8">
      <t>シタジ</t>
    </rPh>
    <phoneticPr fontId="1"/>
  </si>
  <si>
    <t>㎡</t>
    <phoneticPr fontId="1"/>
  </si>
  <si>
    <t>両面塗装</t>
    <rPh sb="0" eb="2">
      <t>リョウメン</t>
    </rPh>
    <rPh sb="2" eb="4">
      <t>トソウ</t>
    </rPh>
    <phoneticPr fontId="1"/>
  </si>
  <si>
    <t>　・柳宗理と金沢／電気・通信工事</t>
    <rPh sb="2" eb="3">
      <t>ヤナギ</t>
    </rPh>
    <rPh sb="3" eb="5">
      <t>ソウリ</t>
    </rPh>
    <rPh sb="6" eb="8">
      <t>カナザワ</t>
    </rPh>
    <rPh sb="9" eb="11">
      <t>デンキ</t>
    </rPh>
    <rPh sb="12" eb="14">
      <t>ツウシン</t>
    </rPh>
    <rPh sb="14" eb="16">
      <t>コウジ</t>
    </rPh>
    <phoneticPr fontId="1"/>
  </si>
  <si>
    <t>モニター用1次側電源工事電設資材・消耗品</t>
    <rPh sb="4" eb="5">
      <t>ヨウ</t>
    </rPh>
    <rPh sb="6" eb="7">
      <t>ジ</t>
    </rPh>
    <rPh sb="7" eb="8">
      <t>ガワ</t>
    </rPh>
    <rPh sb="8" eb="10">
      <t>デンゲン</t>
    </rPh>
    <rPh sb="10" eb="12">
      <t>コウジ</t>
    </rPh>
    <rPh sb="12" eb="14">
      <t>デンセツ</t>
    </rPh>
    <rPh sb="14" eb="16">
      <t>シザイ</t>
    </rPh>
    <rPh sb="17" eb="20">
      <t>ショウモウヒン</t>
    </rPh>
    <phoneticPr fontId="1"/>
  </si>
  <si>
    <t>接続ケーブル</t>
    <rPh sb="0" eb="2">
      <t>セツゾク</t>
    </rPh>
    <phoneticPr fontId="1"/>
  </si>
  <si>
    <t>機器設置工事費</t>
    <rPh sb="0" eb="2">
      <t>キキ</t>
    </rPh>
    <rPh sb="2" eb="4">
      <t>セッチ</t>
    </rPh>
    <rPh sb="4" eb="7">
      <t>コウジヒ</t>
    </rPh>
    <phoneticPr fontId="1"/>
  </si>
  <si>
    <t>コンテンツオーサリング費</t>
    <rPh sb="11" eb="12">
      <t>ヒ</t>
    </rPh>
    <phoneticPr fontId="1"/>
  </si>
  <si>
    <t>　・柳宗理と金沢／映像コンテンツ制作</t>
    <rPh sb="2" eb="3">
      <t>ヤナギ</t>
    </rPh>
    <rPh sb="3" eb="5">
      <t>ソウリ</t>
    </rPh>
    <rPh sb="6" eb="8">
      <t>カナザワ</t>
    </rPh>
    <rPh sb="9" eb="11">
      <t>エイゾウ</t>
    </rPh>
    <rPh sb="16" eb="18">
      <t>セイサク</t>
    </rPh>
    <phoneticPr fontId="1"/>
  </si>
  <si>
    <t>撮影費
機材、経費含む</t>
    <rPh sb="0" eb="2">
      <t>サツエイ</t>
    </rPh>
    <rPh sb="2" eb="3">
      <t>ヒ</t>
    </rPh>
    <rPh sb="4" eb="6">
      <t>キザイ</t>
    </rPh>
    <rPh sb="7" eb="9">
      <t>ケイヒ</t>
    </rPh>
    <rPh sb="9" eb="10">
      <t>フク</t>
    </rPh>
    <phoneticPr fontId="1"/>
  </si>
  <si>
    <t>編集費
テロップ制作、ナレーター、スタジオ利用料含む</t>
    <rPh sb="0" eb="3">
      <t>ヘンシュウヒ</t>
    </rPh>
    <rPh sb="8" eb="10">
      <t>セイサク</t>
    </rPh>
    <rPh sb="21" eb="24">
      <t>リヨウリョウ</t>
    </rPh>
    <rPh sb="24" eb="25">
      <t>フク</t>
    </rPh>
    <phoneticPr fontId="1"/>
  </si>
  <si>
    <t>65型モニター
SHARP PN-HY651　同等品</t>
    <rPh sb="2" eb="3">
      <t>ガタ</t>
    </rPh>
    <rPh sb="23" eb="26">
      <t>ドウトウヒン</t>
    </rPh>
    <phoneticPr fontId="1"/>
  </si>
  <si>
    <t>65型モニター壁掛金具
FORVICE FFP-SW-T6060LF　同等品</t>
    <rPh sb="2" eb="3">
      <t>ガタ</t>
    </rPh>
    <rPh sb="7" eb="9">
      <t>カベカ</t>
    </rPh>
    <rPh sb="9" eb="11">
      <t>カナグ</t>
    </rPh>
    <rPh sb="35" eb="38">
      <t>ドウトウヒン</t>
    </rPh>
    <phoneticPr fontId="1"/>
  </si>
  <si>
    <t>　・柳宗理DesignChronicle／内装仕上工事</t>
    <rPh sb="2" eb="3">
      <t>ヤナギ</t>
    </rPh>
    <rPh sb="3" eb="5">
      <t>ソウリ</t>
    </rPh>
    <rPh sb="21" eb="27">
      <t>ナイソウシアゲコウジ</t>
    </rPh>
    <phoneticPr fontId="1"/>
  </si>
  <si>
    <t>LGS65型W 開口共
W6,190×H2,500</t>
    <rPh sb="5" eb="6">
      <t>ガタ</t>
    </rPh>
    <rPh sb="8" eb="10">
      <t>カイコウ</t>
    </rPh>
    <rPh sb="10" eb="11">
      <t>キョウ</t>
    </rPh>
    <phoneticPr fontId="1"/>
  </si>
  <si>
    <t>展示ケース用コンパネ下地</t>
    <rPh sb="0" eb="2">
      <t>テンジ</t>
    </rPh>
    <rPh sb="5" eb="6">
      <t>ヨウ</t>
    </rPh>
    <rPh sb="10" eb="12">
      <t>シタジ</t>
    </rPh>
    <phoneticPr fontId="1"/>
  </si>
  <si>
    <t>塗装</t>
    <rPh sb="0" eb="2">
      <t>トソウ</t>
    </rPh>
    <phoneticPr fontId="1"/>
  </si>
  <si>
    <t>　・柳宗理DesignChronicle／家具工事</t>
    <rPh sb="2" eb="3">
      <t>ヤナギ</t>
    </rPh>
    <rPh sb="3" eb="5">
      <t>ソウリ</t>
    </rPh>
    <rPh sb="21" eb="23">
      <t>カグ</t>
    </rPh>
    <rPh sb="23" eb="25">
      <t>コウジ</t>
    </rPh>
    <phoneticPr fontId="1"/>
  </si>
  <si>
    <t>グラフィックパネル：木工下地IJPシート貼
W5,000×H1,050×D25</t>
    <rPh sb="10" eb="12">
      <t>モッコウ</t>
    </rPh>
    <rPh sb="12" eb="14">
      <t>シタジ</t>
    </rPh>
    <rPh sb="20" eb="21">
      <t>ハ</t>
    </rPh>
    <phoneticPr fontId="1"/>
  </si>
  <si>
    <t>抽斗展示ケース
W5,000×D450×H460</t>
    <rPh sb="0" eb="1">
      <t>チュウ</t>
    </rPh>
    <rPh sb="1" eb="2">
      <t>ト</t>
    </rPh>
    <rPh sb="2" eb="4">
      <t>テンジ</t>
    </rPh>
    <phoneticPr fontId="1"/>
  </si>
  <si>
    <t>台</t>
    <rPh sb="0" eb="1">
      <t>ダイ</t>
    </rPh>
    <phoneticPr fontId="1"/>
  </si>
  <si>
    <t>抽斗展示ケース引出透明ガラス
W5,000×D450×H405</t>
    <rPh sb="0" eb="1">
      <t>チュウ</t>
    </rPh>
    <rPh sb="1" eb="2">
      <t>ト</t>
    </rPh>
    <rPh sb="2" eb="4">
      <t>テンジ</t>
    </rPh>
    <rPh sb="7" eb="9">
      <t>ヒキダシ</t>
    </rPh>
    <rPh sb="9" eb="11">
      <t>トウメイ</t>
    </rPh>
    <phoneticPr fontId="1"/>
  </si>
  <si>
    <t>抽斗展示ケース引出透明ガラス飛散防止フィルム貼</t>
    <rPh sb="0" eb="1">
      <t>チュウ</t>
    </rPh>
    <rPh sb="1" eb="2">
      <t>ト</t>
    </rPh>
    <rPh sb="2" eb="4">
      <t>テンジ</t>
    </rPh>
    <rPh sb="7" eb="9">
      <t>ヒキダシ</t>
    </rPh>
    <rPh sb="9" eb="11">
      <t>トウメイ</t>
    </rPh>
    <rPh sb="14" eb="16">
      <t>ヒサン</t>
    </rPh>
    <rPh sb="16" eb="18">
      <t>ボウシ</t>
    </rPh>
    <rPh sb="22" eb="23">
      <t>ハ</t>
    </rPh>
    <phoneticPr fontId="1"/>
  </si>
  <si>
    <t>　・柳宗理DesignChronicle／電気工事</t>
    <rPh sb="2" eb="3">
      <t>ヤナギ</t>
    </rPh>
    <rPh sb="3" eb="5">
      <t>ソウリ</t>
    </rPh>
    <rPh sb="21" eb="23">
      <t>デンキ</t>
    </rPh>
    <rPh sb="23" eb="25">
      <t>コウジ</t>
    </rPh>
    <phoneticPr fontId="1"/>
  </si>
  <si>
    <t>（２）展示室２</t>
    <rPh sb="3" eb="6">
      <t>テンジシツ</t>
    </rPh>
    <phoneticPr fontId="1"/>
  </si>
  <si>
    <t>（１）展示室１</t>
    <rPh sb="3" eb="6">
      <t>テンジシツ</t>
    </rPh>
    <phoneticPr fontId="1"/>
  </si>
  <si>
    <t>　・柳宗理のデザイン思想／内装仕上工事</t>
    <rPh sb="2" eb="3">
      <t>ヤナギ</t>
    </rPh>
    <rPh sb="3" eb="5">
      <t>ソウリ</t>
    </rPh>
    <rPh sb="10" eb="12">
      <t>シソウ</t>
    </rPh>
    <rPh sb="13" eb="19">
      <t>ナイソウシアゲコウジ</t>
    </rPh>
    <phoneticPr fontId="1"/>
  </si>
  <si>
    <t>　・柳宗理のデザイン思想／家具工事</t>
    <rPh sb="2" eb="3">
      <t>ヤナギ</t>
    </rPh>
    <rPh sb="3" eb="5">
      <t>ソウリ</t>
    </rPh>
    <rPh sb="10" eb="12">
      <t>シソウ</t>
    </rPh>
    <rPh sb="13" eb="15">
      <t>カグ</t>
    </rPh>
    <rPh sb="15" eb="17">
      <t>コウジ</t>
    </rPh>
    <phoneticPr fontId="1"/>
  </si>
  <si>
    <t>　・柳宗理のデザイン思想／電気工事</t>
    <rPh sb="2" eb="3">
      <t>ヤナギ</t>
    </rPh>
    <rPh sb="3" eb="5">
      <t>ソウリ</t>
    </rPh>
    <rPh sb="10" eb="12">
      <t>シソウ</t>
    </rPh>
    <rPh sb="13" eb="15">
      <t>デンキ</t>
    </rPh>
    <rPh sb="15" eb="17">
      <t>コウジ</t>
    </rPh>
    <phoneticPr fontId="1"/>
  </si>
  <si>
    <t>LED照明：DNL MC-LED4S L.2,487×2 3500K
延長コード、コネクターホルダー、電源装置共</t>
    <rPh sb="3" eb="5">
      <t>ショウメイ</t>
    </rPh>
    <rPh sb="35" eb="37">
      <t>エンチョウ</t>
    </rPh>
    <rPh sb="51" eb="53">
      <t>デンゲン</t>
    </rPh>
    <rPh sb="53" eb="55">
      <t>ソウチ</t>
    </rPh>
    <rPh sb="55" eb="56">
      <t>トモ</t>
    </rPh>
    <phoneticPr fontId="1"/>
  </si>
  <si>
    <t>・柳宗理を知るキーワード／家具工事</t>
    <rPh sb="1" eb="2">
      <t>ヤナギ</t>
    </rPh>
    <rPh sb="2" eb="4">
      <t>ソウリ</t>
    </rPh>
    <rPh sb="5" eb="6">
      <t>シ</t>
    </rPh>
    <rPh sb="13" eb="15">
      <t>カグ</t>
    </rPh>
    <rPh sb="15" eb="17">
      <t>コウジ</t>
    </rPh>
    <phoneticPr fontId="1"/>
  </si>
  <si>
    <t>丸テーブル：天板木工ポリメラミン仕上げ
φ2,100×H700</t>
    <rPh sb="0" eb="1">
      <t>マル</t>
    </rPh>
    <rPh sb="6" eb="8">
      <t>テンバン</t>
    </rPh>
    <rPh sb="8" eb="10">
      <t>モッコウ</t>
    </rPh>
    <rPh sb="16" eb="18">
      <t>シア</t>
    </rPh>
    <phoneticPr fontId="1"/>
  </si>
  <si>
    <t>・柳宗理を知るキーワード／金物工事</t>
    <rPh sb="1" eb="2">
      <t>ヤナギ</t>
    </rPh>
    <rPh sb="2" eb="4">
      <t>ソウリ</t>
    </rPh>
    <rPh sb="5" eb="6">
      <t>シ</t>
    </rPh>
    <rPh sb="13" eb="15">
      <t>カナモノ</t>
    </rPh>
    <rPh sb="15" eb="17">
      <t>コウジ</t>
    </rPh>
    <phoneticPr fontId="1"/>
  </si>
  <si>
    <t>コントローラー収納BOX</t>
    <rPh sb="7" eb="9">
      <t>シュウノウ</t>
    </rPh>
    <phoneticPr fontId="1"/>
  </si>
  <si>
    <t>・柳宗理を知るキーワード／通信工事</t>
    <rPh sb="1" eb="2">
      <t>ヤナギ</t>
    </rPh>
    <rPh sb="2" eb="4">
      <t>ソウリ</t>
    </rPh>
    <rPh sb="5" eb="6">
      <t>シ</t>
    </rPh>
    <rPh sb="13" eb="15">
      <t>ツウシン</t>
    </rPh>
    <rPh sb="15" eb="17">
      <t>コウジ</t>
    </rPh>
    <phoneticPr fontId="1"/>
  </si>
  <si>
    <t>枚</t>
    <rPh sb="0" eb="1">
      <t>マイ</t>
    </rPh>
    <phoneticPr fontId="1"/>
  </si>
  <si>
    <t>プロジェクター
Panasonic PT-MJ11KJ　同等品</t>
    <rPh sb="28" eb="31">
      <t>ドウトウヒン</t>
    </rPh>
    <phoneticPr fontId="1"/>
  </si>
  <si>
    <t>HDMI延長器
IDK社製 HDC-TX100-D　同等品</t>
    <rPh sb="4" eb="6">
      <t>エンチョウ</t>
    </rPh>
    <rPh sb="6" eb="7">
      <t>キ</t>
    </rPh>
    <rPh sb="11" eb="12">
      <t>シャ</t>
    </rPh>
    <rPh sb="12" eb="13">
      <t>セイ</t>
    </rPh>
    <rPh sb="26" eb="29">
      <t>ドウトウヒン</t>
    </rPh>
    <phoneticPr fontId="1"/>
  </si>
  <si>
    <t>プロジェクター用STB
BS/HD1025　同等品</t>
    <rPh sb="7" eb="8">
      <t>ヨウ</t>
    </rPh>
    <rPh sb="22" eb="25">
      <t>ドウトウヒン</t>
    </rPh>
    <phoneticPr fontId="1"/>
  </si>
  <si>
    <t>小型パワーアンプ
FOSTEX社製 AP15mk2　同等品</t>
    <rPh sb="0" eb="2">
      <t>コガタ</t>
    </rPh>
    <rPh sb="15" eb="17">
      <t>シャセイ</t>
    </rPh>
    <rPh sb="26" eb="29">
      <t>ドウトウヒン</t>
    </rPh>
    <phoneticPr fontId="1"/>
  </si>
  <si>
    <t>スピーカー
TOA社製 PC-1861　同等品</t>
    <rPh sb="9" eb="11">
      <t>シャセイ</t>
    </rPh>
    <rPh sb="20" eb="23">
      <t>ドウトウヒン</t>
    </rPh>
    <phoneticPr fontId="1"/>
  </si>
  <si>
    <t>接続ケーブル</t>
    <rPh sb="0" eb="2">
      <t>セツゾク</t>
    </rPh>
    <phoneticPr fontId="1"/>
  </si>
  <si>
    <t>配線工事費</t>
    <rPh sb="0" eb="2">
      <t>ハイセン</t>
    </rPh>
    <rPh sb="2" eb="5">
      <t>コウジヒ</t>
    </rPh>
    <phoneticPr fontId="1"/>
  </si>
  <si>
    <t>コンテンツオーサリング費</t>
    <rPh sb="11" eb="12">
      <t>ヒ</t>
    </rPh>
    <phoneticPr fontId="1"/>
  </si>
  <si>
    <t>・柳宗理を知るキーワード
　／映像コンテンツ制作</t>
    <rPh sb="1" eb="2">
      <t>ヤナギ</t>
    </rPh>
    <rPh sb="2" eb="4">
      <t>ソウリ</t>
    </rPh>
    <rPh sb="5" eb="6">
      <t>シ</t>
    </rPh>
    <rPh sb="15" eb="17">
      <t>エイゾウ</t>
    </rPh>
    <rPh sb="22" eb="24">
      <t>セイサク</t>
    </rPh>
    <phoneticPr fontId="1"/>
  </si>
  <si>
    <t>　・柳宗理のデザインプロセス
　　／内装仕上工事</t>
    <rPh sb="2" eb="3">
      <t>ヤナギ</t>
    </rPh>
    <rPh sb="3" eb="5">
      <t>ソウリ</t>
    </rPh>
    <rPh sb="18" eb="24">
      <t>ナイソウシアゲコウジ</t>
    </rPh>
    <phoneticPr fontId="1"/>
  </si>
  <si>
    <t>LGS65型W 開口共
W2,100×H2,500</t>
    <rPh sb="5" eb="6">
      <t>ガタ</t>
    </rPh>
    <rPh sb="8" eb="10">
      <t>カイコウ</t>
    </rPh>
    <rPh sb="10" eb="11">
      <t>キョウ</t>
    </rPh>
    <phoneticPr fontId="1"/>
  </si>
  <si>
    <t>箇所</t>
    <rPh sb="0" eb="2">
      <t>カショ</t>
    </rPh>
    <phoneticPr fontId="1"/>
  </si>
  <si>
    <t>箇所</t>
    <rPh sb="0" eb="2">
      <t>カショ</t>
    </rPh>
    <phoneticPr fontId="1"/>
  </si>
  <si>
    <t>　・柳宗理のデザインプロセス
　　／家具工事</t>
    <rPh sb="2" eb="3">
      <t>ヤナギ</t>
    </rPh>
    <rPh sb="3" eb="5">
      <t>ソウリ</t>
    </rPh>
    <rPh sb="18" eb="20">
      <t>カグ</t>
    </rPh>
    <rPh sb="20" eb="22">
      <t>コウジ</t>
    </rPh>
    <phoneticPr fontId="1"/>
  </si>
  <si>
    <t>グラフィックパネル：木工下地IJPシート貼
W1,600×H1,450×D25</t>
    <rPh sb="10" eb="12">
      <t>モッコウ</t>
    </rPh>
    <rPh sb="12" eb="14">
      <t>シタジ</t>
    </rPh>
    <rPh sb="20" eb="21">
      <t>ハ</t>
    </rPh>
    <phoneticPr fontId="1"/>
  </si>
  <si>
    <t>映像機器収納什器　木工ポリメラミン仕上
W1,200×D500×H700</t>
    <rPh sb="0" eb="2">
      <t>エイゾウ</t>
    </rPh>
    <rPh sb="2" eb="4">
      <t>キキ</t>
    </rPh>
    <rPh sb="4" eb="8">
      <t>シュウノウジュウキ</t>
    </rPh>
    <rPh sb="9" eb="11">
      <t>モッコウ</t>
    </rPh>
    <rPh sb="17" eb="19">
      <t>シア</t>
    </rPh>
    <phoneticPr fontId="1"/>
  </si>
  <si>
    <t>抽斗展示ケース
W1,600×D500×H360</t>
    <rPh sb="0" eb="1">
      <t>チュウ</t>
    </rPh>
    <rPh sb="1" eb="2">
      <t>ト</t>
    </rPh>
    <rPh sb="2" eb="4">
      <t>テンジ</t>
    </rPh>
    <phoneticPr fontId="1"/>
  </si>
  <si>
    <t>抽斗展示ケース引出透明ガラス
W1,500×D440×H305</t>
    <rPh sb="0" eb="1">
      <t>チュウ</t>
    </rPh>
    <rPh sb="1" eb="2">
      <t>ト</t>
    </rPh>
    <rPh sb="2" eb="4">
      <t>テンジ</t>
    </rPh>
    <rPh sb="7" eb="9">
      <t>ヒキダシ</t>
    </rPh>
    <rPh sb="9" eb="11">
      <t>トウメイ</t>
    </rPh>
    <phoneticPr fontId="1"/>
  </si>
  <si>
    <t>　・柳宗理のデザインプロセス
　　／電気工事</t>
    <rPh sb="2" eb="3">
      <t>ヤナギ</t>
    </rPh>
    <rPh sb="3" eb="5">
      <t>ソウリ</t>
    </rPh>
    <rPh sb="18" eb="20">
      <t>デンキ</t>
    </rPh>
    <rPh sb="20" eb="22">
      <t>コウジ</t>
    </rPh>
    <phoneticPr fontId="1"/>
  </si>
  <si>
    <t>　・柳宗理デザインの協力者たち
　　／内装仕上工事</t>
    <rPh sb="2" eb="3">
      <t>ヤナギ</t>
    </rPh>
    <rPh sb="3" eb="5">
      <t>ソウリ</t>
    </rPh>
    <rPh sb="10" eb="13">
      <t>キョウリョクシャ</t>
    </rPh>
    <rPh sb="19" eb="25">
      <t>ナイソウシアゲコウジ</t>
    </rPh>
    <phoneticPr fontId="1"/>
  </si>
  <si>
    <t>　・柳宗理デザインの協力者たち
　　／家具工事</t>
    <rPh sb="2" eb="3">
      <t>ヤナギ</t>
    </rPh>
    <rPh sb="3" eb="5">
      <t>ソウリ</t>
    </rPh>
    <rPh sb="10" eb="13">
      <t>キョウリョクシャ</t>
    </rPh>
    <rPh sb="19" eb="21">
      <t>カグ</t>
    </rPh>
    <rPh sb="21" eb="23">
      <t>コウジ</t>
    </rPh>
    <phoneticPr fontId="1"/>
  </si>
  <si>
    <t>　・柳宗理デザインの協力者たち
　　／電気工事</t>
    <rPh sb="2" eb="3">
      <t>ヤナギ</t>
    </rPh>
    <rPh sb="3" eb="5">
      <t>ソウリ</t>
    </rPh>
    <rPh sb="10" eb="13">
      <t>キョウリョクシャ</t>
    </rPh>
    <rPh sb="19" eb="21">
      <t>デンキ</t>
    </rPh>
    <rPh sb="21" eb="23">
      <t>コウジ</t>
    </rPh>
    <phoneticPr fontId="1"/>
  </si>
  <si>
    <t>№8、12、23参照</t>
    <rPh sb="8" eb="10">
      <t>サンショウ</t>
    </rPh>
    <phoneticPr fontId="1"/>
  </si>
  <si>
    <t>№8、12、24参照</t>
    <rPh sb="8" eb="10">
      <t>サンショウ</t>
    </rPh>
    <phoneticPr fontId="1"/>
  </si>
  <si>
    <t>№8、12、25参照</t>
    <rPh sb="8" eb="10">
      <t>サンショウ</t>
    </rPh>
    <phoneticPr fontId="1"/>
  </si>
  <si>
    <t>№8、12、26参照</t>
    <rPh sb="8" eb="10">
      <t>サンショウ</t>
    </rPh>
    <phoneticPr fontId="1"/>
  </si>
  <si>
    <t>№8、12、26、43参照</t>
    <rPh sb="11" eb="13">
      <t>サンショウ</t>
    </rPh>
    <phoneticPr fontId="1"/>
  </si>
  <si>
    <t>№8、12、27参照</t>
    <rPh sb="8" eb="10">
      <t>サンショウ</t>
    </rPh>
    <phoneticPr fontId="1"/>
  </si>
  <si>
    <t>№8、13、28参照</t>
    <rPh sb="8" eb="10">
      <t>サンショウ</t>
    </rPh>
    <phoneticPr fontId="1"/>
  </si>
  <si>
    <t>№8、13、29、30参照</t>
    <rPh sb="11" eb="13">
      <t>サンショウ</t>
    </rPh>
    <phoneticPr fontId="1"/>
  </si>
  <si>
    <t>№8、13、31参照</t>
    <rPh sb="8" eb="10">
      <t>サンショウ</t>
    </rPh>
    <phoneticPr fontId="1"/>
  </si>
  <si>
    <t>№8、13、32参照</t>
    <rPh sb="8" eb="10">
      <t>サンショウ</t>
    </rPh>
    <phoneticPr fontId="1"/>
  </si>
  <si>
    <t>№7、47参照</t>
    <rPh sb="5" eb="7">
      <t>サンショウ</t>
    </rPh>
    <phoneticPr fontId="1"/>
  </si>
  <si>
    <t>タブレット端末：iPad10.9インチ 64GB　同等品</t>
    <rPh sb="5" eb="7">
      <t>タンマツ</t>
    </rPh>
    <rPh sb="25" eb="28">
      <t>ドウトウヒン</t>
    </rPh>
    <phoneticPr fontId="1"/>
  </si>
  <si>
    <t>タブレットスタンド　同等品</t>
    <rPh sb="10" eb="13">
      <t>ドウトウヒン</t>
    </rPh>
    <phoneticPr fontId="1"/>
  </si>
  <si>
    <t>盗難防止タグ
MAMORI FUDA　同等品</t>
    <rPh sb="0" eb="2">
      <t>トウナン</t>
    </rPh>
    <rPh sb="2" eb="4">
      <t>ボウシ</t>
    </rPh>
    <rPh sb="19" eb="22">
      <t>ドウトウヒン</t>
    </rPh>
    <phoneticPr fontId="1"/>
  </si>
  <si>
    <t>№7、10参照</t>
    <rPh sb="5" eb="7">
      <t>サンショウ</t>
    </rPh>
    <phoneticPr fontId="1"/>
  </si>
  <si>
    <t>№7、10、18参照</t>
    <rPh sb="8" eb="10">
      <t>サンショウ</t>
    </rPh>
    <phoneticPr fontId="1"/>
  </si>
  <si>
    <t>№7、11、18～22参照</t>
    <rPh sb="11" eb="13">
      <t>サンショウ</t>
    </rPh>
    <phoneticPr fontId="1"/>
  </si>
  <si>
    <t>№7、19、20参照</t>
    <rPh sb="8" eb="10">
      <t>サンショウ</t>
    </rPh>
    <phoneticPr fontId="1"/>
  </si>
  <si>
    <t>（３）展示室３・廊下</t>
    <rPh sb="3" eb="6">
      <t>テンジシツ</t>
    </rPh>
    <rPh sb="8" eb="10">
      <t>ロウカ</t>
    </rPh>
    <phoneticPr fontId="1"/>
  </si>
  <si>
    <t>　・柳宗理デザインにふれる／家具工事</t>
    <rPh sb="2" eb="3">
      <t>ヤナギ</t>
    </rPh>
    <rPh sb="3" eb="5">
      <t>ソウリ</t>
    </rPh>
    <rPh sb="14" eb="16">
      <t>カグ</t>
    </rPh>
    <rPh sb="16" eb="18">
      <t>コウジ</t>
    </rPh>
    <phoneticPr fontId="1"/>
  </si>
  <si>
    <t>キッチンキャビネット 木工ポリメラミン仕上
W3,555×H2,585×D100/280/600</t>
    <rPh sb="11" eb="13">
      <t>モッコウ</t>
    </rPh>
    <rPh sb="19" eb="21">
      <t>シア</t>
    </rPh>
    <phoneticPr fontId="1"/>
  </si>
  <si>
    <t>グラフィックパネル：木工下地IJPシート貼
W3,600×H1,500×D70</t>
    <rPh sb="10" eb="12">
      <t>モッコウ</t>
    </rPh>
    <rPh sb="12" eb="14">
      <t>シタジ</t>
    </rPh>
    <rPh sb="20" eb="21">
      <t>ハ</t>
    </rPh>
    <phoneticPr fontId="1"/>
  </si>
  <si>
    <t>運搬費</t>
    <rPh sb="0" eb="3">
      <t>ウンパンヒ</t>
    </rPh>
    <phoneticPr fontId="1"/>
  </si>
  <si>
    <t>№8、14、33～35参照</t>
    <rPh sb="11" eb="13">
      <t>サンショウ</t>
    </rPh>
    <phoneticPr fontId="1"/>
  </si>
  <si>
    <t>　・柳宗理デザインにふれる／電気工事</t>
    <rPh sb="2" eb="3">
      <t>ヤナギ</t>
    </rPh>
    <rPh sb="3" eb="5">
      <t>ソウリ</t>
    </rPh>
    <rPh sb="14" eb="16">
      <t>デンキ</t>
    </rPh>
    <rPh sb="16" eb="18">
      <t>コウジ</t>
    </rPh>
    <phoneticPr fontId="1"/>
  </si>
  <si>
    <t>IHクッキングヒーター
Panasonic KZ-S1F7S ※参考品番</t>
    <rPh sb="32" eb="35">
      <t>サンコウヒン</t>
    </rPh>
    <rPh sb="35" eb="36">
      <t>バン</t>
    </rPh>
    <phoneticPr fontId="1"/>
  </si>
  <si>
    <t>　・柳宗理デザインにふれる／金物工事</t>
    <rPh sb="2" eb="3">
      <t>ヤナギ</t>
    </rPh>
    <rPh sb="3" eb="5">
      <t>ソウリ</t>
    </rPh>
    <rPh sb="14" eb="16">
      <t>カナモノ</t>
    </rPh>
    <rPh sb="16" eb="18">
      <t>コウジ</t>
    </rPh>
    <rPh sb="17" eb="18">
      <t>デンコウ</t>
    </rPh>
    <phoneticPr fontId="1"/>
  </si>
  <si>
    <t>キャビネットハンガーバー
φ9mm SUS-Rod加工 L1,800</t>
    <rPh sb="25" eb="27">
      <t>カコウ</t>
    </rPh>
    <phoneticPr fontId="1"/>
  </si>
  <si>
    <t>台</t>
    <rPh sb="0" eb="1">
      <t>ダイ</t>
    </rPh>
    <phoneticPr fontId="1"/>
  </si>
  <si>
    <t>ステンレスアンダーシンク他部材
W650×D400</t>
    <rPh sb="12" eb="13">
      <t>ホカ</t>
    </rPh>
    <rPh sb="13" eb="15">
      <t>ブザイ</t>
    </rPh>
    <phoneticPr fontId="1"/>
  </si>
  <si>
    <t>取付雑材・消耗品</t>
    <rPh sb="0" eb="2">
      <t>トリツケ</t>
    </rPh>
    <rPh sb="2" eb="3">
      <t>ザツ</t>
    </rPh>
    <rPh sb="3" eb="4">
      <t>ザイ</t>
    </rPh>
    <rPh sb="5" eb="8">
      <t>ショウモウヒン</t>
    </rPh>
    <phoneticPr fontId="1"/>
  </si>
  <si>
    <t>式</t>
    <rPh sb="0" eb="1">
      <t>シキ</t>
    </rPh>
    <phoneticPr fontId="1"/>
  </si>
  <si>
    <t>取付・組込労務費</t>
    <rPh sb="0" eb="2">
      <t>トリツケ</t>
    </rPh>
    <rPh sb="3" eb="5">
      <t>クミコミ</t>
    </rPh>
    <rPh sb="5" eb="8">
      <t>ロウムヒ</t>
    </rPh>
    <phoneticPr fontId="1"/>
  </si>
  <si>
    <t>人工</t>
    <rPh sb="0" eb="2">
      <t>ニンコウ</t>
    </rPh>
    <phoneticPr fontId="1"/>
  </si>
  <si>
    <t>※給排水工事なし</t>
    <rPh sb="1" eb="4">
      <t>キュウハイスイ</t>
    </rPh>
    <rPh sb="4" eb="6">
      <t>コウジ</t>
    </rPh>
    <phoneticPr fontId="1"/>
  </si>
  <si>
    <t>　・柳宗理デザインにふれる／備品</t>
    <rPh sb="2" eb="3">
      <t>ヤナギ</t>
    </rPh>
    <rPh sb="3" eb="5">
      <t>ソウリ</t>
    </rPh>
    <rPh sb="14" eb="16">
      <t>ビヒンコウジ</t>
    </rPh>
    <phoneticPr fontId="1"/>
  </si>
  <si>
    <t>テーブルセット：テーブル
飛騨産業 YD354WP</t>
    <rPh sb="13" eb="15">
      <t>ヒダ</t>
    </rPh>
    <rPh sb="15" eb="17">
      <t>サンギョウ</t>
    </rPh>
    <phoneticPr fontId="1"/>
  </si>
  <si>
    <t>テーブルセット：椅子
飛騨産業 YD261A</t>
    <rPh sb="8" eb="10">
      <t>イス</t>
    </rPh>
    <rPh sb="11" eb="13">
      <t>ヒダ</t>
    </rPh>
    <rPh sb="13" eb="15">
      <t>サンギョウ</t>
    </rPh>
    <phoneticPr fontId="1"/>
  </si>
  <si>
    <t>脚</t>
    <rPh sb="0" eb="1">
      <t>キャク</t>
    </rPh>
    <phoneticPr fontId="1"/>
  </si>
  <si>
    <t>ティーテーブルセット：テーブル
飛騨産業 YD101T</t>
    <rPh sb="16" eb="18">
      <t>ヒダ</t>
    </rPh>
    <rPh sb="18" eb="20">
      <t>サンギョウ</t>
    </rPh>
    <phoneticPr fontId="1"/>
  </si>
  <si>
    <t>ティーテーブルセット：椅子
飛騨産業 YD610</t>
    <rPh sb="11" eb="13">
      <t>イス</t>
    </rPh>
    <rPh sb="14" eb="16">
      <t>ヒダ</t>
    </rPh>
    <rPh sb="16" eb="18">
      <t>サンギョウ</t>
    </rPh>
    <phoneticPr fontId="1"/>
  </si>
  <si>
    <t>三角スツール</t>
    <rPh sb="0" eb="2">
      <t>サンカク</t>
    </rPh>
    <phoneticPr fontId="1"/>
  </si>
  <si>
    <t>レードル
Mサイズ</t>
    <phoneticPr fontId="1"/>
  </si>
  <si>
    <t>個</t>
    <rPh sb="0" eb="1">
      <t>コ</t>
    </rPh>
    <phoneticPr fontId="1"/>
  </si>
  <si>
    <t>スキンマー</t>
    <phoneticPr fontId="1"/>
  </si>
  <si>
    <t>バタービーター</t>
    <phoneticPr fontId="1"/>
  </si>
  <si>
    <t>泡立て器</t>
    <rPh sb="0" eb="2">
      <t>アワダ</t>
    </rPh>
    <rPh sb="3" eb="4">
      <t>キ</t>
    </rPh>
    <phoneticPr fontId="1"/>
  </si>
  <si>
    <t>ステンレスボウル
5個セット：13，16，19，23，27cm</t>
    <rPh sb="10" eb="11">
      <t>コ</t>
    </rPh>
    <phoneticPr fontId="1"/>
  </si>
  <si>
    <t>組</t>
    <rPh sb="0" eb="1">
      <t>クミ</t>
    </rPh>
    <phoneticPr fontId="1"/>
  </si>
  <si>
    <t>パンチングストレーナー
4個セット：16，19，23，27cm</t>
    <rPh sb="13" eb="14">
      <t>コ</t>
    </rPh>
    <phoneticPr fontId="1"/>
  </si>
  <si>
    <t>片手鍋
18，22cmサイズ×各1</t>
    <rPh sb="0" eb="3">
      <t>カタテナベ</t>
    </rPh>
    <rPh sb="15" eb="16">
      <t>カク</t>
    </rPh>
    <phoneticPr fontId="1"/>
  </si>
  <si>
    <t>両手鍋
22cm：浅型・深型×各1</t>
    <rPh sb="0" eb="3">
      <t>リョウテナベ</t>
    </rPh>
    <rPh sb="9" eb="11">
      <t>アサガタ</t>
    </rPh>
    <rPh sb="12" eb="14">
      <t>フカガタ</t>
    </rPh>
    <rPh sb="15" eb="16">
      <t>カク</t>
    </rPh>
    <phoneticPr fontId="1"/>
  </si>
  <si>
    <t>鉄フライパン マグマプレート
18，25cm×各1</t>
    <rPh sb="0" eb="1">
      <t>テツ</t>
    </rPh>
    <rPh sb="23" eb="24">
      <t>カク</t>
    </rPh>
    <phoneticPr fontId="1"/>
  </si>
  <si>
    <t>　　柳宗理展示用既製品</t>
    <rPh sb="2" eb="3">
      <t>ヤナギ</t>
    </rPh>
    <rPh sb="3" eb="5">
      <t>ソウリ</t>
    </rPh>
    <rPh sb="5" eb="8">
      <t>テンジヨウ</t>
    </rPh>
    <rPh sb="8" eb="11">
      <t>キセイヒン</t>
    </rPh>
    <phoneticPr fontId="1"/>
  </si>
  <si>
    <t>コーヒーカップ＆ソーサー
200ml</t>
    <phoneticPr fontId="1"/>
  </si>
  <si>
    <t>客</t>
    <rPh sb="0" eb="1">
      <t>キャク</t>
    </rPh>
    <phoneticPr fontId="1"/>
  </si>
  <si>
    <t>ティーカップ＆ソーサー
200ml</t>
    <phoneticPr fontId="1"/>
  </si>
  <si>
    <t>ポット
1,100ml</t>
    <phoneticPr fontId="1"/>
  </si>
  <si>
    <t>シュガーポット
420ml</t>
    <phoneticPr fontId="1"/>
  </si>
  <si>
    <t>クリーマー</t>
    <phoneticPr fontId="1"/>
  </si>
  <si>
    <t>ステンレスプレート
18，25cm×各1</t>
    <rPh sb="18" eb="19">
      <t>カク</t>
    </rPh>
    <phoneticPr fontId="1"/>
  </si>
  <si>
    <t>KIKYOボール
15，19cm×各1</t>
    <rPh sb="17" eb="18">
      <t>カク</t>
    </rPh>
    <phoneticPr fontId="1"/>
  </si>
  <si>
    <t>ワイングラス
Sサイズ</t>
    <phoneticPr fontId="1"/>
  </si>
  <si>
    <t>Yグラス Sサイズ
復刻デザイン：クリア、ブルー、アンバー×各１</t>
    <rPh sb="10" eb="12">
      <t>フッコク</t>
    </rPh>
    <rPh sb="30" eb="31">
      <t>カク</t>
    </rPh>
    <phoneticPr fontId="1"/>
  </si>
  <si>
    <t>収蔵品取付労務費
鏡・洗面台</t>
    <rPh sb="0" eb="3">
      <t>シュウゾウヒン</t>
    </rPh>
    <rPh sb="3" eb="5">
      <t>トリツケ</t>
    </rPh>
    <rPh sb="5" eb="8">
      <t>ロウムヒ</t>
    </rPh>
    <rPh sb="9" eb="10">
      <t>カガミ</t>
    </rPh>
    <rPh sb="11" eb="14">
      <t>センメンダイ</t>
    </rPh>
    <phoneticPr fontId="1"/>
  </si>
  <si>
    <t>取付雑材・消耗品</t>
    <rPh sb="0" eb="4">
      <t>トリツケザツザイ</t>
    </rPh>
    <rPh sb="5" eb="8">
      <t>ショウモウヒン</t>
    </rPh>
    <phoneticPr fontId="1"/>
  </si>
  <si>
    <t>壁面造作パネル 木工ポリメラミン仕上
W3,100×H900×D160</t>
    <rPh sb="0" eb="2">
      <t>ヘキメン</t>
    </rPh>
    <rPh sb="2" eb="4">
      <t>ゾウサ</t>
    </rPh>
    <rPh sb="8" eb="10">
      <t>モッコウ</t>
    </rPh>
    <rPh sb="16" eb="18">
      <t>シア</t>
    </rPh>
    <phoneticPr fontId="1"/>
  </si>
  <si>
    <t>搬入取付費</t>
    <rPh sb="0" eb="2">
      <t>ハンニュウ</t>
    </rPh>
    <rPh sb="2" eb="5">
      <t>トリツケヒ</t>
    </rPh>
    <phoneticPr fontId="1"/>
  </si>
  <si>
    <t>モニターカバー
t1.6mm St-PL曲加工焼付塗装仕上</t>
    <rPh sb="20" eb="21">
      <t>マ</t>
    </rPh>
    <rPh sb="21" eb="23">
      <t>カコウ</t>
    </rPh>
    <rPh sb="23" eb="25">
      <t>ヤキツ</t>
    </rPh>
    <rPh sb="25" eb="27">
      <t>トソウ</t>
    </rPh>
    <rPh sb="27" eb="29">
      <t>シア</t>
    </rPh>
    <phoneticPr fontId="1"/>
  </si>
  <si>
    <t>接続ケーブル</t>
    <rPh sb="0" eb="2">
      <t>セツゾク</t>
    </rPh>
    <phoneticPr fontId="1"/>
  </si>
  <si>
    <t>機器設置工事費</t>
    <rPh sb="0" eb="7">
      <t>キキセッチコウジヒ</t>
    </rPh>
    <phoneticPr fontId="1"/>
  </si>
  <si>
    <t>№8、36参照</t>
    <rPh sb="5" eb="7">
      <t>サンショウ</t>
    </rPh>
    <phoneticPr fontId="1"/>
  </si>
  <si>
    <t>43型タッチモニター
SHARP PN-HW431T　※同等品</t>
    <rPh sb="2" eb="3">
      <t>ガタ</t>
    </rPh>
    <rPh sb="28" eb="31">
      <t>ドウトウヒン</t>
    </rPh>
    <phoneticPr fontId="1"/>
  </si>
  <si>
    <t>43型タッチモニター壁掛金具
FORVICE FFP-SW-T400LF　※同等品</t>
    <rPh sb="2" eb="3">
      <t>ガタ</t>
    </rPh>
    <rPh sb="10" eb="12">
      <t>カベカ</t>
    </rPh>
    <rPh sb="12" eb="14">
      <t>カナグ</t>
    </rPh>
    <phoneticPr fontId="1"/>
  </si>
  <si>
    <t>再生用PC
WIN11 256GB 8GB　※同等品</t>
    <rPh sb="0" eb="3">
      <t>サイセイヨウ</t>
    </rPh>
    <phoneticPr fontId="1"/>
  </si>
  <si>
    <t>UPS
OMRON社製 BX35F　※同等品</t>
    <rPh sb="9" eb="11">
      <t>シャセイ</t>
    </rPh>
    <phoneticPr fontId="1"/>
  </si>
  <si>
    <t>I.B.MUUSEUM.Saas（早稲田システム）初期設定費</t>
    <rPh sb="17" eb="20">
      <t>ワセダ</t>
    </rPh>
    <rPh sb="25" eb="27">
      <t>ショキ</t>
    </rPh>
    <rPh sb="27" eb="29">
      <t>セッテイ</t>
    </rPh>
    <rPh sb="29" eb="30">
      <t>ヒ</t>
    </rPh>
    <phoneticPr fontId="1"/>
  </si>
  <si>
    <t>I.B.MUUSEUM.Saas（早稲田システム）月額利用料
※12ヶ月分</t>
    <rPh sb="17" eb="20">
      <t>ワセダ</t>
    </rPh>
    <rPh sb="25" eb="27">
      <t>ゲツガク</t>
    </rPh>
    <rPh sb="27" eb="30">
      <t>リヨウリョウ</t>
    </rPh>
    <rPh sb="35" eb="37">
      <t>ゲツブン</t>
    </rPh>
    <phoneticPr fontId="1"/>
  </si>
  <si>
    <t>ヶ月</t>
    <rPh sb="1" eb="2">
      <t>ゲツ</t>
    </rPh>
    <phoneticPr fontId="1"/>
  </si>
  <si>
    <t>アプリ構築費</t>
    <rPh sb="3" eb="6">
      <t>コウチクヒ</t>
    </rPh>
    <phoneticPr fontId="1"/>
  </si>
  <si>
    <t>画面デザイン費</t>
    <rPh sb="0" eb="2">
      <t>ガメン</t>
    </rPh>
    <rPh sb="6" eb="7">
      <t>ヒ</t>
    </rPh>
    <phoneticPr fontId="1"/>
  </si>
  <si>
    <t>システム環境構築、タブレット端末キッティング</t>
    <rPh sb="4" eb="6">
      <t>カンキョウ</t>
    </rPh>
    <rPh sb="6" eb="8">
      <t>コウチク</t>
    </rPh>
    <rPh sb="14" eb="16">
      <t>タンマツ</t>
    </rPh>
    <phoneticPr fontId="1"/>
  </si>
  <si>
    <t>納品・現場作業費</t>
    <rPh sb="0" eb="2">
      <t>ノウヒン</t>
    </rPh>
    <rPh sb="3" eb="5">
      <t>ゲンバ</t>
    </rPh>
    <rPh sb="5" eb="7">
      <t>サギョウ</t>
    </rPh>
    <rPh sb="7" eb="8">
      <t>ヒ</t>
    </rPh>
    <phoneticPr fontId="1"/>
  </si>
  <si>
    <t>撮影費
ディレクター、カメラマン、アシスタント</t>
    <rPh sb="0" eb="2">
      <t>サツエイ</t>
    </rPh>
    <rPh sb="2" eb="3">
      <t>ヒ</t>
    </rPh>
    <phoneticPr fontId="1"/>
  </si>
  <si>
    <t>日</t>
    <rPh sb="0" eb="1">
      <t>ニチ</t>
    </rPh>
    <phoneticPr fontId="1"/>
  </si>
  <si>
    <t>3D作品制作費
※概算10作品</t>
    <rPh sb="2" eb="4">
      <t>サクヒン</t>
    </rPh>
    <rPh sb="4" eb="6">
      <t>セイサク</t>
    </rPh>
    <rPh sb="6" eb="7">
      <t>ヒ</t>
    </rPh>
    <rPh sb="9" eb="11">
      <t>ガイサン</t>
    </rPh>
    <rPh sb="13" eb="15">
      <t>サクヒン</t>
    </rPh>
    <phoneticPr fontId="1"/>
  </si>
  <si>
    <t>出張旅費
※3名×3日間</t>
    <rPh sb="0" eb="2">
      <t>シュッチョウ</t>
    </rPh>
    <rPh sb="2" eb="4">
      <t>リョヒ</t>
    </rPh>
    <rPh sb="7" eb="8">
      <t>メイ</t>
    </rPh>
    <rPh sb="10" eb="12">
      <t>ニチカン</t>
    </rPh>
    <phoneticPr fontId="1"/>
  </si>
  <si>
    <t>※想定デジタル化点数
　3D：10点、2D：200点</t>
    <rPh sb="1" eb="3">
      <t>ソウテイ</t>
    </rPh>
    <rPh sb="7" eb="8">
      <t>カ</t>
    </rPh>
    <rPh sb="8" eb="10">
      <t>テンスウ</t>
    </rPh>
    <rPh sb="17" eb="18">
      <t>テン</t>
    </rPh>
    <rPh sb="25" eb="26">
      <t>テン</t>
    </rPh>
    <phoneticPr fontId="1"/>
  </si>
  <si>
    <t>撮影費</t>
    <rPh sb="0" eb="2">
      <t>サツエイ</t>
    </rPh>
    <rPh sb="2" eb="3">
      <t>ヒ</t>
    </rPh>
    <phoneticPr fontId="1"/>
  </si>
  <si>
    <t>編集費</t>
    <rPh sb="0" eb="3">
      <t>ヘンシュウヒ</t>
    </rPh>
    <phoneticPr fontId="1"/>
  </si>
  <si>
    <t>Matterportシステム利用料</t>
    <rPh sb="14" eb="17">
      <t>リヨウリョウ</t>
    </rPh>
    <phoneticPr fontId="1"/>
  </si>
  <si>
    <t>月</t>
    <rPh sb="0" eb="1">
      <t>ツキ</t>
    </rPh>
    <phoneticPr fontId="1"/>
  </si>
  <si>
    <t>出張旅費</t>
    <rPh sb="0" eb="2">
      <t>シュッチョウ</t>
    </rPh>
    <rPh sb="2" eb="4">
      <t>リョヒ</t>
    </rPh>
    <phoneticPr fontId="1"/>
  </si>
  <si>
    <t>デジタルアーカイブ構築・VRツアー制作管理費</t>
    <rPh sb="9" eb="11">
      <t>コウチク</t>
    </rPh>
    <rPh sb="17" eb="19">
      <t>セイサク</t>
    </rPh>
    <rPh sb="19" eb="22">
      <t>カンリヒ</t>
    </rPh>
    <phoneticPr fontId="1"/>
  </si>
  <si>
    <t>　・収蔵庫家具</t>
    <rPh sb="2" eb="5">
      <t>シュウゾウコ</t>
    </rPh>
    <rPh sb="5" eb="7">
      <t>カグ</t>
    </rPh>
    <phoneticPr fontId="1"/>
  </si>
  <si>
    <t>№40、41参照</t>
    <rPh sb="6" eb="8">
      <t>サンショウ</t>
    </rPh>
    <phoneticPr fontId="1"/>
  </si>
  <si>
    <t>台</t>
    <rPh sb="0" eb="1">
      <t>ダイ</t>
    </rPh>
    <phoneticPr fontId="1"/>
  </si>
  <si>
    <t>３階</t>
    <rPh sb="1" eb="2">
      <t>カイ</t>
    </rPh>
    <phoneticPr fontId="1"/>
  </si>
  <si>
    <t>【３Ｆ】</t>
    <phoneticPr fontId="1"/>
  </si>
  <si>
    <t>２階</t>
    <rPh sb="1" eb="2">
      <t>カイ</t>
    </rPh>
    <phoneticPr fontId="1"/>
  </si>
  <si>
    <t>１階</t>
    <rPh sb="1" eb="2">
      <t>カイ</t>
    </rPh>
    <phoneticPr fontId="1"/>
  </si>
  <si>
    <t>・デザインギャラリー</t>
    <phoneticPr fontId="1"/>
  </si>
  <si>
    <t>№9、38、39参照</t>
    <rPh sb="8" eb="10">
      <t>サンショウ</t>
    </rPh>
    <phoneticPr fontId="1"/>
  </si>
  <si>
    <t>展示台　天板ポリメラミン
W1,800×D600×H820</t>
    <rPh sb="0" eb="3">
      <t>テンジダイ</t>
    </rPh>
    <rPh sb="4" eb="6">
      <t>テンバン</t>
    </rPh>
    <phoneticPr fontId="1"/>
  </si>
  <si>
    <t>1Fイベントスペース分含む</t>
    <rPh sb="10" eb="11">
      <t>ブン</t>
    </rPh>
    <rPh sb="11" eb="12">
      <t>フク</t>
    </rPh>
    <phoneticPr fontId="5"/>
  </si>
  <si>
    <t>展示台　天板ポリメラミン
W750×D750×H420</t>
    <rPh sb="0" eb="3">
      <t>テンジダイ</t>
    </rPh>
    <rPh sb="4" eb="6">
      <t>テンバン</t>
    </rPh>
    <phoneticPr fontId="1"/>
  </si>
  <si>
    <t>プロジェクター
Panasonic PT-VMZ71J　同等品</t>
    <rPh sb="28" eb="31">
      <t>ドウトウヒン</t>
    </rPh>
    <phoneticPr fontId="1"/>
  </si>
  <si>
    <t>プロジェクター用移動台
サンワサプライ PR-2N　同等品</t>
    <rPh sb="7" eb="8">
      <t>ヨウ</t>
    </rPh>
    <rPh sb="8" eb="10">
      <t>イドウ</t>
    </rPh>
    <rPh sb="10" eb="11">
      <t>ダイ</t>
    </rPh>
    <rPh sb="26" eb="29">
      <t>ドウトウヒン</t>
    </rPh>
    <phoneticPr fontId="1"/>
  </si>
  <si>
    <t>モニタースピーカー
YAMAHA HS3　同等品</t>
    <rPh sb="21" eb="24">
      <t>ドウトウヒン</t>
    </rPh>
    <phoneticPr fontId="1"/>
  </si>
  <si>
    <t>接続試験調整費</t>
    <rPh sb="0" eb="2">
      <t>セツゾク</t>
    </rPh>
    <rPh sb="2" eb="4">
      <t>シケン</t>
    </rPh>
    <rPh sb="4" eb="7">
      <t>チョウセイヒ</t>
    </rPh>
    <phoneticPr fontId="1"/>
  </si>
  <si>
    <t>スツール
エレファントスツール</t>
    <phoneticPr fontId="1"/>
  </si>
  <si>
    <t>　・映像シアター</t>
    <rPh sb="2" eb="4">
      <t>エイゾウ</t>
    </rPh>
    <phoneticPr fontId="5"/>
  </si>
  <si>
    <t>　・壁面収蔵展示スペース／金物工事</t>
    <rPh sb="2" eb="4">
      <t>ヘキメン</t>
    </rPh>
    <rPh sb="4" eb="6">
      <t>シュウゾウ</t>
    </rPh>
    <rPh sb="6" eb="8">
      <t>テンジ</t>
    </rPh>
    <rPh sb="13" eb="15">
      <t>カナモノ</t>
    </rPh>
    <rPh sb="15" eb="17">
      <t>コウジ</t>
    </rPh>
    <phoneticPr fontId="5"/>
  </si>
  <si>
    <t>フレーム：50×50 StP加工焼付塗装
W7,735×D600×H4,450</t>
    <rPh sb="14" eb="16">
      <t>カコウ</t>
    </rPh>
    <rPh sb="16" eb="18">
      <t>ヤキツ</t>
    </rPh>
    <rPh sb="18" eb="20">
      <t>トソウ</t>
    </rPh>
    <phoneticPr fontId="1"/>
  </si>
  <si>
    <t>設置工事</t>
    <rPh sb="0" eb="2">
      <t>セッチ</t>
    </rPh>
    <rPh sb="2" eb="4">
      <t>コウジ</t>
    </rPh>
    <phoneticPr fontId="1"/>
  </si>
  <si>
    <t>№9、37参照</t>
    <rPh sb="5" eb="7">
      <t>サンショウ</t>
    </rPh>
    <phoneticPr fontId="1"/>
  </si>
  <si>
    <t>　・壁面収蔵展示スペース／家具工事</t>
    <rPh sb="2" eb="4">
      <t>ヘキメン</t>
    </rPh>
    <rPh sb="4" eb="6">
      <t>シュウゾウ</t>
    </rPh>
    <rPh sb="6" eb="8">
      <t>テンジ</t>
    </rPh>
    <rPh sb="13" eb="15">
      <t>カグ</t>
    </rPh>
    <rPh sb="15" eb="17">
      <t>コウジ</t>
    </rPh>
    <phoneticPr fontId="5"/>
  </si>
  <si>
    <t>　・壁面収蔵展示スペース／電気工事</t>
    <rPh sb="2" eb="4">
      <t>ヘキメン</t>
    </rPh>
    <rPh sb="4" eb="6">
      <t>シュウゾウ</t>
    </rPh>
    <rPh sb="6" eb="8">
      <t>テンジ</t>
    </rPh>
    <rPh sb="13" eb="15">
      <t>デンキ</t>
    </rPh>
    <rPh sb="15" eb="17">
      <t>コウジ</t>
    </rPh>
    <phoneticPr fontId="5"/>
  </si>
  <si>
    <t>スポットライト
TOKISTAR MLC03</t>
    <phoneticPr fontId="1"/>
  </si>
  <si>
    <t>スポットライトミニマルトラックレール
L850</t>
    <phoneticPr fontId="1"/>
  </si>
  <si>
    <t>スポットライトミニマルトラックレール
L920</t>
    <phoneticPr fontId="1"/>
  </si>
  <si>
    <t>スポットライトミニマルトラックレール
L930</t>
    <phoneticPr fontId="1"/>
  </si>
  <si>
    <t>給電フィーダセット</t>
    <rPh sb="0" eb="2">
      <t>キュウデン</t>
    </rPh>
    <phoneticPr fontId="1"/>
  </si>
  <si>
    <t>電源・調光セット</t>
    <rPh sb="0" eb="2">
      <t>デンゲン</t>
    </rPh>
    <rPh sb="3" eb="5">
      <t>チョウコウ</t>
    </rPh>
    <phoneticPr fontId="5"/>
  </si>
  <si>
    <t>電設資材・消耗品</t>
    <rPh sb="0" eb="4">
      <t>デンセツシザイ</t>
    </rPh>
    <rPh sb="5" eb="8">
      <t>ショウモウヒン</t>
    </rPh>
    <phoneticPr fontId="5"/>
  </si>
  <si>
    <t>電工労務費</t>
    <rPh sb="0" eb="5">
      <t>デンコウロウムヒ</t>
    </rPh>
    <phoneticPr fontId="5"/>
  </si>
  <si>
    <t>人工</t>
    <rPh sb="0" eb="2">
      <t>ニンコウ</t>
    </rPh>
    <phoneticPr fontId="5"/>
  </si>
  <si>
    <t>　・壁面収蔵展示スペース／内装工事</t>
    <rPh sb="2" eb="4">
      <t>ヘキメン</t>
    </rPh>
    <rPh sb="4" eb="6">
      <t>シュウゾウ</t>
    </rPh>
    <rPh sb="6" eb="8">
      <t>テンジ</t>
    </rPh>
    <rPh sb="13" eb="15">
      <t>ナイソウ</t>
    </rPh>
    <rPh sb="15" eb="17">
      <t>コウジ</t>
    </rPh>
    <rPh sb="16" eb="17">
      <t>デンコウ</t>
    </rPh>
    <phoneticPr fontId="5"/>
  </si>
  <si>
    <t>枚</t>
    <rPh sb="0" eb="1">
      <t>マイ</t>
    </rPh>
    <phoneticPr fontId="5"/>
  </si>
  <si>
    <t>　・収蔵展示室／常設展・企画展併用</t>
    <rPh sb="2" eb="4">
      <t>シュウゾウ</t>
    </rPh>
    <rPh sb="4" eb="7">
      <t>テンジシツ</t>
    </rPh>
    <rPh sb="8" eb="11">
      <t>ジョウセツテン</t>
    </rPh>
    <rPh sb="12" eb="15">
      <t>キカクテン</t>
    </rPh>
    <rPh sb="15" eb="17">
      <t>ヘイヨウ</t>
    </rPh>
    <phoneticPr fontId="5"/>
  </si>
  <si>
    <t>№9、16参照</t>
    <rPh sb="5" eb="7">
      <t>サンショウ</t>
    </rPh>
    <phoneticPr fontId="1"/>
  </si>
  <si>
    <t>№9、16、17、40～42
参照</t>
    <rPh sb="15" eb="17">
      <t>サンショウ</t>
    </rPh>
    <phoneticPr fontId="1"/>
  </si>
  <si>
    <t>№9、16、37、40参照</t>
    <rPh sb="11" eb="13">
      <t>サンショウ</t>
    </rPh>
    <phoneticPr fontId="1"/>
  </si>
  <si>
    <t>　・収蔵展示室／企画展示用</t>
    <rPh sb="2" eb="4">
      <t>シュウゾウ</t>
    </rPh>
    <rPh sb="4" eb="7">
      <t>テンジシツ</t>
    </rPh>
    <rPh sb="8" eb="10">
      <t>キカク</t>
    </rPh>
    <rPh sb="10" eb="12">
      <t>テンジ</t>
    </rPh>
    <rPh sb="12" eb="13">
      <t>ヨウ</t>
    </rPh>
    <phoneticPr fontId="5"/>
  </si>
  <si>
    <t>　・収蔵展示室／収蔵室棚設置費</t>
    <rPh sb="2" eb="4">
      <t>シュウゾウ</t>
    </rPh>
    <rPh sb="4" eb="7">
      <t>テンジシツ</t>
    </rPh>
    <rPh sb="8" eb="11">
      <t>シュウゾウシツ</t>
    </rPh>
    <rPh sb="11" eb="12">
      <t>タナ</t>
    </rPh>
    <rPh sb="12" eb="15">
      <t>セッチヒ</t>
    </rPh>
    <phoneticPr fontId="5"/>
  </si>
  <si>
    <t>壁固定作業費</t>
    <rPh sb="0" eb="1">
      <t>カベ</t>
    </rPh>
    <rPh sb="1" eb="3">
      <t>コテイ</t>
    </rPh>
    <rPh sb="3" eb="5">
      <t>サギョウ</t>
    </rPh>
    <rPh sb="5" eb="6">
      <t>ヒ</t>
    </rPh>
    <phoneticPr fontId="1"/>
  </si>
  <si>
    <t>養生費</t>
    <rPh sb="0" eb="2">
      <t>ヨウジョウ</t>
    </rPh>
    <rPh sb="2" eb="3">
      <t>ヒ</t>
    </rPh>
    <phoneticPr fontId="1"/>
  </si>
  <si>
    <t>サイン工事</t>
    <rPh sb="3" eb="5">
      <t>コウジ</t>
    </rPh>
    <phoneticPr fontId="1"/>
  </si>
  <si>
    <t>【サイン工事】</t>
    <rPh sb="4" eb="6">
      <t>コウジ</t>
    </rPh>
    <phoneticPr fontId="1"/>
  </si>
  <si>
    <t>・館名サイン</t>
    <rPh sb="1" eb="3">
      <t>カンメイ</t>
    </rPh>
    <phoneticPr fontId="1"/>
  </si>
  <si>
    <t>基</t>
    <rPh sb="0" eb="1">
      <t>キ</t>
    </rPh>
    <phoneticPr fontId="1"/>
  </si>
  <si>
    <t>自立掲示板 照明付
AGC-0912</t>
    <rPh sb="0" eb="2">
      <t>ジリツ</t>
    </rPh>
    <rPh sb="2" eb="5">
      <t>ケイジバン</t>
    </rPh>
    <rPh sb="6" eb="8">
      <t>ショウメイ</t>
    </rPh>
    <rPh sb="8" eb="9">
      <t>ツ</t>
    </rPh>
    <phoneticPr fontId="1"/>
  </si>
  <si>
    <t>基礎コンクリート工事</t>
    <rPh sb="0" eb="2">
      <t>キソ</t>
    </rPh>
    <rPh sb="8" eb="10">
      <t>コウジ</t>
    </rPh>
    <phoneticPr fontId="1"/>
  </si>
  <si>
    <t>運搬費 1.5tユニック車使用</t>
    <rPh sb="0" eb="3">
      <t>ウンパンヒ</t>
    </rPh>
    <rPh sb="12" eb="13">
      <t>シャ</t>
    </rPh>
    <rPh sb="13" eb="15">
      <t>シヨウ</t>
    </rPh>
    <phoneticPr fontId="1"/>
  </si>
  <si>
    <t>車</t>
    <rPh sb="0" eb="1">
      <t>シャ</t>
    </rPh>
    <phoneticPr fontId="1"/>
  </si>
  <si>
    <t>雑材・消耗品</t>
    <rPh sb="0" eb="2">
      <t>ザツザイ</t>
    </rPh>
    <rPh sb="3" eb="6">
      <t>ショウモウヒン</t>
    </rPh>
    <phoneticPr fontId="1"/>
  </si>
  <si>
    <t>※1次電源工事別途</t>
    <rPh sb="2" eb="3">
      <t>ジ</t>
    </rPh>
    <rPh sb="3" eb="5">
      <t>デンゲン</t>
    </rPh>
    <rPh sb="5" eb="7">
      <t>コウジ</t>
    </rPh>
    <rPh sb="7" eb="9">
      <t>ベット</t>
    </rPh>
    <phoneticPr fontId="1"/>
  </si>
  <si>
    <t>・館内サイン</t>
    <rPh sb="1" eb="3">
      <t>カンナイ</t>
    </rPh>
    <phoneticPr fontId="1"/>
  </si>
  <si>
    <t>A.受付サイン
t3.0 St焼付塗装仕上 シルク印刷</t>
    <rPh sb="2" eb="4">
      <t>ウケツケ</t>
    </rPh>
    <rPh sb="15" eb="17">
      <t>ヤキツ</t>
    </rPh>
    <rPh sb="17" eb="19">
      <t>トソウ</t>
    </rPh>
    <rPh sb="19" eb="21">
      <t>シアゲ</t>
    </rPh>
    <rPh sb="25" eb="27">
      <t>インサツ</t>
    </rPh>
    <phoneticPr fontId="1"/>
  </si>
  <si>
    <t>基</t>
    <rPh sb="0" eb="1">
      <t>キ</t>
    </rPh>
    <phoneticPr fontId="1"/>
  </si>
  <si>
    <t>C.トイレ突出サイン
t3.0 St焼付塗装仕上 シルク印刷</t>
    <rPh sb="5" eb="7">
      <t>トッシュツ</t>
    </rPh>
    <rPh sb="18" eb="20">
      <t>ヤキツ</t>
    </rPh>
    <rPh sb="20" eb="22">
      <t>トソウ</t>
    </rPh>
    <rPh sb="22" eb="24">
      <t>シアゲ</t>
    </rPh>
    <rPh sb="28" eb="30">
      <t>インサツ</t>
    </rPh>
    <phoneticPr fontId="1"/>
  </si>
  <si>
    <t>A～Dシルク印刷用版製作</t>
    <rPh sb="6" eb="9">
      <t>インサツヨウ</t>
    </rPh>
    <rPh sb="9" eb="10">
      <t>ハン</t>
    </rPh>
    <rPh sb="10" eb="12">
      <t>セイサク</t>
    </rPh>
    <phoneticPr fontId="1"/>
  </si>
  <si>
    <t>E.展示室サイン ※名称未定
ABS樹脂文字塗装仕上</t>
    <rPh sb="2" eb="5">
      <t>テンジシツ</t>
    </rPh>
    <rPh sb="10" eb="12">
      <t>メイショウ</t>
    </rPh>
    <rPh sb="12" eb="14">
      <t>ミテイ</t>
    </rPh>
    <rPh sb="18" eb="20">
      <t>ジュシ</t>
    </rPh>
    <rPh sb="20" eb="22">
      <t>モジ</t>
    </rPh>
    <rPh sb="22" eb="24">
      <t>トソウ</t>
    </rPh>
    <rPh sb="24" eb="26">
      <t>シア</t>
    </rPh>
    <phoneticPr fontId="1"/>
  </si>
  <si>
    <t>F.STAFF ONLY
塩ビシート切文字</t>
    <rPh sb="13" eb="14">
      <t>エン</t>
    </rPh>
    <rPh sb="18" eb="19">
      <t>キ</t>
    </rPh>
    <rPh sb="19" eb="21">
      <t>モジ</t>
    </rPh>
    <phoneticPr fontId="1"/>
  </si>
  <si>
    <t>取付雑材・消耗品</t>
    <rPh sb="0" eb="4">
      <t>トリツケザツザイ</t>
    </rPh>
    <rPh sb="5" eb="8">
      <t>ショウモウヒン</t>
    </rPh>
    <phoneticPr fontId="1"/>
  </si>
  <si>
    <t>式</t>
    <rPh sb="0" eb="1">
      <t>シキ</t>
    </rPh>
    <phoneticPr fontId="1"/>
  </si>
  <si>
    <t>【改修記録映像制作】</t>
    <rPh sb="1" eb="7">
      <t>カイシュウキロクエイゾウ</t>
    </rPh>
    <rPh sb="7" eb="9">
      <t>セイサク</t>
    </rPh>
    <phoneticPr fontId="1"/>
  </si>
  <si>
    <t>改修記録映像</t>
    <rPh sb="0" eb="2">
      <t>カイシュウ</t>
    </rPh>
    <rPh sb="2" eb="4">
      <t>キロク</t>
    </rPh>
    <rPh sb="4" eb="6">
      <t>エイゾウ</t>
    </rPh>
    <phoneticPr fontId="1"/>
  </si>
  <si>
    <t>　・映像制作</t>
    <rPh sb="2" eb="4">
      <t>エイゾウ</t>
    </rPh>
    <rPh sb="4" eb="6">
      <t>セイサク</t>
    </rPh>
    <phoneticPr fontId="5"/>
  </si>
  <si>
    <t>式</t>
    <rPh sb="0" eb="1">
      <t>シキ</t>
    </rPh>
    <phoneticPr fontId="5"/>
  </si>
  <si>
    <t>撮影費</t>
    <rPh sb="0" eb="2">
      <t>サツエイ</t>
    </rPh>
    <rPh sb="2" eb="3">
      <t>ヒ</t>
    </rPh>
    <phoneticPr fontId="5"/>
  </si>
  <si>
    <t>編集費
テロップ、ナレーター、スタジオ利用料含む</t>
    <rPh sb="0" eb="3">
      <t>ヘンシュウヒ</t>
    </rPh>
    <rPh sb="19" eb="22">
      <t>リヨウリョウ</t>
    </rPh>
    <rPh sb="22" eb="23">
      <t>フク</t>
    </rPh>
    <phoneticPr fontId="5"/>
  </si>
  <si>
    <t>改修記録映像</t>
    <rPh sb="0" eb="6">
      <t>カイシュウキロクエイゾウ</t>
    </rPh>
    <phoneticPr fontId="1"/>
  </si>
  <si>
    <t>構成・制作・演出</t>
    <rPh sb="0" eb="2">
      <t>コウセイ</t>
    </rPh>
    <rPh sb="3" eb="5">
      <t>セイサク</t>
    </rPh>
    <rPh sb="6" eb="8">
      <t>エンシュツ</t>
    </rPh>
    <phoneticPr fontId="1"/>
  </si>
  <si>
    <t>LED照明：DNL MC-LED4S L.1,512 3500K
延長コード、コネクターホルダー、電源装置共</t>
    <rPh sb="3" eb="5">
      <t>ショウメイ</t>
    </rPh>
    <rPh sb="33" eb="35">
      <t>エンチョウ</t>
    </rPh>
    <rPh sb="49" eb="51">
      <t>デンゲン</t>
    </rPh>
    <rPh sb="51" eb="53">
      <t>ソウチ</t>
    </rPh>
    <rPh sb="53" eb="54">
      <t>トモ</t>
    </rPh>
    <phoneticPr fontId="1"/>
  </si>
  <si>
    <t>LED照明：DNL MC-LED4S L.1,962 3500K
延長コード、コネクターホルダー、電源装置共</t>
    <rPh sb="3" eb="5">
      <t>ショウメイ</t>
    </rPh>
    <rPh sb="33" eb="35">
      <t>エンチョウ</t>
    </rPh>
    <rPh sb="49" eb="51">
      <t>デンゲン</t>
    </rPh>
    <rPh sb="51" eb="53">
      <t>ソウチ</t>
    </rPh>
    <rPh sb="53" eb="54">
      <t>トモ</t>
    </rPh>
    <phoneticPr fontId="1"/>
  </si>
  <si>
    <t>構成・制作・演出費</t>
    <rPh sb="0" eb="2">
      <t>コウセイ</t>
    </rPh>
    <rPh sb="3" eb="5">
      <t>セイサク</t>
    </rPh>
    <rPh sb="6" eb="8">
      <t>エンシュツ</t>
    </rPh>
    <rPh sb="8" eb="9">
      <t>ヒ</t>
    </rPh>
    <phoneticPr fontId="5"/>
  </si>
  <si>
    <t xml:space="preserve">  </t>
    <phoneticPr fontId="1"/>
  </si>
  <si>
    <t>現場内作業労務費</t>
    <rPh sb="0" eb="3">
      <t>ゲンバナイ</t>
    </rPh>
    <rPh sb="3" eb="8">
      <t>サギョウロウムヒ</t>
    </rPh>
    <phoneticPr fontId="1"/>
  </si>
  <si>
    <t>運搬費（チャーター便）</t>
    <rPh sb="0" eb="1">
      <t>ウン</t>
    </rPh>
    <rPh sb="2" eb="3">
      <t>ヒ</t>
    </rPh>
    <rPh sb="9" eb="10">
      <t>ビン</t>
    </rPh>
    <phoneticPr fontId="5"/>
  </si>
  <si>
    <t>展示台　天板ポリメラミン
W750×D750×H820</t>
    <rPh sb="0" eb="3">
      <t>テンジダイ</t>
    </rPh>
    <rPh sb="4" eb="6">
      <t>テンバン</t>
    </rPh>
    <phoneticPr fontId="1"/>
  </si>
  <si>
    <t>モニター用STB
BS/HD1025　　同等品</t>
    <rPh sb="4" eb="5">
      <t>ヨウ</t>
    </rPh>
    <rPh sb="20" eb="23">
      <t>ドウトウヒン</t>
    </rPh>
    <phoneticPr fontId="1"/>
  </si>
  <si>
    <t>　・柳宗理デジタルアーカイブ構築</t>
    <rPh sb="2" eb="3">
      <t>ヤナギ</t>
    </rPh>
    <rPh sb="3" eb="5">
      <t>ソウリ</t>
    </rPh>
    <rPh sb="14" eb="16">
      <t>コウチク</t>
    </rPh>
    <phoneticPr fontId="1"/>
  </si>
  <si>
    <t>機材費
カメラ、照明、撮影治具</t>
    <rPh sb="0" eb="3">
      <t>キザイヒ</t>
    </rPh>
    <rPh sb="8" eb="10">
      <t>ショウメイ</t>
    </rPh>
    <rPh sb="11" eb="13">
      <t>サツエイ</t>
    </rPh>
    <rPh sb="13" eb="15">
      <t>ジグ</t>
    </rPh>
    <phoneticPr fontId="1"/>
  </si>
  <si>
    <t>バックパネル木工造作 W4,870×H1,600×D55</t>
    <rPh sb="6" eb="8">
      <t>モッコウ</t>
    </rPh>
    <rPh sb="8" eb="10">
      <t>ゾウサ</t>
    </rPh>
    <phoneticPr fontId="1"/>
  </si>
  <si>
    <t>御影石腰石貼り　施工費</t>
    <rPh sb="0" eb="3">
      <t>ミカゲイシ</t>
    </rPh>
    <rPh sb="3" eb="4">
      <t>コシ</t>
    </rPh>
    <rPh sb="4" eb="5">
      <t>イシ</t>
    </rPh>
    <rPh sb="5" eb="6">
      <t>ハ</t>
    </rPh>
    <rPh sb="8" eb="11">
      <t>セコウヒ</t>
    </rPh>
    <phoneticPr fontId="1"/>
  </si>
  <si>
    <t>金沢美大柳宗理デザインミュージアム（仮称）展示施工業務</t>
    <rPh sb="0" eb="2">
      <t>カナザワ</t>
    </rPh>
    <rPh sb="2" eb="3">
      <t>ミ</t>
    </rPh>
    <rPh sb="3" eb="5">
      <t>オオヤナギ</t>
    </rPh>
    <rPh sb="5" eb="7">
      <t>ソウリ</t>
    </rPh>
    <rPh sb="18" eb="20">
      <t>カショウ</t>
    </rPh>
    <rPh sb="21" eb="23">
      <t>テンジ</t>
    </rPh>
    <rPh sb="23" eb="25">
      <t>セコウ</t>
    </rPh>
    <rPh sb="25" eb="27">
      <t>ギョウム</t>
    </rPh>
    <phoneticPr fontId="1"/>
  </si>
  <si>
    <t>（３）ミュージアムショップ</t>
    <phoneticPr fontId="1"/>
  </si>
  <si>
    <t>　・柳宗理デジタルアーカイブ
　　コンテンツ制作</t>
    <rPh sb="2" eb="3">
      <t>ヤナギ</t>
    </rPh>
    <rPh sb="3" eb="5">
      <t>ソウリ</t>
    </rPh>
    <rPh sb="22" eb="24">
      <t>セイサク</t>
    </rPh>
    <phoneticPr fontId="1"/>
  </si>
  <si>
    <t>・金物工事</t>
    <rPh sb="1" eb="5">
      <t>カナモノコウジ</t>
    </rPh>
    <phoneticPr fontId="1"/>
  </si>
  <si>
    <t>式</t>
    <rPh sb="0" eb="1">
      <t>シキ</t>
    </rPh>
    <phoneticPr fontId="1"/>
  </si>
  <si>
    <t>№18参照</t>
    <rPh sb="3" eb="5">
      <t>サンショウ</t>
    </rPh>
    <phoneticPr fontId="1"/>
  </si>
  <si>
    <t>棚板用金物：38x38 St-P+9x32 St-FB加工焼付塗装仕上</t>
    <rPh sb="0" eb="2">
      <t>タナイタ</t>
    </rPh>
    <rPh sb="2" eb="3">
      <t>ヨウ</t>
    </rPh>
    <rPh sb="3" eb="5">
      <t>カナモノ</t>
    </rPh>
    <rPh sb="27" eb="29">
      <t>カコウ</t>
    </rPh>
    <rPh sb="29" eb="35">
      <t>ヤキツケトソウシア</t>
    </rPh>
    <phoneticPr fontId="1"/>
  </si>
  <si>
    <t>LED-B-TAPE-1200型：L2,500x2、L1,000x1、L500x1  LEDカスタムテープライト：L2,500x2、L.1,000x1、L500x1</t>
    <phoneticPr fontId="1"/>
  </si>
  <si>
    <t>LED-B-TAPE-1200型：L2,500x2-2段、LEDカスタムテープライト：L.2,500x2-2段</t>
    <rPh sb="27" eb="28">
      <t>ダン</t>
    </rPh>
    <rPh sb="54" eb="55">
      <t>ダン</t>
    </rPh>
    <phoneticPr fontId="1"/>
  </si>
  <si>
    <t>天井内設置金具　※特注　</t>
    <rPh sb="0" eb="2">
      <t>テンジョウ</t>
    </rPh>
    <rPh sb="2" eb="3">
      <t>ナイ</t>
    </rPh>
    <rPh sb="3" eb="5">
      <t>セッチ</t>
    </rPh>
    <rPh sb="5" eb="7">
      <t>カナグ</t>
    </rPh>
    <rPh sb="9" eb="11">
      <t>トクチュウ</t>
    </rPh>
    <phoneticPr fontId="1"/>
  </si>
  <si>
    <t>タッチ式起動センサー　※特注　</t>
    <rPh sb="3" eb="4">
      <t>シキ</t>
    </rPh>
    <rPh sb="4" eb="6">
      <t>キドウ</t>
    </rPh>
    <rPh sb="12" eb="14">
      <t>トクチュウ</t>
    </rPh>
    <phoneticPr fontId="1"/>
  </si>
  <si>
    <t>タッチ式起動センサーコントローラー　※特注　</t>
    <rPh sb="3" eb="4">
      <t>シキ</t>
    </rPh>
    <rPh sb="4" eb="6">
      <t>キドウ</t>
    </rPh>
    <rPh sb="19" eb="21">
      <t>トクチュウ</t>
    </rPh>
    <phoneticPr fontId="1"/>
  </si>
  <si>
    <t>カトラリー：デザートナイフ、フォーク、スプーンｘ各5、ティースプーンx5</t>
    <rPh sb="24" eb="25">
      <t>カク</t>
    </rPh>
    <phoneticPr fontId="1"/>
  </si>
  <si>
    <t>B.誘導サイン
t3.0 St焼付塗装仕上 シルク印刷</t>
    <rPh sb="2" eb="4">
      <t>ユウドウ</t>
    </rPh>
    <rPh sb="15" eb="17">
      <t>ヤキツ</t>
    </rPh>
    <rPh sb="17" eb="19">
      <t>トソウ</t>
    </rPh>
    <rPh sb="19" eb="21">
      <t>シアゲ</t>
    </rPh>
    <rPh sb="25" eb="27">
      <t>インサツ</t>
    </rPh>
    <phoneticPr fontId="1"/>
  </si>
  <si>
    <t xml:space="preserve">  </t>
    <phoneticPr fontId="1"/>
  </si>
  <si>
    <t>グラフィックパネル：木造作＋IJP仕上げ
W900×H1,200</t>
    <rPh sb="10" eb="11">
      <t>モク</t>
    </rPh>
    <rPh sb="11" eb="13">
      <t>ゾウサク</t>
    </rPh>
    <rPh sb="17" eb="19">
      <t>シア</t>
    </rPh>
    <phoneticPr fontId="1"/>
  </si>
  <si>
    <t>壁面商品棚：木工ポリメラミン仕上
W6,400×D600×H1,800 分割W1,280</t>
    <rPh sb="0" eb="2">
      <t>ヘキメン</t>
    </rPh>
    <rPh sb="2" eb="5">
      <t>ショウヒンダナ</t>
    </rPh>
    <rPh sb="6" eb="8">
      <t>モッコウ</t>
    </rPh>
    <rPh sb="14" eb="16">
      <t>シア</t>
    </rPh>
    <rPh sb="36" eb="38">
      <t>ブンカツ</t>
    </rPh>
    <phoneticPr fontId="1"/>
  </si>
  <si>
    <t>壁面商品棚棚板：木工ポリメラミン仕上
W1,280×D400×H35</t>
    <rPh sb="0" eb="2">
      <t>ヘキメン</t>
    </rPh>
    <rPh sb="2" eb="5">
      <t>ショウヒンダナ</t>
    </rPh>
    <rPh sb="5" eb="7">
      <t>タナイタ</t>
    </rPh>
    <rPh sb="8" eb="10">
      <t>モッコウ</t>
    </rPh>
    <rPh sb="16" eb="18">
      <t>シア</t>
    </rPh>
    <phoneticPr fontId="1"/>
  </si>
  <si>
    <t>EV側商品棚：木工ポリメラミン仕上
W2,970×D400×H1,800 分割W.1,285x2+W.400x1</t>
    <rPh sb="2" eb="3">
      <t>ガワ</t>
    </rPh>
    <rPh sb="3" eb="6">
      <t>ショウヒンダナ</t>
    </rPh>
    <rPh sb="7" eb="9">
      <t>モッコウ</t>
    </rPh>
    <rPh sb="15" eb="17">
      <t>シア</t>
    </rPh>
    <rPh sb="37" eb="39">
      <t>ブンカツ</t>
    </rPh>
    <phoneticPr fontId="1"/>
  </si>
  <si>
    <t>EV側商品棚：木工ポリメラミン仕上
W2,400×D400×H1,800 分割W.1,200</t>
    <rPh sb="2" eb="3">
      <t>ガワ</t>
    </rPh>
    <rPh sb="3" eb="6">
      <t>ショウヒンダナ</t>
    </rPh>
    <rPh sb="7" eb="9">
      <t>モッコウ</t>
    </rPh>
    <rPh sb="15" eb="17">
      <t>シア</t>
    </rPh>
    <rPh sb="37" eb="39">
      <t>ブンカツ</t>
    </rPh>
    <phoneticPr fontId="1"/>
  </si>
  <si>
    <t>EV側壁面商品棚棚板：木工ポリメラミン仕上
W1,285×D335×H35</t>
    <rPh sb="2" eb="3">
      <t>ガワ</t>
    </rPh>
    <rPh sb="3" eb="5">
      <t>ヘキメン</t>
    </rPh>
    <rPh sb="5" eb="8">
      <t>ショウヒンダナ</t>
    </rPh>
    <rPh sb="8" eb="10">
      <t>タナイタ</t>
    </rPh>
    <rPh sb="11" eb="13">
      <t>モッコウ</t>
    </rPh>
    <rPh sb="19" eb="21">
      <t>シア</t>
    </rPh>
    <phoneticPr fontId="1"/>
  </si>
  <si>
    <t>EV側壁面商品棚棚板：木工ポリメラミン仕上
W1,200×D335×H35</t>
    <rPh sb="2" eb="3">
      <t>ガワ</t>
    </rPh>
    <rPh sb="3" eb="5">
      <t>ヘキメン</t>
    </rPh>
    <rPh sb="5" eb="8">
      <t>ショウヒンダナ</t>
    </rPh>
    <rPh sb="8" eb="10">
      <t>タナイタ</t>
    </rPh>
    <rPh sb="11" eb="13">
      <t>モッコウ</t>
    </rPh>
    <rPh sb="19" eb="21">
      <t>シア</t>
    </rPh>
    <phoneticPr fontId="1"/>
  </si>
  <si>
    <t>LED-B-TAPE-1200型：L2,500x3-2段、
LEDカスタムテープライト：L2,500x3-2段</t>
    <rPh sb="54" eb="55">
      <t>ダン</t>
    </rPh>
    <phoneticPr fontId="1"/>
  </si>
  <si>
    <t>壁面側棚下照明：プロファイル、テープライト、
電源コード</t>
    <rPh sb="0" eb="2">
      <t>ヘキメン</t>
    </rPh>
    <rPh sb="2" eb="3">
      <t>ガワ</t>
    </rPh>
    <rPh sb="3" eb="4">
      <t>タナ</t>
    </rPh>
    <rPh sb="4" eb="5">
      <t>シタ</t>
    </rPh>
    <rPh sb="5" eb="7">
      <t>ショウメイ</t>
    </rPh>
    <rPh sb="23" eb="25">
      <t>デンゲン</t>
    </rPh>
    <phoneticPr fontId="1"/>
  </si>
  <si>
    <t>EV側間接照明：プロファイル、テープライト、
電源コード</t>
    <rPh sb="2" eb="3">
      <t>タナ</t>
    </rPh>
    <rPh sb="3" eb="5">
      <t>カンセツ</t>
    </rPh>
    <rPh sb="5" eb="7">
      <t>ショウメイ</t>
    </rPh>
    <rPh sb="23" eb="25">
      <t>デンゲン</t>
    </rPh>
    <phoneticPr fontId="1"/>
  </si>
  <si>
    <t>LED-B-TAPE-1200型：L2,500x2、L500x2  
LEDカスタムテープライト：L2,500x2、L500x2</t>
    <phoneticPr fontId="1"/>
  </si>
  <si>
    <t>塗装用クロス下地（両面）</t>
    <rPh sb="0" eb="3">
      <t>トソウヨウ</t>
    </rPh>
    <rPh sb="6" eb="8">
      <t>シタジ</t>
    </rPh>
    <rPh sb="9" eb="11">
      <t>リョウメン</t>
    </rPh>
    <phoneticPr fontId="1"/>
  </si>
  <si>
    <t>プロジェクター天井枠 250φ開口枠</t>
    <rPh sb="7" eb="9">
      <t>テンジョウ</t>
    </rPh>
    <rPh sb="9" eb="10">
      <t>ワク</t>
    </rPh>
    <rPh sb="15" eb="17">
      <t>カイコウ</t>
    </rPh>
    <rPh sb="17" eb="18">
      <t>ワク</t>
    </rPh>
    <phoneticPr fontId="1"/>
  </si>
  <si>
    <t>短焦点レンズ
Panasonic ET-EMW200　同等品</t>
    <rPh sb="0" eb="1">
      <t>タン</t>
    </rPh>
    <rPh sb="1" eb="3">
      <t>ショウテン</t>
    </rPh>
    <rPh sb="27" eb="30">
      <t>ドウトウヒン</t>
    </rPh>
    <phoneticPr fontId="1"/>
  </si>
  <si>
    <t>アイランドキッチン風展示台カウンター
W2,700×D1,000×H900</t>
    <rPh sb="9" eb="10">
      <t>フウ</t>
    </rPh>
    <rPh sb="10" eb="13">
      <t>テンジダイ</t>
    </rPh>
    <phoneticPr fontId="1"/>
  </si>
  <si>
    <t>№43</t>
    <phoneticPr fontId="1"/>
  </si>
  <si>
    <t>　・柳宗理デジタルアーカイブ
　　＆コレクションコーナー／家具工事</t>
    <rPh sb="2" eb="3">
      <t>ヤナギ</t>
    </rPh>
    <rPh sb="3" eb="5">
      <t>ソウリ</t>
    </rPh>
    <rPh sb="29" eb="31">
      <t>カグ</t>
    </rPh>
    <rPh sb="31" eb="33">
      <t>コウジ</t>
    </rPh>
    <phoneticPr fontId="1"/>
  </si>
  <si>
    <t>　・柳宗理デジタルアーカイブ
　　＆コレクションコーナー／金物工事</t>
    <rPh sb="2" eb="3">
      <t>ヤナギ</t>
    </rPh>
    <rPh sb="3" eb="5">
      <t>ソウリ</t>
    </rPh>
    <rPh sb="29" eb="31">
      <t>カナモノ</t>
    </rPh>
    <rPh sb="31" eb="33">
      <t>コウジ</t>
    </rPh>
    <phoneticPr fontId="1"/>
  </si>
  <si>
    <t>　・柳宗理デジタルアーカイブ
　　＆コレクションコーナー／通信工事</t>
    <rPh sb="2" eb="3">
      <t>ヤナギ</t>
    </rPh>
    <rPh sb="3" eb="5">
      <t>ソウリ</t>
    </rPh>
    <rPh sb="29" eb="31">
      <t>ツウシン</t>
    </rPh>
    <rPh sb="31" eb="33">
      <t>コウジ</t>
    </rPh>
    <phoneticPr fontId="1"/>
  </si>
  <si>
    <t>　・柳工業デザイン研究所アトリエ体感
　　／家具工事</t>
    <rPh sb="2" eb="3">
      <t>ヤナギ</t>
    </rPh>
    <rPh sb="3" eb="5">
      <t>コウギョウ</t>
    </rPh>
    <rPh sb="9" eb="11">
      <t>ケンキュウ</t>
    </rPh>
    <rPh sb="11" eb="12">
      <t>ショ</t>
    </rPh>
    <rPh sb="16" eb="18">
      <t>タイカン</t>
    </rPh>
    <rPh sb="22" eb="24">
      <t>カグ</t>
    </rPh>
    <rPh sb="24" eb="26">
      <t>コウジ</t>
    </rPh>
    <phoneticPr fontId="1"/>
  </si>
  <si>
    <t>　・柳工業デザイン研究所アトリエ体感
　　／金物工事</t>
    <rPh sb="2" eb="3">
      <t>ヤナギ</t>
    </rPh>
    <rPh sb="3" eb="5">
      <t>コウギョウ</t>
    </rPh>
    <rPh sb="9" eb="12">
      <t>ケンキュウショ</t>
    </rPh>
    <rPh sb="16" eb="18">
      <t>タイカン</t>
    </rPh>
    <rPh sb="22" eb="24">
      <t>カナモノ</t>
    </rPh>
    <rPh sb="24" eb="26">
      <t>コウジ</t>
    </rPh>
    <phoneticPr fontId="1"/>
  </si>
  <si>
    <t>　・柳工業デザイン研究所アトリエ体感
　　／通信工事</t>
    <rPh sb="2" eb="3">
      <t>ヤナギ</t>
    </rPh>
    <rPh sb="3" eb="5">
      <t>コウギョウ</t>
    </rPh>
    <rPh sb="9" eb="12">
      <t>ケンキュウショ</t>
    </rPh>
    <rPh sb="16" eb="18">
      <t>タイカン</t>
    </rPh>
    <rPh sb="22" eb="24">
      <t>ツウシン</t>
    </rPh>
    <rPh sb="24" eb="26">
      <t>コウジ</t>
    </rPh>
    <phoneticPr fontId="1"/>
  </si>
  <si>
    <t>　・柳宗理デザイン研究所アトリエ体感　
　　／VRツアー制作</t>
    <rPh sb="2" eb="3">
      <t>ヤナギ</t>
    </rPh>
    <rPh sb="3" eb="5">
      <t>ソウリ</t>
    </rPh>
    <rPh sb="9" eb="12">
      <t>ケンキュウジョ</t>
    </rPh>
    <rPh sb="16" eb="18">
      <t>タイカン</t>
    </rPh>
    <rPh sb="28" eb="30">
      <t>セイサク</t>
    </rPh>
    <phoneticPr fontId="1"/>
  </si>
  <si>
    <t>軽量棚ERR開放型
ITOKI：ERR-176650-W7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</si>
  <si>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軽量棚ERR開放型
ITOKI：ERR-174660-W7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</si>
  <si>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ERR棚板
ITOKI：ERRP-T1206-W7　同等品</t>
    <rPh sb="3" eb="5">
      <t>タナイタ</t>
    </rPh>
    <rPh sb="26" eb="29">
      <t>ドウトウヒン</t>
    </rPh>
    <phoneticPr fontId="1"/>
  </si>
  <si>
    <t>軽量棚ERR開放型
ITOKI：ERR-173660-W7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</si>
  <si>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ERR棚板
ITOKI：ERRP-T0906-W7　同等品</t>
    <rPh sb="3" eb="5">
      <t>タナイタ</t>
    </rPh>
    <rPh sb="26" eb="29">
      <t>ドウトウヒン</t>
    </rPh>
    <phoneticPr fontId="1"/>
  </si>
  <si>
    <t>軽量棚ERR開放型
ITOKI：ERR-173450-W7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</si>
  <si>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軽量棚ERR開放型
ITOKI：ERR-173360-W7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</si>
  <si>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ERR棚板
ITOKI：ERRP-T0903-W7　同等品</t>
    <rPh sb="3" eb="5">
      <t>タナイタ</t>
    </rPh>
    <rPh sb="26" eb="29">
      <t>ドウトウヒン</t>
    </rPh>
    <phoneticPr fontId="1"/>
  </si>
  <si>
    <t>EDS用壁固定金具
ITOKI：EWSP-FB100-Z9　同等品</t>
    <rPh sb="3" eb="4">
      <t>ヨウ</t>
    </rPh>
    <rPh sb="4" eb="5">
      <t>カベ</t>
    </rPh>
    <rPh sb="5" eb="7">
      <t>コテイ</t>
    </rPh>
    <rPh sb="7" eb="9">
      <t>カナグ</t>
    </rPh>
    <rPh sb="30" eb="33">
      <t>ドウトウヒン</t>
    </rPh>
    <phoneticPr fontId="1"/>
  </si>
  <si>
    <t>A0用マップケース
ITOKI：HAM-05-WE　同等品</t>
    <rPh sb="2" eb="3">
      <t>ヨウ</t>
    </rPh>
    <rPh sb="26" eb="29">
      <t>ドウトウヒン</t>
    </rPh>
    <phoneticPr fontId="1"/>
  </si>
  <si>
    <t>A0用スタンド
ITOKI：HAMA-10S-WE　同等品</t>
    <rPh sb="2" eb="3">
      <t>ヨウ</t>
    </rPh>
    <rPh sb="26" eb="29">
      <t>ドウトウヒン</t>
    </rPh>
    <phoneticPr fontId="1"/>
  </si>
  <si>
    <t>展示台　天板木工ポリメラミン＋アクリルカバー
W900×D900×H1,000</t>
    <rPh sb="0" eb="3">
      <t>テンジダイ</t>
    </rPh>
    <rPh sb="4" eb="6">
      <t>テンバン</t>
    </rPh>
    <rPh sb="6" eb="8">
      <t>モッコウ</t>
    </rPh>
    <phoneticPr fontId="1"/>
  </si>
  <si>
    <t>軽量棚ERR開放型
ITOKI：ERR175650SO W.1,500xD.600xH.2,100　同等品</t>
    <rPh sb="0" eb="3">
      <t>ケイリョウタナ</t>
    </rPh>
    <rPh sb="6" eb="9">
      <t>カイホウガタ</t>
    </rPh>
    <rPh sb="50" eb="53">
      <t>ドウトウヒン</t>
    </rPh>
    <phoneticPr fontId="1"/>
  </si>
  <si>
    <t>軽量棚ERR開放型
ITOKI：ERR176930SO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</si>
  <si>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ITOKI：ERR176640SO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</si>
  <si>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ITOKI：ERR176620SO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</si>
  <si>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ITOKI：ERR176630SO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</si>
  <si>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ITOKI：ERR175640SO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</si>
  <si>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ITOKI：ERR175650SO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</si>
  <si>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ITOKI：ERR175620SO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</si>
  <si>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ITOKI：ERR174660SO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</si>
  <si>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ITOKI：ERR174650SO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</si>
  <si>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ITOKI：ERR174640SO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</si>
  <si>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ITOKI：ERR174630SO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</si>
  <si>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ITOKI：ERR174620SO　同等品</t>
    <rPh sb="0" eb="2">
      <t>ケイリョウ</t>
    </rPh>
    <rPh sb="2" eb="3">
      <t>タナ</t>
    </rPh>
    <rPh sb="6" eb="9">
      <t>カイホウガタ</t>
    </rPh>
    <rPh sb="28" eb="31">
      <t>ドウトウヒン</t>
    </rPh>
    <phoneticPr fontId="1"/>
  </si>
  <si>
    <t>軽量棚ERR開放型
ITOKI：ERR-176640-W7　同等品</t>
    <rPh sb="0" eb="2">
      <t>ケイリョウ</t>
    </rPh>
    <rPh sb="2" eb="3">
      <t>タナ</t>
    </rPh>
    <rPh sb="6" eb="9">
      <t>カイホウガタ</t>
    </rPh>
    <rPh sb="30" eb="33">
      <t>ドウトウヒン</t>
    </rPh>
    <phoneticPr fontId="1"/>
  </si>
  <si>
    <t>軽量棚ERR開放型
ITOKI：ERR-135620SO　同等品</t>
    <rPh sb="0" eb="2">
      <t>ケイリョウ</t>
    </rPh>
    <rPh sb="2" eb="3">
      <t>タナ</t>
    </rPh>
    <rPh sb="6" eb="9">
      <t>カイホウガタ</t>
    </rPh>
    <rPh sb="29" eb="32">
      <t>ドウトウヒン</t>
    </rPh>
    <phoneticPr fontId="1"/>
  </si>
  <si>
    <t>ITOKI：軽量棚ERR開放型
ITOKI：ERR134620SO　同等品</t>
    <rPh sb="6" eb="8">
      <t>ケイリョウ</t>
    </rPh>
    <rPh sb="8" eb="9">
      <t>タナ</t>
    </rPh>
    <rPh sb="12" eb="15">
      <t>カイホウガタ</t>
    </rPh>
    <rPh sb="34" eb="37">
      <t>ドウトウヒン</t>
    </rPh>
    <phoneticPr fontId="1"/>
  </si>
  <si>
    <t xml:space="preserve"> </t>
    <phoneticPr fontId="5"/>
  </si>
  <si>
    <t>ロールスクリーン 遮光
タチカワ ラルクシールド W2,000×H3,000　同等品</t>
    <rPh sb="9" eb="11">
      <t>シャコウ</t>
    </rPh>
    <rPh sb="39" eb="42">
      <t>ドウトウヒン</t>
    </rPh>
    <phoneticPr fontId="5"/>
  </si>
  <si>
    <t>館名サイン SUS加工焼付塗装
W800×D65×H2,000</t>
    <rPh sb="0" eb="2">
      <t>カンメイ</t>
    </rPh>
    <rPh sb="9" eb="13">
      <t>カコウヤキツ</t>
    </rPh>
    <rPh sb="13" eb="15">
      <t>トソウ</t>
    </rPh>
    <phoneticPr fontId="1"/>
  </si>
  <si>
    <t>D.トイレ・ロッカー平付サイン：男2、女2、ﾊﾞﾘｱﾌﾘｰ1
t3.0 St焼付塗装仕上 シルク印刷</t>
    <rPh sb="10" eb="11">
      <t>ヒラ</t>
    </rPh>
    <rPh sb="11" eb="12">
      <t>ヅ</t>
    </rPh>
    <rPh sb="16" eb="17">
      <t>オトコ</t>
    </rPh>
    <rPh sb="19" eb="20">
      <t>オンナ</t>
    </rPh>
    <rPh sb="38" eb="40">
      <t>ヤキツ</t>
    </rPh>
    <rPh sb="40" eb="42">
      <t>トソウ</t>
    </rPh>
    <rPh sb="42" eb="44">
      <t>シアゲ</t>
    </rPh>
    <rPh sb="48" eb="50">
      <t>インサツ</t>
    </rPh>
    <phoneticPr fontId="1"/>
  </si>
  <si>
    <t>№50参照</t>
    <rPh sb="3" eb="5">
      <t>サンショウ</t>
    </rPh>
    <phoneticPr fontId="1"/>
  </si>
  <si>
    <t>タペストリー W1,200×H2,000程度
※柳宗理デザイン製品</t>
    <rPh sb="20" eb="22">
      <t>テイド</t>
    </rPh>
    <rPh sb="31" eb="32">
      <t>セイ</t>
    </rPh>
    <rPh sb="32" eb="33">
      <t>ヒン</t>
    </rPh>
    <phoneticPr fontId="1"/>
  </si>
  <si>
    <t>特注壁付けドレープカーテン W3,600×H2,000程度
※柳宗理デザイン製品</t>
    <rPh sb="0" eb="2">
      <t>トクチュウ</t>
    </rPh>
    <rPh sb="2" eb="4">
      <t>カベツ</t>
    </rPh>
    <rPh sb="27" eb="29">
      <t>テイド</t>
    </rPh>
    <rPh sb="31" eb="32">
      <t>ヤナギ</t>
    </rPh>
    <rPh sb="32" eb="34">
      <t>ソウリ</t>
    </rPh>
    <rPh sb="38" eb="40">
      <t>セイヒン</t>
    </rPh>
    <phoneticPr fontId="1"/>
  </si>
  <si>
    <t>丸テーブル：天板木工ポリメラミン仕上げ
φ1,500×H350</t>
    <rPh sb="0" eb="1">
      <t>マル</t>
    </rPh>
    <rPh sb="6" eb="8">
      <t>テンバン</t>
    </rPh>
    <rPh sb="8" eb="10">
      <t>モッコウ</t>
    </rPh>
    <rPh sb="16" eb="18">
      <t>シア</t>
    </rPh>
    <phoneticPr fontId="1"/>
  </si>
  <si>
    <t>№8、13、29、45参照</t>
    <rPh sb="11" eb="13">
      <t>サンショウ</t>
    </rPh>
    <phoneticPr fontId="1"/>
  </si>
  <si>
    <t>№45参照</t>
    <rPh sb="3" eb="5">
      <t>サンショウ</t>
    </rPh>
    <phoneticPr fontId="1"/>
  </si>
  <si>
    <t>ステンレスケトル
ミラー、ツヤ消し×各1</t>
    <rPh sb="15" eb="16">
      <t>ケ</t>
    </rPh>
    <rPh sb="18" eb="19">
      <t>カク</t>
    </rPh>
    <phoneticPr fontId="1"/>
  </si>
  <si>
    <t>№8、36、46参照</t>
    <rPh sb="8" eb="10">
      <t>サンショウ</t>
    </rPh>
    <phoneticPr fontId="1"/>
  </si>
  <si>
    <t>№46参照</t>
    <rPh sb="3" eb="5">
      <t>サンショウ</t>
    </rPh>
    <phoneticPr fontId="1"/>
  </si>
  <si>
    <t>№8、36、47参照</t>
    <rPh sb="8" eb="10">
      <t>サンショウ</t>
    </rPh>
    <phoneticPr fontId="1"/>
  </si>
  <si>
    <t>№47参照</t>
    <rPh sb="3" eb="5">
      <t>サンショウ</t>
    </rPh>
    <phoneticPr fontId="1"/>
  </si>
  <si>
    <t>№9、16、49参照</t>
    <rPh sb="8" eb="10">
      <t>サンショウ</t>
    </rPh>
    <phoneticPr fontId="1"/>
  </si>
  <si>
    <t>中板・底板：木工下地布クロス張
W1,500xD600-2枚組</t>
    <rPh sb="0" eb="2">
      <t>ナカイタ</t>
    </rPh>
    <rPh sb="3" eb="5">
      <t>ソコイタ</t>
    </rPh>
    <rPh sb="6" eb="8">
      <t>モッコウ</t>
    </rPh>
    <rPh sb="8" eb="10">
      <t>シタジ</t>
    </rPh>
    <rPh sb="10" eb="11">
      <t>ヌノ</t>
    </rPh>
    <rPh sb="14" eb="15">
      <t>ハ</t>
    </rPh>
    <phoneticPr fontId="1"/>
  </si>
  <si>
    <t>№50、51参照</t>
    <rPh sb="6" eb="8">
      <t>サンショウ</t>
    </rPh>
    <phoneticPr fontId="1"/>
  </si>
  <si>
    <t>№49参照</t>
    <rPh sb="3" eb="5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</si>
</sst>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【&quot;* #,##0&quot;】&quot;;;&quot;【&quot;* 0&quot;】&quot;;&quot;【&quot;* &quot;】&quot;"/>
    <numFmt numFmtId="177" formatCode="#,##0_ "/>
  </numFmts>
  <fonts count="7">
    <font>
      <sz val="12"/>
      <name val="Arial Unicode MS"/>
    </font>
    <font>
      <sz val="9"/>
      <color indexed="0"/>
      <name val="Generic0-Regular"/>
      <family val="2"/>
    </font>
    <font>
      <sz val="11"/>
      <color rgb="FF3F3F76"/>
      <name val="Yu Gothic"/>
      <family val="2"/>
      <charset val="128"/>
      <scheme val="minor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Border="0" applyAlignment="0" applyProtection="0"/>
  </cellStyleXfs>
  <cellXfs count="76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3" fontId="3" fillId="0" borderId="5" xfId="1" applyNumberFormat="1" applyFont="1" applyBorder="1" applyAlignment="1" applyProtection="1">
      <alignment vertical="center" shrinkToFit="1"/>
    </xf>
    <xf numFmtId="3" fontId="3" fillId="0" borderId="3" xfId="1" applyNumberFormat="1" applyFont="1" applyBorder="1" applyAlignment="1" applyProtection="1">
      <alignment vertical="center" shrinkToFit="1"/>
    </xf>
    <xf numFmtId="3" fontId="3" fillId="0" borderId="4" xfId="1" applyNumberFormat="1" applyFont="1" applyBorder="1" applyAlignment="1" applyProtection="1">
      <alignment vertical="center" shrinkToFit="1"/>
    </xf>
    <xf numFmtId="3" fontId="3" fillId="0" borderId="0" xfId="1" applyNumberFormat="1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" fontId="3" fillId="0" borderId="1" xfId="1" applyNumberFormat="1" applyFont="1" applyBorder="1" applyAlignment="1" applyProtection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 indent="1"/>
    </xf>
    <xf numFmtId="177" fontId="3" fillId="0" borderId="1" xfId="1" applyNumberFormat="1" applyFont="1" applyBorder="1" applyAlignment="1" applyProtection="1">
      <alignment horizontal="center" vertical="center" shrinkToFit="1"/>
    </xf>
    <xf numFmtId="177" fontId="3" fillId="0" borderId="7" xfId="1" applyNumberFormat="1" applyFont="1" applyBorder="1" applyAlignment="1" applyProtection="1">
      <alignment vertical="center" shrinkToFit="1"/>
    </xf>
    <xf numFmtId="177" fontId="3" fillId="0" borderId="5" xfId="1" applyNumberFormat="1" applyFont="1" applyBorder="1" applyAlignment="1" applyProtection="1">
      <alignment vertical="center" shrinkToFit="1"/>
    </xf>
    <xf numFmtId="177" fontId="3" fillId="0" borderId="3" xfId="1" applyNumberFormat="1" applyFont="1" applyBorder="1" applyAlignment="1" applyProtection="1">
      <alignment vertical="center" shrinkToFit="1"/>
    </xf>
    <xf numFmtId="177" fontId="3" fillId="0" borderId="4" xfId="1" applyNumberFormat="1" applyFont="1" applyBorder="1" applyAlignment="1" applyProtection="1">
      <alignment vertical="center" shrinkToFit="1"/>
    </xf>
    <xf numFmtId="177" fontId="3" fillId="0" borderId="0" xfId="1" applyNumberFormat="1" applyFont="1" applyAlignment="1">
      <alignment vertical="center" shrinkToFit="1"/>
    </xf>
    <xf numFmtId="176" fontId="3" fillId="0" borderId="3" xfId="1" applyNumberFormat="1" applyFont="1" applyBorder="1" applyAlignment="1" applyProtection="1">
      <alignment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1" applyNumberFormat="1" applyFont="1" applyFill="1" applyBorder="1" applyAlignment="1" applyProtection="1">
      <alignment horizontal="center" vertical="center" shrinkToFit="1"/>
    </xf>
    <xf numFmtId="3" fontId="3" fillId="0" borderId="1" xfId="1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7" xfId="1" applyNumberFormat="1" applyFont="1" applyFill="1" applyBorder="1" applyAlignment="1" applyProtection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shrinkToFit="1"/>
    </xf>
    <xf numFmtId="177" fontId="3" fillId="0" borderId="5" xfId="1" applyNumberFormat="1" applyFont="1" applyFill="1" applyBorder="1" applyAlignment="1" applyProtection="1">
      <alignment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shrinkToFit="1"/>
    </xf>
    <xf numFmtId="177" fontId="3" fillId="0" borderId="3" xfId="1" applyNumberFormat="1" applyFont="1" applyFill="1" applyBorder="1" applyAlignment="1" applyProtection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shrinkToFit="1"/>
    </xf>
    <xf numFmtId="177" fontId="3" fillId="0" borderId="4" xfId="1" applyNumberFormat="1" applyFont="1" applyFill="1" applyBorder="1" applyAlignment="1" applyProtection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7" fontId="3" fillId="0" borderId="0" xfId="1" applyNumberFormat="1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 inden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15"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showZeros="0" tabSelected="1" zoomScaleNormal="100" zoomScalePageLayoutView="85" workbookViewId="0">
      <selection activeCell="C9" sqref="C9"/>
    </sheetView>
  </sheetViews>
  <sheetFormatPr defaultColWidth="8.6328125" defaultRowHeight="15" customHeight="1"/>
  <cols>
    <col min="1" max="1" width="3.453125" style="2" customWidth="1"/>
    <col min="2" max="2" width="27.90625" style="1" customWidth="1"/>
    <col min="3" max="3" width="35.6328125" style="1" customWidth="1"/>
    <col min="4" max="5" width="4.54296875" style="22" customWidth="1"/>
    <col min="6" max="6" width="13.36328125" style="17" customWidth="1"/>
    <col min="7" max="7" width="13.08984375" style="17" customWidth="1"/>
    <col min="8" max="8" width="15.6328125" style="1" customWidth="1"/>
    <col min="9" max="16384" width="8.6328125" style="1"/>
  </cols>
  <sheetData>
    <row r="1" spans="1:8" s="2" customFormat="1" ht="18.149999999999999" customHeight="1">
      <c r="A1" s="3" t="s">
        <v>43</v>
      </c>
      <c r="B1" s="3" t="s">
        <v>44</v>
      </c>
      <c r="C1" s="4" t="s">
        <v>49</v>
      </c>
      <c r="D1" s="18" t="s">
        <v>45</v>
      </c>
      <c r="E1" s="18" t="s">
        <v>46</v>
      </c>
      <c r="F1" s="23" t="s">
        <v>47</v>
      </c>
      <c r="G1" s="23" t="s">
        <v>217</v>
      </c>
      <c r="H1" s="3" t="s">
        <v>48</v>
      </c>
    </row>
    <row r="2" spans="1:8" ht="20.100000000000001" customHeight="1">
      <c r="A2" s="11"/>
      <c r="B2" s="12" t="s">
        <v>505</v>
      </c>
      <c r="C2" s="13" t="s">
        <v>103</v>
      </c>
      <c r="D2" s="19" t="s">
        <v>103</v>
      </c>
      <c r="E2" s="19" t="s">
        <v>103</v>
      </c>
      <c r="F2" s="14"/>
      <c r="G2" s="14"/>
      <c r="H2" s="13" t="s">
        <v>103</v>
      </c>
    </row>
    <row r="3" spans="1:8" ht="20.100000000000001" customHeight="1">
      <c r="A3" s="5" t="s">
        <v>103</v>
      </c>
      <c r="B3" s="7" t="s">
        <v>103</v>
      </c>
      <c r="C3" s="7" t="s">
        <v>103</v>
      </c>
      <c r="D3" s="20" t="s">
        <v>103</v>
      </c>
      <c r="E3" s="20" t="s">
        <v>103</v>
      </c>
      <c r="F3" s="15"/>
      <c r="G3" s="15" t="s">
        <v>17</v>
      </c>
      <c r="H3" s="7" t="s">
        <v>103</v>
      </c>
    </row>
    <row r="4" spans="1:8" ht="20.100000000000001" customHeight="1">
      <c r="A4" s="5" t="s">
        <v>1</v>
      </c>
      <c r="B4" s="8" t="s">
        <v>0</v>
      </c>
      <c r="C4" s="7" t="s">
        <v>103</v>
      </c>
      <c r="D4" s="20">
        <v>1</v>
      </c>
      <c r="E4" s="20" t="s">
        <v>50</v>
      </c>
      <c r="F4" s="15"/>
      <c r="G4" s="35"/>
      <c r="H4" s="7" t="s">
        <v>103</v>
      </c>
    </row>
    <row r="5" spans="1:8" ht="20.100000000000001" customHeight="1">
      <c r="A5" s="5"/>
      <c r="B5" s="8"/>
      <c r="C5" s="7"/>
      <c r="D5" s="20"/>
      <c r="E5" s="20"/>
      <c r="F5" s="15"/>
      <c r="G5" s="15"/>
      <c r="H5" s="7"/>
    </row>
    <row r="6" spans="1:8" ht="20.100000000000001" customHeight="1">
      <c r="A6" s="5" t="s">
        <v>2</v>
      </c>
      <c r="B6" s="8" t="s">
        <v>3</v>
      </c>
      <c r="C6" s="7"/>
      <c r="D6" s="20">
        <v>1</v>
      </c>
      <c r="E6" s="20" t="s">
        <v>50</v>
      </c>
      <c r="F6" s="15"/>
      <c r="G6" s="35"/>
      <c r="H6" s="7"/>
    </row>
    <row r="7" spans="1:8" ht="20.100000000000001" customHeight="1">
      <c r="A7" s="5"/>
      <c r="B7" s="8"/>
      <c r="C7" s="7"/>
      <c r="D7" s="20"/>
      <c r="E7" s="20"/>
      <c r="F7" s="15"/>
      <c r="G7" s="15"/>
      <c r="H7" s="7"/>
    </row>
    <row r="8" spans="1:8" ht="20.100000000000001" customHeight="1">
      <c r="A8" s="5" t="s">
        <v>4</v>
      </c>
      <c r="B8" s="8" t="s">
        <v>5</v>
      </c>
      <c r="C8" s="7"/>
      <c r="D8" s="20">
        <v>1</v>
      </c>
      <c r="E8" s="20" t="s">
        <v>50</v>
      </c>
      <c r="F8" s="15"/>
      <c r="G8" s="35"/>
      <c r="H8" s="7"/>
    </row>
    <row r="9" spans="1:8" ht="20.100000000000001" customHeight="1">
      <c r="A9" s="5"/>
      <c r="B9" s="8"/>
      <c r="C9" s="7" t="s">
        <v>103</v>
      </c>
      <c r="D9" s="20" t="s">
        <v>103</v>
      </c>
      <c r="E9" s="20" t="s">
        <v>103</v>
      </c>
      <c r="F9" s="15"/>
      <c r="G9" s="15"/>
      <c r="H9" s="7" t="s">
        <v>103</v>
      </c>
    </row>
    <row r="10" spans="1:8" ht="20.100000000000001" customHeight="1">
      <c r="A10" s="5" t="s">
        <v>6</v>
      </c>
      <c r="B10" s="8" t="s">
        <v>7</v>
      </c>
      <c r="C10" s="7" t="s">
        <v>103</v>
      </c>
      <c r="D10" s="20">
        <v>1</v>
      </c>
      <c r="E10" s="20" t="s">
        <v>50</v>
      </c>
      <c r="F10" s="15"/>
      <c r="G10" s="35"/>
      <c r="H10" s="7" t="s">
        <v>103</v>
      </c>
    </row>
    <row r="11" spans="1:8" ht="20.100000000000001" customHeight="1">
      <c r="A11" s="5" t="s">
        <v>103</v>
      </c>
      <c r="B11" s="7" t="s">
        <v>103</v>
      </c>
      <c r="C11" s="7" t="s">
        <v>103</v>
      </c>
      <c r="D11" s="20" t="s">
        <v>103</v>
      </c>
      <c r="E11" s="20" t="s">
        <v>103</v>
      </c>
      <c r="F11" s="15"/>
      <c r="G11" s="15" t="s">
        <v>17</v>
      </c>
      <c r="H11" s="7" t="s">
        <v>103</v>
      </c>
    </row>
    <row r="12" spans="1:8" ht="20.100000000000001" customHeight="1">
      <c r="A12" s="5" t="s">
        <v>103</v>
      </c>
      <c r="B12" s="7" t="s">
        <v>103</v>
      </c>
      <c r="C12" s="7" t="s">
        <v>103</v>
      </c>
      <c r="D12" s="20" t="s">
        <v>103</v>
      </c>
      <c r="E12" s="20" t="s">
        <v>103</v>
      </c>
      <c r="F12" s="15"/>
      <c r="G12" s="15"/>
      <c r="H12" s="7" t="s">
        <v>103</v>
      </c>
    </row>
    <row r="13" spans="1:8" ht="20.100000000000001" customHeight="1">
      <c r="A13" s="5" t="s">
        <v>103</v>
      </c>
      <c r="B13" s="7" t="s">
        <v>103</v>
      </c>
      <c r="C13" s="7" t="s">
        <v>103</v>
      </c>
      <c r="D13" s="20" t="s">
        <v>103</v>
      </c>
      <c r="E13" s="20" t="s">
        <v>103</v>
      </c>
      <c r="F13" s="15"/>
      <c r="G13" s="15" t="s">
        <v>17</v>
      </c>
      <c r="H13" s="7" t="s">
        <v>103</v>
      </c>
    </row>
    <row r="14" spans="1:8" ht="20.100000000000001" customHeight="1">
      <c r="A14" s="5" t="s">
        <v>103</v>
      </c>
      <c r="B14" s="7" t="s">
        <v>103</v>
      </c>
      <c r="C14" s="5" t="s">
        <v>8</v>
      </c>
      <c r="D14" s="20" t="s">
        <v>103</v>
      </c>
      <c r="E14" s="20" t="s">
        <v>103</v>
      </c>
      <c r="F14" s="15"/>
      <c r="G14" s="35">
        <f>SUM(G4:G10)</f>
        <v>0</v>
      </c>
      <c r="H14" s="7" t="s">
        <v>103</v>
      </c>
    </row>
    <row r="15" spans="1:8" ht="20.100000000000001" customHeight="1">
      <c r="A15" s="5" t="s">
        <v>103</v>
      </c>
      <c r="B15" s="7" t="s">
        <v>103</v>
      </c>
      <c r="C15" s="7" t="s">
        <v>103</v>
      </c>
      <c r="D15" s="20" t="s">
        <v>103</v>
      </c>
      <c r="E15" s="20" t="s">
        <v>103</v>
      </c>
      <c r="F15" s="15" t="s">
        <v>103</v>
      </c>
      <c r="G15" s="15" t="s">
        <v>17</v>
      </c>
      <c r="H15" s="7" t="s">
        <v>103</v>
      </c>
    </row>
    <row r="16" spans="1:8" ht="20.100000000000001" customHeight="1">
      <c r="A16" s="5"/>
      <c r="B16" s="7"/>
      <c r="C16" s="6" t="s">
        <v>9</v>
      </c>
      <c r="D16" s="20"/>
      <c r="E16" s="20"/>
      <c r="F16" s="15"/>
      <c r="G16" s="15"/>
      <c r="H16" s="7"/>
    </row>
    <row r="17" spans="1:8" ht="20.100000000000001" customHeight="1">
      <c r="A17" s="5" t="s">
        <v>103</v>
      </c>
      <c r="B17" s="7" t="s">
        <v>103</v>
      </c>
      <c r="C17" s="7" t="s">
        <v>103</v>
      </c>
      <c r="D17" s="20" t="s">
        <v>103</v>
      </c>
      <c r="E17" s="20" t="s">
        <v>103</v>
      </c>
      <c r="F17" s="15" t="s">
        <v>103</v>
      </c>
      <c r="G17" s="15" t="s">
        <v>17</v>
      </c>
      <c r="H17" s="7" t="s">
        <v>103</v>
      </c>
    </row>
    <row r="18" spans="1:8" ht="20.100000000000001" customHeight="1">
      <c r="A18" s="5" t="s">
        <v>103</v>
      </c>
      <c r="B18" s="7" t="s">
        <v>103</v>
      </c>
      <c r="C18" s="6" t="s">
        <v>212</v>
      </c>
      <c r="D18" s="20" t="s">
        <v>103</v>
      </c>
      <c r="E18" s="20" t="s">
        <v>103</v>
      </c>
      <c r="F18" s="15" t="s">
        <v>103</v>
      </c>
      <c r="G18" s="15">
        <f>G14*0.1</f>
        <v>0</v>
      </c>
      <c r="H18" s="7" t="s">
        <v>103</v>
      </c>
    </row>
    <row r="19" spans="1:8" ht="20.100000000000001" customHeight="1">
      <c r="A19" s="5" t="s">
        <v>103</v>
      </c>
      <c r="B19" s="7" t="s">
        <v>103</v>
      </c>
      <c r="C19" s="6" t="s">
        <v>213</v>
      </c>
      <c r="D19" s="20" t="s">
        <v>103</v>
      </c>
      <c r="E19" s="20" t="s">
        <v>103</v>
      </c>
      <c r="F19" s="15" t="s">
        <v>103</v>
      </c>
      <c r="G19" s="15">
        <f>G14+G18</f>
        <v>0</v>
      </c>
      <c r="H19" s="7" t="s">
        <v>103</v>
      </c>
    </row>
    <row r="20" spans="1:8" ht="20.100000000000001" customHeight="1">
      <c r="A20" s="5" t="s">
        <v>103</v>
      </c>
      <c r="B20" s="7" t="s">
        <v>103</v>
      </c>
      <c r="C20" s="7" t="s">
        <v>103</v>
      </c>
      <c r="D20" s="20" t="s">
        <v>103</v>
      </c>
      <c r="E20" s="20" t="s">
        <v>103</v>
      </c>
      <c r="F20" s="15" t="s">
        <v>103</v>
      </c>
      <c r="G20" s="15" t="s">
        <v>17</v>
      </c>
      <c r="H20" s="7" t="s">
        <v>103</v>
      </c>
    </row>
    <row r="21" spans="1:8" ht="20.100000000000001" customHeight="1">
      <c r="A21" s="5" t="s">
        <v>103</v>
      </c>
      <c r="B21" s="7" t="s">
        <v>103</v>
      </c>
      <c r="C21" s="7"/>
      <c r="D21" s="20"/>
      <c r="E21" s="20"/>
      <c r="F21" s="15"/>
      <c r="G21" s="15"/>
      <c r="H21" s="7" t="s">
        <v>103</v>
      </c>
    </row>
    <row r="22" spans="1:8" ht="20.100000000000001" customHeight="1">
      <c r="A22" s="5" t="s">
        <v>103</v>
      </c>
      <c r="B22" s="7" t="s">
        <v>103</v>
      </c>
      <c r="C22" s="7" t="s">
        <v>103</v>
      </c>
      <c r="D22" s="20" t="s">
        <v>103</v>
      </c>
      <c r="E22" s="20" t="s">
        <v>103</v>
      </c>
      <c r="F22" s="15" t="s">
        <v>103</v>
      </c>
      <c r="G22" s="15" t="s">
        <v>17</v>
      </c>
      <c r="H22" s="7" t="s">
        <v>103</v>
      </c>
    </row>
    <row r="23" spans="1:8" ht="19.649999999999999" customHeight="1">
      <c r="A23" s="5" t="s">
        <v>103</v>
      </c>
      <c r="B23" s="7" t="s">
        <v>103</v>
      </c>
      <c r="C23" s="7" t="s">
        <v>103</v>
      </c>
      <c r="D23" s="20" t="s">
        <v>103</v>
      </c>
      <c r="E23" s="20" t="s">
        <v>103</v>
      </c>
      <c r="F23" s="15" t="s">
        <v>103</v>
      </c>
      <c r="G23" s="15" t="s">
        <v>17</v>
      </c>
      <c r="H23" s="7" t="s">
        <v>103</v>
      </c>
    </row>
    <row r="24" spans="1:8" ht="20.100000000000001" customHeight="1">
      <c r="A24" s="5" t="s">
        <v>103</v>
      </c>
      <c r="B24" s="7" t="s">
        <v>103</v>
      </c>
      <c r="C24" s="7" t="s">
        <v>103</v>
      </c>
      <c r="D24" s="20" t="s">
        <v>103</v>
      </c>
      <c r="E24" s="20" t="s">
        <v>103</v>
      </c>
      <c r="F24" s="15" t="s">
        <v>103</v>
      </c>
      <c r="G24" s="15" t="s">
        <v>17</v>
      </c>
      <c r="H24" s="7" t="s">
        <v>103</v>
      </c>
    </row>
    <row r="25" spans="1:8" ht="20.100000000000001" customHeight="1">
      <c r="A25" s="9" t="s">
        <v>103</v>
      </c>
      <c r="B25" s="10" t="s">
        <v>103</v>
      </c>
      <c r="C25" s="10" t="s">
        <v>103</v>
      </c>
      <c r="D25" s="21" t="s">
        <v>103</v>
      </c>
      <c r="E25" s="21" t="s">
        <v>103</v>
      </c>
      <c r="F25" s="16" t="s">
        <v>103</v>
      </c>
      <c r="G25" s="16" t="s">
        <v>17</v>
      </c>
      <c r="H25" s="10" t="s">
        <v>103</v>
      </c>
    </row>
    <row r="26" spans="1:8" ht="8.4" customHeight="1"/>
    <row r="27" spans="1:8" ht="7.35" customHeight="1"/>
  </sheetData>
  <phoneticPr fontId="5"/>
  <conditionalFormatting sqref="G14">
    <cfRule type="cellIs" dxfId="14" priority="4" operator="equal">
      <formula>"【0】"</formula>
    </cfRule>
    <cfRule type="cellIs" priority="3" operator="equal">
      <formula>"【0】"</formula>
    </cfRule>
    <cfRule type="cellIs" dxfId="13" priority="2" operator="equal">
      <formula>"【0】"</formula>
    </cfRule>
    <cfRule type="cellIs" dxfId="12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horizontalDpi="300" verticalDpi="300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showZeros="0" zoomScaleNormal="100" zoomScalePageLayoutView="85" workbookViewId="0">
      <pane ySplit="14" topLeftCell="A21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2" customWidth="1"/>
    <col min="2" max="2" width="27.90625" style="1" customWidth="1"/>
    <col min="3" max="3" width="35.6328125" style="1" customWidth="1"/>
    <col min="4" max="5" width="4.54296875" style="22" customWidth="1"/>
    <col min="6" max="6" width="13.36328125" style="34" customWidth="1"/>
    <col min="7" max="7" width="13.08984375" style="34" customWidth="1"/>
    <col min="8" max="8" width="15.6328125" style="1" customWidth="1"/>
    <col min="9" max="16384" width="8.6328125" style="1"/>
  </cols>
  <sheetData>
    <row r="1" spans="1:8" s="2" customFormat="1" ht="18.149999999999999" customHeight="1">
      <c r="A1" s="3" t="s">
        <v>43</v>
      </c>
      <c r="B1" s="3" t="s">
        <v>44</v>
      </c>
      <c r="C1" s="4" t="s">
        <v>49</v>
      </c>
      <c r="D1" s="18" t="s">
        <v>45</v>
      </c>
      <c r="E1" s="18" t="s">
        <v>46</v>
      </c>
      <c r="F1" s="29" t="s">
        <v>47</v>
      </c>
      <c r="G1" s="23" t="s">
        <v>217</v>
      </c>
      <c r="H1" s="3" t="s">
        <v>48</v>
      </c>
    </row>
    <row r="2" spans="1:8" ht="20.100000000000001" customHeight="1" thickBot="1">
      <c r="A2" s="24" t="s">
        <v>10</v>
      </c>
      <c r="B2" s="25" t="s">
        <v>0</v>
      </c>
      <c r="C2" s="26" t="s">
        <v>104</v>
      </c>
      <c r="D2" s="27" t="s">
        <v>105</v>
      </c>
      <c r="E2" s="27" t="s">
        <v>106</v>
      </c>
      <c r="F2" s="30" t="s">
        <v>107</v>
      </c>
      <c r="G2" s="30">
        <f>SUM(G3:G18)</f>
        <v>0</v>
      </c>
      <c r="H2" s="26" t="s">
        <v>108</v>
      </c>
    </row>
    <row r="3" spans="1:8" ht="20.100000000000001" customHeight="1" thickTop="1">
      <c r="A3" s="11" t="s">
        <v>109</v>
      </c>
      <c r="B3" s="13" t="s">
        <v>110</v>
      </c>
      <c r="C3" s="13" t="s">
        <v>111</v>
      </c>
      <c r="D3" s="19" t="s">
        <v>112</v>
      </c>
      <c r="E3" s="19" t="s">
        <v>113</v>
      </c>
      <c r="F3" s="31" t="s">
        <v>114</v>
      </c>
      <c r="G3" s="31" t="s">
        <v>17</v>
      </c>
      <c r="H3" s="13" t="s">
        <v>115</v>
      </c>
    </row>
    <row r="4" spans="1:8" ht="20.100000000000001" customHeight="1">
      <c r="A4" s="5">
        <v>1</v>
      </c>
      <c r="B4" s="8" t="s">
        <v>429</v>
      </c>
      <c r="C4" s="7" t="s">
        <v>116</v>
      </c>
      <c r="D4" s="20">
        <v>1</v>
      </c>
      <c r="E4" s="20" t="s">
        <v>50</v>
      </c>
      <c r="F4" s="32">
        <f t="shared" ref="F4" si="0">G4</f>
        <v>0</v>
      </c>
      <c r="G4" s="32">
        <f>'1.1階'!G2</f>
        <v>0</v>
      </c>
      <c r="H4" s="7" t="s">
        <v>117</v>
      </c>
    </row>
    <row r="5" spans="1:8" ht="20.100000000000001" customHeight="1">
      <c r="A5" s="5" t="s">
        <v>144</v>
      </c>
      <c r="B5" s="28" t="s">
        <v>17</v>
      </c>
      <c r="C5" s="7" t="s">
        <v>145</v>
      </c>
      <c r="D5" s="20" t="s">
        <v>146</v>
      </c>
      <c r="E5" s="20" t="s">
        <v>147</v>
      </c>
      <c r="F5" s="32" t="s">
        <v>17</v>
      </c>
      <c r="G5" s="32" t="s">
        <v>17</v>
      </c>
      <c r="H5" s="7" t="s">
        <v>148</v>
      </c>
    </row>
    <row r="6" spans="1:8" ht="20.100000000000001" customHeight="1">
      <c r="A6" s="5">
        <v>2</v>
      </c>
      <c r="B6" s="8" t="s">
        <v>428</v>
      </c>
      <c r="C6" s="7" t="s">
        <v>118</v>
      </c>
      <c r="D6" s="20">
        <v>1</v>
      </c>
      <c r="E6" s="20" t="s">
        <v>50</v>
      </c>
      <c r="F6" s="32">
        <f t="shared" ref="F6" si="1">G6</f>
        <v>0</v>
      </c>
      <c r="G6" s="32">
        <f>'2.2階'!G2</f>
        <v>0</v>
      </c>
      <c r="H6" s="7" t="s">
        <v>119</v>
      </c>
    </row>
    <row r="7" spans="1:8" ht="20.100000000000001" customHeight="1">
      <c r="A7" s="5" t="s">
        <v>149</v>
      </c>
      <c r="B7" s="28" t="s">
        <v>17</v>
      </c>
      <c r="C7" s="7" t="s">
        <v>150</v>
      </c>
      <c r="D7" s="20" t="s">
        <v>151</v>
      </c>
      <c r="E7" s="20" t="s">
        <v>152</v>
      </c>
      <c r="F7" s="32" t="s">
        <v>17</v>
      </c>
      <c r="G7" s="32" t="s">
        <v>496</v>
      </c>
      <c r="H7" s="7" t="s">
        <v>153</v>
      </c>
    </row>
    <row r="8" spans="1:8" ht="20.100000000000001" customHeight="1">
      <c r="A8" s="5">
        <v>3</v>
      </c>
      <c r="B8" s="8" t="s">
        <v>426</v>
      </c>
      <c r="C8" s="7" t="s">
        <v>120</v>
      </c>
      <c r="D8" s="20">
        <v>1</v>
      </c>
      <c r="E8" s="20" t="s">
        <v>50</v>
      </c>
      <c r="F8" s="32">
        <f t="shared" ref="F8" si="2">G8</f>
        <v>0</v>
      </c>
      <c r="G8" s="32">
        <f>'3.3階'!G2</f>
        <v>0</v>
      </c>
      <c r="H8" s="7" t="s">
        <v>121</v>
      </c>
    </row>
    <row r="9" spans="1:8" ht="20.100000000000001" customHeight="1">
      <c r="A9" s="5" t="s">
        <v>161</v>
      </c>
      <c r="B9" s="28"/>
      <c r="C9" s="7" t="s">
        <v>162</v>
      </c>
      <c r="D9" s="20" t="s">
        <v>163</v>
      </c>
      <c r="E9" s="20" t="s">
        <v>164</v>
      </c>
      <c r="F9" s="32"/>
      <c r="G9" s="32"/>
      <c r="H9" s="7" t="s">
        <v>165</v>
      </c>
    </row>
    <row r="10" spans="1:8" ht="20.100000000000001" customHeight="1">
      <c r="A10" s="5">
        <v>4</v>
      </c>
      <c r="B10" s="8" t="s">
        <v>466</v>
      </c>
      <c r="C10" s="7" t="s">
        <v>122</v>
      </c>
      <c r="D10" s="20">
        <v>1</v>
      </c>
      <c r="E10" s="20" t="s">
        <v>50</v>
      </c>
      <c r="F10" s="32">
        <f t="shared" ref="F10" si="3">G10</f>
        <v>0</v>
      </c>
      <c r="G10" s="32">
        <f>'4.サイン工事'!G2</f>
        <v>0</v>
      </c>
      <c r="H10" s="7" t="s">
        <v>123</v>
      </c>
    </row>
    <row r="11" spans="1:8" ht="20.100000000000001" customHeight="1">
      <c r="A11" s="5"/>
      <c r="B11" s="28"/>
      <c r="C11" s="7"/>
      <c r="D11" s="20"/>
      <c r="E11" s="20"/>
      <c r="F11" s="32"/>
      <c r="G11" s="32"/>
      <c r="H11" s="7"/>
    </row>
    <row r="12" spans="1:8" ht="20.100000000000001" customHeight="1">
      <c r="A12" s="5">
        <v>5</v>
      </c>
      <c r="B12" s="8" t="s">
        <v>491</v>
      </c>
      <c r="C12" s="7"/>
      <c r="D12" s="20">
        <v>1</v>
      </c>
      <c r="E12" s="20" t="s">
        <v>214</v>
      </c>
      <c r="F12" s="32">
        <f t="shared" ref="F12" si="4">G12</f>
        <v>0</v>
      </c>
      <c r="G12" s="32">
        <f>'5.改修記録映像'!G2</f>
        <v>0</v>
      </c>
      <c r="H12" s="7"/>
    </row>
    <row r="13" spans="1:8" ht="20.100000000000001" customHeight="1">
      <c r="A13" s="5"/>
      <c r="B13" s="28"/>
      <c r="C13" s="7"/>
      <c r="D13" s="20"/>
      <c r="E13" s="20"/>
      <c r="F13" s="32"/>
      <c r="G13" s="32"/>
      <c r="H13" s="7"/>
    </row>
    <row r="14" spans="1:8" ht="20.100000000000001" customHeight="1">
      <c r="A14" s="5"/>
      <c r="B14" s="8"/>
      <c r="C14" s="7"/>
      <c r="D14" s="20"/>
      <c r="E14" s="20"/>
      <c r="F14" s="32"/>
      <c r="G14" s="32"/>
      <c r="H14" s="7" t="s">
        <v>124</v>
      </c>
    </row>
    <row r="15" spans="1:8" ht="20.100000000000001" customHeight="1">
      <c r="A15" s="5"/>
      <c r="B15" s="6"/>
      <c r="C15" s="7" t="s">
        <v>125</v>
      </c>
      <c r="D15" s="20" t="s">
        <v>126</v>
      </c>
      <c r="E15" s="20" t="s">
        <v>127</v>
      </c>
      <c r="F15" s="32" t="s">
        <v>128</v>
      </c>
      <c r="G15" s="32" t="s">
        <v>17</v>
      </c>
      <c r="H15" s="7" t="s">
        <v>129</v>
      </c>
    </row>
    <row r="16" spans="1:8" ht="20.100000000000001" customHeight="1">
      <c r="A16" s="5" t="s">
        <v>130</v>
      </c>
      <c r="B16" s="7" t="s">
        <v>131</v>
      </c>
      <c r="C16" s="7" t="s">
        <v>132</v>
      </c>
      <c r="D16" s="20" t="s">
        <v>133</v>
      </c>
      <c r="E16" s="20" t="s">
        <v>134</v>
      </c>
      <c r="F16" s="32" t="s">
        <v>135</v>
      </c>
      <c r="G16" s="32" t="s">
        <v>17</v>
      </c>
      <c r="H16" s="7" t="s">
        <v>136</v>
      </c>
    </row>
    <row r="17" spans="1:8" ht="20.100000000000001" customHeight="1">
      <c r="A17" s="5" t="s">
        <v>137</v>
      </c>
      <c r="B17" s="7" t="s">
        <v>138</v>
      </c>
      <c r="C17" s="7" t="s">
        <v>139</v>
      </c>
      <c r="D17" s="20" t="s">
        <v>140</v>
      </c>
      <c r="E17" s="20" t="s">
        <v>141</v>
      </c>
      <c r="F17" s="32" t="s">
        <v>142</v>
      </c>
      <c r="G17" s="32" t="s">
        <v>17</v>
      </c>
      <c r="H17" s="7" t="s">
        <v>143</v>
      </c>
    </row>
    <row r="18" spans="1:8" ht="20.100000000000001" customHeight="1">
      <c r="A18" s="5" t="s">
        <v>154</v>
      </c>
      <c r="B18" s="7" t="s">
        <v>155</v>
      </c>
      <c r="C18" s="7" t="s">
        <v>156</v>
      </c>
      <c r="D18" s="20" t="s">
        <v>157</v>
      </c>
      <c r="E18" s="20" t="s">
        <v>158</v>
      </c>
      <c r="F18" s="32" t="s">
        <v>159</v>
      </c>
      <c r="G18" s="32" t="s">
        <v>17</v>
      </c>
      <c r="H18" s="7" t="s">
        <v>160</v>
      </c>
    </row>
    <row r="19" spans="1:8" ht="20.100000000000001" customHeight="1">
      <c r="A19" s="5" t="s">
        <v>166</v>
      </c>
      <c r="B19" s="7" t="s">
        <v>167</v>
      </c>
      <c r="C19" s="7"/>
      <c r="D19" s="20" t="s">
        <v>168</v>
      </c>
      <c r="E19" s="20" t="s">
        <v>169</v>
      </c>
      <c r="F19" s="32" t="s">
        <v>170</v>
      </c>
      <c r="G19" s="32"/>
      <c r="H19" s="7" t="s">
        <v>171</v>
      </c>
    </row>
    <row r="20" spans="1:8" ht="20.100000000000001" customHeight="1">
      <c r="A20" s="5" t="s">
        <v>172</v>
      </c>
      <c r="B20" s="7" t="s">
        <v>173</v>
      </c>
      <c r="C20" s="7" t="s">
        <v>174</v>
      </c>
      <c r="D20" s="20" t="s">
        <v>175</v>
      </c>
      <c r="E20" s="20" t="s">
        <v>176</v>
      </c>
      <c r="F20" s="32" t="s">
        <v>177</v>
      </c>
      <c r="G20" s="32"/>
      <c r="H20" s="7" t="s">
        <v>178</v>
      </c>
    </row>
    <row r="21" spans="1:8" ht="20.100000000000001" customHeight="1">
      <c r="A21" s="5" t="s">
        <v>179</v>
      </c>
      <c r="B21" s="7" t="s">
        <v>180</v>
      </c>
      <c r="C21" s="7"/>
      <c r="D21" s="20" t="s">
        <v>181</v>
      </c>
      <c r="E21" s="20" t="s">
        <v>182</v>
      </c>
      <c r="F21" s="32" t="s">
        <v>183</v>
      </c>
      <c r="G21" s="32"/>
      <c r="H21" s="7" t="s">
        <v>184</v>
      </c>
    </row>
    <row r="22" spans="1:8" ht="20.100000000000001" customHeight="1">
      <c r="A22" s="5" t="s">
        <v>185</v>
      </c>
      <c r="B22" s="7" t="s">
        <v>186</v>
      </c>
      <c r="C22" s="7" t="s">
        <v>103</v>
      </c>
      <c r="D22" s="20" t="s">
        <v>187</v>
      </c>
      <c r="E22" s="20" t="s">
        <v>188</v>
      </c>
      <c r="F22" s="32" t="s">
        <v>189</v>
      </c>
      <c r="G22" s="32" t="s">
        <v>17</v>
      </c>
      <c r="H22" s="7" t="s">
        <v>190</v>
      </c>
    </row>
    <row r="23" spans="1:8" ht="19.649999999999999" customHeight="1">
      <c r="A23" s="5" t="s">
        <v>191</v>
      </c>
      <c r="B23" s="7" t="s">
        <v>192</v>
      </c>
      <c r="C23" s="7" t="s">
        <v>193</v>
      </c>
      <c r="D23" s="20" t="s">
        <v>194</v>
      </c>
      <c r="E23" s="20" t="s">
        <v>195</v>
      </c>
      <c r="F23" s="32" t="s">
        <v>196</v>
      </c>
      <c r="G23" s="32" t="s">
        <v>17</v>
      </c>
      <c r="H23" s="7" t="s">
        <v>197</v>
      </c>
    </row>
    <row r="24" spans="1:8" ht="20.100000000000001" customHeight="1">
      <c r="A24" s="5" t="s">
        <v>198</v>
      </c>
      <c r="B24" s="7" t="s">
        <v>199</v>
      </c>
      <c r="C24" s="7" t="s">
        <v>200</v>
      </c>
      <c r="D24" s="20" t="s">
        <v>201</v>
      </c>
      <c r="E24" s="20" t="s">
        <v>202</v>
      </c>
      <c r="F24" s="32" t="s">
        <v>203</v>
      </c>
      <c r="G24" s="32" t="s">
        <v>17</v>
      </c>
      <c r="H24" s="7" t="s">
        <v>204</v>
      </c>
    </row>
    <row r="25" spans="1:8" ht="20.100000000000001" customHeight="1">
      <c r="A25" s="9" t="s">
        <v>205</v>
      </c>
      <c r="B25" s="10" t="s">
        <v>206</v>
      </c>
      <c r="C25" s="10" t="s">
        <v>207</v>
      </c>
      <c r="D25" s="21" t="s">
        <v>208</v>
      </c>
      <c r="E25" s="21" t="s">
        <v>209</v>
      </c>
      <c r="F25" s="33" t="s">
        <v>210</v>
      </c>
      <c r="G25" s="33" t="s">
        <v>17</v>
      </c>
      <c r="H25" s="10" t="s">
        <v>211</v>
      </c>
    </row>
    <row r="26" spans="1:8" ht="8.4" customHeight="1"/>
    <row r="27" spans="1:8" ht="7.35" customHeight="1"/>
  </sheetData>
  <phoneticPr fontId="1"/>
  <conditionalFormatting sqref="F2:G13">
    <cfRule type="cellIs" dxfId="11" priority="2" operator="equal">
      <formula>0</formula>
    </cfRule>
  </conditionalFormatting>
  <conditionalFormatting sqref="F2:G25">
    <cfRule type="cellIs" dxfId="10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5"/>
  <sheetViews>
    <sheetView showZeros="0" view="pageBreakPreview" zoomScaleNormal="85" zoomScaleSheetLayoutView="100" zoomScalePageLayoutView="85" workbookViewId="0">
      <pane ySplit="2" topLeftCell="A43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41" customWidth="1"/>
    <col min="2" max="2" width="27.90625" style="47" customWidth="1"/>
    <col min="3" max="3" width="35.6328125" style="47" customWidth="1"/>
    <col min="4" max="5" width="4.54296875" style="65" customWidth="1"/>
    <col min="6" max="6" width="13.36328125" style="66" customWidth="1"/>
    <col min="7" max="7" width="13.08984375" style="66" customWidth="1"/>
    <col min="8" max="8" width="15.6328125" style="47" customWidth="1"/>
    <col min="9" max="9" width="8.6328125" style="68"/>
    <col min="10" max="16384" width="8.6328125" style="47"/>
  </cols>
  <sheetData>
    <row r="1" spans="1:9" s="41" customFormat="1" ht="18.149999999999999" customHeight="1">
      <c r="A1" s="36" t="s">
        <v>43</v>
      </c>
      <c r="B1" s="36" t="s">
        <v>44</v>
      </c>
      <c r="C1" s="37" t="s">
        <v>49</v>
      </c>
      <c r="D1" s="38" t="s">
        <v>45</v>
      </c>
      <c r="E1" s="38" t="s">
        <v>46</v>
      </c>
      <c r="F1" s="39" t="s">
        <v>47</v>
      </c>
      <c r="G1" s="40" t="s">
        <v>217</v>
      </c>
      <c r="H1" s="36" t="s">
        <v>48</v>
      </c>
      <c r="I1" s="67"/>
    </row>
    <row r="2" spans="1:9" ht="20.100000000000001" customHeight="1" thickBot="1">
      <c r="A2" s="42">
        <v>1</v>
      </c>
      <c r="B2" s="43" t="s">
        <v>429</v>
      </c>
      <c r="C2" s="44" t="s">
        <v>51</v>
      </c>
      <c r="D2" s="45" t="s">
        <v>52</v>
      </c>
      <c r="E2" s="45" t="s">
        <v>53</v>
      </c>
      <c r="F2" s="46" t="s">
        <v>54</v>
      </c>
      <c r="G2" s="46">
        <f>SUM(G3:G75)</f>
        <v>0</v>
      </c>
      <c r="H2" s="44" t="s">
        <v>55</v>
      </c>
    </row>
    <row r="3" spans="1:9" ht="39" hidden="1" customHeight="1" thickTop="1">
      <c r="A3" s="48" t="s">
        <v>56</v>
      </c>
      <c r="B3" s="49" t="s">
        <v>57</v>
      </c>
      <c r="C3" s="49" t="s">
        <v>58</v>
      </c>
      <c r="D3" s="50" t="s">
        <v>59</v>
      </c>
      <c r="E3" s="50" t="s">
        <v>60</v>
      </c>
      <c r="F3" s="51" t="s">
        <v>61</v>
      </c>
      <c r="G3" s="51" t="s">
        <v>17</v>
      </c>
      <c r="H3" s="49" t="s">
        <v>62</v>
      </c>
    </row>
    <row r="4" spans="1:9" ht="20.100000000000001" customHeight="1" thickTop="1">
      <c r="A4" s="52" t="s">
        <v>63</v>
      </c>
      <c r="B4" s="53" t="s">
        <v>11</v>
      </c>
      <c r="C4" s="54" t="s">
        <v>64</v>
      </c>
      <c r="D4" s="55" t="s">
        <v>65</v>
      </c>
      <c r="E4" s="55" t="s">
        <v>66</v>
      </c>
      <c r="F4" s="56"/>
      <c r="G4" s="56"/>
      <c r="H4" s="54" t="s">
        <v>67</v>
      </c>
    </row>
    <row r="5" spans="1:9" ht="20.100000000000001" customHeight="1">
      <c r="A5" s="52" t="s">
        <v>68</v>
      </c>
      <c r="B5" s="53" t="s">
        <v>220</v>
      </c>
      <c r="C5" s="54" t="s">
        <v>69</v>
      </c>
      <c r="D5" s="55" t="s">
        <v>70</v>
      </c>
      <c r="E5" s="55" t="s">
        <v>71</v>
      </c>
      <c r="F5" s="56"/>
      <c r="G5" s="56"/>
      <c r="H5" s="57"/>
    </row>
    <row r="6" spans="1:9" ht="20.100000000000001" customHeight="1">
      <c r="A6" s="52" t="s">
        <v>72</v>
      </c>
      <c r="B6" s="58" t="s">
        <v>221</v>
      </c>
      <c r="C6" s="59" t="s">
        <v>223</v>
      </c>
      <c r="D6" s="55">
        <v>1</v>
      </c>
      <c r="E6" s="55" t="s">
        <v>222</v>
      </c>
      <c r="F6" s="56"/>
      <c r="G6" s="56">
        <f>D6*F6</f>
        <v>0</v>
      </c>
      <c r="H6" s="57" t="s">
        <v>343</v>
      </c>
    </row>
    <row r="7" spans="1:9" ht="20.100000000000001" customHeight="1">
      <c r="A7" s="52" t="s">
        <v>73</v>
      </c>
      <c r="B7" s="54" t="s">
        <v>103</v>
      </c>
      <c r="C7" s="59" t="s">
        <v>576</v>
      </c>
      <c r="D7" s="55">
        <v>3</v>
      </c>
      <c r="E7" s="55" t="s">
        <v>225</v>
      </c>
      <c r="F7" s="56"/>
      <c r="G7" s="56">
        <f>D7*F7</f>
        <v>0</v>
      </c>
      <c r="H7" s="54" t="s">
        <v>74</v>
      </c>
    </row>
    <row r="8" spans="1:9" ht="20.100000000000001" customHeight="1">
      <c r="A8" s="52" t="s">
        <v>75</v>
      </c>
      <c r="B8" s="54" t="s">
        <v>103</v>
      </c>
      <c r="C8" s="59"/>
      <c r="D8" s="55"/>
      <c r="E8" s="55"/>
      <c r="F8" s="56"/>
      <c r="G8" s="56"/>
      <c r="H8" s="54" t="s">
        <v>76</v>
      </c>
    </row>
    <row r="9" spans="1:9" ht="20.100000000000001" customHeight="1">
      <c r="A9" s="52" t="s">
        <v>15</v>
      </c>
      <c r="B9" s="53" t="s">
        <v>229</v>
      </c>
      <c r="C9" s="54" t="s">
        <v>224</v>
      </c>
      <c r="D9" s="55" t="s">
        <v>77</v>
      </c>
      <c r="E9" s="55" t="s">
        <v>78</v>
      </c>
      <c r="F9" s="56"/>
      <c r="G9" s="56" t="s">
        <v>17</v>
      </c>
      <c r="H9" s="54" t="s">
        <v>79</v>
      </c>
    </row>
    <row r="10" spans="1:9" ht="20.100000000000001" customHeight="1">
      <c r="A10" s="52"/>
      <c r="B10" s="58" t="s">
        <v>508</v>
      </c>
      <c r="C10" s="54" t="s">
        <v>511</v>
      </c>
      <c r="D10" s="55">
        <v>1</v>
      </c>
      <c r="E10" s="55" t="s">
        <v>509</v>
      </c>
      <c r="F10" s="56"/>
      <c r="G10" s="56">
        <f>D10*F10</f>
        <v>0</v>
      </c>
      <c r="H10" s="57" t="s">
        <v>510</v>
      </c>
    </row>
    <row r="11" spans="1:9" ht="20.100000000000001" customHeight="1">
      <c r="A11" s="52"/>
      <c r="B11" s="54"/>
      <c r="C11" s="59"/>
      <c r="D11" s="55"/>
      <c r="E11" s="55"/>
      <c r="F11" s="56"/>
      <c r="G11" s="56"/>
      <c r="H11" s="54"/>
    </row>
    <row r="12" spans="1:9" ht="20.100000000000001" customHeight="1">
      <c r="A12" s="52"/>
      <c r="B12" s="58" t="s">
        <v>226</v>
      </c>
      <c r="C12" s="53" t="s">
        <v>503</v>
      </c>
      <c r="D12" s="55">
        <v>1</v>
      </c>
      <c r="E12" s="55" t="s">
        <v>50</v>
      </c>
      <c r="F12" s="56"/>
      <c r="G12" s="56">
        <f>D12*F12</f>
        <v>0</v>
      </c>
      <c r="H12" s="57" t="s">
        <v>344</v>
      </c>
    </row>
    <row r="13" spans="1:9" ht="20.100000000000001" customHeight="1">
      <c r="A13" s="52" t="s">
        <v>80</v>
      </c>
      <c r="B13" s="54" t="s">
        <v>81</v>
      </c>
      <c r="C13" s="53" t="s">
        <v>227</v>
      </c>
      <c r="D13" s="55">
        <v>3</v>
      </c>
      <c r="E13" s="55" t="s">
        <v>225</v>
      </c>
      <c r="F13" s="56"/>
      <c r="G13" s="56">
        <f>D13*F13</f>
        <v>0</v>
      </c>
      <c r="H13" s="54" t="s">
        <v>82</v>
      </c>
    </row>
    <row r="14" spans="1:9" ht="20.100000000000001" customHeight="1">
      <c r="A14" s="52" t="s">
        <v>83</v>
      </c>
      <c r="B14" s="54" t="s">
        <v>84</v>
      </c>
      <c r="C14" s="53" t="s">
        <v>228</v>
      </c>
      <c r="D14" s="55">
        <v>1</v>
      </c>
      <c r="E14" s="55" t="s">
        <v>222</v>
      </c>
      <c r="F14" s="56"/>
      <c r="G14" s="56">
        <f>D14*F14</f>
        <v>0</v>
      </c>
      <c r="H14" s="54" t="s">
        <v>85</v>
      </c>
    </row>
    <row r="15" spans="1:9" ht="20.100000000000001" customHeight="1">
      <c r="A15" s="52" t="s">
        <v>86</v>
      </c>
      <c r="B15" s="54" t="s">
        <v>519</v>
      </c>
      <c r="C15" s="53" t="s">
        <v>520</v>
      </c>
      <c r="D15" s="55">
        <v>1</v>
      </c>
      <c r="E15" s="55" t="s">
        <v>225</v>
      </c>
      <c r="F15" s="56"/>
      <c r="G15" s="56">
        <f t="shared" ref="G15:G19" si="0">D15*F15</f>
        <v>0</v>
      </c>
      <c r="H15" s="54" t="s">
        <v>87</v>
      </c>
    </row>
    <row r="16" spans="1:9" ht="20.100000000000001" customHeight="1">
      <c r="A16" s="52" t="s">
        <v>17</v>
      </c>
      <c r="B16" s="54" t="s">
        <v>17</v>
      </c>
      <c r="C16" s="59" t="s">
        <v>394</v>
      </c>
      <c r="D16" s="55">
        <v>1</v>
      </c>
      <c r="E16" s="55" t="s">
        <v>50</v>
      </c>
      <c r="F16" s="56"/>
      <c r="G16" s="56">
        <f t="shared" ref="G16" si="1">D16*F16</f>
        <v>0</v>
      </c>
      <c r="H16" s="54" t="s">
        <v>17</v>
      </c>
    </row>
    <row r="17" spans="1:8" ht="20.100000000000001" customHeight="1">
      <c r="A17" s="52" t="s">
        <v>88</v>
      </c>
      <c r="B17" s="54" t="s">
        <v>103</v>
      </c>
      <c r="C17" s="59" t="s">
        <v>396</v>
      </c>
      <c r="D17" s="55">
        <v>1</v>
      </c>
      <c r="E17" s="55" t="s">
        <v>222</v>
      </c>
      <c r="F17" s="56"/>
      <c r="G17" s="56">
        <f t="shared" si="0"/>
        <v>0</v>
      </c>
      <c r="H17" s="54" t="s">
        <v>89</v>
      </c>
    </row>
    <row r="18" spans="1:8" ht="20.100000000000001" customHeight="1">
      <c r="A18" s="52"/>
      <c r="B18" s="54"/>
      <c r="C18" s="59"/>
      <c r="D18" s="55"/>
      <c r="E18" s="55"/>
      <c r="F18" s="56"/>
      <c r="G18" s="56"/>
      <c r="H18" s="54"/>
    </row>
    <row r="19" spans="1:8" ht="20.100000000000001" customHeight="1">
      <c r="A19" s="52" t="s">
        <v>90</v>
      </c>
      <c r="B19" s="58" t="s">
        <v>230</v>
      </c>
      <c r="C19" s="54" t="s">
        <v>232</v>
      </c>
      <c r="D19" s="55">
        <v>4</v>
      </c>
      <c r="E19" s="55" t="s">
        <v>231</v>
      </c>
      <c r="F19" s="56"/>
      <c r="G19" s="56">
        <f t="shared" si="0"/>
        <v>0</v>
      </c>
      <c r="H19" s="57" t="s">
        <v>234</v>
      </c>
    </row>
    <row r="20" spans="1:8" ht="20.100000000000001" customHeight="1">
      <c r="A20" s="52" t="s">
        <v>91</v>
      </c>
      <c r="B20" s="58"/>
      <c r="C20" s="54" t="s">
        <v>233</v>
      </c>
      <c r="D20" s="55">
        <v>16</v>
      </c>
      <c r="E20" s="55" t="s">
        <v>219</v>
      </c>
      <c r="F20" s="56"/>
      <c r="G20" s="56">
        <f>D20*F20</f>
        <v>0</v>
      </c>
      <c r="H20" s="57"/>
    </row>
    <row r="21" spans="1:8" ht="20.100000000000001" customHeight="1">
      <c r="A21" s="52"/>
      <c r="B21" s="54"/>
      <c r="C21" s="59"/>
      <c r="D21" s="55"/>
      <c r="E21" s="55"/>
      <c r="F21" s="56"/>
      <c r="G21" s="56"/>
      <c r="H21" s="54"/>
    </row>
    <row r="22" spans="1:8" ht="20.100000000000001" customHeight="1">
      <c r="A22" s="52"/>
      <c r="B22" s="58" t="s">
        <v>235</v>
      </c>
      <c r="C22" s="59" t="s">
        <v>577</v>
      </c>
      <c r="D22" s="55">
        <v>2</v>
      </c>
      <c r="E22" s="55" t="s">
        <v>16</v>
      </c>
      <c r="F22" s="56"/>
      <c r="G22" s="56">
        <f>D22*F22</f>
        <v>0</v>
      </c>
      <c r="H22" s="57" t="s">
        <v>234</v>
      </c>
    </row>
    <row r="23" spans="1:8" ht="20.100000000000001" customHeight="1">
      <c r="A23" s="52"/>
      <c r="B23" s="54"/>
      <c r="C23" s="53" t="s">
        <v>236</v>
      </c>
      <c r="D23" s="55">
        <v>1</v>
      </c>
      <c r="E23" s="55" t="s">
        <v>50</v>
      </c>
      <c r="F23" s="56"/>
      <c r="G23" s="56">
        <f>D23*F23</f>
        <v>0</v>
      </c>
      <c r="H23" s="54"/>
    </row>
    <row r="24" spans="1:8" ht="20.100000000000001" customHeight="1">
      <c r="A24" s="52"/>
      <c r="B24" s="58"/>
      <c r="C24" s="59"/>
      <c r="D24" s="55"/>
      <c r="E24" s="55"/>
      <c r="F24" s="56"/>
      <c r="G24" s="56"/>
      <c r="H24" s="57"/>
    </row>
    <row r="25" spans="1:8" ht="20.100000000000001" customHeight="1">
      <c r="A25" s="52"/>
      <c r="B25" s="58" t="s">
        <v>237</v>
      </c>
      <c r="C25" s="59" t="s">
        <v>340</v>
      </c>
      <c r="D25" s="55">
        <v>2</v>
      </c>
      <c r="E25" s="55" t="s">
        <v>14</v>
      </c>
      <c r="F25" s="56"/>
      <c r="G25" s="56">
        <f>D25*F25</f>
        <v>0</v>
      </c>
      <c r="H25" s="57" t="s">
        <v>339</v>
      </c>
    </row>
    <row r="26" spans="1:8" ht="20.100000000000001" customHeight="1">
      <c r="A26" s="52"/>
      <c r="B26" s="54"/>
      <c r="C26" s="53" t="s">
        <v>341</v>
      </c>
      <c r="D26" s="55">
        <v>2</v>
      </c>
      <c r="E26" s="55" t="s">
        <v>14</v>
      </c>
      <c r="F26" s="56"/>
      <c r="G26" s="56">
        <f>D26*F26</f>
        <v>0</v>
      </c>
      <c r="H26" s="54"/>
    </row>
    <row r="27" spans="1:8" ht="20.100000000000001" customHeight="1">
      <c r="A27" s="52"/>
      <c r="B27" s="54"/>
      <c r="C27" s="53" t="s">
        <v>342</v>
      </c>
      <c r="D27" s="55">
        <v>2</v>
      </c>
      <c r="E27" s="55" t="s">
        <v>238</v>
      </c>
      <c r="F27" s="56"/>
      <c r="G27" s="56">
        <f>D27*F27</f>
        <v>0</v>
      </c>
      <c r="H27" s="54"/>
    </row>
    <row r="28" spans="1:8" ht="20.100000000000001" customHeight="1">
      <c r="A28" s="52"/>
      <c r="B28" s="54"/>
      <c r="C28" s="53"/>
      <c r="D28" s="55"/>
      <c r="E28" s="55"/>
      <c r="F28" s="56"/>
      <c r="G28" s="56"/>
      <c r="H28" s="54"/>
    </row>
    <row r="29" spans="1:8" ht="20.100000000000001" customHeight="1">
      <c r="A29" s="52"/>
      <c r="B29" s="53" t="s">
        <v>506</v>
      </c>
      <c r="C29" s="53"/>
      <c r="D29" s="55"/>
      <c r="E29" s="55"/>
      <c r="F29" s="56"/>
      <c r="G29" s="56"/>
      <c r="H29" s="54"/>
    </row>
    <row r="30" spans="1:8" ht="20.100000000000001" customHeight="1">
      <c r="A30" s="52"/>
      <c r="B30" s="53" t="s">
        <v>240</v>
      </c>
      <c r="C30" s="53" t="s">
        <v>239</v>
      </c>
      <c r="D30" s="55">
        <v>18</v>
      </c>
      <c r="E30" s="55" t="s">
        <v>13</v>
      </c>
      <c r="F30" s="56"/>
      <c r="G30" s="56">
        <f t="shared" ref="G30:G32" si="2">D30*F30</f>
        <v>0</v>
      </c>
      <c r="H30" s="57" t="s">
        <v>346</v>
      </c>
    </row>
    <row r="31" spans="1:8" ht="20.100000000000001" customHeight="1">
      <c r="A31" s="52"/>
      <c r="B31" s="53"/>
      <c r="C31" s="53" t="s">
        <v>241</v>
      </c>
      <c r="D31" s="55">
        <v>1</v>
      </c>
      <c r="E31" s="55" t="s">
        <v>50</v>
      </c>
      <c r="F31" s="56"/>
      <c r="G31" s="56">
        <f t="shared" si="2"/>
        <v>0</v>
      </c>
      <c r="H31" s="54"/>
    </row>
    <row r="32" spans="1:8" ht="20.100000000000001" customHeight="1">
      <c r="A32" s="52"/>
      <c r="B32" s="53"/>
      <c r="C32" s="53" t="s">
        <v>242</v>
      </c>
      <c r="D32" s="55">
        <v>3</v>
      </c>
      <c r="E32" s="55" t="s">
        <v>243</v>
      </c>
      <c r="F32" s="56"/>
      <c r="G32" s="56">
        <f t="shared" si="2"/>
        <v>0</v>
      </c>
      <c r="H32" s="54"/>
    </row>
    <row r="33" spans="1:8" ht="20.100000000000001" customHeight="1">
      <c r="A33" s="52"/>
      <c r="B33" s="54"/>
      <c r="C33" s="53"/>
      <c r="D33" s="55"/>
      <c r="E33" s="55"/>
      <c r="F33" s="56"/>
      <c r="G33" s="56"/>
      <c r="H33" s="54"/>
    </row>
    <row r="34" spans="1:8" ht="20.100000000000001" customHeight="1">
      <c r="A34" s="52"/>
      <c r="B34" s="53" t="s">
        <v>244</v>
      </c>
      <c r="C34" s="54" t="s">
        <v>245</v>
      </c>
      <c r="D34" s="55">
        <v>1</v>
      </c>
      <c r="E34" s="55" t="s">
        <v>14</v>
      </c>
      <c r="F34" s="56"/>
      <c r="G34" s="56">
        <f t="shared" ref="G34:G44" si="3">D34*F34</f>
        <v>0</v>
      </c>
      <c r="H34" s="57" t="s">
        <v>345</v>
      </c>
    </row>
    <row r="35" spans="1:8" ht="20.100000000000001" customHeight="1">
      <c r="A35" s="52"/>
      <c r="B35" s="60"/>
      <c r="C35" s="53" t="s">
        <v>246</v>
      </c>
      <c r="D35" s="55">
        <v>5</v>
      </c>
      <c r="E35" s="55" t="s">
        <v>12</v>
      </c>
      <c r="F35" s="56"/>
      <c r="G35" s="56">
        <f t="shared" si="3"/>
        <v>0</v>
      </c>
      <c r="H35" s="53"/>
    </row>
    <row r="36" spans="1:8" ht="20.100000000000001" customHeight="1">
      <c r="A36" s="52"/>
      <c r="B36" s="54"/>
      <c r="C36" s="59" t="s">
        <v>504</v>
      </c>
      <c r="D36" s="55">
        <v>5</v>
      </c>
      <c r="E36" s="55" t="s">
        <v>12</v>
      </c>
      <c r="F36" s="56"/>
      <c r="G36" s="56">
        <f t="shared" si="3"/>
        <v>0</v>
      </c>
      <c r="H36" s="54"/>
    </row>
    <row r="37" spans="1:8" ht="20.100000000000001" customHeight="1">
      <c r="A37" s="52"/>
      <c r="B37" s="57"/>
      <c r="C37" s="53" t="s">
        <v>247</v>
      </c>
      <c r="D37" s="55">
        <v>1</v>
      </c>
      <c r="E37" s="55" t="s">
        <v>222</v>
      </c>
      <c r="F37" s="56"/>
      <c r="G37" s="56">
        <f t="shared" si="3"/>
        <v>0</v>
      </c>
      <c r="H37" s="54" t="s">
        <v>23</v>
      </c>
    </row>
    <row r="38" spans="1:8" ht="20.100000000000001" customHeight="1">
      <c r="A38" s="52"/>
      <c r="B38" s="58"/>
      <c r="C38" s="53" t="s">
        <v>521</v>
      </c>
      <c r="D38" s="55">
        <v>1</v>
      </c>
      <c r="E38" s="55" t="s">
        <v>50</v>
      </c>
      <c r="F38" s="56"/>
      <c r="G38" s="56">
        <f t="shared" si="3"/>
        <v>0</v>
      </c>
      <c r="H38" s="53"/>
    </row>
    <row r="39" spans="1:8" ht="20.100000000000001" customHeight="1">
      <c r="A39" s="52"/>
      <c r="B39" s="54"/>
      <c r="C39" s="53" t="s">
        <v>522</v>
      </c>
      <c r="D39" s="55">
        <v>10</v>
      </c>
      <c r="E39" s="55" t="s">
        <v>16</v>
      </c>
      <c r="F39" s="56"/>
      <c r="G39" s="56">
        <f t="shared" si="3"/>
        <v>0</v>
      </c>
      <c r="H39" s="54"/>
    </row>
    <row r="40" spans="1:8" ht="20.100000000000001" customHeight="1">
      <c r="A40" s="52"/>
      <c r="B40" s="57"/>
      <c r="C40" s="53" t="s">
        <v>523</v>
      </c>
      <c r="D40" s="55">
        <v>1</v>
      </c>
      <c r="E40" s="55" t="s">
        <v>377</v>
      </c>
      <c r="F40" s="56"/>
      <c r="G40" s="56">
        <f t="shared" si="3"/>
        <v>0</v>
      </c>
      <c r="H40" s="69"/>
    </row>
    <row r="41" spans="1:8" ht="20.100000000000001" customHeight="1">
      <c r="A41" s="52"/>
      <c r="B41" s="57"/>
      <c r="C41" s="53" t="s">
        <v>524</v>
      </c>
      <c r="D41" s="55">
        <v>2</v>
      </c>
      <c r="E41" s="55" t="s">
        <v>14</v>
      </c>
      <c r="F41" s="56"/>
      <c r="G41" s="56">
        <f t="shared" si="3"/>
        <v>0</v>
      </c>
      <c r="H41" s="53"/>
    </row>
    <row r="42" spans="1:8" ht="20.100000000000001" customHeight="1">
      <c r="A42" s="52"/>
      <c r="B42" s="54"/>
      <c r="C42" s="53" t="s">
        <v>525</v>
      </c>
      <c r="D42" s="55">
        <v>4</v>
      </c>
      <c r="E42" s="55" t="s">
        <v>16</v>
      </c>
      <c r="F42" s="56"/>
      <c r="G42" s="56">
        <f t="shared" si="3"/>
        <v>0</v>
      </c>
      <c r="H42" s="54"/>
    </row>
    <row r="43" spans="1:8" ht="20.100000000000001" customHeight="1">
      <c r="A43" s="52"/>
      <c r="B43" s="54"/>
      <c r="C43" s="53" t="s">
        <v>526</v>
      </c>
      <c r="D43" s="55">
        <v>4</v>
      </c>
      <c r="E43" s="55" t="s">
        <v>16</v>
      </c>
      <c r="F43" s="56"/>
      <c r="G43" s="56">
        <f t="shared" si="3"/>
        <v>0</v>
      </c>
      <c r="H43" s="54"/>
    </row>
    <row r="44" spans="1:8" ht="20.100000000000001" customHeight="1">
      <c r="A44" s="52" t="s">
        <v>24</v>
      </c>
      <c r="B44" s="57"/>
      <c r="C44" s="53" t="s">
        <v>248</v>
      </c>
      <c r="D44" s="55">
        <v>2</v>
      </c>
      <c r="E44" s="55" t="s">
        <v>14</v>
      </c>
      <c r="F44" s="56"/>
      <c r="G44" s="56">
        <f t="shared" si="3"/>
        <v>0</v>
      </c>
      <c r="H44" s="54" t="s">
        <v>25</v>
      </c>
    </row>
    <row r="45" spans="1:8" ht="20.100000000000001" customHeight="1">
      <c r="A45" s="52"/>
      <c r="B45" s="53"/>
      <c r="C45" s="53" t="s">
        <v>256</v>
      </c>
      <c r="D45" s="55">
        <v>8</v>
      </c>
      <c r="E45" s="55" t="s">
        <v>243</v>
      </c>
      <c r="F45" s="56"/>
      <c r="G45" s="56">
        <f t="shared" ref="G45" si="4">D45*F45</f>
        <v>0</v>
      </c>
      <c r="H45" s="54"/>
    </row>
    <row r="46" spans="1:8" ht="20.100000000000001" customHeight="1">
      <c r="A46" s="52"/>
      <c r="B46" s="57"/>
      <c r="C46" s="53"/>
      <c r="D46" s="55"/>
      <c r="E46" s="55"/>
      <c r="F46" s="56"/>
      <c r="G46" s="56"/>
      <c r="H46" s="53"/>
    </row>
    <row r="47" spans="1:8" ht="20.100000000000001" customHeight="1">
      <c r="A47" s="52" t="s">
        <v>26</v>
      </c>
      <c r="B47" s="57" t="s">
        <v>249</v>
      </c>
      <c r="C47" s="53" t="s">
        <v>250</v>
      </c>
      <c r="D47" s="55">
        <v>9</v>
      </c>
      <c r="E47" s="55" t="s">
        <v>251</v>
      </c>
      <c r="F47" s="56"/>
      <c r="G47" s="56">
        <f t="shared" ref="G47" si="5">D47*F47</f>
        <v>0</v>
      </c>
      <c r="H47" s="57" t="s">
        <v>346</v>
      </c>
    </row>
    <row r="48" spans="1:8" ht="20.100000000000001" customHeight="1">
      <c r="A48" s="52" t="s">
        <v>27</v>
      </c>
      <c r="B48" s="57"/>
      <c r="C48" s="53" t="s">
        <v>252</v>
      </c>
      <c r="D48" s="55">
        <v>9</v>
      </c>
      <c r="E48" s="55" t="s">
        <v>251</v>
      </c>
      <c r="F48" s="56"/>
      <c r="G48" s="56">
        <f t="shared" ref="G48:G49" si="6">D48*F48</f>
        <v>0</v>
      </c>
      <c r="H48" s="54" t="s">
        <v>28</v>
      </c>
    </row>
    <row r="49" spans="1:8" ht="20.100000000000001" customHeight="1">
      <c r="A49" s="52" t="s">
        <v>29</v>
      </c>
      <c r="B49" s="57" t="s">
        <v>30</v>
      </c>
      <c r="C49" s="53" t="s">
        <v>528</v>
      </c>
      <c r="D49" s="55">
        <v>1</v>
      </c>
      <c r="E49" s="55" t="s">
        <v>222</v>
      </c>
      <c r="F49" s="56"/>
      <c r="G49" s="56">
        <f t="shared" si="6"/>
        <v>0</v>
      </c>
      <c r="H49" s="54" t="s">
        <v>31</v>
      </c>
    </row>
    <row r="50" spans="1:8" ht="20.100000000000001" customHeight="1">
      <c r="A50" s="52" t="s">
        <v>32</v>
      </c>
      <c r="B50" s="57" t="s">
        <v>33</v>
      </c>
      <c r="C50" s="54" t="s">
        <v>527</v>
      </c>
      <c r="D50" s="55"/>
      <c r="E50" s="55"/>
      <c r="F50" s="56"/>
      <c r="G50" s="56"/>
      <c r="H50" s="54" t="s">
        <v>34</v>
      </c>
    </row>
    <row r="51" spans="1:8" ht="20.100000000000001" customHeight="1">
      <c r="A51" s="52" t="s">
        <v>35</v>
      </c>
      <c r="B51" s="57" t="s">
        <v>36</v>
      </c>
      <c r="C51" s="53" t="s">
        <v>528</v>
      </c>
      <c r="D51" s="55">
        <v>1</v>
      </c>
      <c r="E51" s="55" t="s">
        <v>222</v>
      </c>
      <c r="F51" s="56"/>
      <c r="G51" s="56">
        <f t="shared" ref="G51" si="7">D51*F51</f>
        <v>0</v>
      </c>
      <c r="H51" s="54" t="s">
        <v>37</v>
      </c>
    </row>
    <row r="52" spans="1:8" ht="20.100000000000001" customHeight="1">
      <c r="A52" s="52"/>
      <c r="B52" s="54"/>
      <c r="C52" s="54" t="s">
        <v>512</v>
      </c>
      <c r="D52" s="55"/>
      <c r="E52" s="55"/>
      <c r="F52" s="56"/>
      <c r="G52" s="56"/>
      <c r="H52" s="54"/>
    </row>
    <row r="53" spans="1:8" ht="20.100000000000001" customHeight="1">
      <c r="A53" s="52"/>
      <c r="B53" s="57"/>
      <c r="C53" s="53" t="s">
        <v>529</v>
      </c>
      <c r="D53" s="55">
        <v>1</v>
      </c>
      <c r="E53" s="55" t="s">
        <v>222</v>
      </c>
      <c r="F53" s="56"/>
      <c r="G53" s="56">
        <f t="shared" ref="G53" si="8">D53*F53</f>
        <v>0</v>
      </c>
      <c r="H53" s="54" t="s">
        <v>17</v>
      </c>
    </row>
    <row r="54" spans="1:8" ht="20.100000000000001" customHeight="1">
      <c r="A54" s="52"/>
      <c r="B54" s="54"/>
      <c r="C54" s="54" t="s">
        <v>513</v>
      </c>
      <c r="D54" s="55"/>
      <c r="E54" s="55"/>
      <c r="F54" s="56"/>
      <c r="G54" s="56"/>
      <c r="H54" s="54" t="s">
        <v>17</v>
      </c>
    </row>
    <row r="55" spans="1:8" ht="20.100000000000001" customHeight="1">
      <c r="A55" s="52" t="s">
        <v>38</v>
      </c>
      <c r="B55" s="57" t="s">
        <v>39</v>
      </c>
      <c r="C55" s="53" t="s">
        <v>529</v>
      </c>
      <c r="D55" s="55">
        <v>1</v>
      </c>
      <c r="E55" s="55" t="s">
        <v>222</v>
      </c>
      <c r="F55" s="56"/>
      <c r="G55" s="56">
        <f t="shared" ref="G55" si="9">D55*F55</f>
        <v>0</v>
      </c>
      <c r="H55" s="54" t="s">
        <v>17</v>
      </c>
    </row>
    <row r="56" spans="1:8" ht="20.100000000000001" customHeight="1">
      <c r="A56" s="52"/>
      <c r="B56" s="57"/>
      <c r="C56" s="54" t="s">
        <v>530</v>
      </c>
      <c r="D56" s="55"/>
      <c r="E56" s="55"/>
      <c r="F56" s="56"/>
      <c r="G56" s="56"/>
      <c r="H56" s="54"/>
    </row>
    <row r="57" spans="1:8" ht="20.100000000000001" customHeight="1">
      <c r="A57" s="52"/>
      <c r="B57" s="54"/>
      <c r="C57" s="59" t="s">
        <v>253</v>
      </c>
      <c r="D57" s="55">
        <v>1</v>
      </c>
      <c r="E57" s="55" t="s">
        <v>50</v>
      </c>
      <c r="F57" s="56"/>
      <c r="G57" s="56">
        <f t="shared" ref="G57" si="10">D57*F57</f>
        <v>0</v>
      </c>
      <c r="H57" s="54"/>
    </row>
    <row r="58" spans="1:8" ht="20.100000000000001" customHeight="1">
      <c r="A58" s="52" t="s">
        <v>40</v>
      </c>
      <c r="B58" s="57" t="s">
        <v>41</v>
      </c>
      <c r="C58" s="53" t="s">
        <v>254</v>
      </c>
      <c r="D58" s="55">
        <v>4</v>
      </c>
      <c r="E58" s="55" t="s">
        <v>255</v>
      </c>
      <c r="F58" s="56"/>
      <c r="G58" s="56">
        <f t="shared" ref="G58" si="11">D58*F58</f>
        <v>0</v>
      </c>
      <c r="H58" s="54" t="s">
        <v>42</v>
      </c>
    </row>
    <row r="59" spans="1:8" ht="20.100000000000001" customHeight="1">
      <c r="A59" s="52"/>
      <c r="B59" s="57"/>
      <c r="C59" s="53"/>
      <c r="D59" s="55"/>
      <c r="E59" s="55"/>
      <c r="F59" s="56"/>
      <c r="G59" s="56"/>
      <c r="H59" s="53"/>
    </row>
    <row r="60" spans="1:8" ht="20.100000000000001" customHeight="1">
      <c r="A60" s="52"/>
      <c r="B60" s="54"/>
      <c r="C60" s="59"/>
      <c r="D60" s="55"/>
      <c r="E60" s="55"/>
      <c r="F60" s="56"/>
      <c r="G60" s="56"/>
      <c r="H60" s="54"/>
    </row>
    <row r="61" spans="1:8" ht="20.100000000000001" customHeight="1">
      <c r="A61" s="52"/>
      <c r="B61" s="57"/>
      <c r="C61" s="53"/>
      <c r="D61" s="55"/>
      <c r="E61" s="55"/>
      <c r="F61" s="56"/>
      <c r="G61" s="56"/>
      <c r="H61" s="53"/>
    </row>
    <row r="62" spans="1:8" ht="20.100000000000001" customHeight="1">
      <c r="A62" s="52"/>
      <c r="B62" s="57"/>
      <c r="C62" s="53"/>
      <c r="D62" s="55"/>
      <c r="E62" s="55"/>
      <c r="F62" s="56"/>
      <c r="G62" s="56"/>
      <c r="H62" s="53"/>
    </row>
    <row r="63" spans="1:8" ht="20.100000000000001" customHeight="1">
      <c r="A63" s="52"/>
      <c r="B63" s="57"/>
      <c r="C63" s="53"/>
      <c r="D63" s="55"/>
      <c r="E63" s="55"/>
      <c r="F63" s="56"/>
      <c r="G63" s="56"/>
      <c r="H63" s="53"/>
    </row>
    <row r="64" spans="1:8" ht="20.100000000000001" customHeight="1">
      <c r="A64" s="52"/>
      <c r="B64" s="57"/>
      <c r="C64" s="53"/>
      <c r="D64" s="55"/>
      <c r="E64" s="55"/>
      <c r="F64" s="56"/>
      <c r="G64" s="56"/>
      <c r="H64" s="53"/>
    </row>
    <row r="65" spans="1:8" ht="20.100000000000001" customHeight="1">
      <c r="A65" s="52"/>
      <c r="B65" s="57"/>
      <c r="C65" s="53"/>
      <c r="D65" s="55"/>
      <c r="E65" s="55"/>
      <c r="F65" s="56"/>
      <c r="G65" s="56"/>
      <c r="H65" s="53"/>
    </row>
    <row r="66" spans="1:8" ht="20.100000000000001" customHeight="1">
      <c r="A66" s="52"/>
      <c r="B66" s="57"/>
      <c r="C66" s="53"/>
      <c r="D66" s="55"/>
      <c r="E66" s="55"/>
      <c r="F66" s="56"/>
      <c r="G66" s="56"/>
      <c r="H66" s="53"/>
    </row>
    <row r="67" spans="1:8" ht="20.100000000000001" customHeight="1">
      <c r="A67" s="52"/>
      <c r="B67" s="57"/>
      <c r="C67" s="53"/>
      <c r="D67" s="55"/>
      <c r="E67" s="55"/>
      <c r="F67" s="56"/>
      <c r="G67" s="56"/>
      <c r="H67" s="53"/>
    </row>
    <row r="68" spans="1:8" ht="20.100000000000001" customHeight="1">
      <c r="A68" s="52"/>
      <c r="B68" s="57"/>
      <c r="C68" s="53"/>
      <c r="D68" s="55"/>
      <c r="E68" s="55"/>
      <c r="F68" s="56"/>
      <c r="G68" s="56"/>
      <c r="H68" s="53"/>
    </row>
    <row r="69" spans="1:8" ht="20.100000000000001" customHeight="1">
      <c r="A69" s="52"/>
      <c r="B69" s="57"/>
      <c r="C69" s="53"/>
      <c r="D69" s="55"/>
      <c r="E69" s="55"/>
      <c r="F69" s="56"/>
      <c r="G69" s="56"/>
      <c r="H69" s="53"/>
    </row>
    <row r="70" spans="1:8" ht="20.100000000000001" customHeight="1">
      <c r="A70" s="52"/>
      <c r="B70" s="57"/>
      <c r="C70" s="53"/>
      <c r="D70" s="55"/>
      <c r="E70" s="55"/>
      <c r="F70" s="56"/>
      <c r="G70" s="56"/>
      <c r="H70" s="53"/>
    </row>
    <row r="71" spans="1:8" ht="20.100000000000001" customHeight="1">
      <c r="A71" s="52"/>
      <c r="B71" s="57"/>
      <c r="C71" s="53"/>
      <c r="D71" s="55"/>
      <c r="E71" s="55"/>
      <c r="F71" s="56"/>
      <c r="G71" s="56"/>
      <c r="H71" s="53"/>
    </row>
    <row r="72" spans="1:8" ht="20.100000000000001" customHeight="1">
      <c r="A72" s="52"/>
      <c r="B72" s="57"/>
      <c r="C72" s="59"/>
      <c r="D72" s="55"/>
      <c r="E72" s="55"/>
      <c r="F72" s="56"/>
      <c r="G72" s="56"/>
      <c r="H72" s="53"/>
    </row>
    <row r="73" spans="1:8" ht="20.100000000000001" customHeight="1">
      <c r="A73" s="52"/>
      <c r="B73" s="54"/>
      <c r="C73" s="54"/>
      <c r="D73" s="55"/>
      <c r="E73" s="55"/>
      <c r="F73" s="56"/>
      <c r="G73" s="56"/>
      <c r="H73" s="54"/>
    </row>
    <row r="74" spans="1:8" ht="20.100000000000001" customHeight="1">
      <c r="A74" s="52"/>
      <c r="B74" s="54"/>
      <c r="C74" s="54"/>
      <c r="D74" s="55"/>
      <c r="E74" s="55"/>
      <c r="F74" s="56"/>
      <c r="G74" s="56"/>
      <c r="H74" s="54"/>
    </row>
    <row r="75" spans="1:8" ht="20.100000000000001" customHeight="1">
      <c r="A75" s="61"/>
      <c r="B75" s="62"/>
      <c r="C75" s="62"/>
      <c r="D75" s="63"/>
      <c r="E75" s="63"/>
      <c r="F75" s="64"/>
      <c r="G75" s="64"/>
      <c r="H75" s="62"/>
    </row>
  </sheetData>
  <phoneticPr fontId="1"/>
  <conditionalFormatting sqref="G2:G69">
    <cfRule type="cellIs" dxfId="9" priority="2" operator="equal">
      <formula>0</formula>
    </cfRule>
  </conditionalFormatting>
  <conditionalFormatting sqref="G2:G75">
    <cfRule type="cellIs" dxfId="8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1"/>
  <sheetViews>
    <sheetView showZeros="0" view="pageBreakPreview" zoomScaleNormal="85" zoomScaleSheetLayoutView="100" zoomScalePageLayoutView="85" workbookViewId="0">
      <pane ySplit="2" topLeftCell="A4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41" customWidth="1"/>
    <col min="2" max="2" width="27.90625" style="47" customWidth="1"/>
    <col min="3" max="3" width="35.6328125" style="47" customWidth="1"/>
    <col min="4" max="5" width="4.54296875" style="65" customWidth="1"/>
    <col min="6" max="6" width="13.36328125" style="66" customWidth="1"/>
    <col min="7" max="7" width="13.08984375" style="66" customWidth="1"/>
    <col min="8" max="8" width="15.6328125" style="47" customWidth="1"/>
    <col min="9" max="9" width="8.6328125" style="68"/>
    <col min="10" max="16384" width="8.6328125" style="47"/>
  </cols>
  <sheetData>
    <row r="1" spans="1:9" s="41" customFormat="1" ht="18.149999999999999" customHeight="1">
      <c r="A1" s="36" t="s">
        <v>43</v>
      </c>
      <c r="B1" s="36" t="s">
        <v>44</v>
      </c>
      <c r="C1" s="37" t="s">
        <v>49</v>
      </c>
      <c r="D1" s="38" t="s">
        <v>45</v>
      </c>
      <c r="E1" s="38" t="s">
        <v>46</v>
      </c>
      <c r="F1" s="39" t="s">
        <v>47</v>
      </c>
      <c r="G1" s="40" t="s">
        <v>217</v>
      </c>
      <c r="H1" s="36" t="s">
        <v>48</v>
      </c>
      <c r="I1" s="67"/>
    </row>
    <row r="2" spans="1:9" ht="20.100000000000001" customHeight="1" thickBot="1">
      <c r="A2" s="42">
        <v>2</v>
      </c>
      <c r="B2" s="43" t="s">
        <v>428</v>
      </c>
      <c r="C2" s="44" t="s">
        <v>92</v>
      </c>
      <c r="D2" s="45" t="s">
        <v>93</v>
      </c>
      <c r="E2" s="45" t="s">
        <v>94</v>
      </c>
      <c r="F2" s="46" t="s">
        <v>95</v>
      </c>
      <c r="G2" s="46">
        <f>SUM(G3:G227)</f>
        <v>0</v>
      </c>
      <c r="H2" s="44" t="s">
        <v>96</v>
      </c>
    </row>
    <row r="3" spans="1:9" ht="20.100000000000001" hidden="1" customHeight="1" thickTop="1">
      <c r="A3" s="48" t="s">
        <v>496</v>
      </c>
      <c r="B3" s="49" t="s">
        <v>97</v>
      </c>
      <c r="C3" s="49" t="s">
        <v>98</v>
      </c>
      <c r="D3" s="50" t="s">
        <v>99</v>
      </c>
      <c r="E3" s="50" t="s">
        <v>100</v>
      </c>
      <c r="F3" s="51" t="s">
        <v>101</v>
      </c>
      <c r="G3" s="51" t="s">
        <v>17</v>
      </c>
      <c r="H3" s="49" t="s">
        <v>102</v>
      </c>
    </row>
    <row r="4" spans="1:9" ht="20.100000000000001" customHeight="1" thickTop="1">
      <c r="A4" s="52"/>
      <c r="B4" s="53" t="s">
        <v>257</v>
      </c>
      <c r="C4" s="53"/>
      <c r="D4" s="55"/>
      <c r="E4" s="55"/>
      <c r="F4" s="56"/>
      <c r="G4" s="56"/>
      <c r="H4" s="57"/>
    </row>
    <row r="5" spans="1:9" ht="20.100000000000001" customHeight="1">
      <c r="A5" s="52"/>
      <c r="B5" s="53" t="s">
        <v>296</v>
      </c>
      <c r="C5" s="54" t="s">
        <v>17</v>
      </c>
      <c r="D5" s="55" t="s">
        <v>17</v>
      </c>
      <c r="E5" s="55" t="s">
        <v>17</v>
      </c>
      <c r="F5" s="56"/>
      <c r="G5" s="56"/>
      <c r="H5" s="57"/>
    </row>
    <row r="6" spans="1:9" ht="20.100000000000001" customHeight="1">
      <c r="A6" s="52"/>
      <c r="B6" s="58" t="s">
        <v>258</v>
      </c>
      <c r="C6" s="59" t="s">
        <v>578</v>
      </c>
      <c r="D6" s="55">
        <v>1</v>
      </c>
      <c r="E6" s="55" t="s">
        <v>14</v>
      </c>
      <c r="F6" s="56"/>
      <c r="G6" s="56">
        <f>D6*F6</f>
        <v>0</v>
      </c>
      <c r="H6" s="57" t="s">
        <v>329</v>
      </c>
    </row>
    <row r="7" spans="1:9" ht="20.100000000000001" customHeight="1">
      <c r="A7" s="52"/>
      <c r="B7" s="54" t="s">
        <v>17</v>
      </c>
      <c r="C7" s="59"/>
      <c r="D7" s="55"/>
      <c r="E7" s="55"/>
      <c r="F7" s="56"/>
      <c r="G7" s="56"/>
      <c r="H7" s="54" t="s">
        <v>17</v>
      </c>
    </row>
    <row r="8" spans="1:9" ht="20.100000000000001" customHeight="1">
      <c r="A8" s="52"/>
      <c r="B8" s="53" t="s">
        <v>259</v>
      </c>
      <c r="C8" s="59" t="s">
        <v>260</v>
      </c>
      <c r="D8" s="55">
        <v>1</v>
      </c>
      <c r="E8" s="55" t="s">
        <v>14</v>
      </c>
      <c r="F8" s="56"/>
      <c r="G8" s="56">
        <f>D8*F8</f>
        <v>0</v>
      </c>
      <c r="H8" s="57" t="s">
        <v>330</v>
      </c>
    </row>
    <row r="9" spans="1:9" ht="20.100000000000001" customHeight="1">
      <c r="A9" s="52"/>
      <c r="B9" s="53"/>
      <c r="C9" s="54" t="s">
        <v>224</v>
      </c>
      <c r="D9" s="55" t="s">
        <v>17</v>
      </c>
      <c r="E9" s="55" t="s">
        <v>17</v>
      </c>
      <c r="F9" s="56"/>
      <c r="G9" s="56" t="s">
        <v>17</v>
      </c>
      <c r="H9" s="54" t="s">
        <v>17</v>
      </c>
    </row>
    <row r="10" spans="1:9" ht="20.100000000000001" customHeight="1">
      <c r="A10" s="52"/>
      <c r="B10" s="58" t="s">
        <v>261</v>
      </c>
      <c r="C10" s="59" t="s">
        <v>262</v>
      </c>
      <c r="D10" s="55">
        <v>1</v>
      </c>
      <c r="E10" s="55" t="s">
        <v>14</v>
      </c>
      <c r="F10" s="56"/>
      <c r="G10" s="56">
        <f>D10*F10</f>
        <v>0</v>
      </c>
      <c r="H10" s="57" t="s">
        <v>331</v>
      </c>
    </row>
    <row r="11" spans="1:9" ht="20.100000000000001" customHeight="1">
      <c r="A11" s="52"/>
      <c r="B11" s="54" t="s">
        <v>17</v>
      </c>
      <c r="C11" s="53" t="s">
        <v>263</v>
      </c>
      <c r="D11" s="55">
        <v>1</v>
      </c>
      <c r="E11" s="55" t="s">
        <v>50</v>
      </c>
      <c r="F11" s="56"/>
      <c r="G11" s="56">
        <f>D11*F11</f>
        <v>0</v>
      </c>
      <c r="H11" s="54" t="s">
        <v>17</v>
      </c>
    </row>
    <row r="12" spans="1:9" ht="20.100000000000001" customHeight="1">
      <c r="A12" s="52"/>
      <c r="B12" s="54" t="s">
        <v>17</v>
      </c>
      <c r="C12" s="53" t="s">
        <v>264</v>
      </c>
      <c r="D12" s="55">
        <v>1</v>
      </c>
      <c r="E12" s="55" t="s">
        <v>50</v>
      </c>
      <c r="F12" s="56"/>
      <c r="G12" s="56">
        <f>D12*F12</f>
        <v>0</v>
      </c>
      <c r="H12" s="54" t="s">
        <v>17</v>
      </c>
    </row>
    <row r="13" spans="1:9" ht="20.100000000000001" customHeight="1">
      <c r="A13" s="52"/>
      <c r="B13" s="54" t="s">
        <v>17</v>
      </c>
      <c r="C13" s="53" t="s">
        <v>265</v>
      </c>
      <c r="D13" s="55">
        <v>1</v>
      </c>
      <c r="E13" s="55" t="s">
        <v>255</v>
      </c>
      <c r="F13" s="56"/>
      <c r="G13" s="56">
        <f t="shared" ref="G13:G16" si="0">D13*F13</f>
        <v>0</v>
      </c>
      <c r="H13" s="54" t="s">
        <v>17</v>
      </c>
    </row>
    <row r="14" spans="1:9" ht="20.100000000000001" customHeight="1">
      <c r="A14" s="52"/>
      <c r="B14" s="54" t="s">
        <v>17</v>
      </c>
      <c r="C14" s="59"/>
      <c r="D14" s="55"/>
      <c r="E14" s="55"/>
      <c r="F14" s="56"/>
      <c r="G14" s="56"/>
      <c r="H14" s="54" t="s">
        <v>17</v>
      </c>
    </row>
    <row r="15" spans="1:9" ht="20.100000000000001" customHeight="1">
      <c r="A15" s="52"/>
      <c r="B15" s="53" t="s">
        <v>266</v>
      </c>
      <c r="C15" s="59" t="s">
        <v>267</v>
      </c>
      <c r="D15" s="55">
        <v>1</v>
      </c>
      <c r="E15" s="55" t="s">
        <v>268</v>
      </c>
      <c r="F15" s="56"/>
      <c r="G15" s="56">
        <f t="shared" si="0"/>
        <v>0</v>
      </c>
      <c r="H15" s="57" t="s">
        <v>332</v>
      </c>
    </row>
    <row r="16" spans="1:9" ht="20.100000000000001" customHeight="1">
      <c r="A16" s="52"/>
      <c r="B16" s="58"/>
      <c r="C16" s="54" t="s">
        <v>269</v>
      </c>
      <c r="D16" s="55">
        <v>1</v>
      </c>
      <c r="E16" s="55" t="s">
        <v>50</v>
      </c>
      <c r="F16" s="56"/>
      <c r="G16" s="56">
        <f t="shared" si="0"/>
        <v>0</v>
      </c>
      <c r="H16" s="57"/>
    </row>
    <row r="17" spans="1:8" ht="20.100000000000001" customHeight="1">
      <c r="A17" s="52"/>
      <c r="B17" s="58"/>
      <c r="C17" s="54" t="s">
        <v>270</v>
      </c>
      <c r="D17" s="55">
        <v>1</v>
      </c>
      <c r="E17" s="55" t="s">
        <v>50</v>
      </c>
      <c r="F17" s="56"/>
      <c r="G17" s="56">
        <f>D17*F17</f>
        <v>0</v>
      </c>
      <c r="H17" s="57"/>
    </row>
    <row r="18" spans="1:8" ht="20.100000000000001" customHeight="1">
      <c r="A18" s="52"/>
      <c r="B18" s="54"/>
      <c r="C18" s="59" t="s">
        <v>531</v>
      </c>
      <c r="D18" s="55">
        <v>15.5</v>
      </c>
      <c r="E18" s="55" t="s">
        <v>272</v>
      </c>
      <c r="F18" s="56"/>
      <c r="G18" s="56">
        <f>D18*F18</f>
        <v>0</v>
      </c>
      <c r="H18" s="54"/>
    </row>
    <row r="19" spans="1:8" ht="19.649999999999999" customHeight="1">
      <c r="A19" s="52"/>
      <c r="B19" s="58"/>
      <c r="C19" s="59" t="s">
        <v>273</v>
      </c>
      <c r="D19" s="55">
        <v>1</v>
      </c>
      <c r="E19" s="55" t="s">
        <v>50</v>
      </c>
      <c r="F19" s="56"/>
      <c r="G19" s="56">
        <f>D19*F19</f>
        <v>0</v>
      </c>
      <c r="H19" s="57"/>
    </row>
    <row r="20" spans="1:8" ht="20.100000000000001" customHeight="1">
      <c r="A20" s="52"/>
      <c r="B20" s="54"/>
      <c r="C20" s="53"/>
      <c r="D20" s="55"/>
      <c r="E20" s="55"/>
      <c r="F20" s="56"/>
      <c r="G20" s="56"/>
      <c r="H20" s="54"/>
    </row>
    <row r="21" spans="1:8" ht="20.100000000000001" customHeight="1">
      <c r="A21" s="52"/>
      <c r="B21" s="53" t="s">
        <v>274</v>
      </c>
      <c r="C21" s="59" t="s">
        <v>275</v>
      </c>
      <c r="D21" s="55">
        <v>1</v>
      </c>
      <c r="E21" s="55" t="s">
        <v>268</v>
      </c>
      <c r="F21" s="56"/>
      <c r="G21" s="56">
        <f t="shared" ref="G21:G28" si="1">D21*F21</f>
        <v>0</v>
      </c>
      <c r="H21" s="57" t="s">
        <v>333</v>
      </c>
    </row>
    <row r="22" spans="1:8" ht="20.100000000000001" customHeight="1">
      <c r="A22" s="52"/>
      <c r="B22" s="58"/>
      <c r="C22" s="59" t="s">
        <v>254</v>
      </c>
      <c r="D22" s="55">
        <v>1</v>
      </c>
      <c r="E22" s="55" t="s">
        <v>255</v>
      </c>
      <c r="F22" s="56"/>
      <c r="G22" s="56">
        <f t="shared" si="1"/>
        <v>0</v>
      </c>
      <c r="H22" s="57"/>
    </row>
    <row r="23" spans="1:8" ht="20.100000000000001" customHeight="1">
      <c r="A23" s="52"/>
      <c r="B23" s="54"/>
      <c r="C23" s="53" t="s">
        <v>282</v>
      </c>
      <c r="D23" s="55">
        <v>1</v>
      </c>
      <c r="E23" s="55" t="s">
        <v>14</v>
      </c>
      <c r="F23" s="56"/>
      <c r="G23" s="56">
        <f t="shared" si="1"/>
        <v>0</v>
      </c>
      <c r="H23" s="54"/>
    </row>
    <row r="24" spans="1:8" ht="20.100000000000001" customHeight="1">
      <c r="A24" s="52"/>
      <c r="B24" s="53"/>
      <c r="C24" s="59" t="s">
        <v>283</v>
      </c>
      <c r="D24" s="55">
        <v>1</v>
      </c>
      <c r="E24" s="55" t="s">
        <v>14</v>
      </c>
      <c r="F24" s="56"/>
      <c r="G24" s="56">
        <f t="shared" si="1"/>
        <v>0</v>
      </c>
      <c r="H24" s="57"/>
    </row>
    <row r="25" spans="1:8" ht="20.100000000000001" customHeight="1">
      <c r="A25" s="52"/>
      <c r="B25" s="54"/>
      <c r="C25" s="54" t="s">
        <v>500</v>
      </c>
      <c r="D25" s="55">
        <v>1</v>
      </c>
      <c r="E25" s="55" t="s">
        <v>14</v>
      </c>
      <c r="F25" s="56"/>
      <c r="G25" s="56">
        <f t="shared" si="1"/>
        <v>0</v>
      </c>
      <c r="H25" s="54"/>
    </row>
    <row r="26" spans="1:8" ht="20.100000000000001" customHeight="1">
      <c r="A26" s="52"/>
      <c r="B26" s="53"/>
      <c r="C26" s="59" t="s">
        <v>276</v>
      </c>
      <c r="D26" s="55">
        <v>1</v>
      </c>
      <c r="E26" s="55" t="s">
        <v>218</v>
      </c>
      <c r="F26" s="56"/>
      <c r="G26" s="56">
        <f t="shared" si="1"/>
        <v>0</v>
      </c>
      <c r="H26" s="57"/>
    </row>
    <row r="27" spans="1:8" ht="20.100000000000001" customHeight="1">
      <c r="A27" s="52"/>
      <c r="B27" s="53"/>
      <c r="C27" s="59" t="s">
        <v>277</v>
      </c>
      <c r="D27" s="55">
        <v>1</v>
      </c>
      <c r="E27" s="55" t="s">
        <v>268</v>
      </c>
      <c r="F27" s="56"/>
      <c r="G27" s="56">
        <f t="shared" si="1"/>
        <v>0</v>
      </c>
      <c r="H27" s="57"/>
    </row>
    <row r="28" spans="1:8" ht="20.100000000000001" customHeight="1">
      <c r="A28" s="52"/>
      <c r="B28" s="54"/>
      <c r="C28" s="59" t="s">
        <v>278</v>
      </c>
      <c r="D28" s="55">
        <v>1</v>
      </c>
      <c r="E28" s="55" t="s">
        <v>268</v>
      </c>
      <c r="F28" s="56"/>
      <c r="G28" s="56">
        <f t="shared" si="1"/>
        <v>0</v>
      </c>
      <c r="H28" s="54"/>
    </row>
    <row r="29" spans="1:8" ht="20.100000000000001" customHeight="1">
      <c r="A29" s="52"/>
      <c r="B29" s="54"/>
      <c r="C29" s="59"/>
      <c r="D29" s="55"/>
      <c r="E29" s="55"/>
      <c r="F29" s="56"/>
      <c r="G29" s="56"/>
      <c r="H29" s="54"/>
    </row>
    <row r="30" spans="1:8" ht="20.100000000000001" customHeight="1">
      <c r="A30" s="52"/>
      <c r="B30" s="53" t="s">
        <v>279</v>
      </c>
      <c r="C30" s="59" t="s">
        <v>492</v>
      </c>
      <c r="D30" s="55">
        <v>1</v>
      </c>
      <c r="E30" s="55" t="s">
        <v>268</v>
      </c>
      <c r="F30" s="56"/>
      <c r="G30" s="56">
        <f>D30*F30</f>
        <v>0</v>
      </c>
      <c r="H30" s="57" t="s">
        <v>333</v>
      </c>
    </row>
    <row r="31" spans="1:8" ht="20.100000000000001" customHeight="1">
      <c r="A31" s="52"/>
      <c r="B31" s="54"/>
      <c r="C31" s="59" t="s">
        <v>280</v>
      </c>
      <c r="D31" s="55">
        <v>1</v>
      </c>
      <c r="E31" s="55" t="s">
        <v>268</v>
      </c>
      <c r="F31" s="56"/>
      <c r="G31" s="56">
        <f>D31*F31</f>
        <v>0</v>
      </c>
      <c r="H31" s="54"/>
    </row>
    <row r="32" spans="1:8" ht="20.100000000000001" customHeight="1">
      <c r="A32" s="52"/>
      <c r="B32" s="53"/>
      <c r="C32" s="59" t="s">
        <v>281</v>
      </c>
      <c r="D32" s="55">
        <v>1</v>
      </c>
      <c r="E32" s="55" t="s">
        <v>218</v>
      </c>
      <c r="F32" s="56"/>
      <c r="G32" s="56">
        <f>D32*F32</f>
        <v>0</v>
      </c>
      <c r="H32" s="57"/>
    </row>
    <row r="33" spans="1:8" ht="20.100000000000001" customHeight="1">
      <c r="A33" s="52"/>
      <c r="B33" s="54"/>
      <c r="C33" s="59"/>
      <c r="D33" s="55"/>
      <c r="E33" s="55"/>
      <c r="F33" s="56"/>
      <c r="G33" s="56"/>
      <c r="H33" s="54"/>
    </row>
    <row r="34" spans="1:8" ht="20.100000000000001" customHeight="1">
      <c r="A34" s="52"/>
      <c r="B34" s="53" t="s">
        <v>284</v>
      </c>
      <c r="C34" s="59" t="s">
        <v>285</v>
      </c>
      <c r="D34" s="55">
        <v>1</v>
      </c>
      <c r="E34" s="55" t="s">
        <v>268</v>
      </c>
      <c r="F34" s="56"/>
      <c r="G34" s="56">
        <f t="shared" ref="G34:G35" si="2">D34*F34</f>
        <v>0</v>
      </c>
      <c r="H34" s="57" t="s">
        <v>334</v>
      </c>
    </row>
    <row r="35" spans="1:8" ht="20.100000000000001" customHeight="1">
      <c r="A35" s="52"/>
      <c r="B35" s="53"/>
      <c r="C35" s="54" t="s">
        <v>286</v>
      </c>
      <c r="D35" s="55">
        <v>1</v>
      </c>
      <c r="E35" s="55" t="s">
        <v>50</v>
      </c>
      <c r="F35" s="56"/>
      <c r="G35" s="56">
        <f t="shared" si="2"/>
        <v>0</v>
      </c>
      <c r="H35" s="57"/>
    </row>
    <row r="36" spans="1:8" ht="20.100000000000001" customHeight="1">
      <c r="A36" s="52"/>
      <c r="B36" s="54"/>
      <c r="C36" s="54" t="s">
        <v>270</v>
      </c>
      <c r="D36" s="55">
        <v>1</v>
      </c>
      <c r="E36" s="55" t="s">
        <v>50</v>
      </c>
      <c r="F36" s="56"/>
      <c r="G36" s="56">
        <f>D36*F36</f>
        <v>0</v>
      </c>
      <c r="H36" s="57"/>
    </row>
    <row r="37" spans="1:8" ht="20.100000000000001" customHeight="1">
      <c r="A37" s="52"/>
      <c r="B37" s="54"/>
      <c r="C37" s="59" t="s">
        <v>271</v>
      </c>
      <c r="D37" s="55">
        <v>15.5</v>
      </c>
      <c r="E37" s="55" t="s">
        <v>272</v>
      </c>
      <c r="F37" s="56"/>
      <c r="G37" s="56">
        <f>D37*F37</f>
        <v>0</v>
      </c>
      <c r="H37" s="54"/>
    </row>
    <row r="38" spans="1:8" ht="20.100000000000001" customHeight="1">
      <c r="A38" s="52"/>
      <c r="B38" s="54"/>
      <c r="C38" s="59" t="s">
        <v>287</v>
      </c>
      <c r="D38" s="55">
        <v>1</v>
      </c>
      <c r="E38" s="55" t="s">
        <v>50</v>
      </c>
      <c r="F38" s="56"/>
      <c r="G38" s="56">
        <f>D38*F38</f>
        <v>0</v>
      </c>
      <c r="H38" s="57"/>
    </row>
    <row r="39" spans="1:8" ht="20.100000000000001" customHeight="1">
      <c r="A39" s="52"/>
      <c r="B39" s="53"/>
      <c r="C39" s="59"/>
      <c r="D39" s="55"/>
      <c r="E39" s="55"/>
      <c r="F39" s="56"/>
      <c r="G39" s="56"/>
      <c r="H39" s="57"/>
    </row>
    <row r="40" spans="1:8" ht="20.100000000000001" customHeight="1">
      <c r="A40" s="52"/>
      <c r="B40" s="53" t="s">
        <v>288</v>
      </c>
      <c r="C40" s="59" t="s">
        <v>289</v>
      </c>
      <c r="D40" s="55">
        <v>1</v>
      </c>
      <c r="E40" s="55" t="s">
        <v>291</v>
      </c>
      <c r="F40" s="56"/>
      <c r="G40" s="56">
        <f t="shared" ref="G40:G41" si="3">D40*F40</f>
        <v>0</v>
      </c>
      <c r="H40" s="57" t="s">
        <v>334</v>
      </c>
    </row>
    <row r="41" spans="1:8" ht="20.100000000000001" customHeight="1">
      <c r="A41" s="52"/>
      <c r="B41" s="53"/>
      <c r="C41" s="54" t="s">
        <v>290</v>
      </c>
      <c r="D41" s="55">
        <v>1</v>
      </c>
      <c r="E41" s="55" t="s">
        <v>14</v>
      </c>
      <c r="F41" s="56"/>
      <c r="G41" s="56">
        <f t="shared" si="3"/>
        <v>0</v>
      </c>
      <c r="H41" s="57"/>
    </row>
    <row r="42" spans="1:8" ht="20.100000000000001" customHeight="1">
      <c r="A42" s="52"/>
      <c r="B42" s="54"/>
      <c r="C42" s="54" t="s">
        <v>292</v>
      </c>
      <c r="D42" s="55">
        <v>1</v>
      </c>
      <c r="E42" s="55" t="s">
        <v>14</v>
      </c>
      <c r="F42" s="56"/>
      <c r="G42" s="56">
        <f>D42*F42</f>
        <v>0</v>
      </c>
      <c r="H42" s="57"/>
    </row>
    <row r="43" spans="1:8" ht="20.100000000000001" customHeight="1">
      <c r="A43" s="52"/>
      <c r="B43" s="54"/>
      <c r="C43" s="53" t="s">
        <v>293</v>
      </c>
      <c r="D43" s="55">
        <v>4.5</v>
      </c>
      <c r="E43" s="55" t="s">
        <v>272</v>
      </c>
      <c r="F43" s="56"/>
      <c r="G43" s="56">
        <f>D43*F43</f>
        <v>0</v>
      </c>
      <c r="H43" s="54"/>
    </row>
    <row r="44" spans="1:8" ht="20.100000000000001" customHeight="1">
      <c r="A44" s="52"/>
      <c r="B44" s="54"/>
      <c r="C44" s="59" t="s">
        <v>256</v>
      </c>
      <c r="D44" s="55">
        <v>4</v>
      </c>
      <c r="E44" s="55" t="s">
        <v>255</v>
      </c>
      <c r="F44" s="56"/>
      <c r="G44" s="56">
        <f>D44*F44</f>
        <v>0</v>
      </c>
      <c r="H44" s="57"/>
    </row>
    <row r="45" spans="1:8" ht="20.100000000000001" customHeight="1">
      <c r="A45" s="52"/>
      <c r="B45" s="58"/>
      <c r="C45" s="53"/>
      <c r="D45" s="55"/>
      <c r="E45" s="55"/>
      <c r="F45" s="56"/>
      <c r="G45" s="56"/>
      <c r="H45" s="57"/>
    </row>
    <row r="46" spans="1:8" ht="20.100000000000001" customHeight="1">
      <c r="A46" s="52"/>
      <c r="B46" s="53" t="s">
        <v>294</v>
      </c>
      <c r="C46" s="59" t="s">
        <v>300</v>
      </c>
      <c r="D46" s="55">
        <v>1</v>
      </c>
      <c r="E46" s="55" t="s">
        <v>268</v>
      </c>
      <c r="F46" s="56"/>
      <c r="G46" s="56">
        <f t="shared" ref="G46:G47" si="4">D46*F46</f>
        <v>0</v>
      </c>
      <c r="H46" s="57" t="s">
        <v>334</v>
      </c>
    </row>
    <row r="47" spans="1:8" ht="20.100000000000001" customHeight="1">
      <c r="A47" s="52"/>
      <c r="B47" s="53"/>
      <c r="C47" s="53" t="s">
        <v>253</v>
      </c>
      <c r="D47" s="55">
        <v>1</v>
      </c>
      <c r="E47" s="55" t="s">
        <v>50</v>
      </c>
      <c r="F47" s="56"/>
      <c r="G47" s="56">
        <f t="shared" si="4"/>
        <v>0</v>
      </c>
      <c r="H47" s="57"/>
    </row>
    <row r="48" spans="1:8" ht="20.100000000000001" customHeight="1">
      <c r="A48" s="52"/>
      <c r="B48" s="54"/>
      <c r="C48" s="53" t="s">
        <v>265</v>
      </c>
      <c r="D48" s="55">
        <v>1</v>
      </c>
      <c r="E48" s="55" t="s">
        <v>255</v>
      </c>
      <c r="F48" s="56"/>
      <c r="G48" s="56">
        <f>D48*F48</f>
        <v>0</v>
      </c>
      <c r="H48" s="57"/>
    </row>
    <row r="49" spans="1:8" ht="20.100000000000001" customHeight="1">
      <c r="A49" s="52"/>
      <c r="B49" s="54"/>
      <c r="C49" s="53"/>
      <c r="D49" s="55"/>
      <c r="E49" s="55"/>
      <c r="F49" s="56"/>
      <c r="G49" s="56"/>
      <c r="H49" s="54"/>
    </row>
    <row r="50" spans="1:8" ht="20.100000000000001" customHeight="1">
      <c r="A50" s="52"/>
      <c r="B50" s="53" t="s">
        <v>295</v>
      </c>
      <c r="C50" s="59"/>
      <c r="D50" s="55"/>
      <c r="E50" s="55"/>
      <c r="F50" s="56"/>
      <c r="G50" s="56"/>
      <c r="H50" s="54"/>
    </row>
    <row r="51" spans="1:8" ht="20.100000000000001" customHeight="1">
      <c r="A51" s="52"/>
      <c r="B51" s="53" t="s">
        <v>297</v>
      </c>
      <c r="C51" s="59" t="s">
        <v>285</v>
      </c>
      <c r="D51" s="55">
        <v>1</v>
      </c>
      <c r="E51" s="55" t="s">
        <v>268</v>
      </c>
      <c r="F51" s="56"/>
      <c r="G51" s="56">
        <f t="shared" ref="G51:G52" si="5">D51*F51</f>
        <v>0</v>
      </c>
      <c r="H51" s="57" t="s">
        <v>335</v>
      </c>
    </row>
    <row r="52" spans="1:8" ht="20.100000000000001" customHeight="1">
      <c r="A52" s="52"/>
      <c r="B52" s="53"/>
      <c r="C52" s="54" t="s">
        <v>286</v>
      </c>
      <c r="D52" s="55">
        <v>1</v>
      </c>
      <c r="E52" s="55" t="s">
        <v>50</v>
      </c>
      <c r="F52" s="56"/>
      <c r="G52" s="56">
        <f t="shared" si="5"/>
        <v>0</v>
      </c>
      <c r="H52" s="57"/>
    </row>
    <row r="53" spans="1:8" ht="20.100000000000001" customHeight="1">
      <c r="A53" s="52"/>
      <c r="B53" s="54"/>
      <c r="C53" s="54" t="s">
        <v>270</v>
      </c>
      <c r="D53" s="55">
        <v>1</v>
      </c>
      <c r="E53" s="55" t="s">
        <v>50</v>
      </c>
      <c r="F53" s="56"/>
      <c r="G53" s="56">
        <f>D53*F53</f>
        <v>0</v>
      </c>
      <c r="H53" s="57"/>
    </row>
    <row r="54" spans="1:8" ht="20.100000000000001" customHeight="1">
      <c r="A54" s="52"/>
      <c r="B54" s="54"/>
      <c r="C54" s="59" t="s">
        <v>271</v>
      </c>
      <c r="D54" s="55">
        <v>15.5</v>
      </c>
      <c r="E54" s="55" t="s">
        <v>272</v>
      </c>
      <c r="F54" s="56"/>
      <c r="G54" s="56">
        <f>D54*F54</f>
        <v>0</v>
      </c>
      <c r="H54" s="54"/>
    </row>
    <row r="55" spans="1:8" ht="20.100000000000001" customHeight="1">
      <c r="A55" s="52"/>
      <c r="B55" s="54"/>
      <c r="C55" s="59" t="s">
        <v>287</v>
      </c>
      <c r="D55" s="55">
        <v>1</v>
      </c>
      <c r="E55" s="55" t="s">
        <v>50</v>
      </c>
      <c r="F55" s="56"/>
      <c r="G55" s="56">
        <f>D55*F55</f>
        <v>0</v>
      </c>
      <c r="H55" s="57"/>
    </row>
    <row r="56" spans="1:8" ht="20.100000000000001" customHeight="1">
      <c r="A56" s="52"/>
      <c r="B56" s="53"/>
      <c r="C56" s="59"/>
      <c r="D56" s="55"/>
      <c r="E56" s="55"/>
      <c r="F56" s="56"/>
      <c r="G56" s="56"/>
      <c r="H56" s="57"/>
    </row>
    <row r="57" spans="1:8" ht="20.100000000000001" customHeight="1">
      <c r="A57" s="52"/>
      <c r="B57" s="53" t="s">
        <v>298</v>
      </c>
      <c r="C57" s="59" t="s">
        <v>289</v>
      </c>
      <c r="D57" s="55">
        <v>1</v>
      </c>
      <c r="E57" s="55" t="s">
        <v>291</v>
      </c>
      <c r="F57" s="56"/>
      <c r="G57" s="56">
        <f t="shared" ref="G57:G58" si="6">D57*F57</f>
        <v>0</v>
      </c>
      <c r="H57" s="57" t="s">
        <v>335</v>
      </c>
    </row>
    <row r="58" spans="1:8" ht="20.100000000000001" customHeight="1">
      <c r="A58" s="52"/>
      <c r="B58" s="53"/>
      <c r="C58" s="54" t="s">
        <v>290</v>
      </c>
      <c r="D58" s="55">
        <v>1</v>
      </c>
      <c r="E58" s="55" t="s">
        <v>14</v>
      </c>
      <c r="F58" s="56"/>
      <c r="G58" s="56">
        <f t="shared" si="6"/>
        <v>0</v>
      </c>
      <c r="H58" s="57"/>
    </row>
    <row r="59" spans="1:8" ht="20.100000000000001" customHeight="1">
      <c r="A59" s="52"/>
      <c r="B59" s="54"/>
      <c r="C59" s="54" t="s">
        <v>292</v>
      </c>
      <c r="D59" s="55">
        <v>1</v>
      </c>
      <c r="E59" s="55" t="s">
        <v>14</v>
      </c>
      <c r="F59" s="56"/>
      <c r="G59" s="56">
        <f>D59*F59</f>
        <v>0</v>
      </c>
      <c r="H59" s="57"/>
    </row>
    <row r="60" spans="1:8" ht="20.100000000000001" customHeight="1">
      <c r="A60" s="52"/>
      <c r="B60" s="54"/>
      <c r="C60" s="53" t="s">
        <v>293</v>
      </c>
      <c r="D60" s="55">
        <v>4.5</v>
      </c>
      <c r="E60" s="55" t="s">
        <v>272</v>
      </c>
      <c r="F60" s="56"/>
      <c r="G60" s="56">
        <f>D60*F60</f>
        <v>0</v>
      </c>
      <c r="H60" s="54"/>
    </row>
    <row r="61" spans="1:8" ht="20.100000000000001" customHeight="1">
      <c r="A61" s="52"/>
      <c r="B61" s="54"/>
      <c r="C61" s="59" t="s">
        <v>256</v>
      </c>
      <c r="D61" s="55">
        <v>4</v>
      </c>
      <c r="E61" s="55" t="s">
        <v>255</v>
      </c>
      <c r="F61" s="56"/>
      <c r="G61" s="56">
        <f>D61*F61</f>
        <v>0</v>
      </c>
      <c r="H61" s="57"/>
    </row>
    <row r="62" spans="1:8" ht="20.100000000000001" customHeight="1">
      <c r="A62" s="52"/>
      <c r="B62" s="58"/>
      <c r="C62" s="53"/>
      <c r="D62" s="55"/>
      <c r="E62" s="55"/>
      <c r="F62" s="56"/>
      <c r="G62" s="56"/>
      <c r="H62" s="57"/>
    </row>
    <row r="63" spans="1:8" ht="20.100000000000001" customHeight="1">
      <c r="A63" s="52"/>
      <c r="B63" s="53" t="s">
        <v>299</v>
      </c>
      <c r="C63" s="59" t="s">
        <v>300</v>
      </c>
      <c r="D63" s="55">
        <v>1</v>
      </c>
      <c r="E63" s="55" t="s">
        <v>268</v>
      </c>
      <c r="F63" s="56"/>
      <c r="G63" s="56">
        <f t="shared" ref="G63:G64" si="7">D63*F63</f>
        <v>0</v>
      </c>
      <c r="H63" s="57" t="s">
        <v>335</v>
      </c>
    </row>
    <row r="64" spans="1:8" ht="20.100000000000001" customHeight="1">
      <c r="A64" s="52"/>
      <c r="B64" s="53"/>
      <c r="C64" s="53" t="s">
        <v>253</v>
      </c>
      <c r="D64" s="55">
        <v>1</v>
      </c>
      <c r="E64" s="55" t="s">
        <v>50</v>
      </c>
      <c r="F64" s="56"/>
      <c r="G64" s="56">
        <f t="shared" si="7"/>
        <v>0</v>
      </c>
      <c r="H64" s="57"/>
    </row>
    <row r="65" spans="1:8" ht="20.100000000000001" customHeight="1">
      <c r="A65" s="52"/>
      <c r="B65" s="54"/>
      <c r="C65" s="53" t="s">
        <v>265</v>
      </c>
      <c r="D65" s="55">
        <v>1</v>
      </c>
      <c r="E65" s="55" t="s">
        <v>255</v>
      </c>
      <c r="F65" s="56"/>
      <c r="G65" s="56">
        <f>D65*F65</f>
        <v>0</v>
      </c>
      <c r="H65" s="57"/>
    </row>
    <row r="66" spans="1:8" ht="20.100000000000001" customHeight="1">
      <c r="A66" s="52"/>
      <c r="B66" s="53"/>
      <c r="C66" s="53"/>
      <c r="D66" s="55"/>
      <c r="E66" s="55"/>
      <c r="F66" s="56"/>
      <c r="G66" s="56"/>
      <c r="H66" s="54"/>
    </row>
    <row r="67" spans="1:8" ht="20.100000000000001" customHeight="1">
      <c r="A67" s="52"/>
      <c r="B67" s="58" t="s">
        <v>301</v>
      </c>
      <c r="C67" s="59" t="s">
        <v>302</v>
      </c>
      <c r="D67" s="55">
        <v>1</v>
      </c>
      <c r="E67" s="55" t="s">
        <v>14</v>
      </c>
      <c r="F67" s="56"/>
      <c r="G67" s="56">
        <f>D67*F67</f>
        <v>0</v>
      </c>
      <c r="H67" s="57" t="s">
        <v>336</v>
      </c>
    </row>
    <row r="68" spans="1:8" ht="20.100000000000001" customHeight="1">
      <c r="A68" s="52"/>
      <c r="B68" s="53"/>
      <c r="C68" s="53"/>
      <c r="D68" s="55"/>
      <c r="E68" s="55"/>
      <c r="F68" s="56"/>
      <c r="G68" s="56"/>
      <c r="H68" s="53"/>
    </row>
    <row r="69" spans="1:8" ht="20.100000000000001" customHeight="1">
      <c r="A69" s="52"/>
      <c r="B69" s="58" t="s">
        <v>303</v>
      </c>
      <c r="C69" s="59" t="s">
        <v>532</v>
      </c>
      <c r="D69" s="55">
        <v>1</v>
      </c>
      <c r="E69" s="55" t="s">
        <v>268</v>
      </c>
      <c r="F69" s="56"/>
      <c r="G69" s="56">
        <f>D69*F69</f>
        <v>0</v>
      </c>
      <c r="H69" s="57" t="s">
        <v>336</v>
      </c>
    </row>
    <row r="70" spans="1:8" ht="20.100000000000001" customHeight="1">
      <c r="A70" s="52"/>
      <c r="B70" s="53"/>
      <c r="C70" s="53" t="s">
        <v>304</v>
      </c>
      <c r="D70" s="55">
        <v>1</v>
      </c>
      <c r="E70" s="55" t="s">
        <v>291</v>
      </c>
      <c r="F70" s="56"/>
      <c r="G70" s="56">
        <f>D70*F70</f>
        <v>0</v>
      </c>
      <c r="H70" s="54"/>
    </row>
    <row r="71" spans="1:8" ht="20.100000000000001" customHeight="1">
      <c r="A71" s="52"/>
      <c r="B71" s="57"/>
      <c r="C71" s="53"/>
      <c r="D71" s="55"/>
      <c r="E71" s="55"/>
      <c r="F71" s="56"/>
      <c r="G71" s="56"/>
      <c r="H71" s="53"/>
    </row>
    <row r="72" spans="1:8" ht="20.100000000000001" customHeight="1">
      <c r="A72" s="52"/>
      <c r="B72" s="58" t="s">
        <v>305</v>
      </c>
      <c r="C72" s="59" t="s">
        <v>307</v>
      </c>
      <c r="D72" s="55">
        <v>1</v>
      </c>
      <c r="E72" s="55" t="s">
        <v>291</v>
      </c>
      <c r="F72" s="56"/>
      <c r="G72" s="56">
        <f t="shared" ref="G72:G81" si="8">D72*F72</f>
        <v>0</v>
      </c>
      <c r="H72" s="57" t="s">
        <v>579</v>
      </c>
    </row>
    <row r="73" spans="1:8" ht="20.100000000000001" customHeight="1">
      <c r="A73" s="52"/>
      <c r="B73" s="53"/>
      <c r="C73" s="53" t="s">
        <v>533</v>
      </c>
      <c r="D73" s="55">
        <v>1</v>
      </c>
      <c r="E73" s="55" t="s">
        <v>291</v>
      </c>
      <c r="F73" s="56"/>
      <c r="G73" s="56">
        <f t="shared" si="8"/>
        <v>0</v>
      </c>
      <c r="H73" s="54"/>
    </row>
    <row r="74" spans="1:8" ht="20.100000000000001" customHeight="1">
      <c r="A74" s="52"/>
      <c r="B74" s="57"/>
      <c r="C74" s="53" t="s">
        <v>514</v>
      </c>
      <c r="D74" s="55">
        <v>1</v>
      </c>
      <c r="E74" s="55" t="s">
        <v>291</v>
      </c>
      <c r="F74" s="56"/>
      <c r="G74" s="56">
        <f t="shared" si="8"/>
        <v>0</v>
      </c>
      <c r="H74" s="53"/>
    </row>
    <row r="75" spans="1:8" ht="20.100000000000001" customHeight="1">
      <c r="A75" s="52"/>
      <c r="B75" s="57"/>
      <c r="C75" s="53" t="s">
        <v>308</v>
      </c>
      <c r="D75" s="55">
        <v>1</v>
      </c>
      <c r="E75" s="55" t="s">
        <v>291</v>
      </c>
      <c r="F75" s="56"/>
      <c r="G75" s="56">
        <f t="shared" si="8"/>
        <v>0</v>
      </c>
      <c r="H75" s="53"/>
    </row>
    <row r="76" spans="1:8" ht="20.100000000000001" customHeight="1">
      <c r="A76" s="52"/>
      <c r="B76" s="57"/>
      <c r="C76" s="53" t="s">
        <v>309</v>
      </c>
      <c r="D76" s="55">
        <v>1</v>
      </c>
      <c r="E76" s="55" t="s">
        <v>291</v>
      </c>
      <c r="F76" s="56"/>
      <c r="G76" s="56">
        <f t="shared" si="8"/>
        <v>0</v>
      </c>
      <c r="H76" s="53"/>
    </row>
    <row r="77" spans="1:8" ht="20.100000000000001" customHeight="1">
      <c r="A77" s="52"/>
      <c r="B77" s="57"/>
      <c r="C77" s="53" t="s">
        <v>515</v>
      </c>
      <c r="D77" s="55">
        <v>6</v>
      </c>
      <c r="E77" s="55" t="s">
        <v>306</v>
      </c>
      <c r="F77" s="56"/>
      <c r="G77" s="56">
        <f t="shared" si="8"/>
        <v>0</v>
      </c>
      <c r="H77" s="53"/>
    </row>
    <row r="78" spans="1:8" ht="20.100000000000001" customHeight="1">
      <c r="A78" s="52"/>
      <c r="B78" s="57"/>
      <c r="C78" s="53" t="s">
        <v>516</v>
      </c>
      <c r="D78" s="55">
        <v>1</v>
      </c>
      <c r="E78" s="55" t="s">
        <v>14</v>
      </c>
      <c r="F78" s="56"/>
      <c r="G78" s="56">
        <f t="shared" ref="G78" si="9">D78*F78</f>
        <v>0</v>
      </c>
      <c r="H78" s="53"/>
    </row>
    <row r="79" spans="1:8" ht="20.100000000000001" customHeight="1">
      <c r="A79" s="52"/>
      <c r="B79" s="57"/>
      <c r="C79" s="53" t="s">
        <v>310</v>
      </c>
      <c r="D79" s="55">
        <v>1</v>
      </c>
      <c r="E79" s="55" t="s">
        <v>291</v>
      </c>
      <c r="F79" s="56"/>
      <c r="G79" s="56">
        <f t="shared" si="8"/>
        <v>0</v>
      </c>
      <c r="H79" s="53"/>
    </row>
    <row r="80" spans="1:8" ht="20.100000000000001" customHeight="1">
      <c r="A80" s="52"/>
      <c r="B80" s="57"/>
      <c r="C80" s="59" t="s">
        <v>311</v>
      </c>
      <c r="D80" s="55">
        <v>2</v>
      </c>
      <c r="E80" s="55" t="s">
        <v>291</v>
      </c>
      <c r="F80" s="56"/>
      <c r="G80" s="56">
        <f t="shared" si="8"/>
        <v>0</v>
      </c>
      <c r="H80" s="53"/>
    </row>
    <row r="81" spans="1:8" ht="20.100000000000001" customHeight="1">
      <c r="A81" s="52"/>
      <c r="B81" s="57"/>
      <c r="C81" s="53" t="s">
        <v>312</v>
      </c>
      <c r="D81" s="55">
        <v>1</v>
      </c>
      <c r="E81" s="55" t="s">
        <v>268</v>
      </c>
      <c r="F81" s="56"/>
      <c r="G81" s="56">
        <f t="shared" si="8"/>
        <v>0</v>
      </c>
      <c r="H81" s="53"/>
    </row>
    <row r="82" spans="1:8" ht="20.100000000000001" customHeight="1">
      <c r="A82" s="52"/>
      <c r="B82" s="57"/>
      <c r="C82" s="53" t="s">
        <v>313</v>
      </c>
      <c r="D82" s="55">
        <v>1</v>
      </c>
      <c r="E82" s="55" t="s">
        <v>50</v>
      </c>
      <c r="F82" s="56"/>
      <c r="G82" s="56">
        <f t="shared" ref="G82:G87" si="10">D82*F82</f>
        <v>0</v>
      </c>
      <c r="H82" s="53"/>
    </row>
    <row r="83" spans="1:8" ht="20.100000000000001" customHeight="1">
      <c r="A83" s="52"/>
      <c r="B83" s="57"/>
      <c r="C83" s="59" t="s">
        <v>277</v>
      </c>
      <c r="D83" s="55">
        <v>1</v>
      </c>
      <c r="E83" s="55" t="s">
        <v>268</v>
      </c>
      <c r="F83" s="56"/>
      <c r="G83" s="56">
        <f t="shared" si="10"/>
        <v>0</v>
      </c>
      <c r="H83" s="53"/>
    </row>
    <row r="84" spans="1:8" ht="20.100000000000001" customHeight="1">
      <c r="A84" s="52"/>
      <c r="B84" s="54"/>
      <c r="C84" s="59" t="s">
        <v>314</v>
      </c>
      <c r="D84" s="55">
        <v>1</v>
      </c>
      <c r="E84" s="55" t="s">
        <v>268</v>
      </c>
      <c r="F84" s="56"/>
      <c r="G84" s="56">
        <f t="shared" si="10"/>
        <v>0</v>
      </c>
      <c r="H84" s="54"/>
    </row>
    <row r="85" spans="1:8" ht="20.100000000000001" customHeight="1">
      <c r="A85" s="52"/>
      <c r="B85" s="57"/>
      <c r="C85" s="53"/>
      <c r="D85" s="55"/>
      <c r="E85" s="55"/>
      <c r="F85" s="56"/>
      <c r="G85" s="56"/>
      <c r="H85" s="53"/>
    </row>
    <row r="86" spans="1:8" ht="20.100000000000001" customHeight="1">
      <c r="A86" s="52"/>
      <c r="B86" s="58" t="s">
        <v>315</v>
      </c>
      <c r="C86" s="53" t="s">
        <v>492</v>
      </c>
      <c r="D86" s="55">
        <v>1</v>
      </c>
      <c r="E86" s="55" t="s">
        <v>268</v>
      </c>
      <c r="F86" s="56"/>
      <c r="G86" s="56">
        <f t="shared" si="10"/>
        <v>0</v>
      </c>
      <c r="H86" s="57" t="s">
        <v>580</v>
      </c>
    </row>
    <row r="87" spans="1:8" ht="20.100000000000001" customHeight="1">
      <c r="A87" s="52"/>
      <c r="B87" s="57"/>
      <c r="C87" s="59" t="s">
        <v>281</v>
      </c>
      <c r="D87" s="55">
        <v>1</v>
      </c>
      <c r="E87" s="55" t="s">
        <v>268</v>
      </c>
      <c r="F87" s="56"/>
      <c r="G87" s="56">
        <f t="shared" si="10"/>
        <v>0</v>
      </c>
      <c r="H87" s="53"/>
    </row>
    <row r="88" spans="1:8" ht="20.100000000000001" customHeight="1">
      <c r="A88" s="52"/>
      <c r="B88" s="57"/>
      <c r="C88" s="59"/>
      <c r="D88" s="55"/>
      <c r="E88" s="55"/>
      <c r="F88" s="56"/>
      <c r="G88" s="56"/>
      <c r="H88" s="53"/>
    </row>
    <row r="89" spans="1:8" ht="20.100000000000001" customHeight="1">
      <c r="A89" s="52"/>
      <c r="B89" s="53" t="s">
        <v>316</v>
      </c>
      <c r="C89" s="59" t="s">
        <v>317</v>
      </c>
      <c r="D89" s="55">
        <v>2</v>
      </c>
      <c r="E89" s="55" t="s">
        <v>318</v>
      </c>
      <c r="F89" s="56"/>
      <c r="G89" s="56">
        <f t="shared" ref="G89:G90" si="11">D89*F89</f>
        <v>0</v>
      </c>
      <c r="H89" s="57" t="s">
        <v>337</v>
      </c>
    </row>
    <row r="90" spans="1:8" ht="20.100000000000001" customHeight="1">
      <c r="A90" s="52"/>
      <c r="B90" s="53"/>
      <c r="C90" s="54" t="s">
        <v>286</v>
      </c>
      <c r="D90" s="55">
        <v>2</v>
      </c>
      <c r="E90" s="55" t="s">
        <v>319</v>
      </c>
      <c r="F90" s="56"/>
      <c r="G90" s="56">
        <f t="shared" si="11"/>
        <v>0</v>
      </c>
      <c r="H90" s="57"/>
    </row>
    <row r="91" spans="1:8" ht="20.100000000000001" customHeight="1">
      <c r="A91" s="52"/>
      <c r="B91" s="54"/>
      <c r="C91" s="54" t="s">
        <v>270</v>
      </c>
      <c r="D91" s="55">
        <v>2</v>
      </c>
      <c r="E91" s="55" t="s">
        <v>319</v>
      </c>
      <c r="F91" s="56"/>
      <c r="G91" s="56">
        <f>D91*F91</f>
        <v>0</v>
      </c>
      <c r="H91" s="57"/>
    </row>
    <row r="92" spans="1:8" ht="20.100000000000001" customHeight="1">
      <c r="A92" s="52"/>
      <c r="B92" s="54"/>
      <c r="C92" s="59" t="s">
        <v>531</v>
      </c>
      <c r="D92" s="55">
        <v>21</v>
      </c>
      <c r="E92" s="55" t="s">
        <v>272</v>
      </c>
      <c r="F92" s="56"/>
      <c r="G92" s="56">
        <f>D92*F92</f>
        <v>0</v>
      </c>
      <c r="H92" s="54"/>
    </row>
    <row r="93" spans="1:8" ht="20.100000000000001" customHeight="1">
      <c r="A93" s="52"/>
      <c r="B93" s="54"/>
      <c r="C93" s="59" t="s">
        <v>287</v>
      </c>
      <c r="D93" s="55">
        <v>2</v>
      </c>
      <c r="E93" s="55" t="s">
        <v>319</v>
      </c>
      <c r="F93" s="56"/>
      <c r="G93" s="56">
        <f>D93*F93</f>
        <v>0</v>
      </c>
      <c r="H93" s="57"/>
    </row>
    <row r="94" spans="1:8" ht="20.100000000000001" customHeight="1">
      <c r="A94" s="52"/>
      <c r="B94" s="53"/>
      <c r="C94" s="59"/>
      <c r="D94" s="55"/>
      <c r="E94" s="55"/>
      <c r="F94" s="56"/>
      <c r="G94" s="56"/>
      <c r="H94" s="57"/>
    </row>
    <row r="95" spans="1:8" ht="20.100000000000001" customHeight="1">
      <c r="A95" s="52"/>
      <c r="B95" s="53" t="s">
        <v>320</v>
      </c>
      <c r="C95" s="59" t="s">
        <v>321</v>
      </c>
      <c r="D95" s="55">
        <v>2</v>
      </c>
      <c r="E95" s="55" t="s">
        <v>291</v>
      </c>
      <c r="F95" s="56"/>
      <c r="G95" s="56">
        <f t="shared" ref="G95:G97" si="12">D95*F95</f>
        <v>0</v>
      </c>
      <c r="H95" s="57" t="s">
        <v>337</v>
      </c>
    </row>
    <row r="96" spans="1:8" ht="20.100000000000001" customHeight="1">
      <c r="A96" s="52"/>
      <c r="B96" s="53"/>
      <c r="C96" s="54" t="s">
        <v>322</v>
      </c>
      <c r="D96" s="55">
        <v>1</v>
      </c>
      <c r="E96" s="55" t="s">
        <v>14</v>
      </c>
      <c r="F96" s="56"/>
      <c r="G96" s="56">
        <f t="shared" ref="G96" si="13">D96*F96</f>
        <v>0</v>
      </c>
      <c r="H96" s="57"/>
    </row>
    <row r="97" spans="1:8" ht="20.100000000000001" customHeight="1">
      <c r="A97" s="52"/>
      <c r="B97" s="53"/>
      <c r="C97" s="54" t="s">
        <v>323</v>
      </c>
      <c r="D97" s="55">
        <v>2</v>
      </c>
      <c r="E97" s="55" t="s">
        <v>14</v>
      </c>
      <c r="F97" s="56"/>
      <c r="G97" s="56">
        <f t="shared" si="12"/>
        <v>0</v>
      </c>
      <c r="H97" s="57"/>
    </row>
    <row r="98" spans="1:8" ht="20.100000000000001" customHeight="1">
      <c r="A98" s="52"/>
      <c r="B98" s="54"/>
      <c r="C98" s="54" t="s">
        <v>324</v>
      </c>
      <c r="D98" s="55">
        <v>2</v>
      </c>
      <c r="E98" s="55" t="s">
        <v>14</v>
      </c>
      <c r="F98" s="56"/>
      <c r="G98" s="56">
        <f>D98*F98</f>
        <v>0</v>
      </c>
      <c r="H98" s="57"/>
    </row>
    <row r="99" spans="1:8" ht="20.100000000000001" customHeight="1">
      <c r="A99" s="52"/>
      <c r="B99" s="54"/>
      <c r="C99" s="53" t="s">
        <v>293</v>
      </c>
      <c r="D99" s="55">
        <v>3.7</v>
      </c>
      <c r="E99" s="55" t="s">
        <v>272</v>
      </c>
      <c r="F99" s="56"/>
      <c r="G99" s="56">
        <f>D99*F99</f>
        <v>0</v>
      </c>
      <c r="H99" s="54"/>
    </row>
    <row r="100" spans="1:8" ht="20.100000000000001" customHeight="1">
      <c r="A100" s="52"/>
      <c r="B100" s="54"/>
      <c r="C100" s="59" t="s">
        <v>256</v>
      </c>
      <c r="D100" s="55">
        <v>2</v>
      </c>
      <c r="E100" s="55" t="s">
        <v>255</v>
      </c>
      <c r="F100" s="56"/>
      <c r="G100" s="56">
        <f>D100*F100</f>
        <v>0</v>
      </c>
      <c r="H100" s="57"/>
    </row>
    <row r="101" spans="1:8" ht="20.100000000000001" customHeight="1">
      <c r="A101" s="52"/>
      <c r="B101" s="58"/>
      <c r="C101" s="53"/>
      <c r="D101" s="55"/>
      <c r="E101" s="55"/>
      <c r="F101" s="56"/>
      <c r="G101" s="56"/>
      <c r="H101" s="57"/>
    </row>
    <row r="102" spans="1:8" ht="20.100000000000001" customHeight="1">
      <c r="A102" s="52"/>
      <c r="B102" s="53" t="s">
        <v>325</v>
      </c>
      <c r="C102" s="59" t="s">
        <v>493</v>
      </c>
      <c r="D102" s="55">
        <v>2</v>
      </c>
      <c r="E102" s="55" t="s">
        <v>377</v>
      </c>
      <c r="F102" s="56"/>
      <c r="G102" s="56">
        <f t="shared" ref="G102:G103" si="14">D102*F102</f>
        <v>0</v>
      </c>
      <c r="H102" s="57" t="s">
        <v>337</v>
      </c>
    </row>
    <row r="103" spans="1:8" ht="20.100000000000001" customHeight="1">
      <c r="A103" s="52"/>
      <c r="B103" s="53"/>
      <c r="C103" s="53" t="s">
        <v>253</v>
      </c>
      <c r="D103" s="55">
        <v>1</v>
      </c>
      <c r="E103" s="55" t="s">
        <v>50</v>
      </c>
      <c r="F103" s="56"/>
      <c r="G103" s="56">
        <f t="shared" si="14"/>
        <v>0</v>
      </c>
      <c r="H103" s="57"/>
    </row>
    <row r="104" spans="1:8" ht="20.100000000000001" customHeight="1">
      <c r="A104" s="52"/>
      <c r="B104" s="54"/>
      <c r="C104" s="53" t="s">
        <v>265</v>
      </c>
      <c r="D104" s="55">
        <v>1</v>
      </c>
      <c r="E104" s="55" t="s">
        <v>255</v>
      </c>
      <c r="F104" s="56"/>
      <c r="G104" s="56">
        <f>D104*F104</f>
        <v>0</v>
      </c>
      <c r="H104" s="57"/>
    </row>
    <row r="105" spans="1:8" ht="20.100000000000001" customHeight="1">
      <c r="A105" s="52"/>
      <c r="B105" s="57"/>
      <c r="C105" s="59"/>
      <c r="D105" s="55"/>
      <c r="E105" s="55"/>
      <c r="F105" s="56"/>
      <c r="G105" s="56"/>
      <c r="H105" s="53"/>
    </row>
    <row r="106" spans="1:8" ht="20.100000000000001" customHeight="1">
      <c r="A106" s="52"/>
      <c r="B106" s="53" t="s">
        <v>326</v>
      </c>
      <c r="C106" s="59" t="s">
        <v>285</v>
      </c>
      <c r="D106" s="55">
        <v>1</v>
      </c>
      <c r="E106" s="55" t="s">
        <v>268</v>
      </c>
      <c r="F106" s="56"/>
      <c r="G106" s="56">
        <f t="shared" ref="G106:G107" si="15">D106*F106</f>
        <v>0</v>
      </c>
      <c r="H106" s="57" t="s">
        <v>338</v>
      </c>
    </row>
    <row r="107" spans="1:8" ht="20.100000000000001" customHeight="1">
      <c r="A107" s="52"/>
      <c r="B107" s="53"/>
      <c r="C107" s="54" t="s">
        <v>286</v>
      </c>
      <c r="D107" s="55">
        <v>1</v>
      </c>
      <c r="E107" s="55" t="s">
        <v>50</v>
      </c>
      <c r="F107" s="56"/>
      <c r="G107" s="56">
        <f t="shared" si="15"/>
        <v>0</v>
      </c>
      <c r="H107" s="57"/>
    </row>
    <row r="108" spans="1:8" ht="20.100000000000001" customHeight="1">
      <c r="A108" s="52"/>
      <c r="B108" s="54"/>
      <c r="C108" s="54" t="s">
        <v>270</v>
      </c>
      <c r="D108" s="55">
        <v>1</v>
      </c>
      <c r="E108" s="55" t="s">
        <v>50</v>
      </c>
      <c r="F108" s="56"/>
      <c r="G108" s="56">
        <f>D108*F108</f>
        <v>0</v>
      </c>
      <c r="H108" s="57"/>
    </row>
    <row r="109" spans="1:8" ht="20.100000000000001" customHeight="1">
      <c r="A109" s="52"/>
      <c r="B109" s="54"/>
      <c r="C109" s="59" t="s">
        <v>271</v>
      </c>
      <c r="D109" s="55">
        <v>15.5</v>
      </c>
      <c r="E109" s="55" t="s">
        <v>272</v>
      </c>
      <c r="F109" s="56"/>
      <c r="G109" s="56">
        <f>D109*F109</f>
        <v>0</v>
      </c>
      <c r="H109" s="54"/>
    </row>
    <row r="110" spans="1:8" ht="20.100000000000001" customHeight="1">
      <c r="A110" s="52"/>
      <c r="B110" s="54"/>
      <c r="C110" s="59" t="s">
        <v>287</v>
      </c>
      <c r="D110" s="55">
        <v>1</v>
      </c>
      <c r="E110" s="55" t="s">
        <v>50</v>
      </c>
      <c r="F110" s="56"/>
      <c r="G110" s="56">
        <f>D110*F110</f>
        <v>0</v>
      </c>
      <c r="H110" s="57"/>
    </row>
    <row r="111" spans="1:8" ht="20.100000000000001" customHeight="1">
      <c r="A111" s="52"/>
      <c r="B111" s="53"/>
      <c r="C111" s="59"/>
      <c r="D111" s="55"/>
      <c r="E111" s="55"/>
      <c r="F111" s="56"/>
      <c r="G111" s="56"/>
      <c r="H111" s="57"/>
    </row>
    <row r="112" spans="1:8" ht="20.100000000000001" customHeight="1">
      <c r="A112" s="52"/>
      <c r="B112" s="53" t="s">
        <v>327</v>
      </c>
      <c r="C112" s="59" t="s">
        <v>289</v>
      </c>
      <c r="D112" s="55">
        <v>1</v>
      </c>
      <c r="E112" s="55" t="s">
        <v>291</v>
      </c>
      <c r="F112" s="56"/>
      <c r="G112" s="56">
        <f t="shared" ref="G112:G113" si="16">D112*F112</f>
        <v>0</v>
      </c>
      <c r="H112" s="57" t="s">
        <v>338</v>
      </c>
    </row>
    <row r="113" spans="1:8" ht="20.100000000000001" customHeight="1">
      <c r="A113" s="52"/>
      <c r="B113" s="53"/>
      <c r="C113" s="54" t="s">
        <v>290</v>
      </c>
      <c r="D113" s="55">
        <v>1</v>
      </c>
      <c r="E113" s="55" t="s">
        <v>14</v>
      </c>
      <c r="F113" s="56"/>
      <c r="G113" s="56">
        <f t="shared" si="16"/>
        <v>0</v>
      </c>
      <c r="H113" s="57"/>
    </row>
    <row r="114" spans="1:8" ht="20.100000000000001" customHeight="1">
      <c r="A114" s="52"/>
      <c r="B114" s="54"/>
      <c r="C114" s="54" t="s">
        <v>292</v>
      </c>
      <c r="D114" s="55">
        <v>1</v>
      </c>
      <c r="E114" s="55" t="s">
        <v>14</v>
      </c>
      <c r="F114" s="56"/>
      <c r="G114" s="56">
        <f>D114*F114</f>
        <v>0</v>
      </c>
      <c r="H114" s="57"/>
    </row>
    <row r="115" spans="1:8" ht="20.100000000000001" customHeight="1">
      <c r="A115" s="52"/>
      <c r="B115" s="54"/>
      <c r="C115" s="53" t="s">
        <v>293</v>
      </c>
      <c r="D115" s="55">
        <v>4.5</v>
      </c>
      <c r="E115" s="55" t="s">
        <v>272</v>
      </c>
      <c r="F115" s="56"/>
      <c r="G115" s="56">
        <f>D115*F115</f>
        <v>0</v>
      </c>
      <c r="H115" s="54"/>
    </row>
    <row r="116" spans="1:8" ht="20.100000000000001" customHeight="1">
      <c r="A116" s="52"/>
      <c r="B116" s="54"/>
      <c r="C116" s="59" t="s">
        <v>256</v>
      </c>
      <c r="D116" s="55">
        <v>4</v>
      </c>
      <c r="E116" s="55" t="s">
        <v>255</v>
      </c>
      <c r="F116" s="56"/>
      <c r="G116" s="56">
        <f>D116*F116</f>
        <v>0</v>
      </c>
      <c r="H116" s="57"/>
    </row>
    <row r="117" spans="1:8" ht="20.100000000000001" customHeight="1">
      <c r="A117" s="52"/>
      <c r="B117" s="58"/>
      <c r="C117" s="53"/>
      <c r="D117" s="55"/>
      <c r="E117" s="55"/>
      <c r="F117" s="56"/>
      <c r="G117" s="56"/>
      <c r="H117" s="57"/>
    </row>
    <row r="118" spans="1:8" ht="20.100000000000001" customHeight="1">
      <c r="A118" s="52"/>
      <c r="B118" s="53" t="s">
        <v>328</v>
      </c>
      <c r="C118" s="59" t="s">
        <v>300</v>
      </c>
      <c r="D118" s="55">
        <v>1</v>
      </c>
      <c r="E118" s="55" t="s">
        <v>268</v>
      </c>
      <c r="F118" s="56"/>
      <c r="G118" s="56">
        <f t="shared" ref="G118:G119" si="17">D118*F118</f>
        <v>0</v>
      </c>
      <c r="H118" s="57" t="s">
        <v>338</v>
      </c>
    </row>
    <row r="119" spans="1:8" ht="20.100000000000001" customHeight="1">
      <c r="A119" s="52"/>
      <c r="B119" s="53"/>
      <c r="C119" s="53" t="s">
        <v>253</v>
      </c>
      <c r="D119" s="55">
        <v>1</v>
      </c>
      <c r="E119" s="55" t="s">
        <v>50</v>
      </c>
      <c r="F119" s="56"/>
      <c r="G119" s="56">
        <f t="shared" si="17"/>
        <v>0</v>
      </c>
      <c r="H119" s="57"/>
    </row>
    <row r="120" spans="1:8" ht="20.100000000000001" customHeight="1">
      <c r="A120" s="52" t="s">
        <v>103</v>
      </c>
      <c r="B120" s="54"/>
      <c r="C120" s="53" t="s">
        <v>265</v>
      </c>
      <c r="D120" s="55">
        <v>1</v>
      </c>
      <c r="E120" s="55" t="s">
        <v>255</v>
      </c>
      <c r="F120" s="56"/>
      <c r="G120" s="56">
        <f>D120*F120</f>
        <v>0</v>
      </c>
      <c r="H120" s="57"/>
    </row>
    <row r="121" spans="1:8" ht="20.100000000000001" customHeight="1">
      <c r="A121" s="52"/>
      <c r="B121" s="54"/>
      <c r="C121" s="59"/>
      <c r="D121" s="55"/>
      <c r="E121" s="55"/>
      <c r="F121" s="56"/>
      <c r="G121" s="56"/>
      <c r="H121" s="54"/>
    </row>
    <row r="122" spans="1:8" ht="20.100000000000001" customHeight="1">
      <c r="A122" s="52"/>
      <c r="B122" s="53" t="s">
        <v>347</v>
      </c>
      <c r="C122" s="59"/>
      <c r="D122" s="55"/>
      <c r="E122" s="55"/>
      <c r="F122" s="56"/>
      <c r="G122" s="56"/>
      <c r="H122" s="54"/>
    </row>
    <row r="123" spans="1:8" ht="20.100000000000001" customHeight="1">
      <c r="A123" s="52"/>
      <c r="B123" s="53" t="s">
        <v>348</v>
      </c>
      <c r="C123" s="59" t="s">
        <v>350</v>
      </c>
      <c r="D123" s="55">
        <v>1</v>
      </c>
      <c r="E123" s="55" t="s">
        <v>14</v>
      </c>
      <c r="F123" s="56"/>
      <c r="G123" s="56">
        <f t="shared" ref="G123:G124" si="18">D123*F123</f>
        <v>0</v>
      </c>
      <c r="H123" s="57" t="s">
        <v>352</v>
      </c>
    </row>
    <row r="124" spans="1:8" ht="20.100000000000001" customHeight="1">
      <c r="A124" s="52"/>
      <c r="B124" s="53"/>
      <c r="C124" s="54" t="s">
        <v>349</v>
      </c>
      <c r="D124" s="55">
        <v>1</v>
      </c>
      <c r="E124" s="55" t="s">
        <v>14</v>
      </c>
      <c r="F124" s="56"/>
      <c r="G124" s="56">
        <f t="shared" si="18"/>
        <v>0</v>
      </c>
      <c r="H124" s="57"/>
    </row>
    <row r="125" spans="1:8" ht="20.100000000000001" customHeight="1">
      <c r="A125" s="52"/>
      <c r="B125" s="54"/>
      <c r="C125" s="54" t="s">
        <v>534</v>
      </c>
      <c r="D125" s="55">
        <v>1</v>
      </c>
      <c r="E125" s="55" t="s">
        <v>14</v>
      </c>
      <c r="F125" s="56"/>
      <c r="G125" s="56">
        <f>D125*F125</f>
        <v>0</v>
      </c>
      <c r="H125" s="57"/>
    </row>
    <row r="126" spans="1:8" ht="20.100000000000001" customHeight="1">
      <c r="A126" s="52"/>
      <c r="B126" s="54"/>
      <c r="C126" s="53" t="s">
        <v>351</v>
      </c>
      <c r="D126" s="55">
        <v>1</v>
      </c>
      <c r="E126" s="55" t="s">
        <v>50</v>
      </c>
      <c r="F126" s="56"/>
      <c r="G126" s="56">
        <f>D126*F126</f>
        <v>0</v>
      </c>
      <c r="H126" s="54"/>
    </row>
    <row r="127" spans="1:8" ht="20.100000000000001" customHeight="1">
      <c r="A127" s="52"/>
      <c r="B127" s="54"/>
      <c r="C127" s="59" t="s">
        <v>256</v>
      </c>
      <c r="D127" s="55">
        <v>1</v>
      </c>
      <c r="E127" s="55" t="s">
        <v>50</v>
      </c>
      <c r="F127" s="56"/>
      <c r="G127" s="56">
        <f>D127*F127</f>
        <v>0</v>
      </c>
      <c r="H127" s="57"/>
    </row>
    <row r="128" spans="1:8" ht="20.100000000000001" customHeight="1">
      <c r="A128" s="52"/>
      <c r="B128" s="53"/>
      <c r="C128" s="59"/>
      <c r="D128" s="55"/>
      <c r="E128" s="55"/>
      <c r="F128" s="56"/>
      <c r="G128" s="56"/>
      <c r="H128" s="57"/>
    </row>
    <row r="129" spans="1:8" ht="20.100000000000001" customHeight="1">
      <c r="A129" s="52"/>
      <c r="B129" s="53" t="s">
        <v>353</v>
      </c>
      <c r="C129" s="59" t="s">
        <v>354</v>
      </c>
      <c r="D129" s="55">
        <v>1</v>
      </c>
      <c r="E129" s="55" t="s">
        <v>14</v>
      </c>
      <c r="F129" s="56"/>
      <c r="G129" s="56">
        <f t="shared" ref="G129:G131" si="19">D129*F129</f>
        <v>0</v>
      </c>
      <c r="H129" s="57" t="s">
        <v>352</v>
      </c>
    </row>
    <row r="130" spans="1:8" ht="20.100000000000001" customHeight="1">
      <c r="A130" s="52"/>
      <c r="B130" s="53"/>
      <c r="C130" s="59" t="s">
        <v>494</v>
      </c>
      <c r="D130" s="55">
        <v>1</v>
      </c>
      <c r="E130" s="55" t="s">
        <v>50</v>
      </c>
      <c r="F130" s="56"/>
      <c r="G130" s="56">
        <f t="shared" si="19"/>
        <v>0</v>
      </c>
      <c r="H130" s="57"/>
    </row>
    <row r="131" spans="1:8" ht="20.100000000000001" customHeight="1">
      <c r="A131" s="52"/>
      <c r="B131" s="54"/>
      <c r="C131" s="53" t="s">
        <v>253</v>
      </c>
      <c r="D131" s="55">
        <v>1</v>
      </c>
      <c r="E131" s="55" t="s">
        <v>50</v>
      </c>
      <c r="F131" s="56"/>
      <c r="G131" s="56">
        <f t="shared" si="19"/>
        <v>0</v>
      </c>
      <c r="H131" s="57"/>
    </row>
    <row r="132" spans="1:8" ht="20.100000000000001" customHeight="1">
      <c r="A132" s="52"/>
      <c r="B132" s="54"/>
      <c r="C132" s="53" t="s">
        <v>265</v>
      </c>
      <c r="D132" s="55">
        <v>1</v>
      </c>
      <c r="E132" s="55" t="s">
        <v>255</v>
      </c>
      <c r="F132" s="56"/>
      <c r="G132" s="56">
        <f>D132*F132</f>
        <v>0</v>
      </c>
      <c r="H132" s="54"/>
    </row>
    <row r="133" spans="1:8" ht="20.100000000000001" customHeight="1">
      <c r="A133" s="52"/>
      <c r="B133" s="54"/>
      <c r="C133" s="59"/>
      <c r="D133" s="55"/>
      <c r="E133" s="55"/>
      <c r="F133" s="56"/>
      <c r="G133" s="56"/>
      <c r="H133" s="57"/>
    </row>
    <row r="134" spans="1:8" ht="20.100000000000001" customHeight="1">
      <c r="A134" s="52"/>
      <c r="B134" s="53" t="s">
        <v>355</v>
      </c>
      <c r="C134" s="59" t="s">
        <v>356</v>
      </c>
      <c r="D134" s="55">
        <v>1</v>
      </c>
      <c r="E134" s="55" t="s">
        <v>357</v>
      </c>
      <c r="F134" s="56"/>
      <c r="G134" s="56">
        <f>D134*F134</f>
        <v>0</v>
      </c>
      <c r="H134" s="57" t="s">
        <v>352</v>
      </c>
    </row>
    <row r="135" spans="1:8" ht="20.100000000000001" customHeight="1">
      <c r="A135" s="52"/>
      <c r="B135" s="54"/>
      <c r="C135" s="59" t="s">
        <v>358</v>
      </c>
      <c r="D135" s="55">
        <v>1</v>
      </c>
      <c r="E135" s="55" t="s">
        <v>357</v>
      </c>
      <c r="F135" s="56"/>
      <c r="G135" s="56">
        <f>D135*F135</f>
        <v>0</v>
      </c>
      <c r="H135" s="57"/>
    </row>
    <row r="136" spans="1:8" ht="20.100000000000001" customHeight="1">
      <c r="A136" s="52"/>
      <c r="B136" s="54"/>
      <c r="C136" s="59" t="s">
        <v>359</v>
      </c>
      <c r="D136" s="55">
        <v>1</v>
      </c>
      <c r="E136" s="55" t="s">
        <v>360</v>
      </c>
      <c r="F136" s="56"/>
      <c r="G136" s="56">
        <f>D136*F136</f>
        <v>0</v>
      </c>
      <c r="H136" s="57"/>
    </row>
    <row r="137" spans="1:8" ht="20.100000000000001" customHeight="1">
      <c r="A137" s="52"/>
      <c r="B137" s="54"/>
      <c r="C137" s="59" t="s">
        <v>361</v>
      </c>
      <c r="D137" s="55">
        <v>1</v>
      </c>
      <c r="E137" s="55" t="s">
        <v>362</v>
      </c>
      <c r="F137" s="56"/>
      <c r="G137" s="56">
        <f>D137*F137</f>
        <v>0</v>
      </c>
      <c r="H137" s="57" t="s">
        <v>363</v>
      </c>
    </row>
    <row r="138" spans="1:8" ht="20.100000000000001" customHeight="1">
      <c r="A138" s="52"/>
      <c r="B138" s="54"/>
      <c r="C138" s="59"/>
      <c r="D138" s="55"/>
      <c r="E138" s="55"/>
      <c r="F138" s="56"/>
      <c r="G138" s="56"/>
      <c r="H138" s="57"/>
    </row>
    <row r="139" spans="1:8" ht="20.100000000000001" customHeight="1">
      <c r="A139" s="52"/>
      <c r="B139" s="53" t="s">
        <v>364</v>
      </c>
      <c r="C139" s="59" t="s">
        <v>365</v>
      </c>
      <c r="D139" s="55">
        <v>1</v>
      </c>
      <c r="E139" s="55" t="s">
        <v>357</v>
      </c>
      <c r="F139" s="56"/>
      <c r="G139" s="56">
        <f t="shared" ref="G139:G163" si="20">D139*F139</f>
        <v>0</v>
      </c>
      <c r="H139" s="57" t="s">
        <v>535</v>
      </c>
    </row>
    <row r="140" spans="1:8" ht="20.100000000000001" customHeight="1">
      <c r="A140" s="52"/>
      <c r="B140" s="54" t="s">
        <v>382</v>
      </c>
      <c r="C140" s="59" t="s">
        <v>366</v>
      </c>
      <c r="D140" s="55">
        <v>4</v>
      </c>
      <c r="E140" s="55" t="s">
        <v>367</v>
      </c>
      <c r="F140" s="56"/>
      <c r="G140" s="56">
        <f t="shared" si="20"/>
        <v>0</v>
      </c>
      <c r="H140" s="57"/>
    </row>
    <row r="141" spans="1:8" ht="20.100000000000001" customHeight="1">
      <c r="A141" s="52"/>
      <c r="B141" s="54"/>
      <c r="C141" s="59" t="s">
        <v>368</v>
      </c>
      <c r="D141" s="55">
        <v>1</v>
      </c>
      <c r="E141" s="55" t="s">
        <v>357</v>
      </c>
      <c r="F141" s="56"/>
      <c r="G141" s="56">
        <f t="shared" si="20"/>
        <v>0</v>
      </c>
      <c r="H141" s="57"/>
    </row>
    <row r="142" spans="1:8" ht="20.100000000000001" customHeight="1">
      <c r="A142" s="52"/>
      <c r="B142" s="54"/>
      <c r="C142" s="59" t="s">
        <v>369</v>
      </c>
      <c r="D142" s="55">
        <v>4</v>
      </c>
      <c r="E142" s="55" t="s">
        <v>367</v>
      </c>
      <c r="F142" s="56"/>
      <c r="G142" s="56">
        <f t="shared" si="20"/>
        <v>0</v>
      </c>
      <c r="H142" s="57"/>
    </row>
    <row r="143" spans="1:8" ht="20.100000000000001" customHeight="1">
      <c r="A143" s="52"/>
      <c r="B143" s="54"/>
      <c r="C143" s="59" t="s">
        <v>370</v>
      </c>
      <c r="D143" s="55">
        <v>2</v>
      </c>
      <c r="E143" s="55" t="s">
        <v>367</v>
      </c>
      <c r="F143" s="56"/>
      <c r="G143" s="56">
        <f t="shared" si="20"/>
        <v>0</v>
      </c>
      <c r="H143" s="57"/>
    </row>
    <row r="144" spans="1:8" ht="20.100000000000001" customHeight="1">
      <c r="A144" s="52"/>
      <c r="B144" s="54"/>
      <c r="C144" s="59" t="s">
        <v>371</v>
      </c>
      <c r="D144" s="55">
        <v>2</v>
      </c>
      <c r="E144" s="55" t="s">
        <v>372</v>
      </c>
      <c r="F144" s="56"/>
      <c r="G144" s="56">
        <f t="shared" si="20"/>
        <v>0</v>
      </c>
      <c r="H144" s="57"/>
    </row>
    <row r="145" spans="1:8" ht="19.95" customHeight="1">
      <c r="A145" s="52"/>
      <c r="B145" s="54"/>
      <c r="C145" s="59" t="s">
        <v>373</v>
      </c>
      <c r="D145" s="55">
        <v>2</v>
      </c>
      <c r="E145" s="55" t="s">
        <v>372</v>
      </c>
      <c r="F145" s="56"/>
      <c r="G145" s="56">
        <f t="shared" si="20"/>
        <v>0</v>
      </c>
      <c r="H145" s="57"/>
    </row>
    <row r="146" spans="1:8" ht="19.95" customHeight="1">
      <c r="A146" s="52"/>
      <c r="B146" s="54"/>
      <c r="C146" s="59" t="s">
        <v>374</v>
      </c>
      <c r="D146" s="55">
        <v>1</v>
      </c>
      <c r="E146" s="55" t="s">
        <v>372</v>
      </c>
      <c r="F146" s="56"/>
      <c r="G146" s="56">
        <f t="shared" si="20"/>
        <v>0</v>
      </c>
      <c r="H146" s="57"/>
    </row>
    <row r="147" spans="1:8" ht="19.95" customHeight="1">
      <c r="A147" s="52"/>
      <c r="B147" s="54"/>
      <c r="C147" s="59" t="s">
        <v>375</v>
      </c>
      <c r="D147" s="55">
        <v>1</v>
      </c>
      <c r="E147" s="55" t="s">
        <v>372</v>
      </c>
      <c r="F147" s="56"/>
      <c r="G147" s="56">
        <f t="shared" si="20"/>
        <v>0</v>
      </c>
      <c r="H147" s="57"/>
    </row>
    <row r="148" spans="1:8" ht="19.95" customHeight="1">
      <c r="A148" s="52"/>
      <c r="B148" s="54"/>
      <c r="C148" s="59" t="s">
        <v>376</v>
      </c>
      <c r="D148" s="55">
        <v>1</v>
      </c>
      <c r="E148" s="55" t="s">
        <v>377</v>
      </c>
      <c r="F148" s="56"/>
      <c r="G148" s="56">
        <f t="shared" si="20"/>
        <v>0</v>
      </c>
      <c r="H148" s="57"/>
    </row>
    <row r="149" spans="1:8" ht="19.95" customHeight="1">
      <c r="A149" s="52"/>
      <c r="B149" s="54"/>
      <c r="C149" s="59" t="s">
        <v>378</v>
      </c>
      <c r="D149" s="55">
        <v>1</v>
      </c>
      <c r="E149" s="55" t="s">
        <v>377</v>
      </c>
      <c r="F149" s="56"/>
      <c r="G149" s="56">
        <f t="shared" si="20"/>
        <v>0</v>
      </c>
      <c r="H149" s="57"/>
    </row>
    <row r="150" spans="1:8" ht="19.95" customHeight="1">
      <c r="A150" s="52"/>
      <c r="B150" s="54"/>
      <c r="C150" s="59" t="s">
        <v>581</v>
      </c>
      <c r="D150" s="55">
        <v>2</v>
      </c>
      <c r="E150" s="55" t="s">
        <v>372</v>
      </c>
      <c r="F150" s="56"/>
      <c r="G150" s="56">
        <f t="shared" si="20"/>
        <v>0</v>
      </c>
      <c r="H150" s="57"/>
    </row>
    <row r="151" spans="1:8" ht="19.95" customHeight="1">
      <c r="A151" s="52"/>
      <c r="B151" s="54"/>
      <c r="C151" s="59" t="s">
        <v>379</v>
      </c>
      <c r="D151" s="55">
        <v>1</v>
      </c>
      <c r="E151" s="55" t="s">
        <v>377</v>
      </c>
      <c r="F151" s="56"/>
      <c r="G151" s="56">
        <f t="shared" si="20"/>
        <v>0</v>
      </c>
      <c r="H151" s="57"/>
    </row>
    <row r="152" spans="1:8" ht="19.95" customHeight="1">
      <c r="A152" s="52"/>
      <c r="B152" s="54"/>
      <c r="C152" s="59" t="s">
        <v>380</v>
      </c>
      <c r="D152" s="55">
        <v>1</v>
      </c>
      <c r="E152" s="55" t="s">
        <v>377</v>
      </c>
      <c r="F152" s="56"/>
      <c r="G152" s="56">
        <f t="shared" si="20"/>
        <v>0</v>
      </c>
      <c r="H152" s="57"/>
    </row>
    <row r="153" spans="1:8" ht="19.95" customHeight="1">
      <c r="A153" s="52"/>
      <c r="B153" s="54"/>
      <c r="C153" s="59" t="s">
        <v>381</v>
      </c>
      <c r="D153" s="55">
        <v>1</v>
      </c>
      <c r="E153" s="55" t="s">
        <v>377</v>
      </c>
      <c r="F153" s="56"/>
      <c r="G153" s="56">
        <f t="shared" si="20"/>
        <v>0</v>
      </c>
      <c r="H153" s="57"/>
    </row>
    <row r="154" spans="1:8" ht="19.95" customHeight="1">
      <c r="A154" s="52"/>
      <c r="B154" s="54"/>
      <c r="C154" s="59" t="s">
        <v>517</v>
      </c>
      <c r="D154" s="55">
        <v>2</v>
      </c>
      <c r="E154" s="55" t="s">
        <v>377</v>
      </c>
      <c r="F154" s="56"/>
      <c r="G154" s="56">
        <f t="shared" si="20"/>
        <v>0</v>
      </c>
      <c r="H154" s="70"/>
    </row>
    <row r="155" spans="1:8" ht="19.95" customHeight="1">
      <c r="A155" s="52"/>
      <c r="B155" s="54"/>
      <c r="C155" s="59" t="s">
        <v>383</v>
      </c>
      <c r="D155" s="55">
        <v>4</v>
      </c>
      <c r="E155" s="55" t="s">
        <v>384</v>
      </c>
      <c r="F155" s="56"/>
      <c r="G155" s="56">
        <f t="shared" si="20"/>
        <v>0</v>
      </c>
      <c r="H155" s="57"/>
    </row>
    <row r="156" spans="1:8" ht="19.95" customHeight="1">
      <c r="A156" s="52"/>
      <c r="B156" s="54"/>
      <c r="C156" s="59" t="s">
        <v>385</v>
      </c>
      <c r="D156" s="55">
        <v>4</v>
      </c>
      <c r="E156" s="55" t="s">
        <v>384</v>
      </c>
      <c r="F156" s="56"/>
      <c r="G156" s="56">
        <f t="shared" si="20"/>
        <v>0</v>
      </c>
      <c r="H156" s="57"/>
    </row>
    <row r="157" spans="1:8" ht="19.95" customHeight="1">
      <c r="A157" s="52"/>
      <c r="B157" s="54"/>
      <c r="C157" s="59" t="s">
        <v>386</v>
      </c>
      <c r="D157" s="55">
        <v>1</v>
      </c>
      <c r="E157" s="55" t="s">
        <v>372</v>
      </c>
      <c r="F157" s="56"/>
      <c r="G157" s="56">
        <f t="shared" si="20"/>
        <v>0</v>
      </c>
      <c r="H157" s="57"/>
    </row>
    <row r="158" spans="1:8" ht="19.95" customHeight="1">
      <c r="A158" s="52"/>
      <c r="B158" s="54"/>
      <c r="C158" s="59" t="s">
        <v>387</v>
      </c>
      <c r="D158" s="55">
        <v>1</v>
      </c>
      <c r="E158" s="55" t="s">
        <v>372</v>
      </c>
      <c r="F158" s="56"/>
      <c r="G158" s="56">
        <f t="shared" si="20"/>
        <v>0</v>
      </c>
      <c r="H158" s="57"/>
    </row>
    <row r="159" spans="1:8" ht="19.95" customHeight="1">
      <c r="A159" s="52"/>
      <c r="B159" s="54"/>
      <c r="C159" s="59" t="s">
        <v>388</v>
      </c>
      <c r="D159" s="55">
        <v>1</v>
      </c>
      <c r="E159" s="55" t="s">
        <v>372</v>
      </c>
      <c r="F159" s="56"/>
      <c r="G159" s="56">
        <f t="shared" si="20"/>
        <v>0</v>
      </c>
      <c r="H159" s="57"/>
    </row>
    <row r="160" spans="1:8" ht="19.95" customHeight="1">
      <c r="A160" s="52"/>
      <c r="B160" s="54"/>
      <c r="C160" s="59" t="s">
        <v>389</v>
      </c>
      <c r="D160" s="55">
        <v>4</v>
      </c>
      <c r="E160" s="55" t="s">
        <v>377</v>
      </c>
      <c r="F160" s="56"/>
      <c r="G160" s="56">
        <f t="shared" si="20"/>
        <v>0</v>
      </c>
      <c r="H160" s="57"/>
    </row>
    <row r="161" spans="1:8" ht="19.95" customHeight="1">
      <c r="A161" s="52"/>
      <c r="B161" s="54"/>
      <c r="C161" s="59" t="s">
        <v>390</v>
      </c>
      <c r="D161" s="55">
        <v>4</v>
      </c>
      <c r="E161" s="55" t="s">
        <v>377</v>
      </c>
      <c r="F161" s="56"/>
      <c r="G161" s="56">
        <f t="shared" si="20"/>
        <v>0</v>
      </c>
      <c r="H161" s="57"/>
    </row>
    <row r="162" spans="1:8" ht="19.95" customHeight="1">
      <c r="A162" s="52"/>
      <c r="B162" s="54"/>
      <c r="C162" s="59" t="s">
        <v>391</v>
      </c>
      <c r="D162" s="55">
        <v>3</v>
      </c>
      <c r="E162" s="55" t="s">
        <v>372</v>
      </c>
      <c r="F162" s="56"/>
      <c r="G162" s="56">
        <f t="shared" si="20"/>
        <v>0</v>
      </c>
      <c r="H162" s="57"/>
    </row>
    <row r="163" spans="1:8" ht="19.95" customHeight="1">
      <c r="A163" s="52"/>
      <c r="B163" s="54"/>
      <c r="C163" s="59" t="s">
        <v>392</v>
      </c>
      <c r="D163" s="55">
        <v>3</v>
      </c>
      <c r="E163" s="55" t="s">
        <v>372</v>
      </c>
      <c r="F163" s="56"/>
      <c r="G163" s="56">
        <f t="shared" si="20"/>
        <v>0</v>
      </c>
      <c r="H163" s="57"/>
    </row>
    <row r="164" spans="1:8" ht="19.95" customHeight="1">
      <c r="A164" s="52"/>
      <c r="B164" s="54"/>
      <c r="C164" s="59"/>
      <c r="D164" s="55"/>
      <c r="E164" s="55"/>
      <c r="F164" s="56"/>
      <c r="G164" s="56"/>
      <c r="H164" s="57"/>
    </row>
    <row r="165" spans="1:8" ht="19.95" customHeight="1">
      <c r="A165" s="52"/>
      <c r="B165" s="53" t="s">
        <v>364</v>
      </c>
      <c r="C165" s="59" t="s">
        <v>393</v>
      </c>
      <c r="D165" s="55">
        <v>1</v>
      </c>
      <c r="E165" s="55" t="s">
        <v>362</v>
      </c>
      <c r="F165" s="56"/>
      <c r="G165" s="56">
        <f>D165*F165</f>
        <v>0</v>
      </c>
      <c r="H165" s="57"/>
    </row>
    <row r="166" spans="1:8" ht="19.95" customHeight="1">
      <c r="A166" s="52"/>
      <c r="B166" s="54"/>
      <c r="C166" s="59" t="s">
        <v>394</v>
      </c>
      <c r="D166" s="55">
        <v>1</v>
      </c>
      <c r="E166" s="55" t="s">
        <v>360</v>
      </c>
      <c r="F166" s="56"/>
      <c r="G166" s="56">
        <f>D166*F166</f>
        <v>0</v>
      </c>
      <c r="H166" s="57"/>
    </row>
    <row r="167" spans="1:8" ht="19.95" customHeight="1">
      <c r="A167" s="52"/>
      <c r="B167" s="54"/>
      <c r="C167" s="59"/>
      <c r="D167" s="55"/>
      <c r="E167" s="55"/>
      <c r="F167" s="56"/>
      <c r="G167" s="56"/>
      <c r="H167" s="57"/>
    </row>
    <row r="168" spans="1:8" ht="19.95" customHeight="1">
      <c r="A168" s="52"/>
      <c r="B168" s="53" t="s">
        <v>536</v>
      </c>
      <c r="C168" s="59" t="s">
        <v>395</v>
      </c>
      <c r="D168" s="55">
        <v>1</v>
      </c>
      <c r="E168" s="55" t="s">
        <v>357</v>
      </c>
      <c r="F168" s="56"/>
      <c r="G168" s="56">
        <f>D168*F168</f>
        <v>0</v>
      </c>
      <c r="H168" s="57" t="s">
        <v>400</v>
      </c>
    </row>
    <row r="169" spans="1:8" ht="19.95" customHeight="1">
      <c r="A169" s="52"/>
      <c r="B169" s="54"/>
      <c r="C169" s="59" t="s">
        <v>396</v>
      </c>
      <c r="D169" s="55">
        <v>2</v>
      </c>
      <c r="E169" s="55" t="s">
        <v>362</v>
      </c>
      <c r="F169" s="56"/>
      <c r="G169" s="56">
        <f>D169*F169</f>
        <v>0</v>
      </c>
      <c r="H169" s="57"/>
    </row>
    <row r="170" spans="1:8" ht="19.95" customHeight="1">
      <c r="A170" s="52"/>
      <c r="B170" s="54"/>
      <c r="C170" s="59" t="s">
        <v>394</v>
      </c>
      <c r="D170" s="55">
        <v>1</v>
      </c>
      <c r="E170" s="55" t="s">
        <v>360</v>
      </c>
      <c r="F170" s="56"/>
      <c r="G170" s="56">
        <f>D170*F170</f>
        <v>0</v>
      </c>
      <c r="H170" s="57"/>
    </row>
    <row r="171" spans="1:8" ht="19.95" customHeight="1">
      <c r="A171" s="52"/>
      <c r="B171" s="54"/>
      <c r="C171" s="59"/>
      <c r="D171" s="55"/>
      <c r="E171" s="55"/>
      <c r="F171" s="56"/>
      <c r="G171" s="56"/>
      <c r="H171" s="57"/>
    </row>
    <row r="172" spans="1:8" ht="19.95" customHeight="1">
      <c r="A172" s="52"/>
      <c r="B172" s="53" t="s">
        <v>537</v>
      </c>
      <c r="C172" s="59" t="s">
        <v>397</v>
      </c>
      <c r="D172" s="55">
        <v>1</v>
      </c>
      <c r="E172" s="55" t="s">
        <v>357</v>
      </c>
      <c r="F172" s="56"/>
      <c r="G172" s="56">
        <f>D172*F172</f>
        <v>0</v>
      </c>
      <c r="H172" s="57" t="s">
        <v>400</v>
      </c>
    </row>
    <row r="173" spans="1:8" ht="19.95" customHeight="1">
      <c r="A173" s="52"/>
      <c r="B173" s="54"/>
      <c r="C173" s="59"/>
      <c r="D173" s="55"/>
      <c r="E173" s="55"/>
      <c r="F173" s="56"/>
      <c r="G173" s="56"/>
      <c r="H173" s="57"/>
    </row>
    <row r="174" spans="1:8" ht="19.95" customHeight="1">
      <c r="A174" s="52"/>
      <c r="B174" s="53" t="s">
        <v>538</v>
      </c>
      <c r="C174" s="59" t="s">
        <v>401</v>
      </c>
      <c r="D174" s="55">
        <v>1</v>
      </c>
      <c r="E174" s="55" t="s">
        <v>357</v>
      </c>
      <c r="F174" s="56"/>
      <c r="G174" s="56">
        <f t="shared" ref="G174:G179" si="21">D174*F174</f>
        <v>0</v>
      </c>
      <c r="H174" s="57" t="s">
        <v>582</v>
      </c>
    </row>
    <row r="175" spans="1:8" ht="19.95" customHeight="1">
      <c r="A175" s="52"/>
      <c r="B175" s="54"/>
      <c r="C175" s="59" t="s">
        <v>402</v>
      </c>
      <c r="D175" s="55">
        <v>1</v>
      </c>
      <c r="E175" s="55" t="s">
        <v>357</v>
      </c>
      <c r="F175" s="56"/>
      <c r="G175" s="56">
        <f t="shared" si="21"/>
        <v>0</v>
      </c>
      <c r="H175" s="57"/>
    </row>
    <row r="176" spans="1:8" ht="19.95" customHeight="1">
      <c r="A176" s="52"/>
      <c r="B176" s="54"/>
      <c r="C176" s="59" t="s">
        <v>403</v>
      </c>
      <c r="D176" s="55">
        <v>1</v>
      </c>
      <c r="E176" s="55" t="s">
        <v>357</v>
      </c>
      <c r="F176" s="56"/>
      <c r="G176" s="56">
        <f t="shared" si="21"/>
        <v>0</v>
      </c>
      <c r="H176" s="57"/>
    </row>
    <row r="177" spans="1:8" ht="19.95" customHeight="1">
      <c r="A177" s="52"/>
      <c r="B177" s="54"/>
      <c r="C177" s="59" t="s">
        <v>404</v>
      </c>
      <c r="D177" s="55">
        <v>1</v>
      </c>
      <c r="E177" s="55" t="s">
        <v>357</v>
      </c>
      <c r="F177" s="56"/>
      <c r="G177" s="56">
        <f t="shared" si="21"/>
        <v>0</v>
      </c>
      <c r="H177" s="57"/>
    </row>
    <row r="178" spans="1:8" ht="19.95" customHeight="1">
      <c r="A178" s="52"/>
      <c r="B178" s="54"/>
      <c r="C178" s="59" t="s">
        <v>398</v>
      </c>
      <c r="D178" s="55">
        <v>1</v>
      </c>
      <c r="E178" s="55" t="s">
        <v>360</v>
      </c>
      <c r="F178" s="56"/>
      <c r="G178" s="56">
        <f t="shared" si="21"/>
        <v>0</v>
      </c>
      <c r="H178" s="57"/>
    </row>
    <row r="179" spans="1:8" ht="19.95" customHeight="1">
      <c r="A179" s="52"/>
      <c r="B179" s="54"/>
      <c r="C179" s="59" t="s">
        <v>399</v>
      </c>
      <c r="D179" s="55">
        <v>1</v>
      </c>
      <c r="E179" s="55" t="s">
        <v>360</v>
      </c>
      <c r="F179" s="56"/>
      <c r="G179" s="56">
        <f t="shared" si="21"/>
        <v>0</v>
      </c>
      <c r="H179" s="57"/>
    </row>
    <row r="180" spans="1:8" ht="19.95" customHeight="1">
      <c r="A180" s="52"/>
      <c r="B180" s="54"/>
      <c r="C180" s="59"/>
      <c r="D180" s="55"/>
      <c r="E180" s="55"/>
      <c r="F180" s="56"/>
      <c r="G180" s="56"/>
      <c r="H180" s="57"/>
    </row>
    <row r="181" spans="1:8" ht="19.95" customHeight="1">
      <c r="A181" s="52"/>
      <c r="B181" s="53" t="s">
        <v>501</v>
      </c>
      <c r="C181" s="59" t="s">
        <v>405</v>
      </c>
      <c r="D181" s="55">
        <v>1</v>
      </c>
      <c r="E181" s="55" t="s">
        <v>360</v>
      </c>
      <c r="F181" s="56"/>
      <c r="G181" s="56">
        <f>D181*F181</f>
        <v>0</v>
      </c>
      <c r="H181" s="57" t="s">
        <v>583</v>
      </c>
    </row>
    <row r="182" spans="1:8" ht="19.95" customHeight="1">
      <c r="A182" s="52"/>
      <c r="B182" s="54"/>
      <c r="C182" s="59" t="s">
        <v>406</v>
      </c>
      <c r="D182" s="55">
        <v>12</v>
      </c>
      <c r="E182" s="55" t="s">
        <v>407</v>
      </c>
      <c r="F182" s="56"/>
      <c r="G182" s="56">
        <f>D182*F182</f>
        <v>0</v>
      </c>
      <c r="H182" s="57"/>
    </row>
    <row r="183" spans="1:8" ht="19.95" customHeight="1">
      <c r="A183" s="52"/>
      <c r="B183" s="54"/>
      <c r="C183" s="59" t="s">
        <v>408</v>
      </c>
      <c r="D183" s="55">
        <v>1</v>
      </c>
      <c r="E183" s="55" t="s">
        <v>360</v>
      </c>
      <c r="F183" s="56"/>
      <c r="G183" s="56">
        <f t="shared" ref="G183:G227" si="22">D183*F183</f>
        <v>0</v>
      </c>
      <c r="H183" s="57"/>
    </row>
    <row r="184" spans="1:8" ht="19.95" customHeight="1">
      <c r="A184" s="52"/>
      <c r="B184" s="54"/>
      <c r="C184" s="59" t="s">
        <v>409</v>
      </c>
      <c r="D184" s="55">
        <v>1</v>
      </c>
      <c r="E184" s="55" t="s">
        <v>360</v>
      </c>
      <c r="F184" s="56"/>
      <c r="G184" s="56">
        <f t="shared" si="22"/>
        <v>0</v>
      </c>
      <c r="H184" s="57"/>
    </row>
    <row r="185" spans="1:8" ht="19.95" customHeight="1">
      <c r="A185" s="52"/>
      <c r="B185" s="54"/>
      <c r="C185" s="59" t="s">
        <v>410</v>
      </c>
      <c r="D185" s="55">
        <v>1</v>
      </c>
      <c r="E185" s="55" t="s">
        <v>360</v>
      </c>
      <c r="F185" s="56"/>
      <c r="G185" s="56">
        <f t="shared" si="22"/>
        <v>0</v>
      </c>
      <c r="H185" s="57"/>
    </row>
    <row r="186" spans="1:8" ht="19.95" customHeight="1">
      <c r="A186" s="52"/>
      <c r="B186" s="54"/>
      <c r="C186" s="59" t="s">
        <v>411</v>
      </c>
      <c r="D186" s="55">
        <v>1</v>
      </c>
      <c r="E186" s="55" t="s">
        <v>360</v>
      </c>
      <c r="F186" s="56"/>
      <c r="G186" s="56">
        <f t="shared" si="22"/>
        <v>0</v>
      </c>
      <c r="H186" s="57"/>
    </row>
    <row r="187" spans="1:8" ht="19.95" customHeight="1">
      <c r="A187" s="52"/>
      <c r="B187" s="54"/>
      <c r="C187" s="59"/>
      <c r="D187" s="55"/>
      <c r="E187" s="55"/>
      <c r="F187" s="56"/>
      <c r="G187" s="56"/>
      <c r="H187" s="57"/>
    </row>
    <row r="188" spans="1:8" ht="19.95" customHeight="1">
      <c r="A188" s="52"/>
      <c r="B188" s="53" t="s">
        <v>507</v>
      </c>
      <c r="C188" s="59" t="s">
        <v>412</v>
      </c>
      <c r="D188" s="55">
        <v>5</v>
      </c>
      <c r="E188" s="55" t="s">
        <v>413</v>
      </c>
      <c r="F188" s="56"/>
      <c r="G188" s="56">
        <f t="shared" si="22"/>
        <v>0</v>
      </c>
      <c r="H188" s="57"/>
    </row>
    <row r="189" spans="1:8" ht="19.95" customHeight="1">
      <c r="A189" s="52"/>
      <c r="B189" s="54"/>
      <c r="C189" s="59" t="s">
        <v>502</v>
      </c>
      <c r="D189" s="55">
        <v>5</v>
      </c>
      <c r="E189" s="55" t="s">
        <v>413</v>
      </c>
      <c r="F189" s="56"/>
      <c r="G189" s="56">
        <f t="shared" si="22"/>
        <v>0</v>
      </c>
      <c r="H189" s="57"/>
    </row>
    <row r="190" spans="1:8" ht="19.95" customHeight="1">
      <c r="A190" s="52"/>
      <c r="B190" s="54"/>
      <c r="C190" s="59" t="s">
        <v>414</v>
      </c>
      <c r="D190" s="55">
        <v>1</v>
      </c>
      <c r="E190" s="55" t="s">
        <v>360</v>
      </c>
      <c r="F190" s="56"/>
      <c r="G190" s="56">
        <f t="shared" si="22"/>
        <v>0</v>
      </c>
      <c r="H190" s="57"/>
    </row>
    <row r="191" spans="1:8" ht="19.95" customHeight="1">
      <c r="A191" s="52"/>
      <c r="B191" s="54"/>
      <c r="C191" s="59" t="s">
        <v>415</v>
      </c>
      <c r="D191" s="55">
        <v>1</v>
      </c>
      <c r="E191" s="55" t="s">
        <v>360</v>
      </c>
      <c r="F191" s="56"/>
      <c r="G191" s="56">
        <f t="shared" si="22"/>
        <v>0</v>
      </c>
      <c r="H191" s="57"/>
    </row>
    <row r="192" spans="1:8" ht="19.95" customHeight="1">
      <c r="A192" s="52"/>
      <c r="B192" s="54"/>
      <c r="C192" s="59" t="s">
        <v>416</v>
      </c>
      <c r="D192" s="55"/>
      <c r="E192" s="55"/>
      <c r="F192" s="56"/>
      <c r="G192" s="56"/>
      <c r="H192" s="57"/>
    </row>
    <row r="193" spans="1:8" ht="19.95" customHeight="1">
      <c r="A193" s="52"/>
      <c r="B193" s="54"/>
      <c r="C193" s="59"/>
      <c r="D193" s="55"/>
      <c r="E193" s="55"/>
      <c r="F193" s="56"/>
      <c r="G193" s="56"/>
      <c r="H193" s="57"/>
    </row>
    <row r="194" spans="1:8" ht="19.95" customHeight="1">
      <c r="A194" s="52"/>
      <c r="B194" s="53" t="s">
        <v>539</v>
      </c>
      <c r="C194" s="59" t="s">
        <v>395</v>
      </c>
      <c r="D194" s="55">
        <v>1</v>
      </c>
      <c r="E194" s="55" t="s">
        <v>14</v>
      </c>
      <c r="F194" s="56"/>
      <c r="G194" s="56">
        <f>D194*F194</f>
        <v>0</v>
      </c>
      <c r="H194" s="57" t="s">
        <v>400</v>
      </c>
    </row>
    <row r="195" spans="1:8" ht="19.95" customHeight="1">
      <c r="A195" s="52"/>
      <c r="B195" s="54"/>
      <c r="C195" s="59" t="s">
        <v>396</v>
      </c>
      <c r="D195" s="55">
        <v>2</v>
      </c>
      <c r="E195" s="55" t="s">
        <v>255</v>
      </c>
      <c r="F195" s="56"/>
      <c r="G195" s="56">
        <f>D195*F195</f>
        <v>0</v>
      </c>
      <c r="H195" s="57"/>
    </row>
    <row r="196" spans="1:8" ht="19.95" customHeight="1">
      <c r="A196" s="52"/>
      <c r="B196" s="54"/>
      <c r="C196" s="59" t="s">
        <v>394</v>
      </c>
      <c r="D196" s="55">
        <v>1</v>
      </c>
      <c r="E196" s="55" t="s">
        <v>50</v>
      </c>
      <c r="F196" s="56"/>
      <c r="G196" s="56">
        <f>D196*F196</f>
        <v>0</v>
      </c>
      <c r="H196" s="57"/>
    </row>
    <row r="197" spans="1:8" ht="19.95" customHeight="1">
      <c r="A197" s="52"/>
      <c r="B197" s="54"/>
      <c r="C197" s="59"/>
      <c r="D197" s="55"/>
      <c r="E197" s="55"/>
      <c r="F197" s="56"/>
      <c r="G197" s="56"/>
      <c r="H197" s="57"/>
    </row>
    <row r="198" spans="1:8" ht="19.95" customHeight="1">
      <c r="A198" s="52"/>
      <c r="B198" s="53" t="s">
        <v>540</v>
      </c>
      <c r="C198" s="59" t="s">
        <v>397</v>
      </c>
      <c r="D198" s="55">
        <v>1</v>
      </c>
      <c r="E198" s="55" t="s">
        <v>14</v>
      </c>
      <c r="F198" s="56"/>
      <c r="G198" s="56">
        <f>D198*F198</f>
        <v>0</v>
      </c>
      <c r="H198" s="57" t="s">
        <v>400</v>
      </c>
    </row>
    <row r="199" spans="1:8" ht="19.95" customHeight="1">
      <c r="A199" s="52"/>
      <c r="B199" s="54"/>
      <c r="C199" s="59"/>
      <c r="D199" s="55"/>
      <c r="E199" s="55"/>
      <c r="F199" s="56"/>
      <c r="G199" s="56"/>
      <c r="H199" s="57"/>
    </row>
    <row r="200" spans="1:8" ht="19.95" customHeight="1">
      <c r="A200" s="52"/>
      <c r="B200" s="53" t="s">
        <v>541</v>
      </c>
      <c r="C200" s="59" t="s">
        <v>401</v>
      </c>
      <c r="D200" s="55">
        <v>1</v>
      </c>
      <c r="E200" s="55" t="s">
        <v>14</v>
      </c>
      <c r="F200" s="56"/>
      <c r="G200" s="56">
        <f t="shared" ref="G200:G205" si="23">D200*F200</f>
        <v>0</v>
      </c>
      <c r="H200" s="57" t="s">
        <v>584</v>
      </c>
    </row>
    <row r="201" spans="1:8" ht="19.95" customHeight="1">
      <c r="A201" s="52"/>
      <c r="B201" s="54"/>
      <c r="C201" s="59" t="s">
        <v>402</v>
      </c>
      <c r="D201" s="55">
        <v>1</v>
      </c>
      <c r="E201" s="55" t="s">
        <v>14</v>
      </c>
      <c r="F201" s="56"/>
      <c r="G201" s="56">
        <f t="shared" si="23"/>
        <v>0</v>
      </c>
      <c r="H201" s="57"/>
    </row>
    <row r="202" spans="1:8" ht="19.95" customHeight="1">
      <c r="A202" s="52"/>
      <c r="B202" s="54"/>
      <c r="C202" s="59" t="s">
        <v>403</v>
      </c>
      <c r="D202" s="55">
        <v>1</v>
      </c>
      <c r="E202" s="55" t="s">
        <v>14</v>
      </c>
      <c r="F202" s="56"/>
      <c r="G202" s="56">
        <f t="shared" si="23"/>
        <v>0</v>
      </c>
      <c r="H202" s="57"/>
    </row>
    <row r="203" spans="1:8" ht="19.95" customHeight="1">
      <c r="A203" s="52"/>
      <c r="B203" s="54"/>
      <c r="C203" s="59" t="s">
        <v>404</v>
      </c>
      <c r="D203" s="55">
        <v>1</v>
      </c>
      <c r="E203" s="55" t="s">
        <v>14</v>
      </c>
      <c r="F203" s="56"/>
      <c r="G203" s="56">
        <f t="shared" si="23"/>
        <v>0</v>
      </c>
      <c r="H203" s="57"/>
    </row>
    <row r="204" spans="1:8" ht="19.95" customHeight="1">
      <c r="A204" s="52"/>
      <c r="B204" s="54"/>
      <c r="C204" s="59" t="s">
        <v>276</v>
      </c>
      <c r="D204" s="55">
        <v>1</v>
      </c>
      <c r="E204" s="55" t="s">
        <v>50</v>
      </c>
      <c r="F204" s="56"/>
      <c r="G204" s="56">
        <f t="shared" si="23"/>
        <v>0</v>
      </c>
      <c r="H204" s="57"/>
    </row>
    <row r="205" spans="1:8" ht="19.95" customHeight="1">
      <c r="A205" s="52"/>
      <c r="B205" s="54"/>
      <c r="C205" s="59" t="s">
        <v>399</v>
      </c>
      <c r="D205" s="55">
        <v>1</v>
      </c>
      <c r="E205" s="55" t="s">
        <v>50</v>
      </c>
      <c r="F205" s="56"/>
      <c r="G205" s="56">
        <f t="shared" si="23"/>
        <v>0</v>
      </c>
      <c r="H205" s="57"/>
    </row>
    <row r="206" spans="1:8" ht="19.95" customHeight="1">
      <c r="A206" s="52"/>
      <c r="B206" s="54"/>
      <c r="C206" s="59"/>
      <c r="D206" s="55"/>
      <c r="E206" s="55"/>
      <c r="F206" s="56"/>
      <c r="G206" s="56"/>
      <c r="H206" s="57"/>
    </row>
    <row r="207" spans="1:8" ht="19.95" customHeight="1">
      <c r="A207" s="52"/>
      <c r="B207" s="53" t="s">
        <v>542</v>
      </c>
      <c r="C207" s="59" t="s">
        <v>417</v>
      </c>
      <c r="D207" s="55">
        <v>1</v>
      </c>
      <c r="E207" s="55" t="s">
        <v>50</v>
      </c>
      <c r="F207" s="56"/>
      <c r="G207" s="56">
        <f t="shared" ref="G207:G211" si="24">D207*F207</f>
        <v>0</v>
      </c>
      <c r="H207" s="57" t="s">
        <v>585</v>
      </c>
    </row>
    <row r="208" spans="1:8" ht="19.95" customHeight="1">
      <c r="A208" s="52"/>
      <c r="B208" s="54"/>
      <c r="C208" s="59" t="s">
        <v>418</v>
      </c>
      <c r="D208" s="55">
        <v>8</v>
      </c>
      <c r="E208" s="55" t="s">
        <v>413</v>
      </c>
      <c r="F208" s="56"/>
      <c r="G208" s="56">
        <f t="shared" si="24"/>
        <v>0</v>
      </c>
      <c r="H208" s="57"/>
    </row>
    <row r="209" spans="1:8" ht="19.95" customHeight="1">
      <c r="A209" s="52"/>
      <c r="B209" s="54"/>
      <c r="C209" s="59" t="s">
        <v>419</v>
      </c>
      <c r="D209" s="55">
        <v>12</v>
      </c>
      <c r="E209" s="55" t="s">
        <v>420</v>
      </c>
      <c r="F209" s="56"/>
      <c r="G209" s="56">
        <f t="shared" si="24"/>
        <v>0</v>
      </c>
      <c r="H209" s="57"/>
    </row>
    <row r="210" spans="1:8" ht="19.95" customHeight="1">
      <c r="A210" s="52"/>
      <c r="B210" s="54"/>
      <c r="C210" s="59" t="s">
        <v>421</v>
      </c>
      <c r="D210" s="55">
        <v>1</v>
      </c>
      <c r="E210" s="55" t="s">
        <v>50</v>
      </c>
      <c r="F210" s="56"/>
      <c r="G210" s="56">
        <f t="shared" si="24"/>
        <v>0</v>
      </c>
      <c r="H210" s="57"/>
    </row>
    <row r="211" spans="1:8" ht="19.95" customHeight="1">
      <c r="A211" s="52"/>
      <c r="B211" s="54"/>
      <c r="C211" s="59" t="s">
        <v>422</v>
      </c>
      <c r="D211" s="55">
        <v>1</v>
      </c>
      <c r="E211" s="55" t="s">
        <v>50</v>
      </c>
      <c r="F211" s="56"/>
      <c r="G211" s="56">
        <f t="shared" si="24"/>
        <v>0</v>
      </c>
      <c r="H211" s="57"/>
    </row>
    <row r="212" spans="1:8" ht="19.95" customHeight="1">
      <c r="A212" s="52"/>
      <c r="B212" s="54"/>
      <c r="C212" s="59"/>
      <c r="D212" s="55"/>
      <c r="E212" s="55"/>
      <c r="F212" s="56"/>
      <c r="G212" s="56"/>
      <c r="H212" s="57"/>
    </row>
    <row r="213" spans="1:8" ht="19.95" customHeight="1">
      <c r="A213" s="52"/>
      <c r="B213" s="53" t="s">
        <v>423</v>
      </c>
      <c r="C213" s="59" t="s">
        <v>543</v>
      </c>
      <c r="D213" s="55">
        <v>7</v>
      </c>
      <c r="E213" s="55" t="s">
        <v>14</v>
      </c>
      <c r="F213" s="56"/>
      <c r="G213" s="56">
        <f t="shared" ref="G213" si="25">D213*F213</f>
        <v>0</v>
      </c>
      <c r="H213" s="57" t="s">
        <v>424</v>
      </c>
    </row>
    <row r="214" spans="1:8" ht="19.95" customHeight="1">
      <c r="A214" s="52"/>
      <c r="B214" s="53"/>
      <c r="C214" s="59" t="s">
        <v>544</v>
      </c>
      <c r="D214" s="55">
        <v>6</v>
      </c>
      <c r="E214" s="55" t="s">
        <v>14</v>
      </c>
      <c r="F214" s="56"/>
      <c r="G214" s="56">
        <f t="shared" ref="G214:G216" si="26">D214*F214</f>
        <v>0</v>
      </c>
      <c r="H214" s="57"/>
    </row>
    <row r="215" spans="1:8" ht="19.95" customHeight="1">
      <c r="A215" s="52"/>
      <c r="B215" s="54"/>
      <c r="C215" s="59" t="s">
        <v>545</v>
      </c>
      <c r="D215" s="55">
        <v>6</v>
      </c>
      <c r="E215" s="55" t="s">
        <v>14</v>
      </c>
      <c r="F215" s="56"/>
      <c r="G215" s="56">
        <f t="shared" si="26"/>
        <v>0</v>
      </c>
      <c r="H215" s="57"/>
    </row>
    <row r="216" spans="1:8" ht="19.95" customHeight="1">
      <c r="A216" s="52"/>
      <c r="B216" s="54"/>
      <c r="C216" s="59" t="s">
        <v>546</v>
      </c>
      <c r="D216" s="55">
        <v>1</v>
      </c>
      <c r="E216" s="55" t="s">
        <v>14</v>
      </c>
      <c r="F216" s="56"/>
      <c r="G216" s="56">
        <f t="shared" si="26"/>
        <v>0</v>
      </c>
      <c r="H216" s="57"/>
    </row>
    <row r="217" spans="1:8" ht="19.95" customHeight="1">
      <c r="A217" s="52"/>
      <c r="B217" s="54"/>
      <c r="C217" s="59" t="s">
        <v>547</v>
      </c>
      <c r="D217" s="55">
        <v>1</v>
      </c>
      <c r="E217" s="55" t="s">
        <v>14</v>
      </c>
      <c r="F217" s="56"/>
      <c r="G217" s="56">
        <f t="shared" ref="G217:G220" si="27">D217*F217</f>
        <v>0</v>
      </c>
      <c r="H217" s="57"/>
    </row>
    <row r="218" spans="1:8" ht="19.95" customHeight="1">
      <c r="A218" s="52"/>
      <c r="B218" s="54"/>
      <c r="C218" s="59" t="s">
        <v>548</v>
      </c>
      <c r="D218" s="55">
        <v>4</v>
      </c>
      <c r="E218" s="55" t="s">
        <v>425</v>
      </c>
      <c r="F218" s="56"/>
      <c r="G218" s="56">
        <f t="shared" ref="G218" si="28">D218*F218</f>
        <v>0</v>
      </c>
      <c r="H218" s="57"/>
    </row>
    <row r="219" spans="1:8" ht="19.95" customHeight="1">
      <c r="A219" s="52"/>
      <c r="B219" s="54"/>
      <c r="C219" s="59" t="s">
        <v>549</v>
      </c>
      <c r="D219" s="55">
        <v>1</v>
      </c>
      <c r="E219" s="55" t="s">
        <v>425</v>
      </c>
      <c r="F219" s="56"/>
      <c r="G219" s="56">
        <f t="shared" si="27"/>
        <v>0</v>
      </c>
      <c r="H219" s="57"/>
    </row>
    <row r="220" spans="1:8" ht="19.95" customHeight="1">
      <c r="A220" s="52"/>
      <c r="B220" s="54"/>
      <c r="C220" s="59" t="s">
        <v>550</v>
      </c>
      <c r="D220" s="55">
        <v>1</v>
      </c>
      <c r="E220" s="55" t="s">
        <v>425</v>
      </c>
      <c r="F220" s="56"/>
      <c r="G220" s="56">
        <f t="shared" si="27"/>
        <v>0</v>
      </c>
      <c r="H220" s="57"/>
    </row>
    <row r="221" spans="1:8" ht="19.95" customHeight="1">
      <c r="A221" s="52"/>
      <c r="B221" s="54"/>
      <c r="C221" s="59" t="s">
        <v>551</v>
      </c>
      <c r="D221" s="55">
        <v>38</v>
      </c>
      <c r="E221" s="55" t="s">
        <v>425</v>
      </c>
      <c r="F221" s="56"/>
      <c r="G221" s="56">
        <f t="shared" si="22"/>
        <v>0</v>
      </c>
      <c r="H221" s="57"/>
    </row>
    <row r="222" spans="1:8" ht="19.95" customHeight="1">
      <c r="A222" s="52"/>
      <c r="B222" s="54"/>
      <c r="C222" s="59" t="s">
        <v>552</v>
      </c>
      <c r="D222" s="55">
        <v>4</v>
      </c>
      <c r="E222" s="55" t="s">
        <v>425</v>
      </c>
      <c r="F222" s="56"/>
      <c r="G222" s="56">
        <f t="shared" si="22"/>
        <v>0</v>
      </c>
      <c r="H222" s="57"/>
    </row>
    <row r="223" spans="1:8" ht="19.95" customHeight="1">
      <c r="A223" s="52"/>
      <c r="B223" s="54"/>
      <c r="C223" s="59" t="s">
        <v>553</v>
      </c>
      <c r="D223" s="55">
        <v>2</v>
      </c>
      <c r="E223" s="55" t="s">
        <v>425</v>
      </c>
      <c r="F223" s="56"/>
      <c r="G223" s="56">
        <f t="shared" si="22"/>
        <v>0</v>
      </c>
      <c r="H223" s="57"/>
    </row>
    <row r="224" spans="1:8" ht="19.95" customHeight="1">
      <c r="A224" s="52"/>
      <c r="B224" s="54"/>
      <c r="C224" s="59"/>
      <c r="D224" s="55"/>
      <c r="E224" s="55"/>
      <c r="F224" s="56"/>
      <c r="G224" s="56">
        <f t="shared" si="22"/>
        <v>0</v>
      </c>
      <c r="H224" s="57"/>
    </row>
    <row r="225" spans="1:8" ht="19.95" customHeight="1">
      <c r="A225" s="52"/>
      <c r="B225" s="54"/>
      <c r="C225" s="59"/>
      <c r="D225" s="55"/>
      <c r="E225" s="55"/>
      <c r="F225" s="56"/>
      <c r="G225" s="56">
        <f t="shared" si="22"/>
        <v>0</v>
      </c>
      <c r="H225" s="57"/>
    </row>
    <row r="226" spans="1:8" ht="19.95" customHeight="1">
      <c r="A226" s="52"/>
      <c r="B226" s="54"/>
      <c r="C226" s="59"/>
      <c r="D226" s="55"/>
      <c r="E226" s="55"/>
      <c r="F226" s="56"/>
      <c r="G226" s="56">
        <f t="shared" si="22"/>
        <v>0</v>
      </c>
      <c r="H226" s="57"/>
    </row>
    <row r="227" spans="1:8" ht="19.95" customHeight="1">
      <c r="A227" s="61"/>
      <c r="B227" s="62"/>
      <c r="C227" s="74"/>
      <c r="D227" s="63"/>
      <c r="E227" s="63"/>
      <c r="F227" s="64"/>
      <c r="G227" s="64">
        <f t="shared" si="22"/>
        <v>0</v>
      </c>
      <c r="H227" s="75"/>
    </row>
    <row r="228" spans="1:8" ht="19.95" customHeight="1"/>
    <row r="229" spans="1:8" ht="19.95" customHeight="1"/>
    <row r="230" spans="1:8" ht="19.95" customHeight="1"/>
    <row r="231" spans="1:8" ht="19.95" customHeight="1"/>
  </sheetData>
  <phoneticPr fontId="1"/>
  <conditionalFormatting sqref="G2:G231">
    <cfRule type="cellIs" dxfId="7" priority="2" operator="equal">
      <formula>0</formula>
    </cfRule>
  </conditionalFormatting>
  <conditionalFormatting sqref="G2:G227">
    <cfRule type="cellIs" dxfId="6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scaleWithDoc="0"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0A6-58CB-462D-B81F-B8BFF3430CEB}">
  <sheetPr>
    <pageSetUpPr fitToPage="1"/>
  </sheetPr>
  <dimension ref="A1:I79"/>
  <sheetViews>
    <sheetView showZeros="0" view="pageBreakPreview" zoomScaleNormal="85" zoomScaleSheetLayoutView="100" zoomScalePageLayoutView="85" workbookViewId="0">
      <pane ySplit="2" topLeftCell="A4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41" customWidth="1"/>
    <col min="2" max="2" width="27.90625" style="47" customWidth="1"/>
    <col min="3" max="3" width="35.6328125" style="47" customWidth="1"/>
    <col min="4" max="5" width="4.54296875" style="65" customWidth="1"/>
    <col min="6" max="6" width="13.36328125" style="66" customWidth="1"/>
    <col min="7" max="7" width="13.08984375" style="66" customWidth="1"/>
    <col min="8" max="8" width="15.6328125" style="47" customWidth="1"/>
    <col min="9" max="9" width="8.6328125" style="68"/>
    <col min="10" max="16384" width="8.6328125" style="47"/>
  </cols>
  <sheetData>
    <row r="1" spans="1:9" s="41" customFormat="1" ht="18.149999999999999" customHeight="1">
      <c r="A1" s="36" t="s">
        <v>43</v>
      </c>
      <c r="B1" s="36" t="s">
        <v>44</v>
      </c>
      <c r="C1" s="37" t="s">
        <v>49</v>
      </c>
      <c r="D1" s="38" t="s">
        <v>45</v>
      </c>
      <c r="E1" s="38" t="s">
        <v>46</v>
      </c>
      <c r="F1" s="39" t="s">
        <v>47</v>
      </c>
      <c r="G1" s="40" t="s">
        <v>217</v>
      </c>
      <c r="H1" s="36" t="s">
        <v>48</v>
      </c>
      <c r="I1" s="67"/>
    </row>
    <row r="2" spans="1:9" ht="20.100000000000001" customHeight="1" thickBot="1">
      <c r="A2" s="42">
        <v>3</v>
      </c>
      <c r="B2" s="43" t="s">
        <v>426</v>
      </c>
      <c r="C2" s="44" t="s">
        <v>17</v>
      </c>
      <c r="D2" s="45" t="s">
        <v>17</v>
      </c>
      <c r="E2" s="45" t="s">
        <v>17</v>
      </c>
      <c r="F2" s="46" t="s">
        <v>17</v>
      </c>
      <c r="G2" s="46">
        <f>SUM(G3:G77)</f>
        <v>0</v>
      </c>
      <c r="H2" s="44" t="s">
        <v>17</v>
      </c>
    </row>
    <row r="3" spans="1:9" ht="20.100000000000001" hidden="1" customHeight="1" thickTop="1">
      <c r="A3" s="48" t="s">
        <v>17</v>
      </c>
      <c r="B3" s="49" t="s">
        <v>17</v>
      </c>
      <c r="C3" s="49" t="s">
        <v>17</v>
      </c>
      <c r="D3" s="50" t="s">
        <v>17</v>
      </c>
      <c r="E3" s="50" t="s">
        <v>17</v>
      </c>
      <c r="F3" s="51" t="s">
        <v>17</v>
      </c>
      <c r="G3" s="51" t="s">
        <v>17</v>
      </c>
      <c r="H3" s="49" t="s">
        <v>17</v>
      </c>
    </row>
    <row r="4" spans="1:9" ht="20.100000000000001" customHeight="1" thickTop="1">
      <c r="A4" s="52"/>
      <c r="B4" s="53" t="s">
        <v>427</v>
      </c>
      <c r="C4" s="53"/>
      <c r="D4" s="55"/>
      <c r="E4" s="55"/>
      <c r="F4" s="56"/>
      <c r="G4" s="56"/>
      <c r="H4" s="57"/>
    </row>
    <row r="5" spans="1:9" ht="20.100000000000001" customHeight="1">
      <c r="A5" s="52"/>
      <c r="B5" s="58" t="s">
        <v>430</v>
      </c>
      <c r="C5" s="59" t="s">
        <v>554</v>
      </c>
      <c r="D5" s="55">
        <v>13</v>
      </c>
      <c r="E5" s="55" t="s">
        <v>14</v>
      </c>
      <c r="F5" s="56"/>
      <c r="G5" s="56">
        <f>D5*F5</f>
        <v>0</v>
      </c>
      <c r="H5" s="57" t="s">
        <v>431</v>
      </c>
    </row>
    <row r="6" spans="1:9" ht="20.100000000000001" customHeight="1">
      <c r="A6" s="52"/>
      <c r="B6" s="54" t="s">
        <v>17</v>
      </c>
      <c r="C6" s="59" t="s">
        <v>432</v>
      </c>
      <c r="D6" s="55">
        <v>3</v>
      </c>
      <c r="E6" s="55" t="s">
        <v>14</v>
      </c>
      <c r="F6" s="56"/>
      <c r="G6" s="56">
        <f>D6*F6</f>
        <v>0</v>
      </c>
      <c r="H6" s="54" t="s">
        <v>17</v>
      </c>
    </row>
    <row r="7" spans="1:9" ht="20.100000000000001" customHeight="1">
      <c r="A7" s="52"/>
      <c r="B7" s="53"/>
      <c r="C7" s="59" t="s">
        <v>499</v>
      </c>
      <c r="D7" s="55">
        <v>11</v>
      </c>
      <c r="E7" s="55" t="s">
        <v>14</v>
      </c>
      <c r="F7" s="56"/>
      <c r="G7" s="56">
        <f>D7*F7</f>
        <v>0</v>
      </c>
      <c r="H7" s="57" t="s">
        <v>433</v>
      </c>
    </row>
    <row r="8" spans="1:9" ht="20.100000000000001" customHeight="1">
      <c r="A8" s="52"/>
      <c r="B8" s="53"/>
      <c r="C8" s="59" t="s">
        <v>434</v>
      </c>
      <c r="D8" s="55">
        <v>10</v>
      </c>
      <c r="E8" s="55" t="s">
        <v>14</v>
      </c>
      <c r="F8" s="56"/>
      <c r="G8" s="56">
        <f>D8*F8</f>
        <v>0</v>
      </c>
      <c r="H8" s="54" t="s">
        <v>17</v>
      </c>
    </row>
    <row r="9" spans="1:9" ht="20.100000000000001" customHeight="1">
      <c r="A9" s="52"/>
      <c r="B9" s="58"/>
      <c r="C9" s="59"/>
      <c r="D9" s="55"/>
      <c r="E9" s="55"/>
      <c r="F9" s="56"/>
      <c r="G9" s="56"/>
      <c r="H9" s="57"/>
    </row>
    <row r="10" spans="1:9" ht="20.100000000000001" customHeight="1">
      <c r="A10" s="52"/>
      <c r="B10" s="53" t="s">
        <v>440</v>
      </c>
      <c r="C10" s="59" t="s">
        <v>435</v>
      </c>
      <c r="D10" s="55">
        <v>1</v>
      </c>
      <c r="E10" s="55" t="s">
        <v>14</v>
      </c>
      <c r="F10" s="56"/>
      <c r="G10" s="56">
        <f t="shared" ref="G10:G21" si="0">D10*F10</f>
        <v>0</v>
      </c>
      <c r="H10" s="57" t="s">
        <v>586</v>
      </c>
    </row>
    <row r="11" spans="1:9" ht="20.100000000000001" customHeight="1">
      <c r="A11" s="52"/>
      <c r="B11" s="54" t="s">
        <v>17</v>
      </c>
      <c r="C11" s="53" t="s">
        <v>436</v>
      </c>
      <c r="D11" s="55">
        <v>1</v>
      </c>
      <c r="E11" s="55" t="s">
        <v>14</v>
      </c>
      <c r="F11" s="56"/>
      <c r="G11" s="56">
        <f t="shared" si="0"/>
        <v>0</v>
      </c>
      <c r="H11" s="54" t="s">
        <v>17</v>
      </c>
    </row>
    <row r="12" spans="1:9" ht="20.100000000000001" customHeight="1">
      <c r="A12" s="52"/>
      <c r="B12" s="54"/>
      <c r="C12" s="53" t="s">
        <v>437</v>
      </c>
      <c r="D12" s="55">
        <v>1</v>
      </c>
      <c r="E12" s="55" t="s">
        <v>14</v>
      </c>
      <c r="F12" s="56"/>
      <c r="G12" s="56">
        <f t="shared" si="0"/>
        <v>0</v>
      </c>
      <c r="H12" s="54" t="s">
        <v>17</v>
      </c>
    </row>
    <row r="13" spans="1:9" ht="20.100000000000001" customHeight="1">
      <c r="A13" s="52"/>
      <c r="B13" s="54"/>
      <c r="C13" s="53" t="s">
        <v>276</v>
      </c>
      <c r="D13" s="55">
        <v>1</v>
      </c>
      <c r="E13" s="55" t="s">
        <v>50</v>
      </c>
      <c r="F13" s="56"/>
      <c r="G13" s="56">
        <f t="shared" ref="G13" si="1">D13*F13</f>
        <v>0</v>
      </c>
      <c r="H13" s="54" t="s">
        <v>17</v>
      </c>
    </row>
    <row r="14" spans="1:9" ht="20.100000000000001" customHeight="1">
      <c r="A14" s="52"/>
      <c r="B14" s="53"/>
      <c r="C14" s="53" t="s">
        <v>438</v>
      </c>
      <c r="D14" s="55">
        <v>1</v>
      </c>
      <c r="E14" s="55" t="s">
        <v>50</v>
      </c>
      <c r="F14" s="56"/>
      <c r="G14" s="56">
        <f t="shared" si="0"/>
        <v>0</v>
      </c>
      <c r="H14" s="57"/>
    </row>
    <row r="15" spans="1:9" ht="20.100000000000001" customHeight="1">
      <c r="A15" s="52"/>
      <c r="B15" s="58"/>
      <c r="C15" s="53" t="s">
        <v>439</v>
      </c>
      <c r="D15" s="55">
        <v>10</v>
      </c>
      <c r="E15" s="55" t="s">
        <v>219</v>
      </c>
      <c r="F15" s="56"/>
      <c r="G15" s="56">
        <f t="shared" si="0"/>
        <v>0</v>
      </c>
      <c r="H15" s="57"/>
    </row>
    <row r="16" spans="1:9" ht="20.100000000000001" customHeight="1">
      <c r="A16" s="52"/>
      <c r="B16" s="58"/>
      <c r="C16" s="53"/>
      <c r="D16" s="55"/>
      <c r="E16" s="55"/>
      <c r="F16" s="56"/>
      <c r="G16" s="56"/>
      <c r="H16" s="57"/>
    </row>
    <row r="17" spans="1:8" ht="20.100000000000001" customHeight="1">
      <c r="A17" s="52"/>
      <c r="B17" s="53" t="s">
        <v>441</v>
      </c>
      <c r="C17" s="59" t="s">
        <v>442</v>
      </c>
      <c r="D17" s="55">
        <v>1</v>
      </c>
      <c r="E17" s="55" t="s">
        <v>50</v>
      </c>
      <c r="F17" s="56"/>
      <c r="G17" s="56">
        <f t="shared" si="0"/>
        <v>0</v>
      </c>
      <c r="H17" s="57" t="s">
        <v>444</v>
      </c>
    </row>
    <row r="18" spans="1:8" ht="19.649999999999999" customHeight="1">
      <c r="A18" s="52"/>
      <c r="B18" s="58"/>
      <c r="C18" s="53" t="s">
        <v>443</v>
      </c>
      <c r="D18" s="55">
        <v>1</v>
      </c>
      <c r="E18" s="55" t="s">
        <v>50</v>
      </c>
      <c r="F18" s="56"/>
      <c r="G18" s="56">
        <f t="shared" si="0"/>
        <v>0</v>
      </c>
      <c r="H18" s="57"/>
    </row>
    <row r="19" spans="1:8" ht="20.100000000000001" customHeight="1">
      <c r="A19" s="52"/>
      <c r="B19" s="54"/>
      <c r="C19" s="53"/>
      <c r="D19" s="55"/>
      <c r="E19" s="55"/>
      <c r="F19" s="56"/>
      <c r="G19" s="56"/>
      <c r="H19" s="54"/>
    </row>
    <row r="20" spans="1:8" ht="20.100000000000001" customHeight="1">
      <c r="A20" s="52"/>
      <c r="B20" s="53" t="s">
        <v>445</v>
      </c>
      <c r="C20" s="59" t="s">
        <v>555</v>
      </c>
      <c r="D20" s="55">
        <v>6</v>
      </c>
      <c r="E20" s="55" t="s">
        <v>14</v>
      </c>
      <c r="F20" s="56"/>
      <c r="G20" s="56">
        <f t="shared" si="0"/>
        <v>0</v>
      </c>
      <c r="H20" s="57" t="s">
        <v>461</v>
      </c>
    </row>
    <row r="21" spans="1:8" ht="20.100000000000001" customHeight="1">
      <c r="A21" s="52"/>
      <c r="B21" s="58"/>
      <c r="C21" s="59" t="s">
        <v>587</v>
      </c>
      <c r="D21" s="55">
        <v>12</v>
      </c>
      <c r="E21" s="55" t="s">
        <v>16</v>
      </c>
      <c r="F21" s="56"/>
      <c r="G21" s="56">
        <f t="shared" si="0"/>
        <v>0</v>
      </c>
      <c r="H21" s="57"/>
    </row>
    <row r="22" spans="1:8" ht="20.100000000000001" customHeight="1">
      <c r="A22" s="52"/>
      <c r="B22" s="54"/>
      <c r="C22" s="53" t="s">
        <v>571</v>
      </c>
      <c r="D22" s="55"/>
      <c r="E22" s="55"/>
      <c r="F22" s="56"/>
      <c r="G22" s="56"/>
      <c r="H22" s="54"/>
    </row>
    <row r="23" spans="1:8" ht="20.100000000000001" customHeight="1">
      <c r="A23" s="52"/>
      <c r="B23" s="53" t="s">
        <v>446</v>
      </c>
      <c r="C23" s="59" t="s">
        <v>447</v>
      </c>
      <c r="D23" s="55">
        <v>64</v>
      </c>
      <c r="E23" s="55" t="s">
        <v>14</v>
      </c>
      <c r="F23" s="56"/>
      <c r="G23" s="56">
        <f t="shared" ref="G23:G28" si="2">D23*F23</f>
        <v>0</v>
      </c>
      <c r="H23" s="57" t="s">
        <v>444</v>
      </c>
    </row>
    <row r="24" spans="1:8" ht="20.100000000000001" customHeight="1">
      <c r="A24" s="52"/>
      <c r="B24" s="54"/>
      <c r="C24" s="54" t="s">
        <v>448</v>
      </c>
      <c r="D24" s="55">
        <v>8</v>
      </c>
      <c r="E24" s="55" t="s">
        <v>13</v>
      </c>
      <c r="F24" s="56"/>
      <c r="G24" s="56">
        <f t="shared" si="2"/>
        <v>0</v>
      </c>
      <c r="H24" s="54"/>
    </row>
    <row r="25" spans="1:8" ht="20.100000000000001" customHeight="1">
      <c r="A25" s="52"/>
      <c r="B25" s="53"/>
      <c r="C25" s="54" t="s">
        <v>449</v>
      </c>
      <c r="D25" s="55">
        <v>8</v>
      </c>
      <c r="E25" s="55" t="s">
        <v>13</v>
      </c>
      <c r="F25" s="56"/>
      <c r="G25" s="56">
        <f t="shared" si="2"/>
        <v>0</v>
      </c>
      <c r="H25" s="57"/>
    </row>
    <row r="26" spans="1:8" ht="20.100000000000001" customHeight="1">
      <c r="A26" s="52"/>
      <c r="B26" s="53"/>
      <c r="C26" s="54" t="s">
        <v>450</v>
      </c>
      <c r="D26" s="55">
        <v>16</v>
      </c>
      <c r="E26" s="55" t="s">
        <v>13</v>
      </c>
      <c r="F26" s="56"/>
      <c r="G26" s="56">
        <f t="shared" si="2"/>
        <v>0</v>
      </c>
      <c r="H26" s="57"/>
    </row>
    <row r="27" spans="1:8" ht="20.100000000000001" customHeight="1">
      <c r="A27" s="52"/>
      <c r="B27" s="54"/>
      <c r="C27" s="59" t="s">
        <v>451</v>
      </c>
      <c r="D27" s="55">
        <v>32</v>
      </c>
      <c r="E27" s="55" t="s">
        <v>14</v>
      </c>
      <c r="F27" s="56"/>
      <c r="G27" s="56">
        <f t="shared" si="2"/>
        <v>0</v>
      </c>
      <c r="H27" s="54"/>
    </row>
    <row r="28" spans="1:8" ht="20.100000000000001" customHeight="1">
      <c r="A28" s="52"/>
      <c r="B28" s="54"/>
      <c r="C28" s="59" t="s">
        <v>452</v>
      </c>
      <c r="D28" s="55">
        <v>8</v>
      </c>
      <c r="E28" s="55" t="s">
        <v>215</v>
      </c>
      <c r="F28" s="56"/>
      <c r="G28" s="56">
        <f t="shared" si="2"/>
        <v>0</v>
      </c>
      <c r="H28" s="54"/>
    </row>
    <row r="29" spans="1:8" ht="20.100000000000001" customHeight="1">
      <c r="A29" s="52"/>
      <c r="B29" s="53"/>
      <c r="C29" s="59" t="s">
        <v>453</v>
      </c>
      <c r="D29" s="55">
        <v>1</v>
      </c>
      <c r="E29" s="55" t="s">
        <v>50</v>
      </c>
      <c r="F29" s="56"/>
      <c r="G29" s="56">
        <f>D29*F29</f>
        <v>0</v>
      </c>
      <c r="H29" s="57"/>
    </row>
    <row r="30" spans="1:8" ht="20.100000000000001" customHeight="1">
      <c r="A30" s="52"/>
      <c r="B30" s="54"/>
      <c r="C30" s="59" t="s">
        <v>454</v>
      </c>
      <c r="D30" s="55">
        <v>4</v>
      </c>
      <c r="E30" s="55" t="s">
        <v>455</v>
      </c>
      <c r="F30" s="56"/>
      <c r="G30" s="56">
        <f>D30*F30</f>
        <v>0</v>
      </c>
      <c r="H30" s="54"/>
    </row>
    <row r="31" spans="1:8" ht="20.100000000000001" customHeight="1">
      <c r="A31" s="52"/>
      <c r="B31" s="53"/>
      <c r="C31" s="59"/>
      <c r="D31" s="55"/>
      <c r="E31" s="55"/>
      <c r="F31" s="56"/>
      <c r="G31" s="56"/>
      <c r="H31" s="57"/>
    </row>
    <row r="32" spans="1:8" ht="20.100000000000001" customHeight="1">
      <c r="A32" s="52"/>
      <c r="B32" s="53" t="s">
        <v>456</v>
      </c>
      <c r="C32" s="59" t="s">
        <v>572</v>
      </c>
      <c r="D32" s="55">
        <v>8</v>
      </c>
      <c r="E32" s="55" t="s">
        <v>457</v>
      </c>
      <c r="F32" s="56"/>
      <c r="G32" s="56">
        <f>D32*F32</f>
        <v>0</v>
      </c>
      <c r="H32" s="57" t="s">
        <v>459</v>
      </c>
    </row>
    <row r="33" spans="1:8" ht="20.100000000000001" customHeight="1">
      <c r="A33" s="52"/>
      <c r="B33" s="53"/>
      <c r="C33" s="59" t="s">
        <v>242</v>
      </c>
      <c r="D33" s="55">
        <v>2</v>
      </c>
      <c r="E33" s="55" t="s">
        <v>255</v>
      </c>
      <c r="F33" s="56"/>
      <c r="G33" s="56">
        <f t="shared" ref="G33" si="3">D33*F33</f>
        <v>0</v>
      </c>
      <c r="H33" s="57"/>
    </row>
    <row r="34" spans="1:8" ht="20.100000000000001" customHeight="1">
      <c r="A34" s="52"/>
      <c r="B34" s="53"/>
      <c r="C34" s="54"/>
      <c r="D34" s="55"/>
      <c r="E34" s="55"/>
      <c r="F34" s="56"/>
      <c r="G34" s="56"/>
      <c r="H34" s="57"/>
    </row>
    <row r="35" spans="1:8" ht="20.100000000000001" customHeight="1">
      <c r="A35" s="52"/>
      <c r="B35" s="53" t="s">
        <v>458</v>
      </c>
      <c r="C35" s="59" t="s">
        <v>556</v>
      </c>
      <c r="D35" s="55">
        <v>6</v>
      </c>
      <c r="E35" s="55" t="s">
        <v>14</v>
      </c>
      <c r="F35" s="56"/>
      <c r="G35" s="56">
        <f>D35*F35</f>
        <v>0</v>
      </c>
      <c r="H35" s="57" t="s">
        <v>460</v>
      </c>
    </row>
    <row r="36" spans="1:8" ht="20.100000000000001" customHeight="1">
      <c r="A36" s="52"/>
      <c r="B36" s="54"/>
      <c r="C36" s="59" t="s">
        <v>557</v>
      </c>
      <c r="D36" s="55">
        <v>1</v>
      </c>
      <c r="E36" s="55" t="s">
        <v>14</v>
      </c>
      <c r="F36" s="56"/>
      <c r="G36" s="56">
        <f>D36*F36</f>
        <v>0</v>
      </c>
      <c r="H36" s="54"/>
    </row>
    <row r="37" spans="1:8" ht="20.100000000000001" customHeight="1">
      <c r="A37" s="52"/>
      <c r="B37" s="54"/>
      <c r="C37" s="59" t="s">
        <v>558</v>
      </c>
      <c r="D37" s="55">
        <v>1</v>
      </c>
      <c r="E37" s="55" t="s">
        <v>14</v>
      </c>
      <c r="F37" s="56"/>
      <c r="G37" s="56">
        <f>D37*F37</f>
        <v>0</v>
      </c>
      <c r="H37" s="57"/>
    </row>
    <row r="38" spans="1:8" ht="20.100000000000001" customHeight="1">
      <c r="A38" s="52"/>
      <c r="B38" s="53"/>
      <c r="C38" s="59" t="s">
        <v>559</v>
      </c>
      <c r="D38" s="55">
        <v>2</v>
      </c>
      <c r="E38" s="55" t="s">
        <v>14</v>
      </c>
      <c r="F38" s="56"/>
      <c r="G38" s="56">
        <f>D38*F38</f>
        <v>0</v>
      </c>
      <c r="H38" s="57"/>
    </row>
    <row r="39" spans="1:8" ht="20.100000000000001" customHeight="1">
      <c r="A39" s="52"/>
      <c r="B39" s="53"/>
      <c r="C39" s="59" t="s">
        <v>560</v>
      </c>
      <c r="D39" s="55">
        <v>4</v>
      </c>
      <c r="E39" s="55" t="s">
        <v>14</v>
      </c>
      <c r="F39" s="56"/>
      <c r="G39" s="56">
        <f t="shared" ref="G39:G40" si="4">D39*F39</f>
        <v>0</v>
      </c>
      <c r="H39" s="57"/>
    </row>
    <row r="40" spans="1:8" ht="20.100000000000001" customHeight="1">
      <c r="A40" s="52"/>
      <c r="B40" s="53"/>
      <c r="C40" s="59" t="s">
        <v>561</v>
      </c>
      <c r="D40" s="55">
        <v>1</v>
      </c>
      <c r="E40" s="55" t="s">
        <v>425</v>
      </c>
      <c r="F40" s="56"/>
      <c r="G40" s="56">
        <f t="shared" si="4"/>
        <v>0</v>
      </c>
      <c r="H40" s="57"/>
    </row>
    <row r="41" spans="1:8" ht="20.100000000000001" customHeight="1">
      <c r="A41" s="52"/>
      <c r="B41" s="54"/>
      <c r="C41" s="59" t="s">
        <v>562</v>
      </c>
      <c r="D41" s="55">
        <v>2</v>
      </c>
      <c r="E41" s="55" t="s">
        <v>425</v>
      </c>
      <c r="F41" s="56"/>
      <c r="G41" s="56">
        <f t="shared" ref="G41:G46" si="5">D41*F41</f>
        <v>0</v>
      </c>
      <c r="H41" s="57"/>
    </row>
    <row r="42" spans="1:8" ht="20.100000000000001" customHeight="1">
      <c r="A42" s="52"/>
      <c r="B42" s="54"/>
      <c r="C42" s="59" t="s">
        <v>563</v>
      </c>
      <c r="D42" s="55">
        <v>1</v>
      </c>
      <c r="E42" s="55" t="s">
        <v>425</v>
      </c>
      <c r="F42" s="56"/>
      <c r="G42" s="56">
        <f t="shared" si="5"/>
        <v>0</v>
      </c>
      <c r="H42" s="54"/>
    </row>
    <row r="43" spans="1:8" ht="20.100000000000001" customHeight="1">
      <c r="A43" s="52"/>
      <c r="B43" s="54"/>
      <c r="C43" s="59" t="s">
        <v>564</v>
      </c>
      <c r="D43" s="55">
        <v>1</v>
      </c>
      <c r="E43" s="55" t="s">
        <v>425</v>
      </c>
      <c r="F43" s="56"/>
      <c r="G43" s="56">
        <f t="shared" si="5"/>
        <v>0</v>
      </c>
      <c r="H43" s="57"/>
    </row>
    <row r="44" spans="1:8" ht="20.100000000000001" customHeight="1">
      <c r="A44" s="52"/>
      <c r="B44" s="71"/>
      <c r="C44" s="59" t="s">
        <v>565</v>
      </c>
      <c r="D44" s="55">
        <v>1</v>
      </c>
      <c r="E44" s="55" t="s">
        <v>425</v>
      </c>
      <c r="F44" s="56"/>
      <c r="G44" s="56">
        <f t="shared" si="5"/>
        <v>0</v>
      </c>
      <c r="H44" s="57"/>
    </row>
    <row r="45" spans="1:8" ht="20.100000000000001" customHeight="1">
      <c r="A45" s="52"/>
      <c r="B45" s="58"/>
      <c r="C45" s="59" t="s">
        <v>566</v>
      </c>
      <c r="D45" s="55">
        <v>1</v>
      </c>
      <c r="E45" s="55" t="s">
        <v>14</v>
      </c>
      <c r="F45" s="56"/>
      <c r="G45" s="56">
        <f t="shared" si="5"/>
        <v>0</v>
      </c>
      <c r="H45" s="57"/>
    </row>
    <row r="46" spans="1:8" ht="20.100000000000001" customHeight="1">
      <c r="A46" s="52"/>
      <c r="B46" s="53"/>
      <c r="C46" s="59" t="s">
        <v>567</v>
      </c>
      <c r="D46" s="55">
        <v>2</v>
      </c>
      <c r="E46" s="55" t="s">
        <v>14</v>
      </c>
      <c r="F46" s="56"/>
      <c r="G46" s="56">
        <f t="shared" si="5"/>
        <v>0</v>
      </c>
      <c r="H46" s="57"/>
    </row>
    <row r="47" spans="1:8" ht="20.100000000000001" customHeight="1">
      <c r="A47" s="52"/>
      <c r="B47" s="53"/>
      <c r="C47" s="59" t="s">
        <v>551</v>
      </c>
      <c r="D47" s="55">
        <v>48</v>
      </c>
      <c r="E47" s="55" t="s">
        <v>14</v>
      </c>
      <c r="F47" s="56"/>
      <c r="G47" s="56">
        <f t="shared" ref="G47" si="6">D47*F47</f>
        <v>0</v>
      </c>
      <c r="H47" s="57"/>
    </row>
    <row r="48" spans="1:8" ht="20.100000000000001" customHeight="1">
      <c r="A48" s="52"/>
      <c r="B48" s="53"/>
      <c r="C48" s="59"/>
      <c r="D48" s="55"/>
      <c r="E48" s="55"/>
      <c r="F48" s="56"/>
      <c r="G48" s="56"/>
      <c r="H48" s="57"/>
    </row>
    <row r="49" spans="1:8" ht="20.100000000000001" customHeight="1">
      <c r="A49" s="52"/>
      <c r="B49" s="53" t="s">
        <v>462</v>
      </c>
      <c r="C49" s="59" t="s">
        <v>568</v>
      </c>
      <c r="D49" s="55">
        <v>4</v>
      </c>
      <c r="E49" s="55" t="s">
        <v>14</v>
      </c>
      <c r="F49" s="56"/>
      <c r="G49" s="56">
        <f>D49*F49</f>
        <v>0</v>
      </c>
      <c r="H49" s="57" t="s">
        <v>460</v>
      </c>
    </row>
    <row r="50" spans="1:8" ht="20.100000000000001" customHeight="1">
      <c r="A50" s="52"/>
      <c r="B50" s="54"/>
      <c r="C50" s="59" t="s">
        <v>569</v>
      </c>
      <c r="D50" s="55">
        <v>2</v>
      </c>
      <c r="E50" s="55" t="s">
        <v>14</v>
      </c>
      <c r="F50" s="56"/>
      <c r="G50" s="56">
        <f>D50*F50</f>
        <v>0</v>
      </c>
      <c r="H50" s="54"/>
    </row>
    <row r="51" spans="1:8" ht="20.100000000000001" customHeight="1">
      <c r="A51" s="52"/>
      <c r="B51" s="54"/>
      <c r="C51" s="59" t="s">
        <v>570</v>
      </c>
      <c r="D51" s="55">
        <v>1</v>
      </c>
      <c r="E51" s="55" t="s">
        <v>14</v>
      </c>
      <c r="F51" s="56"/>
      <c r="G51" s="56">
        <f>D51*F51</f>
        <v>0</v>
      </c>
      <c r="H51" s="54"/>
    </row>
    <row r="52" spans="1:8" ht="20.100000000000001" customHeight="1">
      <c r="A52" s="52"/>
      <c r="B52" s="53"/>
      <c r="C52" s="59" t="s">
        <v>551</v>
      </c>
      <c r="D52" s="55">
        <v>14</v>
      </c>
      <c r="E52" s="55" t="s">
        <v>14</v>
      </c>
      <c r="F52" s="56"/>
      <c r="G52" s="56">
        <f t="shared" ref="G52" si="7">D52*F52</f>
        <v>0</v>
      </c>
      <c r="H52" s="57"/>
    </row>
    <row r="53" spans="1:8" ht="20.100000000000001" customHeight="1">
      <c r="A53" s="52"/>
      <c r="B53" s="53"/>
      <c r="C53" s="54"/>
      <c r="D53" s="55"/>
      <c r="E53" s="55"/>
      <c r="F53" s="56"/>
      <c r="G53" s="56"/>
      <c r="H53" s="57"/>
    </row>
    <row r="54" spans="1:8" ht="20.100000000000001" customHeight="1">
      <c r="A54" s="52"/>
      <c r="B54" s="53" t="s">
        <v>463</v>
      </c>
      <c r="C54" s="53" t="s">
        <v>464</v>
      </c>
      <c r="D54" s="55">
        <v>1</v>
      </c>
      <c r="E54" s="55" t="s">
        <v>50</v>
      </c>
      <c r="F54" s="56"/>
      <c r="G54" s="56">
        <f>D54*F54</f>
        <v>0</v>
      </c>
      <c r="H54" s="57" t="s">
        <v>460</v>
      </c>
    </row>
    <row r="55" spans="1:8" ht="20.100000000000001" customHeight="1">
      <c r="A55" s="52"/>
      <c r="B55" s="54"/>
      <c r="C55" s="59" t="s">
        <v>465</v>
      </c>
      <c r="D55" s="55">
        <v>1</v>
      </c>
      <c r="E55" s="55" t="s">
        <v>50</v>
      </c>
      <c r="F55" s="56"/>
      <c r="G55" s="56">
        <f>D55*F55</f>
        <v>0</v>
      </c>
      <c r="H55" s="54"/>
    </row>
    <row r="56" spans="1:8" ht="20.100000000000001" customHeight="1">
      <c r="A56" s="52"/>
      <c r="B56" s="54"/>
      <c r="C56" s="59" t="s">
        <v>497</v>
      </c>
      <c r="D56" s="55">
        <v>1</v>
      </c>
      <c r="E56" s="55" t="s">
        <v>50</v>
      </c>
      <c r="F56" s="56"/>
      <c r="G56" s="56">
        <f>D56*F56</f>
        <v>0</v>
      </c>
      <c r="H56" s="57"/>
    </row>
    <row r="57" spans="1:8" ht="20.100000000000001" customHeight="1">
      <c r="A57" s="52"/>
      <c r="B57" s="53"/>
      <c r="C57" s="59" t="s">
        <v>498</v>
      </c>
      <c r="D57" s="55">
        <v>1</v>
      </c>
      <c r="E57" s="55" t="s">
        <v>50</v>
      </c>
      <c r="F57" s="56"/>
      <c r="G57" s="56">
        <f>D57*F57</f>
        <v>0</v>
      </c>
      <c r="H57" s="57"/>
    </row>
    <row r="58" spans="1:8" ht="20.100000000000001" customHeight="1">
      <c r="A58" s="52"/>
      <c r="B58" s="53"/>
      <c r="C58" s="59"/>
      <c r="D58" s="55"/>
      <c r="E58" s="55"/>
      <c r="F58" s="56"/>
      <c r="G58" s="56"/>
      <c r="H58" s="57"/>
    </row>
    <row r="59" spans="1:8" ht="20.100000000000001" customHeight="1">
      <c r="A59" s="52"/>
      <c r="B59" s="53"/>
      <c r="C59" s="54"/>
      <c r="D59" s="55"/>
      <c r="E59" s="55"/>
      <c r="F59" s="56"/>
      <c r="G59" s="56"/>
      <c r="H59" s="57"/>
    </row>
    <row r="60" spans="1:8" ht="20.100000000000001" customHeight="1">
      <c r="A60" s="52"/>
      <c r="B60" s="54"/>
      <c r="C60" s="54"/>
      <c r="D60" s="55"/>
      <c r="E60" s="55"/>
      <c r="F60" s="56"/>
      <c r="G60" s="56"/>
      <c r="H60" s="57"/>
    </row>
    <row r="61" spans="1:8" ht="20.100000000000001" customHeight="1">
      <c r="A61" s="52"/>
      <c r="B61" s="54"/>
      <c r="C61" s="53"/>
      <c r="D61" s="55"/>
      <c r="E61" s="55"/>
      <c r="F61" s="56"/>
      <c r="G61" s="56"/>
      <c r="H61" s="54"/>
    </row>
    <row r="62" spans="1:8" ht="20.100000000000001" customHeight="1">
      <c r="A62" s="52"/>
      <c r="B62" s="54"/>
      <c r="C62" s="59"/>
      <c r="D62" s="55"/>
      <c r="E62" s="55"/>
      <c r="F62" s="56"/>
      <c r="G62" s="56"/>
      <c r="H62" s="57"/>
    </row>
    <row r="63" spans="1:8" ht="20.100000000000001" customHeight="1">
      <c r="A63" s="52"/>
      <c r="B63" s="58"/>
      <c r="C63" s="53"/>
      <c r="D63" s="55"/>
      <c r="E63" s="55"/>
      <c r="F63" s="56"/>
      <c r="G63" s="56"/>
      <c r="H63" s="57"/>
    </row>
    <row r="64" spans="1:8" ht="20.100000000000001" customHeight="1">
      <c r="A64" s="52"/>
      <c r="B64" s="53"/>
      <c r="C64" s="59"/>
      <c r="D64" s="55"/>
      <c r="E64" s="55"/>
      <c r="F64" s="56"/>
      <c r="G64" s="56"/>
      <c r="H64" s="57"/>
    </row>
    <row r="65" spans="1:9" ht="20.100000000000001" customHeight="1">
      <c r="A65" s="52"/>
      <c r="B65" s="54"/>
      <c r="C65" s="53"/>
      <c r="D65" s="55"/>
      <c r="E65" s="55"/>
      <c r="F65" s="56"/>
      <c r="G65" s="56"/>
      <c r="H65" s="57"/>
    </row>
    <row r="66" spans="1:9" ht="20.100000000000001" customHeight="1">
      <c r="A66" s="52"/>
      <c r="B66" s="53"/>
      <c r="C66" s="53"/>
      <c r="D66" s="55"/>
      <c r="E66" s="55"/>
      <c r="F66" s="56"/>
      <c r="G66" s="56"/>
      <c r="H66" s="54"/>
    </row>
    <row r="67" spans="1:9" ht="20.100000000000001" customHeight="1">
      <c r="A67" s="52"/>
      <c r="B67" s="58"/>
      <c r="C67" s="59"/>
      <c r="D67" s="55"/>
      <c r="E67" s="55"/>
      <c r="F67" s="56"/>
      <c r="G67" s="56"/>
      <c r="H67" s="57"/>
    </row>
    <row r="68" spans="1:9" ht="20.100000000000001" customHeight="1">
      <c r="A68" s="52"/>
      <c r="B68" s="53"/>
      <c r="C68" s="53"/>
      <c r="D68" s="55"/>
      <c r="E68" s="55"/>
      <c r="F68" s="56"/>
      <c r="G68" s="56"/>
      <c r="H68" s="53"/>
    </row>
    <row r="69" spans="1:9" ht="20.100000000000001" customHeight="1">
      <c r="A69" s="52"/>
      <c r="B69" s="58"/>
      <c r="C69" s="59"/>
      <c r="D69" s="55"/>
      <c r="E69" s="55"/>
      <c r="F69" s="56"/>
      <c r="G69" s="56"/>
      <c r="H69" s="57"/>
    </row>
    <row r="70" spans="1:9" ht="20.100000000000001" customHeight="1">
      <c r="A70" s="52"/>
      <c r="B70" s="53"/>
      <c r="C70" s="53"/>
      <c r="D70" s="55"/>
      <c r="E70" s="55"/>
      <c r="F70" s="56"/>
      <c r="G70" s="56"/>
      <c r="H70" s="54"/>
    </row>
    <row r="71" spans="1:9" ht="20.100000000000001" customHeight="1">
      <c r="A71" s="52"/>
      <c r="B71" s="57"/>
      <c r="C71" s="53"/>
      <c r="D71" s="55"/>
      <c r="E71" s="55"/>
      <c r="F71" s="56"/>
      <c r="G71" s="56"/>
      <c r="H71" s="53"/>
    </row>
    <row r="72" spans="1:9" ht="20.100000000000001" customHeight="1">
      <c r="A72" s="52"/>
      <c r="B72" s="58"/>
      <c r="C72" s="59"/>
      <c r="D72" s="55"/>
      <c r="E72" s="55"/>
      <c r="F72" s="56"/>
      <c r="G72" s="56"/>
      <c r="H72" s="57"/>
    </row>
    <row r="73" spans="1:9" ht="20.100000000000001" customHeight="1">
      <c r="A73" s="52"/>
      <c r="B73" s="53"/>
      <c r="C73" s="53"/>
      <c r="D73" s="55"/>
      <c r="E73" s="55"/>
      <c r="F73" s="56"/>
      <c r="G73" s="56"/>
      <c r="H73" s="54"/>
    </row>
    <row r="74" spans="1:9" ht="20.100000000000001" customHeight="1">
      <c r="A74" s="52"/>
      <c r="B74" s="57"/>
      <c r="C74" s="53"/>
      <c r="D74" s="55"/>
      <c r="E74" s="55"/>
      <c r="F74" s="56"/>
      <c r="G74" s="56"/>
      <c r="H74" s="53"/>
    </row>
    <row r="75" spans="1:9" ht="20.100000000000001" customHeight="1">
      <c r="A75" s="52"/>
      <c r="B75" s="57"/>
      <c r="C75" s="53"/>
      <c r="D75" s="55"/>
      <c r="E75" s="55"/>
      <c r="F75" s="56"/>
      <c r="G75" s="56"/>
      <c r="H75" s="53"/>
    </row>
    <row r="76" spans="1:9" ht="20.100000000000001" customHeight="1">
      <c r="A76" s="52"/>
      <c r="B76" s="57"/>
      <c r="C76" s="53"/>
      <c r="D76" s="55"/>
      <c r="E76" s="55"/>
      <c r="F76" s="56"/>
      <c r="G76" s="56"/>
      <c r="H76" s="53"/>
    </row>
    <row r="77" spans="1:9" ht="20.100000000000001" customHeight="1">
      <c r="A77" s="61"/>
      <c r="B77" s="75"/>
      <c r="C77" s="72"/>
      <c r="D77" s="63"/>
      <c r="E77" s="63"/>
      <c r="F77" s="64"/>
      <c r="G77" s="64"/>
      <c r="H77" s="72"/>
    </row>
    <row r="78" spans="1:9" s="41" customFormat="1" ht="19.95" customHeight="1">
      <c r="B78" s="47"/>
      <c r="C78" s="47"/>
      <c r="D78" s="65"/>
      <c r="E78" s="65"/>
      <c r="F78" s="66"/>
      <c r="G78" s="66"/>
      <c r="H78" s="47"/>
      <c r="I78" s="67"/>
    </row>
    <row r="79" spans="1:9" s="41" customFormat="1" ht="19.95" customHeight="1">
      <c r="B79" s="47"/>
      <c r="C79" s="47"/>
      <c r="D79" s="65"/>
      <c r="E79" s="65"/>
      <c r="F79" s="66"/>
      <c r="G79" s="66"/>
      <c r="H79" s="47"/>
      <c r="I79" s="67"/>
    </row>
  </sheetData>
  <phoneticPr fontId="5"/>
  <conditionalFormatting sqref="G2:G75">
    <cfRule type="cellIs" dxfId="5" priority="2" operator="equal">
      <formula>0</formula>
    </cfRule>
  </conditionalFormatting>
  <conditionalFormatting sqref="G2:G77">
    <cfRule type="cellIs" dxfId="4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7"/>
  <sheetViews>
    <sheetView showZeros="0" view="pageBreakPreview" zoomScaleNormal="85" zoomScaleSheetLayoutView="100" zoomScalePageLayoutView="85" workbookViewId="0">
      <pane ySplit="2" topLeftCell="A4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41" customWidth="1"/>
    <col min="2" max="2" width="27.90625" style="47" customWidth="1"/>
    <col min="3" max="3" width="35.6328125" style="47" customWidth="1"/>
    <col min="4" max="5" width="4.54296875" style="65" customWidth="1"/>
    <col min="6" max="6" width="13.36328125" style="66" customWidth="1"/>
    <col min="7" max="7" width="13.08984375" style="66" customWidth="1"/>
    <col min="8" max="8" width="15.6328125" style="47" customWidth="1"/>
    <col min="9" max="9" width="8.6328125" style="68"/>
    <col min="10" max="16384" width="8.6328125" style="47"/>
  </cols>
  <sheetData>
    <row r="1" spans="1:9" s="41" customFormat="1" ht="18.149999999999999" customHeight="1">
      <c r="A1" s="36" t="s">
        <v>43</v>
      </c>
      <c r="B1" s="36" t="s">
        <v>44</v>
      </c>
      <c r="C1" s="37" t="s">
        <v>49</v>
      </c>
      <c r="D1" s="38" t="s">
        <v>45</v>
      </c>
      <c r="E1" s="38" t="s">
        <v>46</v>
      </c>
      <c r="F1" s="39" t="s">
        <v>47</v>
      </c>
      <c r="G1" s="40" t="s">
        <v>217</v>
      </c>
      <c r="H1" s="36" t="s">
        <v>48</v>
      </c>
      <c r="I1" s="67"/>
    </row>
    <row r="2" spans="1:9" ht="20.100000000000001" customHeight="1" thickBot="1">
      <c r="A2" s="42">
        <v>4</v>
      </c>
      <c r="B2" s="43" t="s">
        <v>466</v>
      </c>
      <c r="C2" s="44" t="s">
        <v>18</v>
      </c>
      <c r="D2" s="45" t="s">
        <v>19</v>
      </c>
      <c r="E2" s="45" t="s">
        <v>20</v>
      </c>
      <c r="F2" s="46" t="s">
        <v>21</v>
      </c>
      <c r="G2" s="46">
        <f>SUM(G3:G27)</f>
        <v>0</v>
      </c>
      <c r="H2" s="44" t="s">
        <v>22</v>
      </c>
    </row>
    <row r="3" spans="1:9" ht="20.100000000000001" hidden="1" customHeight="1" thickTop="1">
      <c r="A3" s="52"/>
      <c r="B3" s="54"/>
      <c r="C3" s="59"/>
      <c r="D3" s="55"/>
      <c r="E3" s="55"/>
      <c r="F3" s="56"/>
      <c r="G3" s="56"/>
      <c r="H3" s="54"/>
    </row>
    <row r="4" spans="1:9" ht="20.100000000000001" customHeight="1" thickTop="1">
      <c r="A4" s="52" t="s">
        <v>103</v>
      </c>
      <c r="B4" s="53" t="s">
        <v>467</v>
      </c>
      <c r="C4" s="54" t="s">
        <v>103</v>
      </c>
      <c r="D4" s="55" t="s">
        <v>103</v>
      </c>
      <c r="E4" s="55" t="s">
        <v>103</v>
      </c>
      <c r="F4" s="56"/>
      <c r="G4" s="56"/>
      <c r="H4" s="54" t="s">
        <v>103</v>
      </c>
    </row>
    <row r="5" spans="1:9" ht="20.100000000000001" customHeight="1">
      <c r="A5" s="52" t="s">
        <v>103</v>
      </c>
      <c r="B5" s="58" t="s">
        <v>468</v>
      </c>
      <c r="C5" s="54" t="s">
        <v>573</v>
      </c>
      <c r="D5" s="55">
        <v>1</v>
      </c>
      <c r="E5" s="55" t="s">
        <v>469</v>
      </c>
      <c r="F5" s="56"/>
      <c r="G5" s="56">
        <f>D5*F5</f>
        <v>0</v>
      </c>
      <c r="H5" s="57" t="s">
        <v>588</v>
      </c>
    </row>
    <row r="6" spans="1:9" ht="20.100000000000001" customHeight="1">
      <c r="A6" s="52" t="s">
        <v>103</v>
      </c>
      <c r="B6" s="54" t="s">
        <v>103</v>
      </c>
      <c r="C6" s="53" t="s">
        <v>470</v>
      </c>
      <c r="D6" s="55">
        <v>2</v>
      </c>
      <c r="E6" s="55" t="s">
        <v>469</v>
      </c>
      <c r="F6" s="56"/>
      <c r="G6" s="56">
        <f>D6*F6</f>
        <v>0</v>
      </c>
      <c r="H6" s="54" t="s">
        <v>103</v>
      </c>
    </row>
    <row r="7" spans="1:9" ht="20.100000000000001" customHeight="1">
      <c r="A7" s="52" t="s">
        <v>103</v>
      </c>
      <c r="B7" s="54" t="s">
        <v>103</v>
      </c>
      <c r="C7" s="53" t="s">
        <v>471</v>
      </c>
      <c r="D7" s="55">
        <v>1</v>
      </c>
      <c r="E7" s="55" t="s">
        <v>50</v>
      </c>
      <c r="F7" s="56"/>
      <c r="G7" s="56">
        <f t="shared" ref="G7:G11" si="0">D7*F7</f>
        <v>0</v>
      </c>
      <c r="H7" s="54" t="s">
        <v>103</v>
      </c>
    </row>
    <row r="8" spans="1:9" ht="20.100000000000001" customHeight="1">
      <c r="A8" s="52" t="s">
        <v>103</v>
      </c>
      <c r="B8" s="54" t="s">
        <v>103</v>
      </c>
      <c r="C8" s="53" t="s">
        <v>443</v>
      </c>
      <c r="D8" s="55">
        <v>4</v>
      </c>
      <c r="E8" s="55" t="s">
        <v>255</v>
      </c>
      <c r="F8" s="56"/>
      <c r="G8" s="56">
        <f t="shared" si="0"/>
        <v>0</v>
      </c>
      <c r="H8" s="54" t="s">
        <v>103</v>
      </c>
    </row>
    <row r="9" spans="1:9" ht="20.100000000000001" customHeight="1">
      <c r="A9" s="52" t="s">
        <v>103</v>
      </c>
      <c r="B9" s="54" t="s">
        <v>103</v>
      </c>
      <c r="C9" s="53" t="s">
        <v>265</v>
      </c>
      <c r="D9" s="55">
        <v>1</v>
      </c>
      <c r="E9" s="55" t="s">
        <v>255</v>
      </c>
      <c r="F9" s="56"/>
      <c r="G9" s="56">
        <f t="shared" si="0"/>
        <v>0</v>
      </c>
      <c r="H9" s="54" t="s">
        <v>103</v>
      </c>
    </row>
    <row r="10" spans="1:9" ht="20.100000000000001" customHeight="1">
      <c r="A10" s="52" t="s">
        <v>103</v>
      </c>
      <c r="B10" s="54" t="s">
        <v>103</v>
      </c>
      <c r="C10" s="53" t="s">
        <v>472</v>
      </c>
      <c r="D10" s="55">
        <v>1</v>
      </c>
      <c r="E10" s="55" t="s">
        <v>473</v>
      </c>
      <c r="F10" s="56"/>
      <c r="G10" s="56">
        <f t="shared" si="0"/>
        <v>0</v>
      </c>
      <c r="H10" s="54" t="s">
        <v>103</v>
      </c>
    </row>
    <row r="11" spans="1:9" ht="20.100000000000001" customHeight="1">
      <c r="A11" s="52"/>
      <c r="B11" s="54"/>
      <c r="C11" s="59" t="s">
        <v>474</v>
      </c>
      <c r="D11" s="55">
        <v>1</v>
      </c>
      <c r="E11" s="55" t="s">
        <v>50</v>
      </c>
      <c r="F11" s="56"/>
      <c r="G11" s="56">
        <f t="shared" si="0"/>
        <v>0</v>
      </c>
      <c r="H11" s="54"/>
    </row>
    <row r="12" spans="1:9" ht="20.100000000000001" customHeight="1">
      <c r="A12" s="52" t="s">
        <v>103</v>
      </c>
      <c r="B12" s="54" t="s">
        <v>103</v>
      </c>
      <c r="C12" s="53" t="s">
        <v>475</v>
      </c>
      <c r="D12" s="55" t="s">
        <v>103</v>
      </c>
      <c r="E12" s="55" t="s">
        <v>103</v>
      </c>
      <c r="F12" s="56"/>
      <c r="G12" s="56" t="s">
        <v>17</v>
      </c>
      <c r="H12" s="54" t="s">
        <v>103</v>
      </c>
    </row>
    <row r="13" spans="1:9" ht="20.100000000000001" customHeight="1">
      <c r="A13" s="52"/>
      <c r="B13" s="54"/>
      <c r="C13" s="59"/>
      <c r="D13" s="55"/>
      <c r="E13" s="55"/>
      <c r="F13" s="56"/>
      <c r="G13" s="56"/>
      <c r="H13" s="54"/>
    </row>
    <row r="14" spans="1:9" ht="20.100000000000001" customHeight="1">
      <c r="A14" s="52" t="s">
        <v>103</v>
      </c>
      <c r="B14" s="58" t="s">
        <v>476</v>
      </c>
      <c r="C14" s="54" t="s">
        <v>477</v>
      </c>
      <c r="D14" s="55">
        <v>1</v>
      </c>
      <c r="E14" s="55" t="s">
        <v>469</v>
      </c>
      <c r="F14" s="56"/>
      <c r="G14" s="56">
        <f>D14*F14</f>
        <v>0</v>
      </c>
      <c r="H14" s="57" t="s">
        <v>575</v>
      </c>
    </row>
    <row r="15" spans="1:9" ht="20.100000000000001" customHeight="1">
      <c r="A15" s="52"/>
      <c r="B15" s="54" t="s">
        <v>17</v>
      </c>
      <c r="C15" s="54" t="s">
        <v>518</v>
      </c>
      <c r="D15" s="55">
        <v>3</v>
      </c>
      <c r="E15" s="55" t="s">
        <v>469</v>
      </c>
      <c r="F15" s="56"/>
      <c r="G15" s="56">
        <f>D15*F15</f>
        <v>0</v>
      </c>
      <c r="H15" s="54" t="s">
        <v>17</v>
      </c>
    </row>
    <row r="16" spans="1:9" ht="20.100000000000001" customHeight="1">
      <c r="A16" s="52"/>
      <c r="B16" s="54" t="s">
        <v>17</v>
      </c>
      <c r="C16" s="54" t="s">
        <v>479</v>
      </c>
      <c r="D16" s="55">
        <v>4</v>
      </c>
      <c r="E16" s="55" t="s">
        <v>478</v>
      </c>
      <c r="F16" s="56"/>
      <c r="G16" s="56">
        <f t="shared" ref="G16:G20" si="1">D16*F16</f>
        <v>0</v>
      </c>
      <c r="H16" s="54" t="s">
        <v>17</v>
      </c>
    </row>
    <row r="17" spans="1:8" ht="20.100000000000001" customHeight="1">
      <c r="A17" s="52"/>
      <c r="B17" s="54" t="s">
        <v>17</v>
      </c>
      <c r="C17" s="54" t="s">
        <v>574</v>
      </c>
      <c r="D17" s="55">
        <v>5</v>
      </c>
      <c r="E17" s="55" t="s">
        <v>478</v>
      </c>
      <c r="F17" s="56"/>
      <c r="G17" s="56">
        <f t="shared" si="1"/>
        <v>0</v>
      </c>
      <c r="H17" s="54" t="s">
        <v>17</v>
      </c>
    </row>
    <row r="18" spans="1:8" ht="20.100000000000001" customHeight="1">
      <c r="A18" s="52"/>
      <c r="B18" s="54" t="s">
        <v>17</v>
      </c>
      <c r="C18" s="53" t="s">
        <v>480</v>
      </c>
      <c r="D18" s="55">
        <v>7</v>
      </c>
      <c r="E18" s="55" t="s">
        <v>16</v>
      </c>
      <c r="F18" s="56"/>
      <c r="G18" s="56">
        <f t="shared" si="1"/>
        <v>0</v>
      </c>
      <c r="H18" s="54" t="s">
        <v>17</v>
      </c>
    </row>
    <row r="19" spans="1:8" ht="20.100000000000001" customHeight="1">
      <c r="A19" s="52"/>
      <c r="B19" s="54" t="s">
        <v>17</v>
      </c>
      <c r="C19" s="53" t="s">
        <v>481</v>
      </c>
      <c r="D19" s="55">
        <v>2</v>
      </c>
      <c r="E19" s="55" t="s">
        <v>478</v>
      </c>
      <c r="F19" s="56"/>
      <c r="G19" s="56">
        <f t="shared" si="1"/>
        <v>0</v>
      </c>
      <c r="H19" s="54" t="s">
        <v>17</v>
      </c>
    </row>
    <row r="20" spans="1:8" ht="20.100000000000001" customHeight="1">
      <c r="A20" s="52"/>
      <c r="B20" s="54"/>
      <c r="C20" s="59" t="s">
        <v>482</v>
      </c>
      <c r="D20" s="55">
        <v>8</v>
      </c>
      <c r="E20" s="55" t="s">
        <v>16</v>
      </c>
      <c r="F20" s="56"/>
      <c r="G20" s="56">
        <f t="shared" si="1"/>
        <v>0</v>
      </c>
      <c r="H20" s="54"/>
    </row>
    <row r="21" spans="1:8" ht="20.100000000000001" customHeight="1">
      <c r="A21" s="52"/>
      <c r="B21" s="57"/>
      <c r="C21" s="53" t="s">
        <v>242</v>
      </c>
      <c r="D21" s="55">
        <v>2</v>
      </c>
      <c r="E21" s="55" t="s">
        <v>255</v>
      </c>
      <c r="F21" s="56"/>
      <c r="G21" s="56">
        <f t="shared" ref="G21:G22" si="2">D21*F21</f>
        <v>0</v>
      </c>
      <c r="H21" s="53"/>
    </row>
    <row r="22" spans="1:8" ht="20.100000000000001" customHeight="1">
      <c r="A22" s="52"/>
      <c r="B22" s="54"/>
      <c r="C22" s="59" t="s">
        <v>483</v>
      </c>
      <c r="D22" s="55">
        <v>1</v>
      </c>
      <c r="E22" s="55" t="s">
        <v>484</v>
      </c>
      <c r="F22" s="56"/>
      <c r="G22" s="56">
        <f t="shared" si="2"/>
        <v>0</v>
      </c>
      <c r="H22" s="54"/>
    </row>
    <row r="23" spans="1:8" ht="20.100000000000001" customHeight="1">
      <c r="A23" s="52"/>
      <c r="B23" s="54"/>
      <c r="C23" s="59"/>
      <c r="D23" s="55"/>
      <c r="E23" s="55"/>
      <c r="F23" s="56"/>
      <c r="G23" s="56"/>
      <c r="H23" s="54"/>
    </row>
    <row r="24" spans="1:8" ht="20.100000000000001" customHeight="1">
      <c r="A24" s="52"/>
      <c r="B24" s="54"/>
      <c r="C24" s="59"/>
      <c r="D24" s="55"/>
      <c r="E24" s="55"/>
      <c r="F24" s="56"/>
      <c r="G24" s="56"/>
      <c r="H24" s="54"/>
    </row>
    <row r="25" spans="1:8" ht="20.100000000000001" customHeight="1">
      <c r="A25" s="52"/>
      <c r="B25" s="54"/>
      <c r="C25" s="59"/>
      <c r="D25" s="55"/>
      <c r="E25" s="55"/>
      <c r="F25" s="56"/>
      <c r="G25" s="56"/>
      <c r="H25" s="54"/>
    </row>
    <row r="26" spans="1:8" ht="20.100000000000001" customHeight="1">
      <c r="A26" s="52"/>
      <c r="B26" s="54"/>
      <c r="C26" s="59"/>
      <c r="D26" s="55"/>
      <c r="E26" s="55"/>
      <c r="F26" s="56"/>
      <c r="G26" s="56"/>
      <c r="H26" s="54"/>
    </row>
    <row r="27" spans="1:8" ht="20.100000000000001" customHeight="1">
      <c r="A27" s="61"/>
      <c r="B27" s="75"/>
      <c r="C27" s="72"/>
      <c r="D27" s="63"/>
      <c r="E27" s="63"/>
      <c r="F27" s="64"/>
      <c r="G27" s="64"/>
      <c r="H27" s="72"/>
    </row>
  </sheetData>
  <phoneticPr fontId="1"/>
  <conditionalFormatting sqref="G2:G27">
    <cfRule type="cellIs" dxfId="3" priority="2" operator="equal">
      <formula>0</formula>
    </cfRule>
    <cfRule type="cellIs" dxfId="2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5"/>
  <sheetViews>
    <sheetView showZeros="0" view="pageBreakPreview" zoomScaleNormal="85" zoomScaleSheetLayoutView="100" zoomScalePageLayoutView="85" workbookViewId="0">
      <pane ySplit="2" topLeftCell="A4" activePane="bottomLeft" state="frozen"/>
      <selection activeCell="C9" sqref="C9"/>
      <selection pane="bottomLeft" activeCell="C9" sqref="C9"/>
    </sheetView>
  </sheetViews>
  <sheetFormatPr defaultColWidth="8.6328125" defaultRowHeight="15" customHeight="1"/>
  <cols>
    <col min="1" max="1" width="3.453125" style="41" customWidth="1"/>
    <col min="2" max="2" width="27.90625" style="47" customWidth="1"/>
    <col min="3" max="3" width="35.6328125" style="47" customWidth="1"/>
    <col min="4" max="5" width="4.54296875" style="65" customWidth="1"/>
    <col min="6" max="6" width="13.36328125" style="66" customWidth="1"/>
    <col min="7" max="7" width="13.08984375" style="66" customWidth="1"/>
    <col min="8" max="8" width="15.6328125" style="47" customWidth="1"/>
    <col min="9" max="9" width="8.6328125" style="68"/>
    <col min="10" max="16384" width="8.6328125" style="47"/>
  </cols>
  <sheetData>
    <row r="1" spans="1:9" s="41" customFormat="1" ht="18.149999999999999" customHeight="1">
      <c r="A1" s="36" t="s">
        <v>43</v>
      </c>
      <c r="B1" s="36" t="s">
        <v>44</v>
      </c>
      <c r="C1" s="37" t="s">
        <v>49</v>
      </c>
      <c r="D1" s="38" t="s">
        <v>45</v>
      </c>
      <c r="E1" s="38" t="s">
        <v>46</v>
      </c>
      <c r="F1" s="39" t="s">
        <v>47</v>
      </c>
      <c r="G1" s="40" t="s">
        <v>217</v>
      </c>
      <c r="H1" s="36" t="s">
        <v>48</v>
      </c>
      <c r="I1" s="67"/>
    </row>
    <row r="2" spans="1:9" ht="20.100000000000001" customHeight="1" thickBot="1">
      <c r="A2" s="42">
        <v>5</v>
      </c>
      <c r="B2" s="43" t="s">
        <v>486</v>
      </c>
      <c r="C2" s="44" t="s">
        <v>17</v>
      </c>
      <c r="D2" s="45" t="s">
        <v>17</v>
      </c>
      <c r="E2" s="45" t="s">
        <v>17</v>
      </c>
      <c r="F2" s="46" t="s">
        <v>17</v>
      </c>
      <c r="G2" s="46">
        <f>SUM(G3:G25)</f>
        <v>0</v>
      </c>
      <c r="H2" s="44" t="s">
        <v>17</v>
      </c>
    </row>
    <row r="3" spans="1:9" ht="20.100000000000001" hidden="1" customHeight="1" thickTop="1">
      <c r="A3" s="48" t="s">
        <v>17</v>
      </c>
      <c r="B3" s="49" t="s">
        <v>17</v>
      </c>
      <c r="C3" s="49" t="s">
        <v>17</v>
      </c>
      <c r="D3" s="50" t="s">
        <v>17</v>
      </c>
      <c r="E3" s="50" t="s">
        <v>17</v>
      </c>
      <c r="F3" s="51" t="s">
        <v>17</v>
      </c>
      <c r="G3" s="51" t="s">
        <v>17</v>
      </c>
      <c r="H3" s="49" t="s">
        <v>17</v>
      </c>
    </row>
    <row r="4" spans="1:9" ht="20.100000000000001" customHeight="1" thickTop="1">
      <c r="A4" s="52" t="s">
        <v>17</v>
      </c>
      <c r="B4" s="53" t="s">
        <v>485</v>
      </c>
      <c r="C4" s="54" t="s">
        <v>17</v>
      </c>
      <c r="D4" s="55" t="s">
        <v>17</v>
      </c>
      <c r="E4" s="55" t="s">
        <v>17</v>
      </c>
      <c r="F4" s="56"/>
      <c r="G4" s="56" t="s">
        <v>17</v>
      </c>
      <c r="H4" s="53"/>
    </row>
    <row r="5" spans="1:9" ht="20.100000000000001" customHeight="1">
      <c r="A5" s="52" t="s">
        <v>17</v>
      </c>
      <c r="B5" s="53" t="s">
        <v>487</v>
      </c>
      <c r="C5" s="53" t="s">
        <v>495</v>
      </c>
      <c r="D5" s="55">
        <v>1</v>
      </c>
      <c r="E5" s="55" t="s">
        <v>488</v>
      </c>
      <c r="F5" s="56"/>
      <c r="G5" s="56">
        <f>D5*F5</f>
        <v>0</v>
      </c>
      <c r="H5" s="57" t="s">
        <v>589</v>
      </c>
    </row>
    <row r="6" spans="1:9" ht="20.100000000000001" customHeight="1">
      <c r="A6" s="52" t="s">
        <v>17</v>
      </c>
      <c r="B6" s="54"/>
      <c r="C6" s="53" t="s">
        <v>489</v>
      </c>
      <c r="D6" s="55">
        <v>1</v>
      </c>
      <c r="E6" s="55" t="s">
        <v>488</v>
      </c>
      <c r="F6" s="56"/>
      <c r="G6" s="56">
        <f>D6*F6</f>
        <v>0</v>
      </c>
      <c r="H6" s="54"/>
    </row>
    <row r="7" spans="1:9" ht="20.100000000000001" customHeight="1">
      <c r="A7" s="52"/>
      <c r="B7" s="54"/>
      <c r="C7" s="59" t="s">
        <v>490</v>
      </c>
      <c r="D7" s="55">
        <v>1</v>
      </c>
      <c r="E7" s="55" t="s">
        <v>216</v>
      </c>
      <c r="F7" s="56"/>
      <c r="G7" s="56">
        <f t="shared" ref="G7" si="0">D7*F7</f>
        <v>0</v>
      </c>
      <c r="H7" s="54"/>
    </row>
    <row r="8" spans="1:9" ht="20.100000000000001" customHeight="1">
      <c r="A8" s="52"/>
      <c r="B8" s="54"/>
      <c r="C8" s="59"/>
      <c r="D8" s="55"/>
      <c r="E8" s="55"/>
      <c r="F8" s="56"/>
      <c r="G8" s="56"/>
      <c r="H8" s="73"/>
    </row>
    <row r="9" spans="1:9" ht="20.100000000000001" customHeight="1">
      <c r="A9" s="52"/>
      <c r="B9" s="54"/>
      <c r="C9" s="73"/>
      <c r="D9" s="55"/>
      <c r="E9" s="55"/>
      <c r="F9" s="56"/>
      <c r="G9" s="56"/>
      <c r="H9" s="54"/>
    </row>
    <row r="10" spans="1:9" ht="20.100000000000001" customHeight="1">
      <c r="A10" s="52"/>
      <c r="B10" s="53"/>
      <c r="C10" s="53"/>
      <c r="D10" s="55"/>
      <c r="E10" s="55"/>
      <c r="F10" s="56"/>
      <c r="G10" s="56"/>
      <c r="H10" s="53"/>
    </row>
    <row r="11" spans="1:9" ht="20.100000000000001" customHeight="1">
      <c r="A11" s="52"/>
      <c r="B11" s="54"/>
      <c r="C11" s="59"/>
      <c r="D11" s="55"/>
      <c r="E11" s="55"/>
      <c r="F11" s="56"/>
      <c r="G11" s="56"/>
      <c r="H11" s="73"/>
    </row>
    <row r="12" spans="1:9" ht="20.100000000000001" customHeight="1">
      <c r="A12" s="52"/>
      <c r="B12" s="54"/>
      <c r="C12" s="53"/>
      <c r="D12" s="55"/>
      <c r="E12" s="55"/>
      <c r="F12" s="56"/>
      <c r="G12" s="56"/>
      <c r="H12" s="54"/>
    </row>
    <row r="13" spans="1:9" ht="20.100000000000001" customHeight="1">
      <c r="A13" s="52"/>
      <c r="B13" s="54"/>
      <c r="C13" s="53"/>
      <c r="D13" s="55"/>
      <c r="E13" s="55"/>
      <c r="F13" s="56"/>
      <c r="G13" s="56"/>
      <c r="H13" s="73"/>
    </row>
    <row r="14" spans="1:9" ht="20.100000000000001" customHeight="1">
      <c r="A14" s="52"/>
      <c r="B14" s="54"/>
      <c r="C14" s="53"/>
      <c r="D14" s="55"/>
      <c r="E14" s="55"/>
      <c r="F14" s="56"/>
      <c r="G14" s="56"/>
      <c r="H14" s="54"/>
    </row>
    <row r="15" spans="1:9" ht="19.5" customHeight="1">
      <c r="A15" s="52"/>
      <c r="B15" s="53"/>
      <c r="C15" s="53"/>
      <c r="D15" s="55"/>
      <c r="E15" s="55"/>
      <c r="F15" s="56"/>
      <c r="G15" s="56"/>
      <c r="H15" s="53"/>
    </row>
    <row r="16" spans="1:9" ht="20.100000000000001" customHeight="1">
      <c r="A16" s="52"/>
      <c r="B16" s="54"/>
      <c r="C16" s="53"/>
      <c r="D16" s="55"/>
      <c r="E16" s="55"/>
      <c r="F16" s="56"/>
      <c r="G16" s="56"/>
      <c r="H16" s="54"/>
    </row>
    <row r="17" spans="1:8" ht="20.100000000000001" customHeight="1">
      <c r="A17" s="52"/>
      <c r="B17" s="54"/>
      <c r="C17" s="53"/>
      <c r="D17" s="55"/>
      <c r="E17" s="55"/>
      <c r="F17" s="56"/>
      <c r="G17" s="56"/>
      <c r="H17" s="54"/>
    </row>
    <row r="18" spans="1:8" ht="20.100000000000001" customHeight="1">
      <c r="A18" s="52"/>
      <c r="B18" s="54"/>
      <c r="C18" s="53"/>
      <c r="D18" s="55"/>
      <c r="E18" s="55"/>
      <c r="F18" s="56"/>
      <c r="G18" s="56"/>
      <c r="H18" s="54"/>
    </row>
    <row r="19" spans="1:8" ht="20.100000000000001" customHeight="1">
      <c r="A19" s="52"/>
      <c r="B19" s="54"/>
      <c r="C19" s="53"/>
      <c r="D19" s="55"/>
      <c r="E19" s="55"/>
      <c r="F19" s="56"/>
      <c r="G19" s="56"/>
      <c r="H19" s="54"/>
    </row>
    <row r="20" spans="1:8" ht="20.100000000000001" customHeight="1">
      <c r="A20" s="52"/>
      <c r="B20" s="54"/>
      <c r="C20" s="53"/>
      <c r="D20" s="55"/>
      <c r="E20" s="55"/>
      <c r="F20" s="56"/>
      <c r="G20" s="56"/>
      <c r="H20" s="54"/>
    </row>
    <row r="21" spans="1:8" ht="20.100000000000001" customHeight="1">
      <c r="A21" s="52"/>
      <c r="B21" s="54"/>
      <c r="C21" s="53"/>
      <c r="D21" s="55"/>
      <c r="E21" s="55"/>
      <c r="F21" s="56"/>
      <c r="G21" s="56"/>
      <c r="H21" s="54"/>
    </row>
    <row r="22" spans="1:8" ht="20.100000000000001" customHeight="1">
      <c r="A22" s="52"/>
      <c r="B22" s="54"/>
      <c r="C22" s="53"/>
      <c r="D22" s="55"/>
      <c r="E22" s="55"/>
      <c r="F22" s="56"/>
      <c r="G22" s="56"/>
      <c r="H22" s="54"/>
    </row>
    <row r="23" spans="1:8" ht="20.100000000000001" customHeight="1">
      <c r="A23" s="52"/>
      <c r="B23" s="54"/>
      <c r="C23" s="59"/>
      <c r="D23" s="55"/>
      <c r="E23" s="55"/>
      <c r="F23" s="56"/>
      <c r="G23" s="56"/>
      <c r="H23" s="54"/>
    </row>
    <row r="24" spans="1:8" ht="20.100000000000001" customHeight="1">
      <c r="A24" s="52"/>
      <c r="B24" s="54"/>
      <c r="C24" s="54"/>
      <c r="D24" s="55"/>
      <c r="E24" s="55"/>
      <c r="F24" s="56"/>
      <c r="G24" s="56"/>
      <c r="H24" s="54"/>
    </row>
    <row r="25" spans="1:8" ht="20.100000000000001" customHeight="1">
      <c r="A25" s="61"/>
      <c r="B25" s="62"/>
      <c r="C25" s="72"/>
      <c r="D25" s="63"/>
      <c r="E25" s="63"/>
      <c r="F25" s="64"/>
      <c r="G25" s="64"/>
      <c r="H25" s="62"/>
    </row>
  </sheetData>
  <phoneticPr fontId="5"/>
  <conditionalFormatting sqref="G2:G8">
    <cfRule type="cellIs" dxfId="1" priority="2" operator="equal">
      <formula>0</formula>
    </cfRule>
  </conditionalFormatting>
  <conditionalFormatting sqref="G2:G13">
    <cfRule type="cellIs" dxfId="0" priority="1" operator="equal">
      <formula>0</formula>
    </cfRule>
  </conditionalFormatting>
  <printOptions horizontalCentered="1"/>
  <pageMargins left="0.31496062992125984" right="0.31496062992125984" top="0.59055118110236227" bottom="0.39370078740157483" header="0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総括表</vt:lpstr>
      <vt:lpstr>Ⅰ直接委託費</vt:lpstr>
      <vt:lpstr>1.1階</vt:lpstr>
      <vt:lpstr>2.2階</vt:lpstr>
      <vt:lpstr>3.3階</vt:lpstr>
      <vt:lpstr>4.サイン工事</vt:lpstr>
      <vt:lpstr>5.改修記録映像</vt:lpstr>
      <vt:lpstr>'1.1階'!Print_Area</vt:lpstr>
      <vt:lpstr>'2.2階'!Print_Area</vt:lpstr>
      <vt:lpstr>'3.3階'!Print_Area</vt:lpstr>
      <vt:lpstr>'4.サイン工事'!Print_Area</vt:lpstr>
      <vt:lpstr>'5.改修記録映像'!Print_Area</vt:lpstr>
      <vt:lpstr>Ⅰ直接委託費!Print_Area</vt:lpstr>
      <vt:lpstr>総括表!Print_Area</vt:lpstr>
      <vt:lpstr>'1.1階'!Print_Titles</vt:lpstr>
      <vt:lpstr>'2.2階'!Print_Titles</vt:lpstr>
      <vt:lpstr>'3.3階'!Print_Titles</vt:lpstr>
      <vt:lpstr>'4.サイン工事'!Print_Titles</vt:lpstr>
      <vt:lpstr>'5.改修記録映像'!Print_Titles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東﨑　志伸</dc:creator>
  <cp:lastModifiedBy>kndp</cp:lastModifiedBy>
  <cp:lastPrinted>2025-09-09T07:48:06Z</cp:lastPrinted>
  <dcterms:created xsi:type="dcterms:W3CDTF">2018-01-04T02:16:21Z</dcterms:created>
  <dcterms:modified xsi:type="dcterms:W3CDTF">2025-09-10T04:36:07Z</dcterms:modified>
</cp:coreProperties>
</file>