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17021_産業政策課\010_産業政策係\経済対策（Ｒ５）\03_執行_10～5月分\06_申請要領\"/>
    </mc:Choice>
  </mc:AlternateContent>
  <xr:revisionPtr revIDLastSave="0" documentId="13_ncr:1_{F0260BF8-F454-41CA-AC06-55D5155DF878}" xr6:coauthVersionLast="47" xr6:coauthVersionMax="47" xr10:uidLastSave="{00000000-0000-0000-0000-000000000000}"/>
  <bookViews>
    <workbookView xWindow="-120" yWindow="-120" windowWidth="29040" windowHeight="15840" xr2:uid="{2AAB7DC2-28F8-44BC-ACC1-8452AA86065E}"/>
  </bookViews>
  <sheets>
    <sheet name="計算書(高圧電力) _" sheetId="22" r:id="rId1"/>
    <sheet name="計算書(高圧電力) _ 記載例" sheetId="30" r:id="rId2"/>
  </sheets>
  <definedNames>
    <definedName name="_xlnm.Print_Area" localSheetId="0">'計算書(高圧電力) _'!$A$1:$AG$48</definedName>
    <definedName name="_xlnm.Print_Area" localSheetId="1">'計算書(高圧電力) _ 記載例'!$A$1:$AG$48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30" l="1"/>
  <c r="AA43" i="30"/>
  <c r="AA42" i="30"/>
  <c r="AA41" i="30"/>
  <c r="AA40" i="30"/>
  <c r="AA39" i="30"/>
  <c r="AA38" i="30"/>
  <c r="AA37" i="30"/>
  <c r="AA36" i="30"/>
  <c r="AA44" i="30" s="1"/>
  <c r="AA48" i="30" s="1"/>
  <c r="H29" i="30"/>
  <c r="AA26" i="30"/>
  <c r="AA25" i="30"/>
  <c r="R25" i="30"/>
  <c r="R24" i="30"/>
  <c r="AA24" i="30" s="1"/>
  <c r="AA23" i="30"/>
  <c r="R23" i="30"/>
  <c r="AA22" i="30"/>
  <c r="R22" i="30"/>
  <c r="AA21" i="30"/>
  <c r="R21" i="30"/>
  <c r="R20" i="30"/>
  <c r="AA20" i="30" s="1"/>
  <c r="AA19" i="30"/>
  <c r="AA43" i="22"/>
  <c r="AA42" i="22"/>
  <c r="AA41" i="22"/>
  <c r="AA39" i="22"/>
  <c r="AA38" i="22"/>
  <c r="AA37" i="22"/>
  <c r="AA36" i="22"/>
  <c r="AA44" i="22" s="1"/>
  <c r="AA48" i="22" s="1"/>
  <c r="H46" i="22"/>
  <c r="R20" i="22"/>
  <c r="R21" i="22"/>
  <c r="R22" i="22"/>
  <c r="R23" i="22"/>
  <c r="AA23" i="22" s="1"/>
  <c r="R24" i="22"/>
  <c r="AA24" i="22" s="1"/>
  <c r="R25" i="22"/>
  <c r="AA25" i="22" s="1"/>
  <c r="AA40" i="22"/>
  <c r="H29" i="22"/>
  <c r="AA26" i="22"/>
  <c r="AA19" i="22"/>
  <c r="AA22" i="22"/>
  <c r="AA21" i="22"/>
  <c r="AA20" i="22"/>
  <c r="AA27" i="30" l="1"/>
  <c r="AA31" i="30" s="1"/>
  <c r="AA27" i="22" l="1"/>
  <c r="AA31" i="22" s="1"/>
</calcChain>
</file>

<file path=xl/sharedStrings.xml><?xml version="1.0" encoding="utf-8"?>
<sst xmlns="http://schemas.openxmlformats.org/spreadsheetml/2006/main" count="269" uniqueCount="39">
  <si>
    <t>円</t>
    <rPh sb="0" eb="1">
      <t>エン</t>
    </rPh>
    <phoneticPr fontId="1"/>
  </si>
  <si>
    <t>＝</t>
    <phoneticPr fontId="1"/>
  </si>
  <si>
    <t>×</t>
    <phoneticPr fontId="1"/>
  </si>
  <si>
    <t>円/kwh</t>
    <rPh sb="0" eb="1">
      <t>エン</t>
    </rPh>
    <phoneticPr fontId="1"/>
  </si>
  <si>
    <t>kwh</t>
    <phoneticPr fontId="1"/>
  </si>
  <si>
    <t>【支援額単価】</t>
    <rPh sb="1" eb="3">
      <t>シエン</t>
    </rPh>
    <rPh sb="3" eb="4">
      <t>ガク</t>
    </rPh>
    <rPh sb="4" eb="6">
      <t>タンカ</t>
    </rPh>
    <phoneticPr fontId="1"/>
  </si>
  <si>
    <t>【支援額算定】</t>
    <rPh sb="1" eb="3">
      <t>シエン</t>
    </rPh>
    <rPh sb="3" eb="4">
      <t>ガク</t>
    </rPh>
    <rPh sb="4" eb="6">
      <t>サンテイ</t>
    </rPh>
    <phoneticPr fontId="1"/>
  </si>
  <si>
    <t>（様式２）</t>
    <rPh sb="1" eb="3">
      <t>ヨウシキ</t>
    </rPh>
    <phoneticPr fontId="1"/>
  </si>
  <si>
    <t>高圧電力用　申請額計算書</t>
    <rPh sb="0" eb="4">
      <t>コウアツデンリョク</t>
    </rPh>
    <rPh sb="4" eb="5">
      <t>ヨウ</t>
    </rPh>
    <rPh sb="6" eb="9">
      <t>シンセイガク</t>
    </rPh>
    <rPh sb="9" eb="12">
      <t>ケイサンショ</t>
    </rPh>
    <phoneticPr fontId="1"/>
  </si>
  <si>
    <t>１．申請事業者名</t>
    <rPh sb="2" eb="4">
      <t>シンセイ</t>
    </rPh>
    <rPh sb="4" eb="8">
      <t>ジギョウシャメイ</t>
    </rPh>
    <phoneticPr fontId="1"/>
  </si>
  <si>
    <t>申請書に記載された、法人名または屋号を記載ください。</t>
    <rPh sb="0" eb="3">
      <t>シンセイショ</t>
    </rPh>
    <rPh sb="4" eb="6">
      <t>キサイ</t>
    </rPh>
    <rPh sb="10" eb="13">
      <t>ホウジンメイ</t>
    </rPh>
    <rPh sb="16" eb="18">
      <t>ヤゴウ</t>
    </rPh>
    <rPh sb="19" eb="21">
      <t>キサイ</t>
    </rPh>
    <phoneticPr fontId="1"/>
  </si>
  <si>
    <t>２．電力使用量と支援申請額</t>
    <rPh sb="2" eb="4">
      <t>デンリョク</t>
    </rPh>
    <rPh sb="4" eb="7">
      <t>シヨウリョウ</t>
    </rPh>
    <rPh sb="8" eb="10">
      <t>シエン</t>
    </rPh>
    <rPh sb="10" eb="12">
      <t>シンセイ</t>
    </rPh>
    <phoneticPr fontId="1"/>
  </si>
  <si>
    <t>支援上限額（Ｂ）</t>
    <rPh sb="0" eb="2">
      <t>シエン</t>
    </rPh>
    <rPh sb="2" eb="5">
      <t>ジョウゲンガク</t>
    </rPh>
    <phoneticPr fontId="1"/>
  </si>
  <si>
    <t>合計（Ａ）</t>
    <rPh sb="0" eb="2">
      <t>ゴウケイ</t>
    </rPh>
    <phoneticPr fontId="1"/>
  </si>
  <si>
    <t>合計（Ｃ）</t>
    <rPh sb="0" eb="2">
      <t>ゴウケイ</t>
    </rPh>
    <phoneticPr fontId="1"/>
  </si>
  <si>
    <t>支援上限額（Ｄ）</t>
    <rPh sb="0" eb="2">
      <t>シエン</t>
    </rPh>
    <rPh sb="2" eb="5">
      <t>ジョウゲンガク</t>
    </rPh>
    <phoneticPr fontId="1"/>
  </si>
  <si>
    <t>　　　はい</t>
    <phoneticPr fontId="1"/>
  </si>
  <si>
    <t>法人名屋号</t>
    <rPh sb="0" eb="3">
      <t>ホウジンメイ</t>
    </rPh>
    <rPh sb="3" eb="5">
      <t>ヤゴウ</t>
    </rPh>
    <phoneticPr fontId="1"/>
  </si>
  <si>
    <t>支援申請額
AまたはBの小さい額</t>
    <rPh sb="0" eb="2">
      <t>シエン</t>
    </rPh>
    <rPh sb="2" eb="5">
      <t>シンセイガク</t>
    </rPh>
    <rPh sb="12" eb="13">
      <t>チイ</t>
    </rPh>
    <rPh sb="15" eb="16">
      <t>ガク</t>
    </rPh>
    <phoneticPr fontId="1"/>
  </si>
  <si>
    <r>
      <t>　石川県への申請内容をもとに、売り上げに占める電気代の割合に合わせ、下のいずれかの計算表に電力使用量を記載し、申請額を作成ください。
　</t>
    </r>
    <r>
      <rPr>
        <b/>
        <sz val="11"/>
        <color rgb="FFFF0000"/>
        <rFont val="游ゴシック"/>
        <family val="3"/>
        <charset val="128"/>
        <scheme val="minor"/>
      </rPr>
      <t>金沢市内の事業所</t>
    </r>
    <r>
      <rPr>
        <sz val="11"/>
        <color theme="1"/>
        <rFont val="游ゴシック"/>
        <family val="3"/>
        <charset val="128"/>
        <scheme val="minor"/>
      </rPr>
      <t>における電力使用量の月ごとの合計を、各月欄に記載してください。</t>
    </r>
    <rPh sb="1" eb="4">
      <t>イシカワケン</t>
    </rPh>
    <rPh sb="6" eb="8">
      <t>シンセイ</t>
    </rPh>
    <rPh sb="8" eb="10">
      <t>ナイヨウ</t>
    </rPh>
    <rPh sb="15" eb="16">
      <t>ウ</t>
    </rPh>
    <rPh sb="17" eb="18">
      <t>ア</t>
    </rPh>
    <rPh sb="20" eb="21">
      <t>シ</t>
    </rPh>
    <rPh sb="23" eb="25">
      <t>デンキ</t>
    </rPh>
    <rPh sb="25" eb="26">
      <t>ダイ</t>
    </rPh>
    <rPh sb="27" eb="29">
      <t>ワリアイ</t>
    </rPh>
    <rPh sb="30" eb="31">
      <t>ア</t>
    </rPh>
    <rPh sb="34" eb="35">
      <t>シタ</t>
    </rPh>
    <phoneticPr fontId="1"/>
  </si>
  <si>
    <r>
      <t>　申請する電力使用量はすべて、</t>
    </r>
    <r>
      <rPr>
        <b/>
        <sz val="11"/>
        <color rgb="FFFF0000"/>
        <rFont val="游ゴシック"/>
        <family val="3"/>
        <charset val="128"/>
        <scheme val="minor"/>
      </rPr>
      <t>金沢市内の事業所</t>
    </r>
    <r>
      <rPr>
        <sz val="11"/>
        <color theme="1"/>
        <rFont val="游ゴシック"/>
        <family val="3"/>
        <charset val="128"/>
        <scheme val="minor"/>
      </rPr>
      <t>で使用した分です。</t>
    </r>
    <rPh sb="5" eb="7">
      <t>デンリョク</t>
    </rPh>
    <phoneticPr fontId="1"/>
  </si>
  <si>
    <r>
      <t>【売上高に占める</t>
    </r>
    <r>
      <rPr>
        <b/>
        <sz val="11"/>
        <color rgb="FFFF0000"/>
        <rFont val="游ゴシック"/>
        <family val="3"/>
        <charset val="128"/>
        <scheme val="minor"/>
      </rPr>
      <t>電気代の割合が７％以上の方</t>
    </r>
    <r>
      <rPr>
        <b/>
        <sz val="11"/>
        <color theme="1"/>
        <rFont val="游ゴシック"/>
        <family val="3"/>
        <charset val="128"/>
        <scheme val="minor"/>
      </rPr>
      <t>】</t>
    </r>
    <rPh sb="1" eb="4">
      <t>ウリアゲダカ</t>
    </rPh>
    <rPh sb="5" eb="6">
      <t>シ</t>
    </rPh>
    <rPh sb="8" eb="11">
      <t>デンキダイ</t>
    </rPh>
    <rPh sb="12" eb="14">
      <t>ワリアイ</t>
    </rPh>
    <rPh sb="17" eb="19">
      <t>イジョウ</t>
    </rPh>
    <rPh sb="20" eb="21">
      <t>カタ</t>
    </rPh>
    <phoneticPr fontId="1"/>
  </si>
  <si>
    <r>
      <t>【売上高に占める</t>
    </r>
    <r>
      <rPr>
        <b/>
        <sz val="11"/>
        <color rgb="FFFF0000"/>
        <rFont val="游ゴシック"/>
        <family val="3"/>
        <charset val="128"/>
        <scheme val="minor"/>
      </rPr>
      <t>電気代の割合が3.5%以上７％未満の方</t>
    </r>
    <r>
      <rPr>
        <b/>
        <sz val="11"/>
        <color theme="1"/>
        <rFont val="游ゴシック"/>
        <family val="3"/>
        <charset val="128"/>
        <scheme val="minor"/>
      </rPr>
      <t>】</t>
    </r>
    <rPh sb="1" eb="4">
      <t>ウリアゲダカ</t>
    </rPh>
    <rPh sb="5" eb="6">
      <t>シ</t>
    </rPh>
    <rPh sb="8" eb="11">
      <t>デンキダイ</t>
    </rPh>
    <rPh sb="12" eb="14">
      <t>ワリアイ</t>
    </rPh>
    <rPh sb="19" eb="21">
      <t>イジョウ</t>
    </rPh>
    <rPh sb="23" eb="25">
      <t>ミマン</t>
    </rPh>
    <rPh sb="26" eb="27">
      <t>カタ</t>
    </rPh>
    <phoneticPr fontId="1"/>
  </si>
  <si>
    <t>kwh</t>
    <phoneticPr fontId="1"/>
  </si>
  <si>
    <t>※小数点未満切捨</t>
    <phoneticPr fontId="1"/>
  </si>
  <si>
    <t>【電力使用量】※</t>
    <rPh sb="1" eb="3">
      <t>デンリョク</t>
    </rPh>
    <rPh sb="3" eb="6">
      <t>シヨウリョウ</t>
    </rPh>
    <phoneticPr fontId="1"/>
  </si>
  <si>
    <t>延長分</t>
    <rPh sb="0" eb="3">
      <t>エンチョウブン</t>
    </rPh>
    <phoneticPr fontId="1"/>
  </si>
  <si>
    <t>参考　2023年10月分～2024年4月分</t>
    <rPh sb="0" eb="2">
      <t>サンコウ</t>
    </rPh>
    <phoneticPr fontId="1"/>
  </si>
  <si>
    <t>小計</t>
    <rPh sb="0" eb="2">
      <t>ショウケイ</t>
    </rPh>
    <phoneticPr fontId="1"/>
  </si>
  <si>
    <t>支援申請額
CまたはDの小さい額</t>
    <rPh sb="0" eb="2">
      <t>シエン</t>
    </rPh>
    <rPh sb="2" eb="5">
      <t>シンセイガク</t>
    </rPh>
    <rPh sb="12" eb="13">
      <t>チイ</t>
    </rPh>
    <rPh sb="15" eb="16">
      <t>ガク</t>
    </rPh>
    <phoneticPr fontId="1"/>
  </si>
  <si>
    <t>株式会社金沢商店</t>
    <rPh sb="0" eb="4">
      <t>カブシキカイシャ</t>
    </rPh>
    <rPh sb="4" eb="8">
      <t>カナザワショウテン</t>
    </rPh>
    <phoneticPr fontId="1"/>
  </si>
  <si>
    <r>
      <t xml:space="preserve">2023年 </t>
    </r>
    <r>
      <rPr>
        <sz val="14"/>
        <rFont val="游ゴシック"/>
        <family val="3"/>
        <charset val="128"/>
        <scheme val="minor"/>
      </rPr>
      <t>10月分</t>
    </r>
    <rPh sb="4" eb="5">
      <t>ネン</t>
    </rPh>
    <rPh sb="8" eb="10">
      <t>ガツブン</t>
    </rPh>
    <phoneticPr fontId="1"/>
  </si>
  <si>
    <r>
      <t xml:space="preserve">2023年 </t>
    </r>
    <r>
      <rPr>
        <sz val="14"/>
        <rFont val="游ゴシック"/>
        <family val="3"/>
        <charset val="128"/>
        <scheme val="minor"/>
      </rPr>
      <t>11月分</t>
    </r>
    <rPh sb="4" eb="5">
      <t>ネン</t>
    </rPh>
    <rPh sb="8" eb="10">
      <t>ガツブン</t>
    </rPh>
    <phoneticPr fontId="1"/>
  </si>
  <si>
    <r>
      <t xml:space="preserve">2023年 </t>
    </r>
    <r>
      <rPr>
        <sz val="14"/>
        <rFont val="游ゴシック"/>
        <family val="3"/>
        <charset val="128"/>
        <scheme val="minor"/>
      </rPr>
      <t>12月分</t>
    </r>
    <rPh sb="4" eb="5">
      <t>ネン</t>
    </rPh>
    <rPh sb="8" eb="10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</si>
  <si>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１月分</t>
    </r>
    <rPh sb="4" eb="5">
      <t>ネン</t>
    </rPh>
    <rPh sb="7" eb="9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</si>
  <si>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２月分</t>
    </r>
    <rPh sb="4" eb="5">
      <t>ネン</t>
    </rPh>
    <rPh sb="7" eb="9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</si>
  <si>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３月分</t>
    </r>
    <rPh sb="4" eb="5">
      <t>ネン</t>
    </rPh>
    <rPh sb="7" eb="9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</si>
  <si>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４月分</t>
    </r>
    <rPh sb="4" eb="5">
      <t>ネン</t>
    </rPh>
    <rPh sb="7" eb="9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</si>
  <si>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５月分</t>
    </r>
    <rPh sb="4" eb="5">
      <t>ネン</t>
    </rPh>
    <rPh sb="7" eb="9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</si>
</sst>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"/>
    <numFmt numFmtId="178" formatCode="#,##0.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38" fontId="5" fillId="0" borderId="0" xfId="1" applyFont="1" applyFill="1" applyAlignment="1" applyProtection="1">
      <alignment horizontal="center" vertical="center" shrinkToFit="1"/>
    </xf>
    <xf numFmtId="38" fontId="5" fillId="0" borderId="0" xfId="1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5" fillId="0" borderId="0" xfId="1" applyFont="1" applyFill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78" fontId="3" fillId="3" borderId="16" xfId="0" applyNumberFormat="1" applyFont="1" applyFill="1" applyBorder="1" applyAlignment="1" applyProtection="1">
      <alignment vertical="center"/>
      <protection locked="0"/>
    </xf>
    <xf numFmtId="178" fontId="3" fillId="3" borderId="19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3" borderId="20" xfId="0" applyNumberFormat="1" applyFont="1" applyFill="1" applyBorder="1" applyAlignment="1" applyProtection="1">
      <alignment vertical="center"/>
      <protection locked="0"/>
    </xf>
    <xf numFmtId="178" fontId="3" fillId="3" borderId="21" xfId="0" applyNumberFormat="1" applyFont="1" applyFill="1" applyBorder="1" applyAlignment="1" applyProtection="1">
      <alignment vertical="center"/>
      <protection locked="0"/>
    </xf>
    <xf numFmtId="176" fontId="11" fillId="0" borderId="20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178" fontId="3" fillId="3" borderId="11" xfId="0" applyNumberFormat="1" applyFont="1" applyFill="1" applyBorder="1" applyAlignment="1" applyProtection="1">
      <alignment vertical="center"/>
      <protection locked="0"/>
    </xf>
    <xf numFmtId="178" fontId="3" fillId="3" borderId="12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 shrinkToFit="1"/>
    </xf>
    <xf numFmtId="0" fontId="3" fillId="3" borderId="4" xfId="0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22" xfId="0" applyFont="1" applyFill="1" applyBorder="1" applyAlignment="1" applyProtection="1">
      <alignment horizontal="left" vertical="center" wrapText="1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38" fontId="6" fillId="4" borderId="0" xfId="1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176" fontId="11" fillId="0" borderId="11" xfId="0" applyNumberFormat="1" applyFont="1" applyFill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11" fillId="0" borderId="3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0066CC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11</xdr:row>
          <xdr:rowOff>161925</xdr:rowOff>
        </xdr:from>
        <xdr:to>
          <xdr:col>30</xdr:col>
          <xdr:colOff>133350</xdr:colOff>
          <xdr:row>14</xdr:row>
          <xdr:rowOff>161925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11</xdr:row>
          <xdr:rowOff>161925</xdr:rowOff>
        </xdr:from>
        <xdr:to>
          <xdr:col>30</xdr:col>
          <xdr:colOff>133350</xdr:colOff>
          <xdr:row>14</xdr:row>
          <xdr:rowOff>142875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11206</xdr:colOff>
      <xdr:row>6</xdr:row>
      <xdr:rowOff>163233</xdr:rowOff>
    </xdr:from>
    <xdr:to>
      <xdr:col>30</xdr:col>
      <xdr:colOff>143249</xdr:colOff>
      <xdr:row>8</xdr:row>
      <xdr:rowOff>123639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97088" y="1373468"/>
          <a:ext cx="3269690" cy="419847"/>
        </a:xfrm>
        <a:prstGeom prst="wedgeRoundRectCallout">
          <a:avLst>
            <a:gd name="adj1" fmla="val -73362"/>
            <a:gd name="adj2" fmla="val -60343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</a:rPr>
            <a:t>法人名または屋号を記載してください。</a:t>
          </a:r>
        </a:p>
      </xdr:txBody>
    </xdr:sp>
    <xdr:clientData/>
  </xdr:twoCellAnchor>
  <xdr:twoCellAnchor>
    <xdr:from>
      <xdr:col>13</xdr:col>
      <xdr:colOff>220943</xdr:colOff>
      <xdr:row>14</xdr:row>
      <xdr:rowOff>112061</xdr:rowOff>
    </xdr:from>
    <xdr:to>
      <xdr:col>27</xdr:col>
      <xdr:colOff>34926</xdr:colOff>
      <xdr:row>16</xdr:row>
      <xdr:rowOff>148852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34472" y="3025590"/>
          <a:ext cx="2951630" cy="395380"/>
        </a:xfrm>
        <a:prstGeom prst="wedgeRoundRectCallout">
          <a:avLst>
            <a:gd name="adj1" fmla="val 54041"/>
            <a:gd name="adj2" fmla="val -94905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確認いただき、チェックしてください。</a:t>
          </a:r>
          <a:endParaRPr kumimoji="1" lang="en-US" altLang="ja-JP" sz="1200" b="1" u="none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marL="0" indent="0" algn="ctr"/>
          <a:endParaRPr kumimoji="1" lang="ja-JP" altLang="en-US" sz="1200" b="1" u="none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40796</xdr:colOff>
      <xdr:row>16</xdr:row>
      <xdr:rowOff>146827</xdr:rowOff>
    </xdr:from>
    <xdr:to>
      <xdr:col>5</xdr:col>
      <xdr:colOff>0</xdr:colOff>
      <xdr:row>39</xdr:row>
      <xdr:rowOff>160162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65932" y="3523872"/>
          <a:ext cx="859750" cy="5676381"/>
          <a:chOff x="482742" y="4042379"/>
          <a:chExt cx="853008" cy="5503613"/>
        </a:xfrm>
      </xdr:grpSpPr>
      <xdr:sp macro="" textlink="">
        <xdr:nvSpPr>
          <xdr:cNvPr id="8" name="角丸四角形吹き出し 5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 rot="16200000">
            <a:off x="-1169768" y="5694889"/>
            <a:ext cx="4158028" cy="853008"/>
          </a:xfrm>
          <a:custGeom>
            <a:avLst/>
            <a:gdLst>
              <a:gd name="connsiteX0" fmla="*/ 0 w 2505075"/>
              <a:gd name="connsiteY0" fmla="*/ 46038 h 276225"/>
              <a:gd name="connsiteX1" fmla="*/ 46038 w 2505075"/>
              <a:gd name="connsiteY1" fmla="*/ 0 h 276225"/>
              <a:gd name="connsiteX2" fmla="*/ 1461294 w 2505075"/>
              <a:gd name="connsiteY2" fmla="*/ 0 h 276225"/>
              <a:gd name="connsiteX3" fmla="*/ 1461294 w 2505075"/>
              <a:gd name="connsiteY3" fmla="*/ 0 h 276225"/>
              <a:gd name="connsiteX4" fmla="*/ 2087563 w 2505075"/>
              <a:gd name="connsiteY4" fmla="*/ 0 h 276225"/>
              <a:gd name="connsiteX5" fmla="*/ 2459037 w 2505075"/>
              <a:gd name="connsiteY5" fmla="*/ 0 h 276225"/>
              <a:gd name="connsiteX6" fmla="*/ 2505075 w 2505075"/>
              <a:gd name="connsiteY6" fmla="*/ 46038 h 276225"/>
              <a:gd name="connsiteX7" fmla="*/ 2505075 w 2505075"/>
              <a:gd name="connsiteY7" fmla="*/ 161131 h 276225"/>
              <a:gd name="connsiteX8" fmla="*/ 2505075 w 2505075"/>
              <a:gd name="connsiteY8" fmla="*/ 161131 h 276225"/>
              <a:gd name="connsiteX9" fmla="*/ 2505075 w 2505075"/>
              <a:gd name="connsiteY9" fmla="*/ 230188 h 276225"/>
              <a:gd name="connsiteX10" fmla="*/ 2505075 w 2505075"/>
              <a:gd name="connsiteY10" fmla="*/ 230187 h 276225"/>
              <a:gd name="connsiteX11" fmla="*/ 2459037 w 2505075"/>
              <a:gd name="connsiteY11" fmla="*/ 276225 h 276225"/>
              <a:gd name="connsiteX12" fmla="*/ 2087563 w 2505075"/>
              <a:gd name="connsiteY12" fmla="*/ 276225 h 276225"/>
              <a:gd name="connsiteX13" fmla="*/ 2157521 w 2505075"/>
              <a:gd name="connsiteY13" fmla="*/ 507080 h 276225"/>
              <a:gd name="connsiteX14" fmla="*/ 1461294 w 2505075"/>
              <a:gd name="connsiteY14" fmla="*/ 276225 h 276225"/>
              <a:gd name="connsiteX15" fmla="*/ 46038 w 2505075"/>
              <a:gd name="connsiteY15" fmla="*/ 276225 h 276225"/>
              <a:gd name="connsiteX16" fmla="*/ 0 w 2505075"/>
              <a:gd name="connsiteY16" fmla="*/ 230187 h 276225"/>
              <a:gd name="connsiteX17" fmla="*/ 0 w 2505075"/>
              <a:gd name="connsiteY17" fmla="*/ 230188 h 276225"/>
              <a:gd name="connsiteX18" fmla="*/ 0 w 2505075"/>
              <a:gd name="connsiteY18" fmla="*/ 161131 h 276225"/>
              <a:gd name="connsiteX19" fmla="*/ 0 w 2505075"/>
              <a:gd name="connsiteY19" fmla="*/ 161131 h 276225"/>
              <a:gd name="connsiteX20" fmla="*/ 0 w 2505075"/>
              <a:gd name="connsiteY20" fmla="*/ 46038 h 276225"/>
              <a:gd name="connsiteX0" fmla="*/ 0 w 2505075"/>
              <a:gd name="connsiteY0" fmla="*/ 46038 h 507080"/>
              <a:gd name="connsiteX1" fmla="*/ 46038 w 2505075"/>
              <a:gd name="connsiteY1" fmla="*/ 0 h 507080"/>
              <a:gd name="connsiteX2" fmla="*/ 1461294 w 2505075"/>
              <a:gd name="connsiteY2" fmla="*/ 0 h 507080"/>
              <a:gd name="connsiteX3" fmla="*/ 1461294 w 2505075"/>
              <a:gd name="connsiteY3" fmla="*/ 0 h 507080"/>
              <a:gd name="connsiteX4" fmla="*/ 2087563 w 2505075"/>
              <a:gd name="connsiteY4" fmla="*/ 0 h 507080"/>
              <a:gd name="connsiteX5" fmla="*/ 2459037 w 2505075"/>
              <a:gd name="connsiteY5" fmla="*/ 0 h 507080"/>
              <a:gd name="connsiteX6" fmla="*/ 2505075 w 2505075"/>
              <a:gd name="connsiteY6" fmla="*/ 46038 h 507080"/>
              <a:gd name="connsiteX7" fmla="*/ 2505075 w 2505075"/>
              <a:gd name="connsiteY7" fmla="*/ 161131 h 507080"/>
              <a:gd name="connsiteX8" fmla="*/ 2505075 w 2505075"/>
              <a:gd name="connsiteY8" fmla="*/ 161131 h 507080"/>
              <a:gd name="connsiteX9" fmla="*/ 2505075 w 2505075"/>
              <a:gd name="connsiteY9" fmla="*/ 230188 h 507080"/>
              <a:gd name="connsiteX10" fmla="*/ 2505075 w 2505075"/>
              <a:gd name="connsiteY10" fmla="*/ 230187 h 507080"/>
              <a:gd name="connsiteX11" fmla="*/ 2459037 w 2505075"/>
              <a:gd name="connsiteY11" fmla="*/ 276225 h 507080"/>
              <a:gd name="connsiteX12" fmla="*/ 2087563 w 2505075"/>
              <a:gd name="connsiteY12" fmla="*/ 276225 h 507080"/>
              <a:gd name="connsiteX13" fmla="*/ 2157521 w 2505075"/>
              <a:gd name="connsiteY13" fmla="*/ 507080 h 507080"/>
              <a:gd name="connsiteX14" fmla="*/ 1461294 w 2505075"/>
              <a:gd name="connsiteY14" fmla="*/ 276225 h 507080"/>
              <a:gd name="connsiteX15" fmla="*/ 723900 w 2505075"/>
              <a:gd name="connsiteY15" fmla="*/ 266700 h 507080"/>
              <a:gd name="connsiteX16" fmla="*/ 46038 w 2505075"/>
              <a:gd name="connsiteY16" fmla="*/ 276225 h 507080"/>
              <a:gd name="connsiteX17" fmla="*/ 0 w 2505075"/>
              <a:gd name="connsiteY17" fmla="*/ 230187 h 507080"/>
              <a:gd name="connsiteX18" fmla="*/ 0 w 2505075"/>
              <a:gd name="connsiteY18" fmla="*/ 230188 h 507080"/>
              <a:gd name="connsiteX19" fmla="*/ 0 w 2505075"/>
              <a:gd name="connsiteY19" fmla="*/ 161131 h 507080"/>
              <a:gd name="connsiteX20" fmla="*/ 0 w 2505075"/>
              <a:gd name="connsiteY20" fmla="*/ 161131 h 507080"/>
              <a:gd name="connsiteX21" fmla="*/ 0 w 2505075"/>
              <a:gd name="connsiteY21" fmla="*/ 46038 h 507080"/>
              <a:gd name="connsiteX0" fmla="*/ 0 w 2505075"/>
              <a:gd name="connsiteY0" fmla="*/ 46038 h 497555"/>
              <a:gd name="connsiteX1" fmla="*/ 46038 w 2505075"/>
              <a:gd name="connsiteY1" fmla="*/ 0 h 497555"/>
              <a:gd name="connsiteX2" fmla="*/ 1461294 w 2505075"/>
              <a:gd name="connsiteY2" fmla="*/ 0 h 497555"/>
              <a:gd name="connsiteX3" fmla="*/ 1461294 w 2505075"/>
              <a:gd name="connsiteY3" fmla="*/ 0 h 497555"/>
              <a:gd name="connsiteX4" fmla="*/ 2087563 w 2505075"/>
              <a:gd name="connsiteY4" fmla="*/ 0 h 497555"/>
              <a:gd name="connsiteX5" fmla="*/ 2459037 w 2505075"/>
              <a:gd name="connsiteY5" fmla="*/ 0 h 497555"/>
              <a:gd name="connsiteX6" fmla="*/ 2505075 w 2505075"/>
              <a:gd name="connsiteY6" fmla="*/ 46038 h 497555"/>
              <a:gd name="connsiteX7" fmla="*/ 2505075 w 2505075"/>
              <a:gd name="connsiteY7" fmla="*/ 161131 h 497555"/>
              <a:gd name="connsiteX8" fmla="*/ 2505075 w 2505075"/>
              <a:gd name="connsiteY8" fmla="*/ 161131 h 497555"/>
              <a:gd name="connsiteX9" fmla="*/ 2505075 w 2505075"/>
              <a:gd name="connsiteY9" fmla="*/ 230188 h 497555"/>
              <a:gd name="connsiteX10" fmla="*/ 2505075 w 2505075"/>
              <a:gd name="connsiteY10" fmla="*/ 230187 h 497555"/>
              <a:gd name="connsiteX11" fmla="*/ 2459037 w 2505075"/>
              <a:gd name="connsiteY11" fmla="*/ 276225 h 497555"/>
              <a:gd name="connsiteX12" fmla="*/ 2087563 w 2505075"/>
              <a:gd name="connsiteY12" fmla="*/ 276225 h 497555"/>
              <a:gd name="connsiteX13" fmla="*/ 2414696 w 2505075"/>
              <a:gd name="connsiteY13" fmla="*/ 497555 h 497555"/>
              <a:gd name="connsiteX14" fmla="*/ 1461294 w 2505075"/>
              <a:gd name="connsiteY14" fmla="*/ 276225 h 497555"/>
              <a:gd name="connsiteX15" fmla="*/ 723900 w 2505075"/>
              <a:gd name="connsiteY15" fmla="*/ 266700 h 497555"/>
              <a:gd name="connsiteX16" fmla="*/ 46038 w 2505075"/>
              <a:gd name="connsiteY16" fmla="*/ 276225 h 497555"/>
              <a:gd name="connsiteX17" fmla="*/ 0 w 2505075"/>
              <a:gd name="connsiteY17" fmla="*/ 230187 h 497555"/>
              <a:gd name="connsiteX18" fmla="*/ 0 w 2505075"/>
              <a:gd name="connsiteY18" fmla="*/ 230188 h 497555"/>
              <a:gd name="connsiteX19" fmla="*/ 0 w 2505075"/>
              <a:gd name="connsiteY19" fmla="*/ 161131 h 497555"/>
              <a:gd name="connsiteX20" fmla="*/ 0 w 2505075"/>
              <a:gd name="connsiteY20" fmla="*/ 161131 h 497555"/>
              <a:gd name="connsiteX21" fmla="*/ 0 w 2505075"/>
              <a:gd name="connsiteY21" fmla="*/ 46038 h 497555"/>
              <a:gd name="connsiteX0" fmla="*/ 0 w 2505075"/>
              <a:gd name="connsiteY0" fmla="*/ 46038 h 497555"/>
              <a:gd name="connsiteX1" fmla="*/ 46038 w 2505075"/>
              <a:gd name="connsiteY1" fmla="*/ 0 h 497555"/>
              <a:gd name="connsiteX2" fmla="*/ 1461294 w 2505075"/>
              <a:gd name="connsiteY2" fmla="*/ 0 h 497555"/>
              <a:gd name="connsiteX3" fmla="*/ 1461294 w 2505075"/>
              <a:gd name="connsiteY3" fmla="*/ 0 h 497555"/>
              <a:gd name="connsiteX4" fmla="*/ 2087563 w 2505075"/>
              <a:gd name="connsiteY4" fmla="*/ 0 h 497555"/>
              <a:gd name="connsiteX5" fmla="*/ 2459037 w 2505075"/>
              <a:gd name="connsiteY5" fmla="*/ 0 h 497555"/>
              <a:gd name="connsiteX6" fmla="*/ 2505075 w 2505075"/>
              <a:gd name="connsiteY6" fmla="*/ 46038 h 497555"/>
              <a:gd name="connsiteX7" fmla="*/ 2505075 w 2505075"/>
              <a:gd name="connsiteY7" fmla="*/ 161131 h 497555"/>
              <a:gd name="connsiteX8" fmla="*/ 2505075 w 2505075"/>
              <a:gd name="connsiteY8" fmla="*/ 161131 h 497555"/>
              <a:gd name="connsiteX9" fmla="*/ 2505075 w 2505075"/>
              <a:gd name="connsiteY9" fmla="*/ 230188 h 497555"/>
              <a:gd name="connsiteX10" fmla="*/ 2505075 w 2505075"/>
              <a:gd name="connsiteY10" fmla="*/ 230187 h 497555"/>
              <a:gd name="connsiteX11" fmla="*/ 2459037 w 2505075"/>
              <a:gd name="connsiteY11" fmla="*/ 276225 h 497555"/>
              <a:gd name="connsiteX12" fmla="*/ 2087563 w 2505075"/>
              <a:gd name="connsiteY12" fmla="*/ 276225 h 497555"/>
              <a:gd name="connsiteX13" fmla="*/ 2414696 w 2505075"/>
              <a:gd name="connsiteY13" fmla="*/ 497555 h 497555"/>
              <a:gd name="connsiteX14" fmla="*/ 1461294 w 2505075"/>
              <a:gd name="connsiteY14" fmla="*/ 276225 h 497555"/>
              <a:gd name="connsiteX15" fmla="*/ 723900 w 2505075"/>
              <a:gd name="connsiteY15" fmla="*/ 266700 h 497555"/>
              <a:gd name="connsiteX16" fmla="*/ 438150 w 2505075"/>
              <a:gd name="connsiteY16" fmla="*/ 257175 h 497555"/>
              <a:gd name="connsiteX17" fmla="*/ 46038 w 2505075"/>
              <a:gd name="connsiteY17" fmla="*/ 276225 h 497555"/>
              <a:gd name="connsiteX18" fmla="*/ 0 w 2505075"/>
              <a:gd name="connsiteY18" fmla="*/ 230187 h 497555"/>
              <a:gd name="connsiteX19" fmla="*/ 0 w 2505075"/>
              <a:gd name="connsiteY19" fmla="*/ 230188 h 497555"/>
              <a:gd name="connsiteX20" fmla="*/ 0 w 2505075"/>
              <a:gd name="connsiteY20" fmla="*/ 161131 h 497555"/>
              <a:gd name="connsiteX21" fmla="*/ 0 w 2505075"/>
              <a:gd name="connsiteY21" fmla="*/ 161131 h 497555"/>
              <a:gd name="connsiteX22" fmla="*/ 0 w 2505075"/>
              <a:gd name="connsiteY22" fmla="*/ 46038 h 497555"/>
              <a:gd name="connsiteX0" fmla="*/ 133350 w 2638425"/>
              <a:gd name="connsiteY0" fmla="*/ 46038 h 497555"/>
              <a:gd name="connsiteX1" fmla="*/ 179388 w 2638425"/>
              <a:gd name="connsiteY1" fmla="*/ 0 h 497555"/>
              <a:gd name="connsiteX2" fmla="*/ 1594644 w 2638425"/>
              <a:gd name="connsiteY2" fmla="*/ 0 h 497555"/>
              <a:gd name="connsiteX3" fmla="*/ 1594644 w 2638425"/>
              <a:gd name="connsiteY3" fmla="*/ 0 h 497555"/>
              <a:gd name="connsiteX4" fmla="*/ 2220913 w 2638425"/>
              <a:gd name="connsiteY4" fmla="*/ 0 h 497555"/>
              <a:gd name="connsiteX5" fmla="*/ 2592387 w 2638425"/>
              <a:gd name="connsiteY5" fmla="*/ 0 h 497555"/>
              <a:gd name="connsiteX6" fmla="*/ 2638425 w 2638425"/>
              <a:gd name="connsiteY6" fmla="*/ 46038 h 497555"/>
              <a:gd name="connsiteX7" fmla="*/ 2638425 w 2638425"/>
              <a:gd name="connsiteY7" fmla="*/ 161131 h 497555"/>
              <a:gd name="connsiteX8" fmla="*/ 2638425 w 2638425"/>
              <a:gd name="connsiteY8" fmla="*/ 161131 h 497555"/>
              <a:gd name="connsiteX9" fmla="*/ 2638425 w 2638425"/>
              <a:gd name="connsiteY9" fmla="*/ 230188 h 497555"/>
              <a:gd name="connsiteX10" fmla="*/ 2638425 w 2638425"/>
              <a:gd name="connsiteY10" fmla="*/ 230187 h 497555"/>
              <a:gd name="connsiteX11" fmla="*/ 2592387 w 2638425"/>
              <a:gd name="connsiteY11" fmla="*/ 276225 h 497555"/>
              <a:gd name="connsiteX12" fmla="*/ 2220913 w 2638425"/>
              <a:gd name="connsiteY12" fmla="*/ 276225 h 497555"/>
              <a:gd name="connsiteX13" fmla="*/ 2548046 w 2638425"/>
              <a:gd name="connsiteY13" fmla="*/ 497555 h 497555"/>
              <a:gd name="connsiteX14" fmla="*/ 1594644 w 2638425"/>
              <a:gd name="connsiteY14" fmla="*/ 276225 h 497555"/>
              <a:gd name="connsiteX15" fmla="*/ 857250 w 2638425"/>
              <a:gd name="connsiteY15" fmla="*/ 266700 h 497555"/>
              <a:gd name="connsiteX16" fmla="*/ 0 w 2638425"/>
              <a:gd name="connsiteY16" fmla="*/ 476250 h 497555"/>
              <a:gd name="connsiteX17" fmla="*/ 179388 w 2638425"/>
              <a:gd name="connsiteY17" fmla="*/ 276225 h 497555"/>
              <a:gd name="connsiteX18" fmla="*/ 133350 w 2638425"/>
              <a:gd name="connsiteY18" fmla="*/ 230187 h 497555"/>
              <a:gd name="connsiteX19" fmla="*/ 133350 w 2638425"/>
              <a:gd name="connsiteY19" fmla="*/ 230188 h 497555"/>
              <a:gd name="connsiteX20" fmla="*/ 133350 w 2638425"/>
              <a:gd name="connsiteY20" fmla="*/ 161131 h 497555"/>
              <a:gd name="connsiteX21" fmla="*/ 133350 w 2638425"/>
              <a:gd name="connsiteY21" fmla="*/ 161131 h 497555"/>
              <a:gd name="connsiteX22" fmla="*/ 133350 w 2638425"/>
              <a:gd name="connsiteY22" fmla="*/ 46038 h 4975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</a:cxnLst>
            <a:rect l="l" t="t" r="r" b="b"/>
            <a:pathLst>
              <a:path w="2638425" h="497555">
                <a:moveTo>
                  <a:pt x="133350" y="46038"/>
                </a:moveTo>
                <a:cubicBezTo>
                  <a:pt x="133350" y="20612"/>
                  <a:pt x="153962" y="0"/>
                  <a:pt x="179388" y="0"/>
                </a:cubicBezTo>
                <a:lnTo>
                  <a:pt x="1594644" y="0"/>
                </a:lnTo>
                <a:lnTo>
                  <a:pt x="1594644" y="0"/>
                </a:lnTo>
                <a:lnTo>
                  <a:pt x="2220913" y="0"/>
                </a:lnTo>
                <a:lnTo>
                  <a:pt x="2592387" y="0"/>
                </a:lnTo>
                <a:cubicBezTo>
                  <a:pt x="2617813" y="0"/>
                  <a:pt x="2638425" y="20612"/>
                  <a:pt x="2638425" y="46038"/>
                </a:cubicBezTo>
                <a:lnTo>
                  <a:pt x="2638425" y="161131"/>
                </a:lnTo>
                <a:lnTo>
                  <a:pt x="2638425" y="161131"/>
                </a:lnTo>
                <a:lnTo>
                  <a:pt x="2638425" y="230188"/>
                </a:lnTo>
                <a:lnTo>
                  <a:pt x="2638425" y="230187"/>
                </a:lnTo>
                <a:cubicBezTo>
                  <a:pt x="2638425" y="255613"/>
                  <a:pt x="2617813" y="276225"/>
                  <a:pt x="2592387" y="276225"/>
                </a:cubicBezTo>
                <a:lnTo>
                  <a:pt x="2220913" y="276225"/>
                </a:lnTo>
                <a:lnTo>
                  <a:pt x="2548046" y="497555"/>
                </a:lnTo>
                <a:lnTo>
                  <a:pt x="1594644" y="276225"/>
                </a:lnTo>
                <a:lnTo>
                  <a:pt x="857250" y="266700"/>
                </a:lnTo>
                <a:lnTo>
                  <a:pt x="0" y="476250"/>
                </a:lnTo>
                <a:lnTo>
                  <a:pt x="179388" y="276225"/>
                </a:lnTo>
                <a:cubicBezTo>
                  <a:pt x="153962" y="276225"/>
                  <a:pt x="133350" y="255613"/>
                  <a:pt x="133350" y="230187"/>
                </a:cubicBezTo>
                <a:lnTo>
                  <a:pt x="133350" y="230188"/>
                </a:lnTo>
                <a:lnTo>
                  <a:pt x="133350" y="161131"/>
                </a:lnTo>
                <a:lnTo>
                  <a:pt x="133350" y="161131"/>
                </a:lnTo>
                <a:lnTo>
                  <a:pt x="133350" y="46038"/>
                </a:lnTo>
                <a:close/>
              </a:path>
            </a:pathLst>
          </a:custGeom>
          <a:solidFill>
            <a:schemeClr val="bg1"/>
          </a:solidFill>
          <a:ln w="25400" cap="sq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ctr"/>
            <a:endPara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endParaRPr>
          </a:p>
        </xdr:txBody>
      </xdr:sp>
      <xdr:sp macro="" textlink="">
        <xdr:nvSpPr>
          <xdr:cNvPr id="11" name="角丸四角形吹き出し 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523205" y="4402913"/>
            <a:ext cx="400238" cy="5143079"/>
          </a:xfrm>
          <a:prstGeom prst="wedgeRoundRectCallout">
            <a:avLst>
              <a:gd name="adj1" fmla="val -28887"/>
              <a:gd name="adj2" fmla="val -42862"/>
              <a:gd name="adj3" fmla="val 16667"/>
            </a:avLst>
          </a:prstGeom>
          <a:noFill/>
          <a:ln w="25400" cap="sq"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kumimoji="1" lang="ja-JP" altLang="en-US" sz="1050" b="1" u="none">
                <a:solidFill>
                  <a:srgbClr val="0000FF"/>
                </a:solidFill>
                <a:latin typeface="+mn-ea"/>
                <a:ea typeface="+mn-ea"/>
                <a:cs typeface="+mn-cs"/>
              </a:rPr>
              <a:t>該当するいずれかの</a:t>
            </a:r>
            <a:endParaRPr kumimoji="1" lang="en-US" altLang="ja-JP" sz="1050" b="1" u="none">
              <a:solidFill>
                <a:srgbClr val="0000FF"/>
              </a:solidFill>
              <a:latin typeface="+mn-ea"/>
              <a:ea typeface="+mn-ea"/>
              <a:cs typeface="+mn-cs"/>
            </a:endParaRPr>
          </a:p>
          <a:p>
            <a:pPr marL="0" indent="0" algn="ctr"/>
            <a:r>
              <a:rPr kumimoji="1" lang="ja-JP" altLang="en-US" sz="1050" b="1" u="none">
                <a:solidFill>
                  <a:srgbClr val="0000FF"/>
                </a:solidFill>
                <a:latin typeface="+mn-ea"/>
                <a:ea typeface="+mn-ea"/>
                <a:cs typeface="+mn-cs"/>
              </a:rPr>
              <a:t>欄に記載</a:t>
            </a:r>
          </a:p>
        </xdr:txBody>
      </xdr:sp>
    </xdr:grpSp>
    <xdr:clientData/>
  </xdr:twoCellAnchor>
  <xdr:twoCellAnchor>
    <xdr:from>
      <xdr:col>13</xdr:col>
      <xdr:colOff>22412</xdr:colOff>
      <xdr:row>22</xdr:row>
      <xdr:rowOff>190501</xdr:rowOff>
    </xdr:from>
    <xdr:to>
      <xdr:col>27</xdr:col>
      <xdr:colOff>148105</xdr:colOff>
      <xdr:row>24</xdr:row>
      <xdr:rowOff>123266</xdr:rowOff>
    </xdr:to>
    <xdr:sp macro="" textlink="">
      <xdr:nvSpPr>
        <xdr:cNvPr id="16" name="角丸四角形吹き出し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35941" y="4852148"/>
          <a:ext cx="3263340" cy="403412"/>
        </a:xfrm>
        <a:prstGeom prst="wedgeRoundRectCallout">
          <a:avLst>
            <a:gd name="adj1" fmla="val -61044"/>
            <a:gd name="adj2" fmla="val -180453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各月の使用量を記載してください。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9"/>
  <sheetViews>
    <sheetView tabSelected="1" zoomScale="85" zoomScaleNormal="85" workbookViewId="0">
      <selection activeCell="I8" sqref="I8"/>
    </sheetView>
  </sheetViews>
  <sheetFormatPr defaultColWidth="9" defaultRowHeight="18.75" x14ac:dyDescent="0.4"/>
  <cols>
    <col min="1" max="33" width="3" style="4" customWidth="1"/>
    <col min="34" max="34" width="3.75" style="4" customWidth="1"/>
    <col min="35" max="46" width="2.625" style="4" customWidth="1"/>
    <col min="47" max="16384" width="9" style="4"/>
  </cols>
  <sheetData>
    <row r="1" spans="1:50" x14ac:dyDescent="0.4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4"/>
      <c r="AA1" s="3"/>
      <c r="AB1" s="15"/>
      <c r="AC1" s="3"/>
      <c r="AD1" s="97" t="s">
        <v>26</v>
      </c>
      <c r="AE1" s="97"/>
      <c r="AF1" s="97"/>
      <c r="AG1" s="97"/>
    </row>
    <row r="2" spans="1:50" ht="9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4"/>
      <c r="AA2" s="3"/>
      <c r="AB2" s="15"/>
      <c r="AC2" s="3"/>
      <c r="AD2" s="26"/>
      <c r="AE2" s="26"/>
      <c r="AF2" s="26"/>
      <c r="AG2" s="26"/>
    </row>
    <row r="3" spans="1:50" s="21" customFormat="1" ht="24.95" customHeight="1" x14ac:dyDescent="0.4">
      <c r="A3" s="67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50" ht="9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50" x14ac:dyDescent="0.4">
      <c r="A5" s="22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50" x14ac:dyDescent="0.4">
      <c r="A6" s="5"/>
      <c r="B6" s="6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7"/>
      <c r="AE6" s="17"/>
      <c r="AF6" s="17"/>
      <c r="AG6" s="17"/>
    </row>
    <row r="7" spans="1:50" ht="18.600000000000001" customHeight="1" x14ac:dyDescent="0.4">
      <c r="A7" s="16"/>
      <c r="B7" s="78" t="s">
        <v>17</v>
      </c>
      <c r="C7" s="79"/>
      <c r="D7" s="79"/>
      <c r="E7" s="79"/>
      <c r="F7" s="80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  <c r="AG7" s="16"/>
    </row>
    <row r="8" spans="1:50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50" x14ac:dyDescent="0.4">
      <c r="A9" s="22" t="s">
        <v>11</v>
      </c>
      <c r="B9" s="17"/>
      <c r="C9" s="17"/>
      <c r="D9" s="17"/>
      <c r="E9" s="17"/>
      <c r="F9" s="17"/>
      <c r="G9" s="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W9" s="18"/>
      <c r="AX9" s="18"/>
    </row>
    <row r="10" spans="1:50" ht="17.45" customHeight="1" x14ac:dyDescent="0.4">
      <c r="A10" s="5"/>
      <c r="B10" s="17"/>
      <c r="C10" s="118" t="s">
        <v>19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5"/>
      <c r="AG10" s="5"/>
      <c r="AW10" s="18"/>
      <c r="AX10" s="18"/>
    </row>
    <row r="11" spans="1:50" ht="17.45" customHeight="1" x14ac:dyDescent="0.4">
      <c r="A11" s="5"/>
      <c r="B11" s="5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5"/>
      <c r="AG11" s="5"/>
      <c r="AW11" s="18"/>
      <c r="AX11" s="18"/>
    </row>
    <row r="12" spans="1:50" ht="17.45" customHeight="1" x14ac:dyDescent="0.4">
      <c r="A12" s="5"/>
      <c r="B12" s="5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5"/>
      <c r="AG12" s="5"/>
      <c r="AW12" s="18"/>
      <c r="AX12" s="18"/>
    </row>
    <row r="13" spans="1:50" ht="9" customHeight="1" x14ac:dyDescent="0.4">
      <c r="A13" s="5"/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5"/>
      <c r="AG13" s="5"/>
      <c r="AW13" s="18"/>
      <c r="AX13" s="18"/>
    </row>
    <row r="14" spans="1:50" s="2" customFormat="1" ht="18.600000000000001" customHeight="1" x14ac:dyDescent="0.4">
      <c r="B14" s="86" t="s">
        <v>20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7" t="s">
        <v>16</v>
      </c>
      <c r="AC14" s="87"/>
      <c r="AD14" s="87"/>
      <c r="AE14" s="87"/>
      <c r="AF14" s="87"/>
      <c r="AG14" s="13"/>
    </row>
    <row r="15" spans="1:50" s="2" customFormat="1" ht="19.5" thickBot="1" x14ac:dyDescent="0.45">
      <c r="A15" s="19"/>
    </row>
    <row r="16" spans="1:50" ht="9.6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4" x14ac:dyDescent="0.4">
      <c r="A17" s="22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7.100000000000001" customHeight="1" x14ac:dyDescent="0.4">
      <c r="A18" s="8"/>
      <c r="B18" s="1"/>
      <c r="C18" s="9"/>
      <c r="D18" s="9"/>
      <c r="E18" s="1"/>
      <c r="F18" s="1"/>
      <c r="G18" s="88" t="s">
        <v>25</v>
      </c>
      <c r="H18" s="77"/>
      <c r="I18" s="77"/>
      <c r="J18" s="77"/>
      <c r="K18" s="77"/>
      <c r="L18" s="77"/>
      <c r="M18" s="77"/>
      <c r="N18" s="77"/>
      <c r="O18" s="77"/>
      <c r="P18" s="6"/>
      <c r="Q18" s="9"/>
      <c r="R18" s="76" t="s">
        <v>5</v>
      </c>
      <c r="S18" s="77"/>
      <c r="T18" s="77"/>
      <c r="U18" s="77"/>
      <c r="V18" s="77"/>
      <c r="W18" s="77"/>
      <c r="X18" s="6"/>
      <c r="Y18" s="20"/>
      <c r="Z18" s="25"/>
      <c r="AA18" s="76" t="s">
        <v>6</v>
      </c>
      <c r="AB18" s="76"/>
      <c r="AC18" s="76"/>
      <c r="AD18" s="76"/>
      <c r="AE18" s="76"/>
      <c r="AF18" s="76"/>
      <c r="AG18" s="20"/>
      <c r="AH18" s="9"/>
    </row>
    <row r="19" spans="1:34" ht="18.95" customHeight="1" x14ac:dyDescent="0.4">
      <c r="A19" s="8"/>
      <c r="B19" s="98" t="s">
        <v>31</v>
      </c>
      <c r="C19" s="99"/>
      <c r="D19" s="99"/>
      <c r="E19" s="99"/>
      <c r="F19" s="99"/>
      <c r="G19" s="100"/>
      <c r="H19" s="84"/>
      <c r="I19" s="84"/>
      <c r="J19" s="84"/>
      <c r="K19" s="84"/>
      <c r="L19" s="85"/>
      <c r="M19" s="69" t="s">
        <v>4</v>
      </c>
      <c r="N19" s="70"/>
      <c r="O19" s="27"/>
      <c r="P19" s="28" t="s">
        <v>2</v>
      </c>
      <c r="Q19" s="29"/>
      <c r="R19" s="71">
        <v>0.45</v>
      </c>
      <c r="S19" s="72"/>
      <c r="T19" s="72"/>
      <c r="U19" s="73" t="s">
        <v>3</v>
      </c>
      <c r="V19" s="74"/>
      <c r="W19" s="75"/>
      <c r="X19" s="30"/>
      <c r="Y19" s="28" t="s">
        <v>1</v>
      </c>
      <c r="Z19" s="29"/>
      <c r="AA19" s="104">
        <f t="shared" ref="AA19:AA26" si="0">H19*R19</f>
        <v>0</v>
      </c>
      <c r="AB19" s="105"/>
      <c r="AC19" s="105"/>
      <c r="AD19" s="105"/>
      <c r="AE19" s="105"/>
      <c r="AF19" s="29" t="s">
        <v>0</v>
      </c>
      <c r="AG19" s="9"/>
      <c r="AH19" s="9"/>
    </row>
    <row r="20" spans="1:34" ht="18.95" customHeight="1" x14ac:dyDescent="0.4">
      <c r="A20" s="8"/>
      <c r="B20" s="89" t="s">
        <v>32</v>
      </c>
      <c r="C20" s="90"/>
      <c r="D20" s="90"/>
      <c r="E20" s="90"/>
      <c r="F20" s="90"/>
      <c r="G20" s="91"/>
      <c r="H20" s="63"/>
      <c r="I20" s="64"/>
      <c r="J20" s="64"/>
      <c r="K20" s="64"/>
      <c r="L20" s="64"/>
      <c r="M20" s="46" t="s">
        <v>4</v>
      </c>
      <c r="N20" s="47"/>
      <c r="O20" s="35"/>
      <c r="P20" s="36" t="s">
        <v>2</v>
      </c>
      <c r="Q20" s="37"/>
      <c r="R20" s="94">
        <f t="shared" ref="R20:R25" si="1">$R$19</f>
        <v>0.45</v>
      </c>
      <c r="S20" s="95"/>
      <c r="T20" s="96"/>
      <c r="U20" s="46" t="s">
        <v>3</v>
      </c>
      <c r="V20" s="47"/>
      <c r="W20" s="47"/>
      <c r="X20" s="38"/>
      <c r="Y20" s="36" t="s">
        <v>1</v>
      </c>
      <c r="Z20" s="37"/>
      <c r="AA20" s="92">
        <f t="shared" si="0"/>
        <v>0</v>
      </c>
      <c r="AB20" s="93"/>
      <c r="AC20" s="93"/>
      <c r="AD20" s="93"/>
      <c r="AE20" s="93"/>
      <c r="AF20" s="37" t="s">
        <v>0</v>
      </c>
      <c r="AG20" s="9"/>
      <c r="AH20" s="9"/>
    </row>
    <row r="21" spans="1:34" ht="18.95" customHeight="1" x14ac:dyDescent="0.4">
      <c r="A21" s="8"/>
      <c r="B21" s="89" t="s">
        <v>33</v>
      </c>
      <c r="C21" s="90"/>
      <c r="D21" s="90"/>
      <c r="E21" s="90"/>
      <c r="F21" s="90"/>
      <c r="G21" s="91"/>
      <c r="H21" s="63"/>
      <c r="I21" s="64"/>
      <c r="J21" s="64"/>
      <c r="K21" s="64"/>
      <c r="L21" s="64"/>
      <c r="M21" s="46" t="s">
        <v>4</v>
      </c>
      <c r="N21" s="47"/>
      <c r="O21" s="35"/>
      <c r="P21" s="36" t="s">
        <v>2</v>
      </c>
      <c r="Q21" s="37"/>
      <c r="R21" s="65">
        <f t="shared" si="1"/>
        <v>0.45</v>
      </c>
      <c r="S21" s="66"/>
      <c r="T21" s="66"/>
      <c r="U21" s="46" t="s">
        <v>3</v>
      </c>
      <c r="V21" s="47"/>
      <c r="W21" s="47"/>
      <c r="X21" s="38"/>
      <c r="Y21" s="36" t="s">
        <v>1</v>
      </c>
      <c r="Z21" s="37"/>
      <c r="AA21" s="92">
        <f t="shared" si="0"/>
        <v>0</v>
      </c>
      <c r="AB21" s="93"/>
      <c r="AC21" s="93"/>
      <c r="AD21" s="93"/>
      <c r="AE21" s="93"/>
      <c r="AF21" s="37" t="s">
        <v>0</v>
      </c>
      <c r="AG21" s="9"/>
      <c r="AH21" s="9"/>
    </row>
    <row r="22" spans="1:34" ht="18.95" customHeight="1" x14ac:dyDescent="0.4">
      <c r="A22" s="8"/>
      <c r="B22" s="89" t="s">
        <v>34</v>
      </c>
      <c r="C22" s="90"/>
      <c r="D22" s="90"/>
      <c r="E22" s="90"/>
      <c r="F22" s="90"/>
      <c r="G22" s="91"/>
      <c r="H22" s="63"/>
      <c r="I22" s="64"/>
      <c r="J22" s="64"/>
      <c r="K22" s="64"/>
      <c r="L22" s="64"/>
      <c r="M22" s="46" t="s">
        <v>4</v>
      </c>
      <c r="N22" s="47"/>
      <c r="O22" s="35"/>
      <c r="P22" s="36" t="s">
        <v>2</v>
      </c>
      <c r="Q22" s="37"/>
      <c r="R22" s="65">
        <f t="shared" si="1"/>
        <v>0.45</v>
      </c>
      <c r="S22" s="66"/>
      <c r="T22" s="66"/>
      <c r="U22" s="46" t="s">
        <v>3</v>
      </c>
      <c r="V22" s="47"/>
      <c r="W22" s="47"/>
      <c r="X22" s="38"/>
      <c r="Y22" s="36" t="s">
        <v>1</v>
      </c>
      <c r="Z22" s="37"/>
      <c r="AA22" s="92">
        <f t="shared" si="0"/>
        <v>0</v>
      </c>
      <c r="AB22" s="93"/>
      <c r="AC22" s="93"/>
      <c r="AD22" s="93"/>
      <c r="AE22" s="93"/>
      <c r="AF22" s="37" t="s">
        <v>0</v>
      </c>
      <c r="AG22" s="9"/>
      <c r="AH22" s="9"/>
    </row>
    <row r="23" spans="1:34" ht="18.95" customHeight="1" x14ac:dyDescent="0.4">
      <c r="A23" s="8"/>
      <c r="B23" s="89" t="s">
        <v>35</v>
      </c>
      <c r="C23" s="90"/>
      <c r="D23" s="90"/>
      <c r="E23" s="90"/>
      <c r="F23" s="90"/>
      <c r="G23" s="91"/>
      <c r="H23" s="63"/>
      <c r="I23" s="64"/>
      <c r="J23" s="64"/>
      <c r="K23" s="64"/>
      <c r="L23" s="64"/>
      <c r="M23" s="46" t="s">
        <v>4</v>
      </c>
      <c r="N23" s="47"/>
      <c r="O23" s="35"/>
      <c r="P23" s="36" t="s">
        <v>2</v>
      </c>
      <c r="Q23" s="37"/>
      <c r="R23" s="65">
        <f t="shared" si="1"/>
        <v>0.45</v>
      </c>
      <c r="S23" s="66"/>
      <c r="T23" s="66"/>
      <c r="U23" s="46" t="s">
        <v>3</v>
      </c>
      <c r="V23" s="47"/>
      <c r="W23" s="47"/>
      <c r="X23" s="38"/>
      <c r="Y23" s="36" t="s">
        <v>1</v>
      </c>
      <c r="Z23" s="37"/>
      <c r="AA23" s="92">
        <f t="shared" si="0"/>
        <v>0</v>
      </c>
      <c r="AB23" s="93"/>
      <c r="AC23" s="93"/>
      <c r="AD23" s="93"/>
      <c r="AE23" s="93"/>
      <c r="AF23" s="37" t="s">
        <v>0</v>
      </c>
      <c r="AG23" s="9"/>
      <c r="AH23" s="9"/>
    </row>
    <row r="24" spans="1:34" ht="18.95" customHeight="1" x14ac:dyDescent="0.4">
      <c r="A24" s="8"/>
      <c r="B24" s="89" t="s">
        <v>36</v>
      </c>
      <c r="C24" s="90"/>
      <c r="D24" s="90"/>
      <c r="E24" s="90"/>
      <c r="F24" s="90"/>
      <c r="G24" s="91"/>
      <c r="H24" s="63"/>
      <c r="I24" s="64"/>
      <c r="J24" s="64"/>
      <c r="K24" s="64"/>
      <c r="L24" s="64"/>
      <c r="M24" s="46" t="s">
        <v>4</v>
      </c>
      <c r="N24" s="47"/>
      <c r="O24" s="35"/>
      <c r="P24" s="36" t="s">
        <v>2</v>
      </c>
      <c r="Q24" s="37"/>
      <c r="R24" s="65">
        <f t="shared" si="1"/>
        <v>0.45</v>
      </c>
      <c r="S24" s="66"/>
      <c r="T24" s="66"/>
      <c r="U24" s="46" t="s">
        <v>3</v>
      </c>
      <c r="V24" s="47"/>
      <c r="W24" s="47"/>
      <c r="X24" s="38"/>
      <c r="Y24" s="36" t="s">
        <v>1</v>
      </c>
      <c r="Z24" s="37"/>
      <c r="AA24" s="92">
        <f t="shared" si="0"/>
        <v>0</v>
      </c>
      <c r="AB24" s="93"/>
      <c r="AC24" s="93"/>
      <c r="AD24" s="93"/>
      <c r="AE24" s="93"/>
      <c r="AF24" s="37" t="s">
        <v>0</v>
      </c>
      <c r="AG24" s="9"/>
      <c r="AH24" s="9"/>
    </row>
    <row r="25" spans="1:34" ht="18.95" customHeight="1" x14ac:dyDescent="0.4">
      <c r="A25" s="8"/>
      <c r="B25" s="89" t="s">
        <v>37</v>
      </c>
      <c r="C25" s="90"/>
      <c r="D25" s="90"/>
      <c r="E25" s="90"/>
      <c r="F25" s="90"/>
      <c r="G25" s="91"/>
      <c r="H25" s="63"/>
      <c r="I25" s="64"/>
      <c r="J25" s="64"/>
      <c r="K25" s="64"/>
      <c r="L25" s="64"/>
      <c r="M25" s="46" t="s">
        <v>4</v>
      </c>
      <c r="N25" s="47"/>
      <c r="O25" s="35"/>
      <c r="P25" s="36" t="s">
        <v>2</v>
      </c>
      <c r="Q25" s="37"/>
      <c r="R25" s="65">
        <f t="shared" si="1"/>
        <v>0.45</v>
      </c>
      <c r="S25" s="66"/>
      <c r="T25" s="66"/>
      <c r="U25" s="46" t="s">
        <v>3</v>
      </c>
      <c r="V25" s="47"/>
      <c r="W25" s="47"/>
      <c r="X25" s="38"/>
      <c r="Y25" s="36" t="s">
        <v>1</v>
      </c>
      <c r="Z25" s="37"/>
      <c r="AA25" s="92">
        <f t="shared" si="0"/>
        <v>0</v>
      </c>
      <c r="AB25" s="93"/>
      <c r="AC25" s="93"/>
      <c r="AD25" s="93"/>
      <c r="AE25" s="93"/>
      <c r="AF25" s="37" t="s">
        <v>0</v>
      </c>
      <c r="AG25" s="9"/>
      <c r="AH25" s="9"/>
    </row>
    <row r="26" spans="1:34" ht="18.95" customHeight="1" x14ac:dyDescent="0.4">
      <c r="A26" s="8"/>
      <c r="B26" s="43" t="s">
        <v>38</v>
      </c>
      <c r="C26" s="44"/>
      <c r="D26" s="44"/>
      <c r="E26" s="44"/>
      <c r="F26" s="44"/>
      <c r="G26" s="45"/>
      <c r="H26" s="50"/>
      <c r="I26" s="51"/>
      <c r="J26" s="51"/>
      <c r="K26" s="51"/>
      <c r="L26" s="51"/>
      <c r="M26" s="52" t="s">
        <v>4</v>
      </c>
      <c r="N26" s="53"/>
      <c r="O26" s="31"/>
      <c r="P26" s="32" t="s">
        <v>2</v>
      </c>
      <c r="Q26" s="33"/>
      <c r="R26" s="54">
        <v>0.25</v>
      </c>
      <c r="S26" s="55"/>
      <c r="T26" s="56"/>
      <c r="U26" s="52" t="s">
        <v>3</v>
      </c>
      <c r="V26" s="53"/>
      <c r="W26" s="53"/>
      <c r="X26" s="34"/>
      <c r="Y26" s="32" t="s">
        <v>1</v>
      </c>
      <c r="Z26" s="33"/>
      <c r="AA26" s="109">
        <f t="shared" si="0"/>
        <v>0</v>
      </c>
      <c r="AB26" s="110"/>
      <c r="AC26" s="110"/>
      <c r="AD26" s="110"/>
      <c r="AE26" s="110"/>
      <c r="AF26" s="33" t="s">
        <v>0</v>
      </c>
      <c r="AG26" s="9"/>
      <c r="AH26" s="9"/>
    </row>
    <row r="27" spans="1:34" x14ac:dyDescent="0.4">
      <c r="A27" s="8"/>
      <c r="B27" s="20"/>
      <c r="C27" s="20"/>
      <c r="D27" s="20"/>
      <c r="E27" s="20"/>
      <c r="F27" s="23"/>
      <c r="G27" s="23"/>
      <c r="H27" s="59" t="s">
        <v>24</v>
      </c>
      <c r="I27" s="60"/>
      <c r="J27" s="60"/>
      <c r="K27" s="60"/>
      <c r="L27" s="60"/>
      <c r="M27" s="60"/>
      <c r="N27" s="60"/>
      <c r="O27" s="9"/>
      <c r="P27" s="6"/>
      <c r="Q27" s="9"/>
      <c r="R27" s="9"/>
      <c r="S27" s="9"/>
      <c r="T27" s="6"/>
      <c r="U27" s="57" t="s">
        <v>13</v>
      </c>
      <c r="V27" s="58"/>
      <c r="W27" s="58"/>
      <c r="X27" s="58"/>
      <c r="Y27" s="58"/>
      <c r="Z27" s="58"/>
      <c r="AA27" s="111">
        <f>SUM(AA19:AE26)</f>
        <v>0</v>
      </c>
      <c r="AB27" s="112"/>
      <c r="AC27" s="112"/>
      <c r="AD27" s="112"/>
      <c r="AE27" s="112"/>
      <c r="AF27" s="10" t="s">
        <v>0</v>
      </c>
      <c r="AG27" s="9"/>
      <c r="AH27" s="9"/>
    </row>
    <row r="28" spans="1:34" x14ac:dyDescent="0.4">
      <c r="A28" s="8"/>
      <c r="B28" s="39" t="s">
        <v>27</v>
      </c>
      <c r="C28" s="39"/>
      <c r="D28" s="39"/>
      <c r="E28" s="39"/>
      <c r="F28" s="39"/>
      <c r="G28" s="39"/>
      <c r="H28" s="6"/>
      <c r="I28" s="9"/>
      <c r="J28" s="9"/>
      <c r="K28" s="9"/>
      <c r="L28" s="6"/>
      <c r="M28" s="11"/>
      <c r="N28" s="11"/>
      <c r="O28" s="9"/>
      <c r="P28" s="6"/>
      <c r="Q28" s="9"/>
      <c r="R28" s="9"/>
      <c r="S28" s="9"/>
      <c r="T28" s="6"/>
      <c r="U28" s="9"/>
      <c r="V28" s="9"/>
      <c r="W28" s="9"/>
      <c r="X28" s="6"/>
      <c r="Y28" s="9"/>
      <c r="Z28" s="9"/>
      <c r="AA28" s="9"/>
      <c r="AB28" s="6"/>
      <c r="AC28" s="9"/>
      <c r="AD28" s="9"/>
      <c r="AE28" s="9"/>
      <c r="AF28" s="9"/>
      <c r="AG28" s="9"/>
      <c r="AH28" s="9"/>
    </row>
    <row r="29" spans="1:34" x14ac:dyDescent="0.4">
      <c r="A29" s="8"/>
      <c r="B29" s="41"/>
      <c r="C29" s="41"/>
      <c r="D29" s="41"/>
      <c r="E29" s="108" t="s">
        <v>28</v>
      </c>
      <c r="F29" s="108"/>
      <c r="G29" s="108"/>
      <c r="H29" s="106">
        <f>SUM(H19:L25)</f>
        <v>0</v>
      </c>
      <c r="I29" s="107"/>
      <c r="J29" s="107"/>
      <c r="K29" s="107"/>
      <c r="L29" s="107"/>
      <c r="M29" s="79" t="s">
        <v>23</v>
      </c>
      <c r="N29" s="80"/>
      <c r="O29" s="9"/>
      <c r="P29" s="6"/>
      <c r="Q29" s="9"/>
      <c r="R29" s="9"/>
      <c r="S29" s="9"/>
      <c r="T29" s="6"/>
      <c r="U29" s="61" t="s">
        <v>12</v>
      </c>
      <c r="V29" s="62"/>
      <c r="W29" s="62"/>
      <c r="X29" s="62"/>
      <c r="Y29" s="62"/>
      <c r="Z29" s="62"/>
      <c r="AA29" s="113">
        <v>250000</v>
      </c>
      <c r="AB29" s="114"/>
      <c r="AC29" s="114"/>
      <c r="AD29" s="114"/>
      <c r="AE29" s="114"/>
      <c r="AF29" s="10" t="s">
        <v>0</v>
      </c>
      <c r="AG29" s="9"/>
      <c r="AH29" s="9"/>
    </row>
    <row r="30" spans="1:34" ht="18.600000000000001" customHeight="1" thickBot="1" x14ac:dyDescent="0.45">
      <c r="A30" s="8"/>
      <c r="B30" s="41"/>
      <c r="C30" s="41"/>
      <c r="D30" s="41"/>
      <c r="E30" s="41"/>
      <c r="F30" s="41"/>
      <c r="G30" s="41"/>
      <c r="H30" s="40"/>
      <c r="I30" s="40"/>
      <c r="J30" s="40"/>
      <c r="K30" s="40"/>
      <c r="L30" s="40"/>
      <c r="M30" s="20"/>
      <c r="N30" s="20"/>
      <c r="O30" s="9"/>
      <c r="P30" s="6"/>
      <c r="Q30" s="9"/>
      <c r="R30" s="9"/>
      <c r="S30" s="9"/>
      <c r="T30" s="6"/>
      <c r="U30" s="9"/>
      <c r="V30" s="9"/>
      <c r="W30" s="9"/>
      <c r="X30" s="6"/>
      <c r="Y30" s="9"/>
      <c r="Z30" s="9"/>
      <c r="AA30" s="115"/>
      <c r="AB30" s="115"/>
      <c r="AC30" s="115"/>
      <c r="AD30" s="115"/>
      <c r="AE30" s="115"/>
      <c r="AF30" s="9"/>
      <c r="AG30" s="9"/>
      <c r="AH30" s="9"/>
    </row>
    <row r="31" spans="1:34" ht="40.5" customHeight="1" thickTop="1" thickBot="1" x14ac:dyDescent="0.45">
      <c r="A31" s="8"/>
      <c r="B31" s="20"/>
      <c r="C31" s="20"/>
      <c r="D31" s="20"/>
      <c r="E31" s="20"/>
      <c r="F31" s="23"/>
      <c r="G31" s="23"/>
      <c r="H31" s="6"/>
      <c r="I31" s="9"/>
      <c r="J31" s="9"/>
      <c r="K31" s="9"/>
      <c r="L31" s="6"/>
      <c r="M31" s="9"/>
      <c r="N31" s="9"/>
      <c r="O31" s="9"/>
      <c r="P31" s="6"/>
      <c r="Q31" s="9"/>
      <c r="R31" s="9"/>
      <c r="S31" s="9"/>
      <c r="T31" s="6"/>
      <c r="U31" s="48" t="s">
        <v>18</v>
      </c>
      <c r="V31" s="49"/>
      <c r="W31" s="49"/>
      <c r="X31" s="49"/>
      <c r="Y31" s="49"/>
      <c r="Z31" s="49"/>
      <c r="AA31" s="116">
        <f>ROUNDDOWN(MIN(AA27:AE29),-3)</f>
        <v>0</v>
      </c>
      <c r="AB31" s="117"/>
      <c r="AC31" s="117"/>
      <c r="AD31" s="117"/>
      <c r="AE31" s="117"/>
      <c r="AF31" s="12" t="s">
        <v>0</v>
      </c>
      <c r="AG31" s="9"/>
      <c r="AH31" s="9"/>
    </row>
    <row r="32" spans="1:34" ht="20.25" thickTop="1" thickBot="1" x14ac:dyDescent="0.45">
      <c r="F32" s="24"/>
      <c r="G32" s="24"/>
      <c r="H32" s="24"/>
      <c r="I32" s="24"/>
      <c r="J32" s="24"/>
      <c r="K32" s="24"/>
      <c r="L32" s="24"/>
      <c r="M32" s="24"/>
      <c r="N32" s="24"/>
    </row>
    <row r="33" spans="1:34" ht="9.6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4" x14ac:dyDescent="0.4">
      <c r="A34" s="22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100000000000001" customHeight="1" x14ac:dyDescent="0.4">
      <c r="A35" s="8"/>
      <c r="B35" s="1"/>
      <c r="C35" s="9"/>
      <c r="D35" s="9"/>
      <c r="E35" s="1"/>
      <c r="F35" s="1"/>
      <c r="G35" s="88" t="s">
        <v>25</v>
      </c>
      <c r="H35" s="77"/>
      <c r="I35" s="77"/>
      <c r="J35" s="77"/>
      <c r="K35" s="77"/>
      <c r="L35" s="77"/>
      <c r="M35" s="77"/>
      <c r="N35" s="77"/>
      <c r="O35" s="77"/>
      <c r="P35" s="6"/>
      <c r="Q35" s="9"/>
      <c r="R35" s="76" t="s">
        <v>5</v>
      </c>
      <c r="S35" s="77"/>
      <c r="T35" s="77"/>
      <c r="U35" s="77"/>
      <c r="V35" s="77"/>
      <c r="W35" s="77"/>
      <c r="X35" s="6"/>
      <c r="Y35" s="20"/>
      <c r="Z35" s="25"/>
      <c r="AA35" s="76" t="s">
        <v>6</v>
      </c>
      <c r="AB35" s="76"/>
      <c r="AC35" s="76"/>
      <c r="AD35" s="76"/>
      <c r="AE35" s="76"/>
      <c r="AF35" s="76"/>
      <c r="AG35" s="20"/>
      <c r="AH35" s="9"/>
    </row>
    <row r="36" spans="1:34" ht="18.95" customHeight="1" x14ac:dyDescent="0.4">
      <c r="A36" s="8"/>
      <c r="B36" s="98" t="s">
        <v>31</v>
      </c>
      <c r="C36" s="99"/>
      <c r="D36" s="99"/>
      <c r="E36" s="99"/>
      <c r="F36" s="99"/>
      <c r="G36" s="100"/>
      <c r="H36" s="84"/>
      <c r="I36" s="84"/>
      <c r="J36" s="84"/>
      <c r="K36" s="84"/>
      <c r="L36" s="85"/>
      <c r="M36" s="69" t="s">
        <v>4</v>
      </c>
      <c r="N36" s="70"/>
      <c r="O36" s="27"/>
      <c r="P36" s="28" t="s">
        <v>2</v>
      </c>
      <c r="Q36" s="29"/>
      <c r="R36" s="101">
        <v>0.25</v>
      </c>
      <c r="S36" s="102"/>
      <c r="T36" s="103"/>
      <c r="U36" s="69" t="s">
        <v>3</v>
      </c>
      <c r="V36" s="70"/>
      <c r="W36" s="70"/>
      <c r="X36" s="30"/>
      <c r="Y36" s="28" t="s">
        <v>1</v>
      </c>
      <c r="Z36" s="29"/>
      <c r="AA36" s="104">
        <f t="shared" ref="AA36:AA43" si="2">H36*R36</f>
        <v>0</v>
      </c>
      <c r="AB36" s="105"/>
      <c r="AC36" s="105"/>
      <c r="AD36" s="105"/>
      <c r="AE36" s="105"/>
      <c r="AF36" s="29" t="s">
        <v>0</v>
      </c>
      <c r="AG36" s="9"/>
      <c r="AH36" s="9"/>
    </row>
    <row r="37" spans="1:34" ht="18.95" customHeight="1" x14ac:dyDescent="0.4">
      <c r="A37" s="8"/>
      <c r="B37" s="89" t="s">
        <v>32</v>
      </c>
      <c r="C37" s="90"/>
      <c r="D37" s="90"/>
      <c r="E37" s="90"/>
      <c r="F37" s="90"/>
      <c r="G37" s="91"/>
      <c r="H37" s="63"/>
      <c r="I37" s="64"/>
      <c r="J37" s="64"/>
      <c r="K37" s="64"/>
      <c r="L37" s="64"/>
      <c r="M37" s="46" t="s">
        <v>4</v>
      </c>
      <c r="N37" s="47"/>
      <c r="O37" s="35"/>
      <c r="P37" s="36" t="s">
        <v>2</v>
      </c>
      <c r="Q37" s="37"/>
      <c r="R37" s="65">
        <v>0.25</v>
      </c>
      <c r="S37" s="66"/>
      <c r="T37" s="66"/>
      <c r="U37" s="46" t="s">
        <v>3</v>
      </c>
      <c r="V37" s="47"/>
      <c r="W37" s="47"/>
      <c r="X37" s="38"/>
      <c r="Y37" s="36" t="s">
        <v>1</v>
      </c>
      <c r="Z37" s="37"/>
      <c r="AA37" s="92">
        <f t="shared" si="2"/>
        <v>0</v>
      </c>
      <c r="AB37" s="93"/>
      <c r="AC37" s="93"/>
      <c r="AD37" s="93"/>
      <c r="AE37" s="93"/>
      <c r="AF37" s="37" t="s">
        <v>0</v>
      </c>
      <c r="AG37" s="9"/>
      <c r="AH37" s="9"/>
    </row>
    <row r="38" spans="1:34" ht="18.95" customHeight="1" x14ac:dyDescent="0.4">
      <c r="A38" s="8"/>
      <c r="B38" s="89" t="s">
        <v>33</v>
      </c>
      <c r="C38" s="90"/>
      <c r="D38" s="90"/>
      <c r="E38" s="90"/>
      <c r="F38" s="90"/>
      <c r="G38" s="91"/>
      <c r="H38" s="63"/>
      <c r="I38" s="64"/>
      <c r="J38" s="64"/>
      <c r="K38" s="64"/>
      <c r="L38" s="64"/>
      <c r="M38" s="46" t="s">
        <v>4</v>
      </c>
      <c r="N38" s="47"/>
      <c r="O38" s="35"/>
      <c r="P38" s="36" t="s">
        <v>2</v>
      </c>
      <c r="Q38" s="37"/>
      <c r="R38" s="65">
        <v>0.25</v>
      </c>
      <c r="S38" s="66"/>
      <c r="T38" s="66"/>
      <c r="U38" s="46" t="s">
        <v>3</v>
      </c>
      <c r="V38" s="47"/>
      <c r="W38" s="47"/>
      <c r="X38" s="38"/>
      <c r="Y38" s="36" t="s">
        <v>1</v>
      </c>
      <c r="Z38" s="37"/>
      <c r="AA38" s="92">
        <f t="shared" si="2"/>
        <v>0</v>
      </c>
      <c r="AB38" s="93"/>
      <c r="AC38" s="93"/>
      <c r="AD38" s="93"/>
      <c r="AE38" s="93"/>
      <c r="AF38" s="37" t="s">
        <v>0</v>
      </c>
      <c r="AG38" s="9"/>
      <c r="AH38" s="9"/>
    </row>
    <row r="39" spans="1:34" ht="18.95" customHeight="1" x14ac:dyDescent="0.4">
      <c r="A39" s="8"/>
      <c r="B39" s="89" t="s">
        <v>34</v>
      </c>
      <c r="C39" s="90"/>
      <c r="D39" s="90"/>
      <c r="E39" s="90"/>
      <c r="F39" s="90"/>
      <c r="G39" s="91"/>
      <c r="H39" s="63"/>
      <c r="I39" s="64"/>
      <c r="J39" s="64"/>
      <c r="K39" s="64"/>
      <c r="L39" s="64"/>
      <c r="M39" s="46" t="s">
        <v>4</v>
      </c>
      <c r="N39" s="47"/>
      <c r="O39" s="35"/>
      <c r="P39" s="36" t="s">
        <v>2</v>
      </c>
      <c r="Q39" s="37"/>
      <c r="R39" s="65">
        <v>0.25</v>
      </c>
      <c r="S39" s="66"/>
      <c r="T39" s="66"/>
      <c r="U39" s="46" t="s">
        <v>3</v>
      </c>
      <c r="V39" s="47"/>
      <c r="W39" s="47"/>
      <c r="X39" s="38"/>
      <c r="Y39" s="36" t="s">
        <v>1</v>
      </c>
      <c r="Z39" s="37"/>
      <c r="AA39" s="92">
        <f t="shared" si="2"/>
        <v>0</v>
      </c>
      <c r="AB39" s="93"/>
      <c r="AC39" s="93"/>
      <c r="AD39" s="93"/>
      <c r="AE39" s="93"/>
      <c r="AF39" s="37" t="s">
        <v>0</v>
      </c>
      <c r="AG39" s="9"/>
      <c r="AH39" s="9"/>
    </row>
    <row r="40" spans="1:34" ht="18.95" customHeight="1" x14ac:dyDescent="0.4">
      <c r="A40" s="8"/>
      <c r="B40" s="89" t="s">
        <v>35</v>
      </c>
      <c r="C40" s="90"/>
      <c r="D40" s="90"/>
      <c r="E40" s="90"/>
      <c r="F40" s="90"/>
      <c r="G40" s="91"/>
      <c r="H40" s="63"/>
      <c r="I40" s="64"/>
      <c r="J40" s="64"/>
      <c r="K40" s="64"/>
      <c r="L40" s="64"/>
      <c r="M40" s="46" t="s">
        <v>4</v>
      </c>
      <c r="N40" s="47"/>
      <c r="O40" s="35"/>
      <c r="P40" s="36" t="s">
        <v>2</v>
      </c>
      <c r="Q40" s="37"/>
      <c r="R40" s="65">
        <v>0.25</v>
      </c>
      <c r="S40" s="66"/>
      <c r="T40" s="66"/>
      <c r="U40" s="46" t="s">
        <v>3</v>
      </c>
      <c r="V40" s="47"/>
      <c r="W40" s="47"/>
      <c r="X40" s="38"/>
      <c r="Y40" s="36" t="s">
        <v>1</v>
      </c>
      <c r="Z40" s="37"/>
      <c r="AA40" s="92">
        <f t="shared" si="2"/>
        <v>0</v>
      </c>
      <c r="AB40" s="93"/>
      <c r="AC40" s="93"/>
      <c r="AD40" s="93"/>
      <c r="AE40" s="93"/>
      <c r="AF40" s="37" t="s">
        <v>0</v>
      </c>
      <c r="AG40" s="9"/>
      <c r="AH40" s="9"/>
    </row>
    <row r="41" spans="1:34" ht="18.95" customHeight="1" x14ac:dyDescent="0.4">
      <c r="A41" s="8"/>
      <c r="B41" s="89" t="s">
        <v>36</v>
      </c>
      <c r="C41" s="90"/>
      <c r="D41" s="90"/>
      <c r="E41" s="90"/>
      <c r="F41" s="90"/>
      <c r="G41" s="91"/>
      <c r="H41" s="63"/>
      <c r="I41" s="64"/>
      <c r="J41" s="64"/>
      <c r="K41" s="64"/>
      <c r="L41" s="64"/>
      <c r="M41" s="46" t="s">
        <v>4</v>
      </c>
      <c r="N41" s="47"/>
      <c r="O41" s="35"/>
      <c r="P41" s="36" t="s">
        <v>2</v>
      </c>
      <c r="Q41" s="37"/>
      <c r="R41" s="65">
        <v>0.25</v>
      </c>
      <c r="S41" s="66"/>
      <c r="T41" s="66"/>
      <c r="U41" s="46" t="s">
        <v>3</v>
      </c>
      <c r="V41" s="47"/>
      <c r="W41" s="47"/>
      <c r="X41" s="38"/>
      <c r="Y41" s="36" t="s">
        <v>1</v>
      </c>
      <c r="Z41" s="37"/>
      <c r="AA41" s="92">
        <f t="shared" si="2"/>
        <v>0</v>
      </c>
      <c r="AB41" s="93"/>
      <c r="AC41" s="93"/>
      <c r="AD41" s="93"/>
      <c r="AE41" s="93"/>
      <c r="AF41" s="37" t="s">
        <v>0</v>
      </c>
      <c r="AG41" s="9"/>
      <c r="AH41" s="9"/>
    </row>
    <row r="42" spans="1:34" ht="18.95" customHeight="1" x14ac:dyDescent="0.4">
      <c r="A42" s="8"/>
      <c r="B42" s="89" t="s">
        <v>37</v>
      </c>
      <c r="C42" s="90"/>
      <c r="D42" s="90"/>
      <c r="E42" s="90"/>
      <c r="F42" s="90"/>
      <c r="G42" s="91"/>
      <c r="H42" s="63"/>
      <c r="I42" s="64"/>
      <c r="J42" s="64"/>
      <c r="K42" s="64"/>
      <c r="L42" s="64"/>
      <c r="M42" s="46" t="s">
        <v>4</v>
      </c>
      <c r="N42" s="47"/>
      <c r="O42" s="35"/>
      <c r="P42" s="36" t="s">
        <v>2</v>
      </c>
      <c r="Q42" s="37"/>
      <c r="R42" s="65">
        <v>0.25</v>
      </c>
      <c r="S42" s="66"/>
      <c r="T42" s="66"/>
      <c r="U42" s="46" t="s">
        <v>3</v>
      </c>
      <c r="V42" s="47"/>
      <c r="W42" s="47"/>
      <c r="X42" s="38"/>
      <c r="Y42" s="36" t="s">
        <v>1</v>
      </c>
      <c r="Z42" s="37"/>
      <c r="AA42" s="92">
        <f t="shared" si="2"/>
        <v>0</v>
      </c>
      <c r="AB42" s="93"/>
      <c r="AC42" s="93"/>
      <c r="AD42" s="93"/>
      <c r="AE42" s="93"/>
      <c r="AF42" s="37" t="s">
        <v>0</v>
      </c>
      <c r="AG42" s="9"/>
      <c r="AH42" s="9"/>
    </row>
    <row r="43" spans="1:34" ht="18.95" customHeight="1" x14ac:dyDescent="0.4">
      <c r="A43" s="8"/>
      <c r="B43" s="43" t="s">
        <v>38</v>
      </c>
      <c r="C43" s="44"/>
      <c r="D43" s="44"/>
      <c r="E43" s="44"/>
      <c r="F43" s="44"/>
      <c r="G43" s="45"/>
      <c r="H43" s="50"/>
      <c r="I43" s="51"/>
      <c r="J43" s="51"/>
      <c r="K43" s="51"/>
      <c r="L43" s="51"/>
      <c r="M43" s="52" t="s">
        <v>4</v>
      </c>
      <c r="N43" s="53"/>
      <c r="O43" s="31"/>
      <c r="P43" s="32" t="s">
        <v>2</v>
      </c>
      <c r="Q43" s="33"/>
      <c r="R43" s="54">
        <v>0.15</v>
      </c>
      <c r="S43" s="55"/>
      <c r="T43" s="56"/>
      <c r="U43" s="52" t="s">
        <v>3</v>
      </c>
      <c r="V43" s="53"/>
      <c r="W43" s="53"/>
      <c r="X43" s="34"/>
      <c r="Y43" s="32" t="s">
        <v>1</v>
      </c>
      <c r="Z43" s="33"/>
      <c r="AA43" s="109">
        <f t="shared" si="2"/>
        <v>0</v>
      </c>
      <c r="AB43" s="110"/>
      <c r="AC43" s="110"/>
      <c r="AD43" s="110"/>
      <c r="AE43" s="110"/>
      <c r="AF43" s="33" t="s">
        <v>0</v>
      </c>
      <c r="AG43" s="9"/>
      <c r="AH43" s="9"/>
    </row>
    <row r="44" spans="1:34" x14ac:dyDescent="0.4">
      <c r="A44" s="8"/>
      <c r="B44" s="20"/>
      <c r="C44" s="20"/>
      <c r="D44" s="20"/>
      <c r="E44" s="20"/>
      <c r="F44" s="23"/>
      <c r="G44" s="23"/>
      <c r="H44" s="59" t="s">
        <v>24</v>
      </c>
      <c r="I44" s="60"/>
      <c r="J44" s="60"/>
      <c r="K44" s="60"/>
      <c r="L44" s="60"/>
      <c r="M44" s="60"/>
      <c r="N44" s="60"/>
      <c r="O44" s="9"/>
      <c r="P44" s="6"/>
      <c r="Q44" s="9"/>
      <c r="R44" s="9"/>
      <c r="S44" s="9"/>
      <c r="T44" s="6"/>
      <c r="U44" s="57" t="s">
        <v>14</v>
      </c>
      <c r="V44" s="58"/>
      <c r="W44" s="58"/>
      <c r="X44" s="58"/>
      <c r="Y44" s="58"/>
      <c r="Z44" s="58"/>
      <c r="AA44" s="111">
        <f>SUM(AA36:AE43)</f>
        <v>0</v>
      </c>
      <c r="AB44" s="112"/>
      <c r="AC44" s="112"/>
      <c r="AD44" s="112"/>
      <c r="AE44" s="112"/>
      <c r="AF44" s="10" t="s">
        <v>0</v>
      </c>
      <c r="AG44" s="9"/>
      <c r="AH44" s="9"/>
    </row>
    <row r="45" spans="1:34" x14ac:dyDescent="0.4">
      <c r="A45" s="8"/>
      <c r="B45" s="39" t="s">
        <v>27</v>
      </c>
      <c r="C45" s="39"/>
      <c r="D45" s="39"/>
      <c r="E45" s="39"/>
      <c r="F45" s="39"/>
      <c r="G45" s="39"/>
      <c r="H45" s="6"/>
      <c r="I45" s="9"/>
      <c r="J45" s="9"/>
      <c r="K45" s="9"/>
      <c r="L45" s="6"/>
      <c r="M45" s="11"/>
      <c r="N45" s="11"/>
      <c r="O45" s="9"/>
      <c r="P45" s="6"/>
      <c r="Q45" s="9"/>
      <c r="R45" s="9"/>
      <c r="S45" s="9"/>
      <c r="T45" s="6"/>
      <c r="U45" s="9"/>
      <c r="V45" s="9"/>
      <c r="W45" s="9"/>
      <c r="X45" s="6"/>
      <c r="Y45" s="9"/>
      <c r="Z45" s="9"/>
      <c r="AA45" s="9"/>
      <c r="AB45" s="6"/>
      <c r="AC45" s="9"/>
      <c r="AD45" s="9"/>
      <c r="AE45" s="9"/>
      <c r="AF45" s="9"/>
      <c r="AG45" s="9"/>
      <c r="AH45" s="9"/>
    </row>
    <row r="46" spans="1:34" ht="18" customHeight="1" x14ac:dyDescent="0.4">
      <c r="A46" s="8"/>
      <c r="B46" s="41"/>
      <c r="C46" s="41"/>
      <c r="D46" s="41"/>
      <c r="E46" s="108" t="s">
        <v>28</v>
      </c>
      <c r="F46" s="108"/>
      <c r="G46" s="108"/>
      <c r="H46" s="106">
        <f>SUM(H36:L42)</f>
        <v>0</v>
      </c>
      <c r="I46" s="107"/>
      <c r="J46" s="107"/>
      <c r="K46" s="107"/>
      <c r="L46" s="107"/>
      <c r="M46" s="79" t="s">
        <v>23</v>
      </c>
      <c r="N46" s="80"/>
      <c r="O46" s="9"/>
      <c r="P46" s="6"/>
      <c r="Q46" s="9"/>
      <c r="R46" s="9"/>
      <c r="S46" s="9"/>
      <c r="T46" s="6"/>
      <c r="U46" s="61" t="s">
        <v>15</v>
      </c>
      <c r="V46" s="62"/>
      <c r="W46" s="62"/>
      <c r="X46" s="62"/>
      <c r="Y46" s="62"/>
      <c r="Z46" s="62"/>
      <c r="AA46" s="113">
        <v>125000</v>
      </c>
      <c r="AB46" s="114"/>
      <c r="AC46" s="114"/>
      <c r="AD46" s="114"/>
      <c r="AE46" s="114"/>
      <c r="AF46" s="10" t="s">
        <v>0</v>
      </c>
      <c r="AG46" s="9"/>
      <c r="AH46" s="9"/>
    </row>
    <row r="47" spans="1:34" ht="18.600000000000001" customHeight="1" thickBot="1" x14ac:dyDescent="0.45">
      <c r="A47" s="8"/>
      <c r="B47" s="41"/>
      <c r="C47" s="41"/>
      <c r="D47" s="41"/>
      <c r="E47" s="42"/>
      <c r="F47" s="41"/>
      <c r="G47" s="41"/>
      <c r="H47" s="40"/>
      <c r="I47" s="40"/>
      <c r="J47" s="40"/>
      <c r="K47" s="40"/>
      <c r="L47" s="40"/>
      <c r="M47" s="20"/>
      <c r="N47" s="20"/>
      <c r="O47" s="9"/>
      <c r="P47" s="6"/>
      <c r="Q47" s="9"/>
      <c r="R47" s="9"/>
      <c r="S47" s="9"/>
      <c r="T47" s="6"/>
      <c r="U47" s="9"/>
      <c r="V47" s="9"/>
      <c r="W47" s="9"/>
      <c r="X47" s="6"/>
      <c r="Y47" s="9"/>
      <c r="Z47" s="9"/>
      <c r="AA47" s="115"/>
      <c r="AB47" s="115"/>
      <c r="AC47" s="115"/>
      <c r="AD47" s="115"/>
      <c r="AE47" s="115"/>
      <c r="AF47" s="9"/>
      <c r="AG47" s="9"/>
      <c r="AH47" s="9"/>
    </row>
    <row r="48" spans="1:34" ht="40.5" customHeight="1" thickTop="1" thickBot="1" x14ac:dyDescent="0.45">
      <c r="A48" s="8"/>
      <c r="B48" s="20"/>
      <c r="C48" s="20"/>
      <c r="D48" s="20"/>
      <c r="E48" s="20"/>
      <c r="F48" s="23"/>
      <c r="G48" s="23"/>
      <c r="H48" s="6"/>
      <c r="I48" s="9"/>
      <c r="J48" s="9"/>
      <c r="K48" s="9"/>
      <c r="L48" s="6"/>
      <c r="M48" s="9"/>
      <c r="N48" s="9"/>
      <c r="O48" s="9"/>
      <c r="P48" s="6"/>
      <c r="Q48" s="9"/>
      <c r="R48" s="9"/>
      <c r="S48" s="9"/>
      <c r="T48" s="6"/>
      <c r="U48" s="48" t="s">
        <v>29</v>
      </c>
      <c r="V48" s="49"/>
      <c r="W48" s="49"/>
      <c r="X48" s="49"/>
      <c r="Y48" s="49"/>
      <c r="Z48" s="49"/>
      <c r="AA48" s="116">
        <f>ROUNDDOWN(MIN(AA44:AE46),-3)</f>
        <v>0</v>
      </c>
      <c r="AB48" s="117"/>
      <c r="AC48" s="117"/>
      <c r="AD48" s="117"/>
      <c r="AE48" s="117"/>
      <c r="AF48" s="12" t="s">
        <v>0</v>
      </c>
      <c r="AG48" s="9"/>
      <c r="AH48" s="9"/>
    </row>
    <row r="49" ht="19.5" thickTop="1" x14ac:dyDescent="0.4"/>
  </sheetData>
  <protectedRanges>
    <protectedRange sqref="AB14" name="範囲5"/>
    <protectedRange sqref="AB14" name="範囲4"/>
    <protectedRange password="CA70" sqref="H19:L26 H36:L43" name="範囲2"/>
    <protectedRange password="CA70" sqref="G7:AF7" name="範囲1"/>
  </protectedRanges>
  <mergeCells count="131">
    <mergeCell ref="U48:Z48"/>
    <mergeCell ref="AA48:AE48"/>
    <mergeCell ref="U46:Z46"/>
    <mergeCell ref="AA46:AE46"/>
    <mergeCell ref="AA47:AE47"/>
    <mergeCell ref="E46:G46"/>
    <mergeCell ref="H46:L46"/>
    <mergeCell ref="M46:N46"/>
    <mergeCell ref="AA43:AE43"/>
    <mergeCell ref="H44:N44"/>
    <mergeCell ref="U44:Z44"/>
    <mergeCell ref="AA44:AE44"/>
    <mergeCell ref="B43:G43"/>
    <mergeCell ref="H43:L43"/>
    <mergeCell ref="M43:N43"/>
    <mergeCell ref="R43:T43"/>
    <mergeCell ref="U43:W43"/>
    <mergeCell ref="AA41:AE41"/>
    <mergeCell ref="B42:G42"/>
    <mergeCell ref="H42:L42"/>
    <mergeCell ref="M42:N42"/>
    <mergeCell ref="R42:T42"/>
    <mergeCell ref="U42:W42"/>
    <mergeCell ref="AA42:AE42"/>
    <mergeCell ref="B41:G41"/>
    <mergeCell ref="H41:L41"/>
    <mergeCell ref="M41:N41"/>
    <mergeCell ref="R41:T41"/>
    <mergeCell ref="U41:W41"/>
    <mergeCell ref="AA39:AE39"/>
    <mergeCell ref="B40:G40"/>
    <mergeCell ref="H40:L40"/>
    <mergeCell ref="M40:N40"/>
    <mergeCell ref="R40:T40"/>
    <mergeCell ref="U40:W40"/>
    <mergeCell ref="AA40:AE40"/>
    <mergeCell ref="B39:G39"/>
    <mergeCell ref="H39:L39"/>
    <mergeCell ref="M39:N39"/>
    <mergeCell ref="R39:T39"/>
    <mergeCell ref="U39:W39"/>
    <mergeCell ref="AA37:AE37"/>
    <mergeCell ref="B38:G38"/>
    <mergeCell ref="H38:L38"/>
    <mergeCell ref="M38:N38"/>
    <mergeCell ref="R38:T38"/>
    <mergeCell ref="U38:W38"/>
    <mergeCell ref="AA38:AE38"/>
    <mergeCell ref="B37:G37"/>
    <mergeCell ref="H37:L37"/>
    <mergeCell ref="M37:N37"/>
    <mergeCell ref="R37:T37"/>
    <mergeCell ref="U37:W37"/>
    <mergeCell ref="AD1:AG1"/>
    <mergeCell ref="G35:O35"/>
    <mergeCell ref="R35:W35"/>
    <mergeCell ref="AA35:AF35"/>
    <mergeCell ref="B36:G36"/>
    <mergeCell ref="H36:L36"/>
    <mergeCell ref="M36:N36"/>
    <mergeCell ref="R36:T36"/>
    <mergeCell ref="U36:W36"/>
    <mergeCell ref="AA36:AE36"/>
    <mergeCell ref="H29:L29"/>
    <mergeCell ref="M29:N29"/>
    <mergeCell ref="E29:G29"/>
    <mergeCell ref="AA26:AE26"/>
    <mergeCell ref="AA27:AE27"/>
    <mergeCell ref="AA29:AE29"/>
    <mergeCell ref="AA30:AE30"/>
    <mergeCell ref="AA31:AE31"/>
    <mergeCell ref="C10:AE12"/>
    <mergeCell ref="B19:G19"/>
    <mergeCell ref="B20:G20"/>
    <mergeCell ref="B21:G21"/>
    <mergeCell ref="B22:G22"/>
    <mergeCell ref="AA19:AE19"/>
    <mergeCell ref="AA25:AE25"/>
    <mergeCell ref="H25:L25"/>
    <mergeCell ref="M25:N25"/>
    <mergeCell ref="R25:T25"/>
    <mergeCell ref="U25:W25"/>
    <mergeCell ref="H21:L21"/>
    <mergeCell ref="M21:N21"/>
    <mergeCell ref="R21:T21"/>
    <mergeCell ref="U21:W21"/>
    <mergeCell ref="AA23:AE23"/>
    <mergeCell ref="AA24:AE24"/>
    <mergeCell ref="H23:L23"/>
    <mergeCell ref="M23:N23"/>
    <mergeCell ref="R23:T23"/>
    <mergeCell ref="U23:W23"/>
    <mergeCell ref="AA20:AE20"/>
    <mergeCell ref="AA21:AE21"/>
    <mergeCell ref="AA22:AE22"/>
    <mergeCell ref="H20:L20"/>
    <mergeCell ref="M20:N20"/>
    <mergeCell ref="R20:T20"/>
    <mergeCell ref="A3:AG3"/>
    <mergeCell ref="M19:N19"/>
    <mergeCell ref="R19:T19"/>
    <mergeCell ref="U19:W19"/>
    <mergeCell ref="R18:W18"/>
    <mergeCell ref="B7:F7"/>
    <mergeCell ref="G7:AF7"/>
    <mergeCell ref="H19:L19"/>
    <mergeCell ref="B14:AA14"/>
    <mergeCell ref="AB14:AF14"/>
    <mergeCell ref="G18:O18"/>
    <mergeCell ref="AA18:AF18"/>
    <mergeCell ref="B26:G26"/>
    <mergeCell ref="U20:W20"/>
    <mergeCell ref="U31:Z31"/>
    <mergeCell ref="H26:L26"/>
    <mergeCell ref="M26:N26"/>
    <mergeCell ref="R26:T26"/>
    <mergeCell ref="U26:W26"/>
    <mergeCell ref="U27:Z27"/>
    <mergeCell ref="H27:N27"/>
    <mergeCell ref="U29:Z29"/>
    <mergeCell ref="H22:L22"/>
    <mergeCell ref="M22:N22"/>
    <mergeCell ref="R22:T22"/>
    <mergeCell ref="U22:W22"/>
    <mergeCell ref="B25:G25"/>
    <mergeCell ref="H24:L24"/>
    <mergeCell ref="M24:N24"/>
    <mergeCell ref="R24:T24"/>
    <mergeCell ref="U24:W24"/>
    <mergeCell ref="B23:G23"/>
    <mergeCell ref="B24:G24"/>
  </mergeCells>
  <phoneticPr fontId="1"/>
  <printOptions horizontalCentered="1" verticalCentered="1"/>
  <pageMargins left="0.25" right="0.25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152400</xdr:colOff>
                    <xdr:row>11</xdr:row>
                    <xdr:rowOff>161925</xdr:rowOff>
                  </from>
                  <to>
                    <xdr:col>30</xdr:col>
                    <xdr:colOff>133350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56AF-CD0E-4688-81AB-DFB38311AE0C}">
  <sheetPr>
    <pageSetUpPr fitToPage="1"/>
  </sheetPr>
  <dimension ref="A1:AX49"/>
  <sheetViews>
    <sheetView zoomScale="55" zoomScaleNormal="55" workbookViewId="0">
      <selection activeCell="AM11" sqref="AM11"/>
    </sheetView>
  </sheetViews>
  <sheetFormatPr defaultColWidth="9" defaultRowHeight="18.75" x14ac:dyDescent="0.4"/>
  <cols>
    <col min="1" max="33" width="3" style="4" customWidth="1"/>
    <col min="34" max="34" width="3.75" style="4" customWidth="1"/>
    <col min="35" max="46" width="2.625" style="4" customWidth="1"/>
    <col min="47" max="16384" width="9" style="4"/>
  </cols>
  <sheetData>
    <row r="1" spans="1:50" x14ac:dyDescent="0.4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4"/>
      <c r="AA1" s="3"/>
      <c r="AB1" s="15"/>
      <c r="AC1" s="3"/>
      <c r="AD1" s="97" t="s">
        <v>26</v>
      </c>
      <c r="AE1" s="97"/>
      <c r="AF1" s="97"/>
      <c r="AG1" s="97"/>
    </row>
    <row r="2" spans="1:50" ht="9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4"/>
      <c r="AA2" s="3"/>
      <c r="AB2" s="15"/>
      <c r="AC2" s="3"/>
      <c r="AD2" s="26"/>
      <c r="AE2" s="26"/>
      <c r="AF2" s="26"/>
      <c r="AG2" s="26"/>
    </row>
    <row r="3" spans="1:50" s="21" customFormat="1" ht="24.95" customHeight="1" x14ac:dyDescent="0.4">
      <c r="A3" s="67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50" ht="9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50" x14ac:dyDescent="0.4">
      <c r="A5" s="22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50" x14ac:dyDescent="0.4">
      <c r="A6" s="5"/>
      <c r="B6" s="6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7"/>
      <c r="AE6" s="17"/>
      <c r="AF6" s="17"/>
      <c r="AG6" s="17"/>
    </row>
    <row r="7" spans="1:50" ht="18.600000000000001" customHeight="1" x14ac:dyDescent="0.4">
      <c r="A7" s="16"/>
      <c r="B7" s="78" t="s">
        <v>17</v>
      </c>
      <c r="C7" s="79"/>
      <c r="D7" s="79"/>
      <c r="E7" s="79"/>
      <c r="F7" s="80"/>
      <c r="G7" s="119" t="s">
        <v>30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6"/>
    </row>
    <row r="8" spans="1:50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50" x14ac:dyDescent="0.4">
      <c r="A9" s="22" t="s">
        <v>11</v>
      </c>
      <c r="B9" s="17"/>
      <c r="C9" s="17"/>
      <c r="D9" s="17"/>
      <c r="E9" s="17"/>
      <c r="F9" s="17"/>
      <c r="G9" s="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W9" s="18"/>
      <c r="AX9" s="18"/>
    </row>
    <row r="10" spans="1:50" ht="17.45" customHeight="1" x14ac:dyDescent="0.4">
      <c r="A10" s="5"/>
      <c r="B10" s="17"/>
      <c r="C10" s="118" t="s">
        <v>19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5"/>
      <c r="AG10" s="5"/>
      <c r="AW10" s="18"/>
      <c r="AX10" s="18"/>
    </row>
    <row r="11" spans="1:50" ht="17.45" customHeight="1" x14ac:dyDescent="0.4">
      <c r="A11" s="5"/>
      <c r="B11" s="5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5"/>
      <c r="AG11" s="5"/>
      <c r="AW11" s="18"/>
      <c r="AX11" s="18"/>
    </row>
    <row r="12" spans="1:50" ht="17.45" customHeight="1" x14ac:dyDescent="0.4">
      <c r="A12" s="5"/>
      <c r="B12" s="5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5"/>
      <c r="AG12" s="5"/>
      <c r="AW12" s="18"/>
      <c r="AX12" s="18"/>
    </row>
    <row r="13" spans="1:50" ht="9" customHeight="1" x14ac:dyDescent="0.4">
      <c r="A13" s="5"/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5"/>
      <c r="AG13" s="5"/>
      <c r="AW13" s="18"/>
      <c r="AX13" s="18"/>
    </row>
    <row r="14" spans="1:50" s="2" customFormat="1" ht="18.600000000000001" customHeight="1" x14ac:dyDescent="0.4">
      <c r="B14" s="86" t="s">
        <v>20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7" t="s">
        <v>16</v>
      </c>
      <c r="AC14" s="87"/>
      <c r="AD14" s="87"/>
      <c r="AE14" s="87"/>
      <c r="AF14" s="87"/>
      <c r="AG14" s="13"/>
    </row>
    <row r="15" spans="1:50" s="2" customFormat="1" ht="19.5" thickBot="1" x14ac:dyDescent="0.45">
      <c r="A15" s="19"/>
    </row>
    <row r="16" spans="1:50" ht="9.6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4" x14ac:dyDescent="0.4">
      <c r="A17" s="22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7.100000000000001" customHeight="1" x14ac:dyDescent="0.4">
      <c r="A18" s="8"/>
      <c r="B18" s="1"/>
      <c r="C18" s="9"/>
      <c r="D18" s="9"/>
      <c r="E18" s="1"/>
      <c r="F18" s="1"/>
      <c r="G18" s="88" t="s">
        <v>25</v>
      </c>
      <c r="H18" s="77"/>
      <c r="I18" s="77"/>
      <c r="J18" s="77"/>
      <c r="K18" s="77"/>
      <c r="L18" s="77"/>
      <c r="M18" s="77"/>
      <c r="N18" s="77"/>
      <c r="O18" s="77"/>
      <c r="P18" s="6"/>
      <c r="Q18" s="9"/>
      <c r="R18" s="76" t="s">
        <v>5</v>
      </c>
      <c r="S18" s="77"/>
      <c r="T18" s="77"/>
      <c r="U18" s="77"/>
      <c r="V18" s="77"/>
      <c r="W18" s="77"/>
      <c r="X18" s="6"/>
      <c r="Y18" s="20"/>
      <c r="Z18" s="25"/>
      <c r="AA18" s="76" t="s">
        <v>6</v>
      </c>
      <c r="AB18" s="76"/>
      <c r="AC18" s="76"/>
      <c r="AD18" s="76"/>
      <c r="AE18" s="76"/>
      <c r="AF18" s="76"/>
      <c r="AG18" s="20"/>
      <c r="AH18" s="9"/>
    </row>
    <row r="19" spans="1:34" ht="18.95" customHeight="1" x14ac:dyDescent="0.4">
      <c r="A19" s="8"/>
      <c r="B19" s="98" t="s">
        <v>31</v>
      </c>
      <c r="C19" s="99"/>
      <c r="D19" s="99"/>
      <c r="E19" s="99"/>
      <c r="F19" s="99"/>
      <c r="G19" s="100"/>
      <c r="H19" s="84">
        <v>100000</v>
      </c>
      <c r="I19" s="84"/>
      <c r="J19" s="84"/>
      <c r="K19" s="84"/>
      <c r="L19" s="85"/>
      <c r="M19" s="69" t="s">
        <v>4</v>
      </c>
      <c r="N19" s="70"/>
      <c r="O19" s="27"/>
      <c r="P19" s="28" t="s">
        <v>2</v>
      </c>
      <c r="Q19" s="29"/>
      <c r="R19" s="71">
        <v>0.45</v>
      </c>
      <c r="S19" s="72"/>
      <c r="T19" s="72"/>
      <c r="U19" s="73" t="s">
        <v>3</v>
      </c>
      <c r="V19" s="74"/>
      <c r="W19" s="75"/>
      <c r="X19" s="30"/>
      <c r="Y19" s="28" t="s">
        <v>1</v>
      </c>
      <c r="Z19" s="29"/>
      <c r="AA19" s="104">
        <f t="shared" ref="AA19:AA26" si="0">H19*R19</f>
        <v>45000</v>
      </c>
      <c r="AB19" s="105"/>
      <c r="AC19" s="105"/>
      <c r="AD19" s="105"/>
      <c r="AE19" s="105"/>
      <c r="AF19" s="29" t="s">
        <v>0</v>
      </c>
      <c r="AG19" s="9"/>
      <c r="AH19" s="9"/>
    </row>
    <row r="20" spans="1:34" ht="18.95" customHeight="1" x14ac:dyDescent="0.4">
      <c r="A20" s="8"/>
      <c r="B20" s="89" t="s">
        <v>32</v>
      </c>
      <c r="C20" s="90"/>
      <c r="D20" s="90"/>
      <c r="E20" s="90"/>
      <c r="F20" s="90"/>
      <c r="G20" s="91"/>
      <c r="H20" s="63">
        <v>70000</v>
      </c>
      <c r="I20" s="64"/>
      <c r="J20" s="64"/>
      <c r="K20" s="64"/>
      <c r="L20" s="64"/>
      <c r="M20" s="46" t="s">
        <v>4</v>
      </c>
      <c r="N20" s="47"/>
      <c r="O20" s="35"/>
      <c r="P20" s="36" t="s">
        <v>2</v>
      </c>
      <c r="Q20" s="37"/>
      <c r="R20" s="94">
        <f t="shared" ref="R20:R25" si="1">$R$19</f>
        <v>0.45</v>
      </c>
      <c r="S20" s="95"/>
      <c r="T20" s="96"/>
      <c r="U20" s="46" t="s">
        <v>3</v>
      </c>
      <c r="V20" s="47"/>
      <c r="W20" s="47"/>
      <c r="X20" s="38"/>
      <c r="Y20" s="36" t="s">
        <v>1</v>
      </c>
      <c r="Z20" s="37"/>
      <c r="AA20" s="92">
        <f t="shared" si="0"/>
        <v>31500</v>
      </c>
      <c r="AB20" s="93"/>
      <c r="AC20" s="93"/>
      <c r="AD20" s="93"/>
      <c r="AE20" s="93"/>
      <c r="AF20" s="37" t="s">
        <v>0</v>
      </c>
      <c r="AG20" s="9"/>
      <c r="AH20" s="9"/>
    </row>
    <row r="21" spans="1:34" ht="18.95" customHeight="1" x14ac:dyDescent="0.4">
      <c r="A21" s="8"/>
      <c r="B21" s="89" t="s">
        <v>33</v>
      </c>
      <c r="C21" s="90"/>
      <c r="D21" s="90"/>
      <c r="E21" s="90"/>
      <c r="F21" s="90"/>
      <c r="G21" s="91"/>
      <c r="H21" s="63">
        <v>80000</v>
      </c>
      <c r="I21" s="64"/>
      <c r="J21" s="64"/>
      <c r="K21" s="64"/>
      <c r="L21" s="64"/>
      <c r="M21" s="46" t="s">
        <v>4</v>
      </c>
      <c r="N21" s="47"/>
      <c r="O21" s="35"/>
      <c r="P21" s="36" t="s">
        <v>2</v>
      </c>
      <c r="Q21" s="37"/>
      <c r="R21" s="65">
        <f t="shared" si="1"/>
        <v>0.45</v>
      </c>
      <c r="S21" s="66"/>
      <c r="T21" s="66"/>
      <c r="U21" s="46" t="s">
        <v>3</v>
      </c>
      <c r="V21" s="47"/>
      <c r="W21" s="47"/>
      <c r="X21" s="38"/>
      <c r="Y21" s="36" t="s">
        <v>1</v>
      </c>
      <c r="Z21" s="37"/>
      <c r="AA21" s="92">
        <f t="shared" si="0"/>
        <v>36000</v>
      </c>
      <c r="AB21" s="93"/>
      <c r="AC21" s="93"/>
      <c r="AD21" s="93"/>
      <c r="AE21" s="93"/>
      <c r="AF21" s="37" t="s">
        <v>0</v>
      </c>
      <c r="AG21" s="9"/>
      <c r="AH21" s="9"/>
    </row>
    <row r="22" spans="1:34" ht="18.95" customHeight="1" x14ac:dyDescent="0.4">
      <c r="A22" s="8"/>
      <c r="B22" s="89" t="s">
        <v>34</v>
      </c>
      <c r="C22" s="90"/>
      <c r="D22" s="90"/>
      <c r="E22" s="90"/>
      <c r="F22" s="90"/>
      <c r="G22" s="91"/>
      <c r="H22" s="63">
        <v>120000</v>
      </c>
      <c r="I22" s="64"/>
      <c r="J22" s="64"/>
      <c r="K22" s="64"/>
      <c r="L22" s="64"/>
      <c r="M22" s="46" t="s">
        <v>4</v>
      </c>
      <c r="N22" s="47"/>
      <c r="O22" s="35"/>
      <c r="P22" s="36" t="s">
        <v>2</v>
      </c>
      <c r="Q22" s="37"/>
      <c r="R22" s="65">
        <f t="shared" si="1"/>
        <v>0.45</v>
      </c>
      <c r="S22" s="66"/>
      <c r="T22" s="66"/>
      <c r="U22" s="46" t="s">
        <v>3</v>
      </c>
      <c r="V22" s="47"/>
      <c r="W22" s="47"/>
      <c r="X22" s="38"/>
      <c r="Y22" s="36" t="s">
        <v>1</v>
      </c>
      <c r="Z22" s="37"/>
      <c r="AA22" s="92">
        <f t="shared" si="0"/>
        <v>54000</v>
      </c>
      <c r="AB22" s="93"/>
      <c r="AC22" s="93"/>
      <c r="AD22" s="93"/>
      <c r="AE22" s="93"/>
      <c r="AF22" s="37" t="s">
        <v>0</v>
      </c>
      <c r="AG22" s="9"/>
      <c r="AH22" s="9"/>
    </row>
    <row r="23" spans="1:34" ht="18.95" customHeight="1" x14ac:dyDescent="0.4">
      <c r="A23" s="8"/>
      <c r="B23" s="89" t="s">
        <v>35</v>
      </c>
      <c r="C23" s="90"/>
      <c r="D23" s="90"/>
      <c r="E23" s="90"/>
      <c r="F23" s="90"/>
      <c r="G23" s="91"/>
      <c r="H23" s="63">
        <v>100000</v>
      </c>
      <c r="I23" s="64"/>
      <c r="J23" s="64"/>
      <c r="K23" s="64"/>
      <c r="L23" s="64"/>
      <c r="M23" s="46" t="s">
        <v>4</v>
      </c>
      <c r="N23" s="47"/>
      <c r="O23" s="35"/>
      <c r="P23" s="36" t="s">
        <v>2</v>
      </c>
      <c r="Q23" s="37"/>
      <c r="R23" s="65">
        <f t="shared" si="1"/>
        <v>0.45</v>
      </c>
      <c r="S23" s="66"/>
      <c r="T23" s="66"/>
      <c r="U23" s="46" t="s">
        <v>3</v>
      </c>
      <c r="V23" s="47"/>
      <c r="W23" s="47"/>
      <c r="X23" s="38"/>
      <c r="Y23" s="36" t="s">
        <v>1</v>
      </c>
      <c r="Z23" s="37"/>
      <c r="AA23" s="92">
        <f t="shared" si="0"/>
        <v>45000</v>
      </c>
      <c r="AB23" s="93"/>
      <c r="AC23" s="93"/>
      <c r="AD23" s="93"/>
      <c r="AE23" s="93"/>
      <c r="AF23" s="37" t="s">
        <v>0</v>
      </c>
      <c r="AG23" s="9"/>
      <c r="AH23" s="9"/>
    </row>
    <row r="24" spans="1:34" ht="18.95" customHeight="1" x14ac:dyDescent="0.4">
      <c r="A24" s="8"/>
      <c r="B24" s="89" t="s">
        <v>36</v>
      </c>
      <c r="C24" s="90"/>
      <c r="D24" s="90"/>
      <c r="E24" s="90"/>
      <c r="F24" s="90"/>
      <c r="G24" s="91"/>
      <c r="H24" s="63">
        <v>110000</v>
      </c>
      <c r="I24" s="64"/>
      <c r="J24" s="64"/>
      <c r="K24" s="64"/>
      <c r="L24" s="64"/>
      <c r="M24" s="46" t="s">
        <v>4</v>
      </c>
      <c r="N24" s="47"/>
      <c r="O24" s="35"/>
      <c r="P24" s="36" t="s">
        <v>2</v>
      </c>
      <c r="Q24" s="37"/>
      <c r="R24" s="65">
        <f t="shared" si="1"/>
        <v>0.45</v>
      </c>
      <c r="S24" s="66"/>
      <c r="T24" s="66"/>
      <c r="U24" s="46" t="s">
        <v>3</v>
      </c>
      <c r="V24" s="47"/>
      <c r="W24" s="47"/>
      <c r="X24" s="38"/>
      <c r="Y24" s="36" t="s">
        <v>1</v>
      </c>
      <c r="Z24" s="37"/>
      <c r="AA24" s="92">
        <f t="shared" si="0"/>
        <v>49500</v>
      </c>
      <c r="AB24" s="93"/>
      <c r="AC24" s="93"/>
      <c r="AD24" s="93"/>
      <c r="AE24" s="93"/>
      <c r="AF24" s="37" t="s">
        <v>0</v>
      </c>
      <c r="AG24" s="9"/>
      <c r="AH24" s="9"/>
    </row>
    <row r="25" spans="1:34" ht="18.95" customHeight="1" x14ac:dyDescent="0.4">
      <c r="A25" s="8"/>
      <c r="B25" s="89" t="s">
        <v>37</v>
      </c>
      <c r="C25" s="90"/>
      <c r="D25" s="90"/>
      <c r="E25" s="90"/>
      <c r="F25" s="90"/>
      <c r="G25" s="91"/>
      <c r="H25" s="63">
        <v>70000</v>
      </c>
      <c r="I25" s="64"/>
      <c r="J25" s="64"/>
      <c r="K25" s="64"/>
      <c r="L25" s="64"/>
      <c r="M25" s="46" t="s">
        <v>4</v>
      </c>
      <c r="N25" s="47"/>
      <c r="O25" s="35"/>
      <c r="P25" s="36" t="s">
        <v>2</v>
      </c>
      <c r="Q25" s="37"/>
      <c r="R25" s="65">
        <f t="shared" si="1"/>
        <v>0.45</v>
      </c>
      <c r="S25" s="66"/>
      <c r="T25" s="66"/>
      <c r="U25" s="46" t="s">
        <v>3</v>
      </c>
      <c r="V25" s="47"/>
      <c r="W25" s="47"/>
      <c r="X25" s="38"/>
      <c r="Y25" s="36" t="s">
        <v>1</v>
      </c>
      <c r="Z25" s="37"/>
      <c r="AA25" s="92">
        <f t="shared" si="0"/>
        <v>31500</v>
      </c>
      <c r="AB25" s="93"/>
      <c r="AC25" s="93"/>
      <c r="AD25" s="93"/>
      <c r="AE25" s="93"/>
      <c r="AF25" s="37" t="s">
        <v>0</v>
      </c>
      <c r="AG25" s="9"/>
      <c r="AH25" s="9"/>
    </row>
    <row r="26" spans="1:34" ht="18.95" customHeight="1" x14ac:dyDescent="0.4">
      <c r="A26" s="8"/>
      <c r="B26" s="43" t="s">
        <v>38</v>
      </c>
      <c r="C26" s="44"/>
      <c r="D26" s="44"/>
      <c r="E26" s="44"/>
      <c r="F26" s="44"/>
      <c r="G26" s="45"/>
      <c r="H26" s="50">
        <v>100000</v>
      </c>
      <c r="I26" s="51"/>
      <c r="J26" s="51"/>
      <c r="K26" s="51"/>
      <c r="L26" s="51"/>
      <c r="M26" s="52" t="s">
        <v>4</v>
      </c>
      <c r="N26" s="53"/>
      <c r="O26" s="31"/>
      <c r="P26" s="32" t="s">
        <v>2</v>
      </c>
      <c r="Q26" s="33"/>
      <c r="R26" s="54">
        <v>0.25</v>
      </c>
      <c r="S26" s="55"/>
      <c r="T26" s="56"/>
      <c r="U26" s="52" t="s">
        <v>3</v>
      </c>
      <c r="V26" s="53"/>
      <c r="W26" s="53"/>
      <c r="X26" s="34"/>
      <c r="Y26" s="32" t="s">
        <v>1</v>
      </c>
      <c r="Z26" s="33"/>
      <c r="AA26" s="109">
        <f t="shared" si="0"/>
        <v>25000</v>
      </c>
      <c r="AB26" s="110"/>
      <c r="AC26" s="110"/>
      <c r="AD26" s="110"/>
      <c r="AE26" s="110"/>
      <c r="AF26" s="33" t="s">
        <v>0</v>
      </c>
      <c r="AG26" s="9"/>
      <c r="AH26" s="9"/>
    </row>
    <row r="27" spans="1:34" x14ac:dyDescent="0.4">
      <c r="A27" s="8"/>
      <c r="B27" s="20"/>
      <c r="C27" s="20"/>
      <c r="D27" s="20"/>
      <c r="E27" s="20"/>
      <c r="F27" s="23"/>
      <c r="G27" s="23"/>
      <c r="H27" s="59" t="s">
        <v>24</v>
      </c>
      <c r="I27" s="60"/>
      <c r="J27" s="60"/>
      <c r="K27" s="60"/>
      <c r="L27" s="60"/>
      <c r="M27" s="60"/>
      <c r="N27" s="60"/>
      <c r="O27" s="9"/>
      <c r="P27" s="6"/>
      <c r="Q27" s="9"/>
      <c r="R27" s="9"/>
      <c r="S27" s="9"/>
      <c r="T27" s="6"/>
      <c r="U27" s="57" t="s">
        <v>13</v>
      </c>
      <c r="V27" s="58"/>
      <c r="W27" s="58"/>
      <c r="X27" s="58"/>
      <c r="Y27" s="58"/>
      <c r="Z27" s="58"/>
      <c r="AA27" s="111">
        <f>SUM(AA19:AE26)</f>
        <v>317500</v>
      </c>
      <c r="AB27" s="112"/>
      <c r="AC27" s="112"/>
      <c r="AD27" s="112"/>
      <c r="AE27" s="112"/>
      <c r="AF27" s="10" t="s">
        <v>0</v>
      </c>
      <c r="AG27" s="9"/>
      <c r="AH27" s="9"/>
    </row>
    <row r="28" spans="1:34" x14ac:dyDescent="0.4">
      <c r="A28" s="8"/>
      <c r="B28" s="39" t="s">
        <v>27</v>
      </c>
      <c r="C28" s="39"/>
      <c r="D28" s="39"/>
      <c r="E28" s="39"/>
      <c r="F28" s="39"/>
      <c r="G28" s="39"/>
      <c r="H28" s="6"/>
      <c r="I28" s="9"/>
      <c r="J28" s="9"/>
      <c r="K28" s="9"/>
      <c r="L28" s="6"/>
      <c r="M28" s="11"/>
      <c r="N28" s="11"/>
      <c r="O28" s="9"/>
      <c r="P28" s="6"/>
      <c r="Q28" s="9"/>
      <c r="R28" s="9"/>
      <c r="S28" s="9"/>
      <c r="T28" s="6"/>
      <c r="U28" s="9"/>
      <c r="V28" s="9"/>
      <c r="W28" s="9"/>
      <c r="X28" s="6"/>
      <c r="Y28" s="9"/>
      <c r="Z28" s="9"/>
      <c r="AA28" s="9"/>
      <c r="AB28" s="6"/>
      <c r="AC28" s="9"/>
      <c r="AD28" s="9"/>
      <c r="AE28" s="9"/>
      <c r="AF28" s="9"/>
      <c r="AG28" s="9"/>
      <c r="AH28" s="9"/>
    </row>
    <row r="29" spans="1:34" x14ac:dyDescent="0.4">
      <c r="A29" s="8"/>
      <c r="B29" s="41"/>
      <c r="C29" s="41"/>
      <c r="D29" s="41"/>
      <c r="E29" s="108" t="s">
        <v>28</v>
      </c>
      <c r="F29" s="108"/>
      <c r="G29" s="108"/>
      <c r="H29" s="106">
        <f>SUM(H19:L25)</f>
        <v>650000</v>
      </c>
      <c r="I29" s="107"/>
      <c r="J29" s="107"/>
      <c r="K29" s="107"/>
      <c r="L29" s="107"/>
      <c r="M29" s="79" t="s">
        <v>23</v>
      </c>
      <c r="N29" s="80"/>
      <c r="O29" s="9"/>
      <c r="P29" s="6"/>
      <c r="Q29" s="9"/>
      <c r="R29" s="9"/>
      <c r="S29" s="9"/>
      <c r="T29" s="6"/>
      <c r="U29" s="61" t="s">
        <v>12</v>
      </c>
      <c r="V29" s="62"/>
      <c r="W29" s="62"/>
      <c r="X29" s="62"/>
      <c r="Y29" s="62"/>
      <c r="Z29" s="62"/>
      <c r="AA29" s="113">
        <v>250000</v>
      </c>
      <c r="AB29" s="114"/>
      <c r="AC29" s="114"/>
      <c r="AD29" s="114"/>
      <c r="AE29" s="114"/>
      <c r="AF29" s="10" t="s">
        <v>0</v>
      </c>
      <c r="AG29" s="9"/>
      <c r="AH29" s="9"/>
    </row>
    <row r="30" spans="1:34" ht="18.600000000000001" customHeight="1" thickBot="1" x14ac:dyDescent="0.45">
      <c r="A30" s="8"/>
      <c r="B30" s="41"/>
      <c r="C30" s="41"/>
      <c r="D30" s="41"/>
      <c r="E30" s="41"/>
      <c r="F30" s="41"/>
      <c r="G30" s="41"/>
      <c r="H30" s="40"/>
      <c r="I30" s="40"/>
      <c r="J30" s="40"/>
      <c r="K30" s="40"/>
      <c r="L30" s="40"/>
      <c r="M30" s="20"/>
      <c r="N30" s="20"/>
      <c r="O30" s="9"/>
      <c r="P30" s="6"/>
      <c r="Q30" s="9"/>
      <c r="R30" s="9"/>
      <c r="S30" s="9"/>
      <c r="T30" s="6"/>
      <c r="U30" s="9"/>
      <c r="V30" s="9"/>
      <c r="W30" s="9"/>
      <c r="X30" s="6"/>
      <c r="Y30" s="9"/>
      <c r="Z30" s="9"/>
      <c r="AA30" s="115"/>
      <c r="AB30" s="115"/>
      <c r="AC30" s="115"/>
      <c r="AD30" s="115"/>
      <c r="AE30" s="115"/>
      <c r="AF30" s="9"/>
      <c r="AG30" s="9"/>
      <c r="AH30" s="9"/>
    </row>
    <row r="31" spans="1:34" ht="40.5" customHeight="1" thickTop="1" thickBot="1" x14ac:dyDescent="0.45">
      <c r="A31" s="8"/>
      <c r="B31" s="20"/>
      <c r="C31" s="20"/>
      <c r="D31" s="20"/>
      <c r="E31" s="20"/>
      <c r="F31" s="23"/>
      <c r="G31" s="23"/>
      <c r="H31" s="6"/>
      <c r="I31" s="9"/>
      <c r="J31" s="9"/>
      <c r="K31" s="9"/>
      <c r="L31" s="6"/>
      <c r="M31" s="9"/>
      <c r="N31" s="9"/>
      <c r="O31" s="9"/>
      <c r="P31" s="6"/>
      <c r="Q31" s="9"/>
      <c r="R31" s="9"/>
      <c r="S31" s="9"/>
      <c r="T31" s="6"/>
      <c r="U31" s="48" t="s">
        <v>18</v>
      </c>
      <c r="V31" s="49"/>
      <c r="W31" s="49"/>
      <c r="X31" s="49"/>
      <c r="Y31" s="49"/>
      <c r="Z31" s="49"/>
      <c r="AA31" s="116">
        <f>ROUNDDOWN(MIN(AA27:AE29),-3)</f>
        <v>250000</v>
      </c>
      <c r="AB31" s="117"/>
      <c r="AC31" s="117"/>
      <c r="AD31" s="117"/>
      <c r="AE31" s="117"/>
      <c r="AF31" s="12" t="s">
        <v>0</v>
      </c>
      <c r="AG31" s="9"/>
      <c r="AH31" s="9"/>
    </row>
    <row r="32" spans="1:34" ht="20.25" thickTop="1" thickBot="1" x14ac:dyDescent="0.45">
      <c r="F32" s="24"/>
      <c r="G32" s="24"/>
      <c r="H32" s="24"/>
      <c r="I32" s="24"/>
      <c r="J32" s="24"/>
      <c r="K32" s="24"/>
      <c r="L32" s="24"/>
      <c r="M32" s="24"/>
      <c r="N32" s="24"/>
    </row>
    <row r="33" spans="1:34" ht="9.6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4" x14ac:dyDescent="0.4">
      <c r="A34" s="22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100000000000001" customHeight="1" x14ac:dyDescent="0.4">
      <c r="A35" s="8"/>
      <c r="B35" s="1"/>
      <c r="C35" s="9"/>
      <c r="D35" s="9"/>
      <c r="E35" s="1"/>
      <c r="F35" s="1"/>
      <c r="G35" s="88" t="s">
        <v>25</v>
      </c>
      <c r="H35" s="77"/>
      <c r="I35" s="77"/>
      <c r="J35" s="77"/>
      <c r="K35" s="77"/>
      <c r="L35" s="77"/>
      <c r="M35" s="77"/>
      <c r="N35" s="77"/>
      <c r="O35" s="77"/>
      <c r="P35" s="6"/>
      <c r="Q35" s="9"/>
      <c r="R35" s="76" t="s">
        <v>5</v>
      </c>
      <c r="S35" s="77"/>
      <c r="T35" s="77"/>
      <c r="U35" s="77"/>
      <c r="V35" s="77"/>
      <c r="W35" s="77"/>
      <c r="X35" s="6"/>
      <c r="Y35" s="20"/>
      <c r="Z35" s="25"/>
      <c r="AA35" s="76" t="s">
        <v>6</v>
      </c>
      <c r="AB35" s="76"/>
      <c r="AC35" s="76"/>
      <c r="AD35" s="76"/>
      <c r="AE35" s="76"/>
      <c r="AF35" s="76"/>
      <c r="AG35" s="20"/>
      <c r="AH35" s="9"/>
    </row>
    <row r="36" spans="1:34" ht="18.95" customHeight="1" x14ac:dyDescent="0.4">
      <c r="A36" s="8"/>
      <c r="B36" s="98" t="s">
        <v>31</v>
      </c>
      <c r="C36" s="99"/>
      <c r="D36" s="99"/>
      <c r="E36" s="99"/>
      <c r="F36" s="99"/>
      <c r="G36" s="100"/>
      <c r="H36" s="84"/>
      <c r="I36" s="84"/>
      <c r="J36" s="84"/>
      <c r="K36" s="84"/>
      <c r="L36" s="85"/>
      <c r="M36" s="69" t="s">
        <v>4</v>
      </c>
      <c r="N36" s="70"/>
      <c r="O36" s="27"/>
      <c r="P36" s="28" t="s">
        <v>2</v>
      </c>
      <c r="Q36" s="29"/>
      <c r="R36" s="101">
        <v>0.25</v>
      </c>
      <c r="S36" s="102"/>
      <c r="T36" s="103"/>
      <c r="U36" s="69" t="s">
        <v>3</v>
      </c>
      <c r="V36" s="70"/>
      <c r="W36" s="70"/>
      <c r="X36" s="30"/>
      <c r="Y36" s="28" t="s">
        <v>1</v>
      </c>
      <c r="Z36" s="29"/>
      <c r="AA36" s="104">
        <f t="shared" ref="AA36:AA43" si="2">H36*R36</f>
        <v>0</v>
      </c>
      <c r="AB36" s="105"/>
      <c r="AC36" s="105"/>
      <c r="AD36" s="105"/>
      <c r="AE36" s="105"/>
      <c r="AF36" s="29" t="s">
        <v>0</v>
      </c>
      <c r="AG36" s="9"/>
      <c r="AH36" s="9"/>
    </row>
    <row r="37" spans="1:34" ht="18.95" customHeight="1" x14ac:dyDescent="0.4">
      <c r="A37" s="8"/>
      <c r="B37" s="89" t="s">
        <v>32</v>
      </c>
      <c r="C37" s="90"/>
      <c r="D37" s="90"/>
      <c r="E37" s="90"/>
      <c r="F37" s="90"/>
      <c r="G37" s="91"/>
      <c r="H37" s="63"/>
      <c r="I37" s="64"/>
      <c r="J37" s="64"/>
      <c r="K37" s="64"/>
      <c r="L37" s="64"/>
      <c r="M37" s="46" t="s">
        <v>4</v>
      </c>
      <c r="N37" s="47"/>
      <c r="O37" s="35"/>
      <c r="P37" s="36" t="s">
        <v>2</v>
      </c>
      <c r="Q37" s="37"/>
      <c r="R37" s="65">
        <v>0.25</v>
      </c>
      <c r="S37" s="66"/>
      <c r="T37" s="66"/>
      <c r="U37" s="46" t="s">
        <v>3</v>
      </c>
      <c r="V37" s="47"/>
      <c r="W37" s="47"/>
      <c r="X37" s="38"/>
      <c r="Y37" s="36" t="s">
        <v>1</v>
      </c>
      <c r="Z37" s="37"/>
      <c r="AA37" s="92">
        <f t="shared" si="2"/>
        <v>0</v>
      </c>
      <c r="AB37" s="93"/>
      <c r="AC37" s="93"/>
      <c r="AD37" s="93"/>
      <c r="AE37" s="93"/>
      <c r="AF37" s="37" t="s">
        <v>0</v>
      </c>
      <c r="AG37" s="9"/>
      <c r="AH37" s="9"/>
    </row>
    <row r="38" spans="1:34" ht="18.95" customHeight="1" x14ac:dyDescent="0.4">
      <c r="A38" s="8"/>
      <c r="B38" s="89" t="s">
        <v>33</v>
      </c>
      <c r="C38" s="90"/>
      <c r="D38" s="90"/>
      <c r="E38" s="90"/>
      <c r="F38" s="90"/>
      <c r="G38" s="91"/>
      <c r="H38" s="63"/>
      <c r="I38" s="64"/>
      <c r="J38" s="64"/>
      <c r="K38" s="64"/>
      <c r="L38" s="64"/>
      <c r="M38" s="46" t="s">
        <v>4</v>
      </c>
      <c r="N38" s="47"/>
      <c r="O38" s="35"/>
      <c r="P38" s="36" t="s">
        <v>2</v>
      </c>
      <c r="Q38" s="37"/>
      <c r="R38" s="65">
        <v>0.25</v>
      </c>
      <c r="S38" s="66"/>
      <c r="T38" s="66"/>
      <c r="U38" s="46" t="s">
        <v>3</v>
      </c>
      <c r="V38" s="47"/>
      <c r="W38" s="47"/>
      <c r="X38" s="38"/>
      <c r="Y38" s="36" t="s">
        <v>1</v>
      </c>
      <c r="Z38" s="37"/>
      <c r="AA38" s="92">
        <f t="shared" si="2"/>
        <v>0</v>
      </c>
      <c r="AB38" s="93"/>
      <c r="AC38" s="93"/>
      <c r="AD38" s="93"/>
      <c r="AE38" s="93"/>
      <c r="AF38" s="37" t="s">
        <v>0</v>
      </c>
      <c r="AG38" s="9"/>
      <c r="AH38" s="9"/>
    </row>
    <row r="39" spans="1:34" ht="18.95" customHeight="1" x14ac:dyDescent="0.4">
      <c r="A39" s="8"/>
      <c r="B39" s="89" t="s">
        <v>34</v>
      </c>
      <c r="C39" s="90"/>
      <c r="D39" s="90"/>
      <c r="E39" s="90"/>
      <c r="F39" s="90"/>
      <c r="G39" s="91"/>
      <c r="H39" s="63"/>
      <c r="I39" s="64"/>
      <c r="J39" s="64"/>
      <c r="K39" s="64"/>
      <c r="L39" s="64"/>
      <c r="M39" s="46" t="s">
        <v>4</v>
      </c>
      <c r="N39" s="47"/>
      <c r="O39" s="35"/>
      <c r="P39" s="36" t="s">
        <v>2</v>
      </c>
      <c r="Q39" s="37"/>
      <c r="R39" s="65">
        <v>0.25</v>
      </c>
      <c r="S39" s="66"/>
      <c r="T39" s="66"/>
      <c r="U39" s="46" t="s">
        <v>3</v>
      </c>
      <c r="V39" s="47"/>
      <c r="W39" s="47"/>
      <c r="X39" s="38"/>
      <c r="Y39" s="36" t="s">
        <v>1</v>
      </c>
      <c r="Z39" s="37"/>
      <c r="AA39" s="92">
        <f t="shared" si="2"/>
        <v>0</v>
      </c>
      <c r="AB39" s="93"/>
      <c r="AC39" s="93"/>
      <c r="AD39" s="93"/>
      <c r="AE39" s="93"/>
      <c r="AF39" s="37" t="s">
        <v>0</v>
      </c>
      <c r="AG39" s="9"/>
      <c r="AH39" s="9"/>
    </row>
    <row r="40" spans="1:34" ht="18.95" customHeight="1" x14ac:dyDescent="0.4">
      <c r="A40" s="8"/>
      <c r="B40" s="89" t="s">
        <v>35</v>
      </c>
      <c r="C40" s="90"/>
      <c r="D40" s="90"/>
      <c r="E40" s="90"/>
      <c r="F40" s="90"/>
      <c r="G40" s="91"/>
      <c r="H40" s="63"/>
      <c r="I40" s="64"/>
      <c r="J40" s="64"/>
      <c r="K40" s="64"/>
      <c r="L40" s="64"/>
      <c r="M40" s="46" t="s">
        <v>4</v>
      </c>
      <c r="N40" s="47"/>
      <c r="O40" s="35"/>
      <c r="P40" s="36" t="s">
        <v>2</v>
      </c>
      <c r="Q40" s="37"/>
      <c r="R40" s="65">
        <v>0.25</v>
      </c>
      <c r="S40" s="66"/>
      <c r="T40" s="66"/>
      <c r="U40" s="46" t="s">
        <v>3</v>
      </c>
      <c r="V40" s="47"/>
      <c r="W40" s="47"/>
      <c r="X40" s="38"/>
      <c r="Y40" s="36" t="s">
        <v>1</v>
      </c>
      <c r="Z40" s="37"/>
      <c r="AA40" s="92">
        <f t="shared" si="2"/>
        <v>0</v>
      </c>
      <c r="AB40" s="93"/>
      <c r="AC40" s="93"/>
      <c r="AD40" s="93"/>
      <c r="AE40" s="93"/>
      <c r="AF40" s="37" t="s">
        <v>0</v>
      </c>
      <c r="AG40" s="9"/>
      <c r="AH40" s="9"/>
    </row>
    <row r="41" spans="1:34" ht="18.95" customHeight="1" x14ac:dyDescent="0.4">
      <c r="A41" s="8"/>
      <c r="B41" s="89" t="s">
        <v>36</v>
      </c>
      <c r="C41" s="90"/>
      <c r="D41" s="90"/>
      <c r="E41" s="90"/>
      <c r="F41" s="90"/>
      <c r="G41" s="91"/>
      <c r="H41" s="63"/>
      <c r="I41" s="64"/>
      <c r="J41" s="64"/>
      <c r="K41" s="64"/>
      <c r="L41" s="64"/>
      <c r="M41" s="46" t="s">
        <v>4</v>
      </c>
      <c r="N41" s="47"/>
      <c r="O41" s="35"/>
      <c r="P41" s="36" t="s">
        <v>2</v>
      </c>
      <c r="Q41" s="37"/>
      <c r="R41" s="65">
        <v>0.25</v>
      </c>
      <c r="S41" s="66"/>
      <c r="T41" s="66"/>
      <c r="U41" s="46" t="s">
        <v>3</v>
      </c>
      <c r="V41" s="47"/>
      <c r="W41" s="47"/>
      <c r="X41" s="38"/>
      <c r="Y41" s="36" t="s">
        <v>1</v>
      </c>
      <c r="Z41" s="37"/>
      <c r="AA41" s="92">
        <f t="shared" si="2"/>
        <v>0</v>
      </c>
      <c r="AB41" s="93"/>
      <c r="AC41" s="93"/>
      <c r="AD41" s="93"/>
      <c r="AE41" s="93"/>
      <c r="AF41" s="37" t="s">
        <v>0</v>
      </c>
      <c r="AG41" s="9"/>
      <c r="AH41" s="9"/>
    </row>
    <row r="42" spans="1:34" ht="18.95" customHeight="1" x14ac:dyDescent="0.4">
      <c r="A42" s="8"/>
      <c r="B42" s="89" t="s">
        <v>37</v>
      </c>
      <c r="C42" s="90"/>
      <c r="D42" s="90"/>
      <c r="E42" s="90"/>
      <c r="F42" s="90"/>
      <c r="G42" s="91"/>
      <c r="H42" s="63"/>
      <c r="I42" s="64"/>
      <c r="J42" s="64"/>
      <c r="K42" s="64"/>
      <c r="L42" s="64"/>
      <c r="M42" s="46" t="s">
        <v>4</v>
      </c>
      <c r="N42" s="47"/>
      <c r="O42" s="35"/>
      <c r="P42" s="36" t="s">
        <v>2</v>
      </c>
      <c r="Q42" s="37"/>
      <c r="R42" s="65">
        <v>0.25</v>
      </c>
      <c r="S42" s="66"/>
      <c r="T42" s="66"/>
      <c r="U42" s="46" t="s">
        <v>3</v>
      </c>
      <c r="V42" s="47"/>
      <c r="W42" s="47"/>
      <c r="X42" s="38"/>
      <c r="Y42" s="36" t="s">
        <v>1</v>
      </c>
      <c r="Z42" s="37"/>
      <c r="AA42" s="92">
        <f t="shared" si="2"/>
        <v>0</v>
      </c>
      <c r="AB42" s="93"/>
      <c r="AC42" s="93"/>
      <c r="AD42" s="93"/>
      <c r="AE42" s="93"/>
      <c r="AF42" s="37" t="s">
        <v>0</v>
      </c>
      <c r="AG42" s="9"/>
      <c r="AH42" s="9"/>
    </row>
    <row r="43" spans="1:34" ht="18.95" customHeight="1" x14ac:dyDescent="0.4">
      <c r="A43" s="8"/>
      <c r="B43" s="43" t="s">
        <v>38</v>
      </c>
      <c r="C43" s="44"/>
      <c r="D43" s="44"/>
      <c r="E43" s="44"/>
      <c r="F43" s="44"/>
      <c r="G43" s="45"/>
      <c r="H43" s="50"/>
      <c r="I43" s="51"/>
      <c r="J43" s="51"/>
      <c r="K43" s="51"/>
      <c r="L43" s="51"/>
      <c r="M43" s="52" t="s">
        <v>4</v>
      </c>
      <c r="N43" s="53"/>
      <c r="O43" s="31"/>
      <c r="P43" s="32" t="s">
        <v>2</v>
      </c>
      <c r="Q43" s="33"/>
      <c r="R43" s="54">
        <v>0.15</v>
      </c>
      <c r="S43" s="55"/>
      <c r="T43" s="56"/>
      <c r="U43" s="52" t="s">
        <v>3</v>
      </c>
      <c r="V43" s="53"/>
      <c r="W43" s="53"/>
      <c r="X43" s="34"/>
      <c r="Y43" s="32" t="s">
        <v>1</v>
      </c>
      <c r="Z43" s="33"/>
      <c r="AA43" s="109">
        <f t="shared" si="2"/>
        <v>0</v>
      </c>
      <c r="AB43" s="110"/>
      <c r="AC43" s="110"/>
      <c r="AD43" s="110"/>
      <c r="AE43" s="110"/>
      <c r="AF43" s="33" t="s">
        <v>0</v>
      </c>
      <c r="AG43" s="9"/>
      <c r="AH43" s="9"/>
    </row>
    <row r="44" spans="1:34" x14ac:dyDescent="0.4">
      <c r="A44" s="8"/>
      <c r="B44" s="20"/>
      <c r="C44" s="20"/>
      <c r="D44" s="20"/>
      <c r="E44" s="20"/>
      <c r="F44" s="23"/>
      <c r="G44" s="23"/>
      <c r="H44" s="59" t="s">
        <v>24</v>
      </c>
      <c r="I44" s="60"/>
      <c r="J44" s="60"/>
      <c r="K44" s="60"/>
      <c r="L44" s="60"/>
      <c r="M44" s="60"/>
      <c r="N44" s="60"/>
      <c r="O44" s="9"/>
      <c r="P44" s="6"/>
      <c r="Q44" s="9"/>
      <c r="R44" s="9"/>
      <c r="S44" s="9"/>
      <c r="T44" s="6"/>
      <c r="U44" s="57" t="s">
        <v>14</v>
      </c>
      <c r="V44" s="58"/>
      <c r="W44" s="58"/>
      <c r="X44" s="58"/>
      <c r="Y44" s="58"/>
      <c r="Z44" s="58"/>
      <c r="AA44" s="111">
        <f>SUM(AA36:AE43)</f>
        <v>0</v>
      </c>
      <c r="AB44" s="112"/>
      <c r="AC44" s="112"/>
      <c r="AD44" s="112"/>
      <c r="AE44" s="112"/>
      <c r="AF44" s="10" t="s">
        <v>0</v>
      </c>
      <c r="AG44" s="9"/>
      <c r="AH44" s="9"/>
    </row>
    <row r="45" spans="1:34" x14ac:dyDescent="0.4">
      <c r="A45" s="8"/>
      <c r="B45" s="39" t="s">
        <v>27</v>
      </c>
      <c r="C45" s="39"/>
      <c r="D45" s="39"/>
      <c r="E45" s="39"/>
      <c r="F45" s="39"/>
      <c r="G45" s="39"/>
      <c r="H45" s="6"/>
      <c r="I45" s="9"/>
      <c r="J45" s="9"/>
      <c r="K45" s="9"/>
      <c r="L45" s="6"/>
      <c r="M45" s="11"/>
      <c r="N45" s="11"/>
      <c r="O45" s="9"/>
      <c r="P45" s="6"/>
      <c r="Q45" s="9"/>
      <c r="R45" s="9"/>
      <c r="S45" s="9"/>
      <c r="T45" s="6"/>
      <c r="U45" s="9"/>
      <c r="V45" s="9"/>
      <c r="W45" s="9"/>
      <c r="X45" s="6"/>
      <c r="Y45" s="9"/>
      <c r="Z45" s="9"/>
      <c r="AA45" s="9"/>
      <c r="AB45" s="6"/>
      <c r="AC45" s="9"/>
      <c r="AD45" s="9"/>
      <c r="AE45" s="9"/>
      <c r="AF45" s="9"/>
      <c r="AG45" s="9"/>
      <c r="AH45" s="9"/>
    </row>
    <row r="46" spans="1:34" ht="18" customHeight="1" x14ac:dyDescent="0.4">
      <c r="A46" s="8"/>
      <c r="B46" s="41"/>
      <c r="C46" s="41"/>
      <c r="D46" s="41"/>
      <c r="E46" s="108" t="s">
        <v>28</v>
      </c>
      <c r="F46" s="108"/>
      <c r="G46" s="108"/>
      <c r="H46" s="106">
        <f>SUM(H36:L42)</f>
        <v>0</v>
      </c>
      <c r="I46" s="107"/>
      <c r="J46" s="107"/>
      <c r="K46" s="107"/>
      <c r="L46" s="107"/>
      <c r="M46" s="79" t="s">
        <v>23</v>
      </c>
      <c r="N46" s="80"/>
      <c r="O46" s="9"/>
      <c r="P46" s="6"/>
      <c r="Q46" s="9"/>
      <c r="R46" s="9"/>
      <c r="S46" s="9"/>
      <c r="T46" s="6"/>
      <c r="U46" s="61" t="s">
        <v>15</v>
      </c>
      <c r="V46" s="62"/>
      <c r="W46" s="62"/>
      <c r="X46" s="62"/>
      <c r="Y46" s="62"/>
      <c r="Z46" s="62"/>
      <c r="AA46" s="113">
        <v>125000</v>
      </c>
      <c r="AB46" s="114"/>
      <c r="AC46" s="114"/>
      <c r="AD46" s="114"/>
      <c r="AE46" s="114"/>
      <c r="AF46" s="10" t="s">
        <v>0</v>
      </c>
      <c r="AG46" s="9"/>
      <c r="AH46" s="9"/>
    </row>
    <row r="47" spans="1:34" ht="18.600000000000001" customHeight="1" thickBot="1" x14ac:dyDescent="0.45">
      <c r="A47" s="8"/>
      <c r="B47" s="41"/>
      <c r="C47" s="41"/>
      <c r="D47" s="41"/>
      <c r="E47" s="42"/>
      <c r="F47" s="41"/>
      <c r="G47" s="41"/>
      <c r="H47" s="40"/>
      <c r="I47" s="40"/>
      <c r="J47" s="40"/>
      <c r="K47" s="40"/>
      <c r="L47" s="40"/>
      <c r="M47" s="20"/>
      <c r="N47" s="20"/>
      <c r="O47" s="9"/>
      <c r="P47" s="6"/>
      <c r="Q47" s="9"/>
      <c r="R47" s="9"/>
      <c r="S47" s="9"/>
      <c r="T47" s="6"/>
      <c r="U47" s="9"/>
      <c r="V47" s="9"/>
      <c r="W47" s="9"/>
      <c r="X47" s="6"/>
      <c r="Y47" s="9"/>
      <c r="Z47" s="9"/>
      <c r="AA47" s="115"/>
      <c r="AB47" s="115"/>
      <c r="AC47" s="115"/>
      <c r="AD47" s="115"/>
      <c r="AE47" s="115"/>
      <c r="AF47" s="9"/>
      <c r="AG47" s="9"/>
      <c r="AH47" s="9"/>
    </row>
    <row r="48" spans="1:34" ht="40.5" customHeight="1" thickTop="1" thickBot="1" x14ac:dyDescent="0.45">
      <c r="A48" s="8"/>
      <c r="B48" s="20"/>
      <c r="C48" s="20"/>
      <c r="D48" s="20"/>
      <c r="E48" s="20"/>
      <c r="F48" s="23"/>
      <c r="G48" s="23"/>
      <c r="H48" s="6"/>
      <c r="I48" s="9"/>
      <c r="J48" s="9"/>
      <c r="K48" s="9"/>
      <c r="L48" s="6"/>
      <c r="M48" s="9"/>
      <c r="N48" s="9"/>
      <c r="O48" s="9"/>
      <c r="P48" s="6"/>
      <c r="Q48" s="9"/>
      <c r="R48" s="9"/>
      <c r="S48" s="9"/>
      <c r="T48" s="6"/>
      <c r="U48" s="48" t="s">
        <v>29</v>
      </c>
      <c r="V48" s="49"/>
      <c r="W48" s="49"/>
      <c r="X48" s="49"/>
      <c r="Y48" s="49"/>
      <c r="Z48" s="49"/>
      <c r="AA48" s="116">
        <f>ROUNDDOWN(MIN(AA44:AE46),-3)</f>
        <v>0</v>
      </c>
      <c r="AB48" s="117"/>
      <c r="AC48" s="117"/>
      <c r="AD48" s="117"/>
      <c r="AE48" s="117"/>
      <c r="AF48" s="12" t="s">
        <v>0</v>
      </c>
      <c r="AG48" s="9"/>
      <c r="AH48" s="9"/>
    </row>
    <row r="49" ht="19.5" thickTop="1" x14ac:dyDescent="0.4"/>
  </sheetData>
  <protectedRanges>
    <protectedRange sqref="AB14" name="範囲5"/>
    <protectedRange sqref="AB14" name="範囲4"/>
    <protectedRange password="CA70" sqref="H19:L26 H36:L43" name="範囲2"/>
    <protectedRange password="CA70" sqref="G7:AF7" name="範囲1"/>
  </protectedRanges>
  <mergeCells count="131">
    <mergeCell ref="AA47:AE47"/>
    <mergeCell ref="U48:Z48"/>
    <mergeCell ref="AA48:AE48"/>
    <mergeCell ref="H44:N44"/>
    <mergeCell ref="U44:Z44"/>
    <mergeCell ref="AA44:AE44"/>
    <mergeCell ref="E46:G46"/>
    <mergeCell ref="H46:L46"/>
    <mergeCell ref="M46:N46"/>
    <mergeCell ref="U46:Z46"/>
    <mergeCell ref="AA46:AE46"/>
    <mergeCell ref="B43:G43"/>
    <mergeCell ref="H43:L43"/>
    <mergeCell ref="M43:N43"/>
    <mergeCell ref="R43:T43"/>
    <mergeCell ref="U43:W43"/>
    <mergeCell ref="AA43:AE43"/>
    <mergeCell ref="B42:G42"/>
    <mergeCell ref="H42:L42"/>
    <mergeCell ref="M42:N42"/>
    <mergeCell ref="R42:T42"/>
    <mergeCell ref="U42:W42"/>
    <mergeCell ref="AA42:AE42"/>
    <mergeCell ref="B41:G41"/>
    <mergeCell ref="H41:L41"/>
    <mergeCell ref="M41:N41"/>
    <mergeCell ref="R41:T41"/>
    <mergeCell ref="U41:W41"/>
    <mergeCell ref="AA41:AE41"/>
    <mergeCell ref="B40:G40"/>
    <mergeCell ref="H40:L40"/>
    <mergeCell ref="M40:N40"/>
    <mergeCell ref="R40:T40"/>
    <mergeCell ref="U40:W40"/>
    <mergeCell ref="AA40:AE40"/>
    <mergeCell ref="B39:G39"/>
    <mergeCell ref="H39:L39"/>
    <mergeCell ref="M39:N39"/>
    <mergeCell ref="R39:T39"/>
    <mergeCell ref="U39:W39"/>
    <mergeCell ref="AA39:AE39"/>
    <mergeCell ref="B38:G38"/>
    <mergeCell ref="H38:L38"/>
    <mergeCell ref="M38:N38"/>
    <mergeCell ref="R38:T38"/>
    <mergeCell ref="U38:W38"/>
    <mergeCell ref="AA38:AE38"/>
    <mergeCell ref="B37:G37"/>
    <mergeCell ref="H37:L37"/>
    <mergeCell ref="M37:N37"/>
    <mergeCell ref="R37:T37"/>
    <mergeCell ref="U37:W37"/>
    <mergeCell ref="AA37:AE37"/>
    <mergeCell ref="B36:G36"/>
    <mergeCell ref="H36:L36"/>
    <mergeCell ref="M36:N36"/>
    <mergeCell ref="R36:T36"/>
    <mergeCell ref="U36:W36"/>
    <mergeCell ref="AA36:AE36"/>
    <mergeCell ref="AA30:AE30"/>
    <mergeCell ref="U31:Z31"/>
    <mergeCell ref="AA31:AE31"/>
    <mergeCell ref="G35:O35"/>
    <mergeCell ref="R35:W35"/>
    <mergeCell ref="AA35:AF35"/>
    <mergeCell ref="H27:N27"/>
    <mergeCell ref="U27:Z27"/>
    <mergeCell ref="AA27:AE27"/>
    <mergeCell ref="E29:G29"/>
    <mergeCell ref="H29:L29"/>
    <mergeCell ref="M29:N29"/>
    <mergeCell ref="U29:Z29"/>
    <mergeCell ref="AA29:AE29"/>
    <mergeCell ref="B26:G26"/>
    <mergeCell ref="H26:L26"/>
    <mergeCell ref="M26:N26"/>
    <mergeCell ref="R26:T26"/>
    <mergeCell ref="U26:W26"/>
    <mergeCell ref="AA26:AE26"/>
    <mergeCell ref="B25:G25"/>
    <mergeCell ref="H25:L25"/>
    <mergeCell ref="M25:N25"/>
    <mergeCell ref="R25:T25"/>
    <mergeCell ref="U25:W25"/>
    <mergeCell ref="AA25:AE25"/>
    <mergeCell ref="B24:G24"/>
    <mergeCell ref="H24:L24"/>
    <mergeCell ref="M24:N24"/>
    <mergeCell ref="R24:T24"/>
    <mergeCell ref="U24:W24"/>
    <mergeCell ref="AA24:AE24"/>
    <mergeCell ref="B23:G23"/>
    <mergeCell ref="H23:L23"/>
    <mergeCell ref="M23:N23"/>
    <mergeCell ref="R23:T23"/>
    <mergeCell ref="U23:W23"/>
    <mergeCell ref="AA23:AE23"/>
    <mergeCell ref="B22:G22"/>
    <mergeCell ref="H22:L22"/>
    <mergeCell ref="M22:N22"/>
    <mergeCell ref="R22:T22"/>
    <mergeCell ref="U22:W22"/>
    <mergeCell ref="AA22:AE22"/>
    <mergeCell ref="B21:G21"/>
    <mergeCell ref="H21:L21"/>
    <mergeCell ref="M21:N21"/>
    <mergeCell ref="R21:T21"/>
    <mergeCell ref="U21:W21"/>
    <mergeCell ref="AA21:AE21"/>
    <mergeCell ref="AD1:AG1"/>
    <mergeCell ref="A3:AG3"/>
    <mergeCell ref="B7:F7"/>
    <mergeCell ref="G7:AF7"/>
    <mergeCell ref="C10:AE12"/>
    <mergeCell ref="B14:AA14"/>
    <mergeCell ref="AB14:AF14"/>
    <mergeCell ref="B20:G20"/>
    <mergeCell ref="H20:L20"/>
    <mergeCell ref="M20:N20"/>
    <mergeCell ref="R20:T20"/>
    <mergeCell ref="U20:W20"/>
    <mergeCell ref="AA20:AE20"/>
    <mergeCell ref="G18:O18"/>
    <mergeCell ref="R18:W18"/>
    <mergeCell ref="AA18:AF18"/>
    <mergeCell ref="B19:G19"/>
    <mergeCell ref="H19:L19"/>
    <mergeCell ref="M19:N19"/>
    <mergeCell ref="R19:T19"/>
    <mergeCell ref="U19:W19"/>
    <mergeCell ref="AA19:AE19"/>
  </mergeCells>
  <phoneticPr fontId="1"/>
  <printOptions horizontalCentered="1" verticalCentered="1"/>
  <pageMargins left="0.25" right="0.25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152400</xdr:colOff>
                    <xdr:row>11</xdr:row>
                    <xdr:rowOff>161925</xdr:rowOff>
                  </from>
                  <to>
                    <xdr:col>30</xdr:col>
                    <xdr:colOff>133350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計算書(高圧電力) _</vt:lpstr>
      <vt:lpstr>計算書(高圧電力) _ 記載例</vt:lpstr>
      <vt:lpstr>'計算書(高圧電力) _'!Print_Area</vt:lpstr>
      <vt:lpstr>'計算書(高圧電力) _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2024-03-18T10:27:45Z</cp:lastPrinted>
  <dcterms:created xsi:type="dcterms:W3CDTF">2021-06-04T01:40:56Z</dcterms:created>
  <dcterms:modified xsi:type="dcterms:W3CDTF">2024-04-03T11:54:31Z</dcterms:modified>
</cp:coreProperties>
</file>