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195" tabRatio="764" activeTab="0"/>
  </bookViews>
  <sheets>
    <sheet name="国勢調査結果「年齢１歳階級別人口」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<sst xmlns="http://schemas.openxmlformats.org/spreadsheetml/2006/main" count="70" uniqueCount="43">
  <si>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0～14歳</t>
  </si>
  <si>
    <t>15～64歳</t>
  </si>
  <si>
    <t>65歳以上</t>
  </si>
  <si>
    <t>年齢</t>
  </si>
  <si>
    <t>計</t>
  </si>
  <si>
    <t>男</t>
  </si>
  <si>
    <t>女</t>
  </si>
  <si>
    <t>20歳以上</t>
  </si>
  <si>
    <t>60歳以上</t>
  </si>
  <si>
    <t>70歳以上</t>
  </si>
  <si>
    <t>75歳以上</t>
  </si>
  <si>
    <t>85歳以上</t>
  </si>
  <si>
    <t>総計</t>
  </si>
  <si>
    <t>不詳</t>
  </si>
  <si>
    <t>平均年齢</t>
  </si>
  <si>
    <t>資料　総務省統計局、調査統計室</t>
  </si>
  <si>
    <t>100～</t>
  </si>
  <si>
    <t>不詳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</si>
  <si>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</si>
  <si>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</si>
  <si>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</si>
  <si>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</si>
  <si>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</si>
  <si>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</si>
  <si>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</si>
  <si>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</si>
  <si>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</si>
  <si>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</si>
  <si>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</si>
  <si>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</si>
  <si>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</si>
  <si>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</si>
  <si>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</si>
  <si>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</si>
  <si>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</si>
  <si>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</si>
  <si>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</si>
  <si>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</si>
  <si>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＜国勢調査結果＞「年齢１歳階級別人口」</t>
  </si>
  <si>
    <t>計</t>
  </si>
  <si>
    <t>不詳</t>
  </si>
  <si>
    <t>100～</t>
  </si>
  <si>
    <t>平成27年(2015年)10月1日現在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</si>
</sst>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#\ ##0"/>
    <numFmt numFmtId="178" formatCode="#,##0;&quot;△&quot;\ #,##0"/>
    <numFmt numFmtId="179" formatCode="#\ ##0;&quot;△&quot;\ #\ ##0"/>
    <numFmt numFmtId="180" formatCode="#\ ##0;&quot;△&quot;\ #\ ##0;&quot;－&quot;"/>
    <numFmt numFmtId="181" formatCode="###\ ##0\ ;&quot;△&quot;?\ ??0\ ;"/>
    <numFmt numFmtId="182" formatCode="###\ ##0\ ;&quot;△&quot;?\ ??0\ ;&quot;-&quot;\ "/>
    <numFmt numFmtId="183" formatCode="#\ ##0;"/>
    <numFmt numFmtId="184" formatCode="#\ ##0"/>
    <numFmt numFmtId="185" formatCode="###\ ##0\ ;&quot;△&quot;###\ ##0;&quot;-&quot;\ "/>
    <numFmt numFmtId="186" formatCode="###\ ##0;&quot;△&quot;###\ ##0;&quot;－&quot;"/>
    <numFmt numFmtId="187" formatCode="#,##0_ "/>
    <numFmt numFmtId="188" formatCode="###\ ##0;&quot;△&quot;###\ ##0;&quot;-&quot;\ "/>
    <numFmt numFmtId="189" formatCode="&quot;平成&quot;#,##0"/>
    <numFmt numFmtId="190" formatCode="&quot;平成 &quot;#,##0"/>
    <numFmt numFmtId="191" formatCode="0.0"/>
    <numFmt numFmtId="192" formatCode="0.0_);[Red]\(0.0\)"/>
    <numFmt numFmtId="193" formatCode="###\ ##0\ ;&quot;△&quot;###\ ##0\ ;&quot;- &quot;\ "/>
    <numFmt numFmtId="194" formatCode="#,##0&quot;年&quot;"/>
    <numFmt numFmtId="195" formatCode="#,##0&quot;月１日現在&quot;"/>
    <numFmt numFmtId="196" formatCode="\(0.0\)"/>
    <numFmt numFmtId="197" formatCode="\(0.0%\)"/>
    <numFmt numFmtId="198" formatCode="0.0&quot;歳&quot;"/>
    <numFmt numFmtId="199" formatCode="#,##0;;&quot;-&quot;"/>
    <numFmt numFmtId="200" formatCode="[$-411]ggge"/>
    <numFmt numFmtId="201" formatCode="[$-411]ge"/>
    <numFmt numFmtId="202" formatCode="\(###0\)"/>
    <numFmt numFmtId="203" formatCode="#\ ##0.0\ ;;&quot;－ &quot;"/>
    <numFmt numFmtId="204" formatCode="#\ ##0;&quot;△&quot;#\ ##0;&quot;－&quot;"/>
    <numFmt numFmtId="205" formatCode="@&quot;月１日現在&quot;"/>
    <numFmt numFmtId="206" formatCode="@&quot;月1日現在&quot;"/>
    <numFmt numFmtId="207" formatCode="#\ ##0.0;&quot;△&quot;#\ ##0.0;&quot;－&quot;"/>
    <numFmt numFmtId="208" formatCode="0.0_ "/>
    <numFmt numFmtId="209" formatCode="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4"/>
      <name val="HG正楷書体-PRO"/>
      <family val="4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8" fillId="33" borderId="0" xfId="61" applyNumberFormat="1" applyFont="1" applyFill="1" applyAlignment="1">
      <alignment vertical="center"/>
      <protection/>
    </xf>
    <xf numFmtId="3" fontId="9" fillId="33" borderId="0" xfId="61" applyNumberFormat="1" applyFont="1" applyFill="1" applyAlignment="1">
      <alignment vertical="center"/>
      <protection/>
    </xf>
    <xf numFmtId="3" fontId="9" fillId="33" borderId="0" xfId="61" applyNumberFormat="1" applyFont="1" applyFill="1" applyAlignment="1">
      <alignment horizontal="distributed" vertical="center"/>
      <protection/>
    </xf>
    <xf numFmtId="3" fontId="9" fillId="33" borderId="0" xfId="61" applyNumberFormat="1" applyFont="1" applyFill="1" applyAlignment="1">
      <alignment horizontal="center" vertical="center"/>
      <protection/>
    </xf>
    <xf numFmtId="3" fontId="9" fillId="33" borderId="0" xfId="61" applyNumberFormat="1" applyFont="1" applyFill="1" applyBorder="1" applyAlignment="1">
      <alignment vertical="center"/>
      <protection/>
    </xf>
    <xf numFmtId="3" fontId="10" fillId="33" borderId="0" xfId="61" applyNumberFormat="1" applyFont="1" applyFill="1" applyAlignment="1">
      <alignment vertical="center"/>
      <protection/>
    </xf>
    <xf numFmtId="3" fontId="10" fillId="33" borderId="0" xfId="61" applyNumberFormat="1" applyFont="1" applyFill="1" applyAlignment="1">
      <alignment horizontal="center" vertical="center"/>
      <protection/>
    </xf>
    <xf numFmtId="3" fontId="10" fillId="33" borderId="0" xfId="61" applyNumberFormat="1" applyFont="1" applyFill="1" applyAlignment="1">
      <alignment horizontal="distributed" vertical="center"/>
      <protection/>
    </xf>
    <xf numFmtId="3" fontId="10" fillId="33" borderId="0" xfId="61" applyNumberFormat="1" applyFont="1" applyFill="1" applyBorder="1" applyAlignment="1">
      <alignment vertical="center"/>
      <protection/>
    </xf>
    <xf numFmtId="3" fontId="10" fillId="33" borderId="10" xfId="61" applyNumberFormat="1" applyFont="1" applyFill="1" applyBorder="1" applyAlignment="1">
      <alignment horizontal="right" vertical="center"/>
      <protection/>
    </xf>
    <xf numFmtId="202" fontId="10" fillId="33" borderId="10" xfId="61" applyNumberFormat="1" applyFont="1" applyFill="1" applyBorder="1" applyAlignment="1">
      <alignment horizontal="center" vertical="center"/>
      <protection/>
    </xf>
    <xf numFmtId="3" fontId="10" fillId="33" borderId="11" xfId="61" applyNumberFormat="1" applyFont="1" applyFill="1" applyBorder="1" applyAlignment="1">
      <alignment horizontal="distributed" vertical="center"/>
      <protection/>
    </xf>
    <xf numFmtId="3" fontId="13" fillId="33" borderId="12" xfId="61" applyNumberFormat="1" applyFont="1" applyFill="1" applyBorder="1" applyAlignment="1">
      <alignment horizontal="center" vertical="center"/>
      <protection/>
    </xf>
    <xf numFmtId="3" fontId="10" fillId="33" borderId="13" xfId="61" applyNumberFormat="1" applyFont="1" applyFill="1" applyBorder="1" applyAlignment="1">
      <alignment horizontal="center" vertical="center"/>
      <protection/>
    </xf>
    <xf numFmtId="3" fontId="10" fillId="33" borderId="14" xfId="61" applyNumberFormat="1" applyFont="1" applyFill="1" applyBorder="1" applyAlignment="1">
      <alignment horizontal="center" vertical="center"/>
      <protection/>
    </xf>
    <xf numFmtId="3" fontId="10" fillId="33" borderId="0" xfId="61" applyNumberFormat="1" applyFont="1" applyFill="1" applyBorder="1" applyAlignment="1">
      <alignment horizontal="center" vertical="center"/>
      <protection/>
    </xf>
    <xf numFmtId="3" fontId="10" fillId="33" borderId="15" xfId="61" applyNumberFormat="1" applyFont="1" applyFill="1" applyBorder="1" applyAlignment="1">
      <alignment horizontal="center" vertical="center"/>
      <protection/>
    </xf>
    <xf numFmtId="3" fontId="10" fillId="33" borderId="16" xfId="61" applyNumberFormat="1" applyFont="1" applyFill="1" applyBorder="1" applyAlignment="1">
      <alignment horizontal="center" vertical="center"/>
      <protection/>
    </xf>
    <xf numFmtId="204" fontId="13" fillId="33" borderId="17" xfId="61" applyNumberFormat="1" applyFont="1" applyFill="1" applyBorder="1" applyAlignment="1">
      <alignment vertical="center"/>
      <protection/>
    </xf>
    <xf numFmtId="204" fontId="10" fillId="33" borderId="17" xfId="61" applyNumberFormat="1" applyFont="1" applyFill="1" applyBorder="1" applyAlignment="1">
      <alignment vertical="center"/>
      <protection/>
    </xf>
    <xf numFmtId="204" fontId="10" fillId="33" borderId="18" xfId="61" applyNumberFormat="1" applyFont="1" applyFill="1" applyBorder="1" applyAlignment="1">
      <alignment vertical="center"/>
      <protection/>
    </xf>
    <xf numFmtId="204" fontId="10" fillId="33" borderId="0" xfId="61" applyNumberFormat="1" applyFont="1" applyFill="1" applyBorder="1" applyAlignment="1">
      <alignment vertical="center"/>
      <protection/>
    </xf>
    <xf numFmtId="204" fontId="10" fillId="33" borderId="19" xfId="61" applyNumberFormat="1" applyFont="1" applyFill="1" applyBorder="1" applyAlignment="1">
      <alignment vertical="center"/>
      <protection/>
    </xf>
    <xf numFmtId="204" fontId="10" fillId="33" borderId="20" xfId="61" applyNumberFormat="1" applyFont="1" applyFill="1" applyBorder="1" applyAlignment="1">
      <alignment vertical="center"/>
      <protection/>
    </xf>
    <xf numFmtId="204" fontId="10" fillId="33" borderId="21" xfId="61" applyNumberFormat="1" applyFont="1" applyFill="1" applyBorder="1" applyAlignment="1">
      <alignment vertical="center"/>
      <protection/>
    </xf>
    <xf numFmtId="204" fontId="10" fillId="33" borderId="22" xfId="61" applyNumberFormat="1" applyFont="1" applyFill="1" applyBorder="1" applyAlignment="1">
      <alignment vertical="center"/>
      <protection/>
    </xf>
    <xf numFmtId="204" fontId="10" fillId="33" borderId="23" xfId="61" applyNumberFormat="1" applyFont="1" applyFill="1" applyBorder="1" applyAlignment="1">
      <alignment vertical="center"/>
      <protection/>
    </xf>
    <xf numFmtId="3" fontId="10" fillId="33" borderId="24" xfId="61" applyNumberFormat="1" applyFont="1" applyFill="1" applyBorder="1" applyAlignment="1">
      <alignment horizontal="center" vertical="center"/>
      <protection/>
    </xf>
    <xf numFmtId="204" fontId="13" fillId="33" borderId="25" xfId="61" applyNumberFormat="1" applyFont="1" applyFill="1" applyBorder="1" applyAlignment="1">
      <alignment vertical="center"/>
      <protection/>
    </xf>
    <xf numFmtId="204" fontId="10" fillId="33" borderId="26" xfId="61" applyNumberFormat="1" applyFont="1" applyFill="1" applyBorder="1" applyAlignment="1">
      <alignment vertical="center"/>
      <protection/>
    </xf>
    <xf numFmtId="204" fontId="10" fillId="33" borderId="27" xfId="61" applyNumberFormat="1" applyFont="1" applyFill="1" applyBorder="1" applyAlignment="1">
      <alignment vertical="center"/>
      <protection/>
    </xf>
    <xf numFmtId="204" fontId="10" fillId="33" borderId="25" xfId="61" applyNumberFormat="1" applyFont="1" applyFill="1" applyBorder="1" applyAlignment="1">
      <alignment vertical="center"/>
      <protection/>
    </xf>
    <xf numFmtId="3" fontId="10" fillId="33" borderId="28" xfId="61" applyNumberFormat="1" applyFont="1" applyFill="1" applyBorder="1" applyAlignment="1">
      <alignment horizontal="center" vertical="center"/>
      <protection/>
    </xf>
    <xf numFmtId="204" fontId="10" fillId="33" borderId="29" xfId="61" applyNumberFormat="1" applyFont="1" applyFill="1" applyBorder="1" applyAlignment="1">
      <alignment vertical="center"/>
      <protection/>
    </xf>
    <xf numFmtId="3" fontId="10" fillId="33" borderId="30" xfId="61" applyNumberFormat="1" applyFont="1" applyFill="1" applyBorder="1" applyAlignment="1">
      <alignment horizontal="center" vertical="center"/>
      <protection/>
    </xf>
    <xf numFmtId="204" fontId="10" fillId="33" borderId="30" xfId="61" applyNumberFormat="1" applyFont="1" applyFill="1" applyBorder="1" applyAlignment="1">
      <alignment vertical="center"/>
      <protection/>
    </xf>
    <xf numFmtId="3" fontId="13" fillId="33" borderId="31" xfId="61" applyNumberFormat="1" applyFont="1" applyFill="1" applyBorder="1" applyAlignment="1">
      <alignment horizontal="center" vertical="center"/>
      <protection/>
    </xf>
    <xf numFmtId="3" fontId="10" fillId="33" borderId="32" xfId="61" applyNumberFormat="1" applyFont="1" applyFill="1" applyBorder="1" applyAlignment="1">
      <alignment horizontal="center" vertical="center"/>
      <protection/>
    </xf>
    <xf numFmtId="207" fontId="13" fillId="33" borderId="33" xfId="61" applyNumberFormat="1" applyFont="1" applyFill="1" applyBorder="1" applyAlignment="1">
      <alignment horizontal="center" vertical="center"/>
      <protection/>
    </xf>
    <xf numFmtId="207" fontId="10" fillId="33" borderId="13" xfId="61" applyNumberFormat="1" applyFont="1" applyFill="1" applyBorder="1" applyAlignment="1">
      <alignment horizontal="center" vertical="center"/>
      <protection/>
    </xf>
    <xf numFmtId="207" fontId="10" fillId="33" borderId="14" xfId="61" applyNumberFormat="1" applyFont="1" applyFill="1" applyBorder="1" applyAlignment="1">
      <alignment horizontal="center" vertical="center"/>
      <protection/>
    </xf>
    <xf numFmtId="207" fontId="10" fillId="33" borderId="0" xfId="61" applyNumberFormat="1" applyFont="1" applyFill="1" applyBorder="1" applyAlignment="1">
      <alignment horizontal="center" vertical="center"/>
      <protection/>
    </xf>
    <xf numFmtId="3" fontId="10" fillId="33" borderId="34" xfId="61" applyNumberFormat="1" applyFont="1" applyFill="1" applyBorder="1" applyAlignment="1">
      <alignment horizontal="center" vertical="center"/>
      <protection/>
    </xf>
    <xf numFmtId="204" fontId="13" fillId="33" borderId="35" xfId="61" applyNumberFormat="1" applyFont="1" applyFill="1" applyBorder="1" applyAlignment="1">
      <alignment vertical="center"/>
      <protection/>
    </xf>
    <xf numFmtId="204" fontId="10" fillId="33" borderId="36" xfId="61" applyNumberFormat="1" applyFont="1" applyFill="1" applyBorder="1" applyAlignment="1">
      <alignment vertical="center"/>
      <protection/>
    </xf>
    <xf numFmtId="197" fontId="13" fillId="33" borderId="37" xfId="61" applyNumberFormat="1" applyFont="1" applyFill="1" applyBorder="1" applyAlignment="1">
      <alignment vertical="center"/>
      <protection/>
    </xf>
    <xf numFmtId="197" fontId="10" fillId="33" borderId="38" xfId="61" applyNumberFormat="1" applyFont="1" applyFill="1" applyBorder="1" applyAlignment="1">
      <alignment vertical="center"/>
      <protection/>
    </xf>
    <xf numFmtId="197" fontId="10" fillId="33" borderId="39" xfId="61" applyNumberFormat="1" applyFont="1" applyFill="1" applyBorder="1" applyAlignment="1">
      <alignment vertical="center"/>
      <protection/>
    </xf>
    <xf numFmtId="197" fontId="10" fillId="33" borderId="0" xfId="61" applyNumberFormat="1" applyFont="1" applyFill="1" applyBorder="1" applyAlignment="1">
      <alignment vertical="center"/>
      <protection/>
    </xf>
    <xf numFmtId="204" fontId="13" fillId="33" borderId="40" xfId="61" applyNumberFormat="1" applyFont="1" applyFill="1" applyBorder="1" applyAlignment="1">
      <alignment vertical="center"/>
      <protection/>
    </xf>
    <xf numFmtId="197" fontId="10" fillId="33" borderId="41" xfId="61" applyNumberFormat="1" applyFont="1" applyFill="1" applyBorder="1" applyAlignment="1">
      <alignment vertical="center"/>
      <protection/>
    </xf>
    <xf numFmtId="3" fontId="10" fillId="33" borderId="16" xfId="61" applyNumberFormat="1" applyFont="1" applyFill="1" applyBorder="1" applyAlignment="1">
      <alignment vertical="center"/>
      <protection/>
    </xf>
    <xf numFmtId="3" fontId="10" fillId="33" borderId="24" xfId="61" applyNumberFormat="1" applyFont="1" applyFill="1" applyBorder="1" applyAlignment="1">
      <alignment vertical="center"/>
      <protection/>
    </xf>
    <xf numFmtId="3" fontId="10" fillId="33" borderId="28" xfId="61" applyNumberFormat="1" applyFont="1" applyFill="1" applyBorder="1" applyAlignment="1">
      <alignment vertical="center"/>
      <protection/>
    </xf>
    <xf numFmtId="204" fontId="13" fillId="33" borderId="42" xfId="61" applyNumberFormat="1" applyFont="1" applyFill="1" applyBorder="1" applyAlignment="1">
      <alignment vertical="center"/>
      <protection/>
    </xf>
    <xf numFmtId="204" fontId="10" fillId="33" borderId="43" xfId="61" applyNumberFormat="1" applyFont="1" applyFill="1" applyBorder="1" applyAlignment="1">
      <alignment vertical="center"/>
      <protection/>
    </xf>
    <xf numFmtId="204" fontId="10" fillId="33" borderId="44" xfId="61" applyNumberFormat="1" applyFont="1" applyFill="1" applyBorder="1" applyAlignment="1">
      <alignment vertical="center"/>
      <protection/>
    </xf>
    <xf numFmtId="204" fontId="13" fillId="33" borderId="45" xfId="61" applyNumberFormat="1" applyFont="1" applyFill="1" applyBorder="1" applyAlignment="1">
      <alignment vertical="center"/>
      <protection/>
    </xf>
    <xf numFmtId="204" fontId="10" fillId="33" borderId="46" xfId="61" applyNumberFormat="1" applyFont="1" applyFill="1" applyBorder="1" applyAlignment="1">
      <alignment vertical="center"/>
      <protection/>
    </xf>
    <xf numFmtId="204" fontId="10" fillId="33" borderId="47" xfId="61" applyNumberFormat="1" applyFont="1" applyFill="1" applyBorder="1" applyAlignment="1">
      <alignment vertical="center"/>
      <protection/>
    </xf>
    <xf numFmtId="204" fontId="10" fillId="33" borderId="48" xfId="61" applyNumberFormat="1" applyFont="1" applyFill="1" applyBorder="1" applyAlignment="1">
      <alignment vertical="center"/>
      <protection/>
    </xf>
    <xf numFmtId="3" fontId="10" fillId="33" borderId="34" xfId="61" applyNumberFormat="1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3" fontId="9" fillId="33" borderId="30" xfId="61" applyNumberFormat="1" applyFont="1" applyFill="1" applyBorder="1" applyAlignment="1">
      <alignment vertical="center"/>
      <protection/>
    </xf>
    <xf numFmtId="3" fontId="12" fillId="33" borderId="49" xfId="61" applyNumberFormat="1" applyFont="1" applyFill="1" applyBorder="1" applyAlignment="1">
      <alignment horizontal="center" vertical="center"/>
      <protection/>
    </xf>
    <xf numFmtId="3" fontId="12" fillId="33" borderId="14" xfId="61" applyNumberFormat="1" applyFont="1" applyFill="1" applyBorder="1" applyAlignment="1">
      <alignment horizontal="center" vertical="center"/>
      <protection/>
    </xf>
    <xf numFmtId="3" fontId="10" fillId="33" borderId="50" xfId="61" applyNumberFormat="1" applyFont="1" applyFill="1" applyBorder="1" applyAlignment="1">
      <alignment horizontal="center" vertical="center"/>
      <protection/>
    </xf>
    <xf numFmtId="3" fontId="12" fillId="33" borderId="51" xfId="61" applyNumberFormat="1" applyFont="1" applyFill="1" applyBorder="1" applyAlignment="1">
      <alignment horizontal="left" vertical="center"/>
      <protection/>
    </xf>
    <xf numFmtId="204" fontId="10" fillId="33" borderId="42" xfId="61" applyNumberFormat="1" applyFont="1" applyFill="1" applyBorder="1" applyAlignment="1">
      <alignment vertical="center"/>
      <protection/>
    </xf>
    <xf numFmtId="3" fontId="10" fillId="33" borderId="11" xfId="61" applyNumberFormat="1" applyFont="1" applyFill="1" applyBorder="1" applyAlignment="1">
      <alignment horizontal="center" vertical="center"/>
      <protection/>
    </xf>
    <xf numFmtId="204" fontId="13" fillId="33" borderId="12" xfId="61" applyNumberFormat="1" applyFont="1" applyFill="1" applyBorder="1" applyAlignment="1">
      <alignment vertical="center"/>
      <protection/>
    </xf>
    <xf numFmtId="204" fontId="10" fillId="33" borderId="12" xfId="61" applyNumberFormat="1" applyFont="1" applyFill="1" applyBorder="1" applyAlignment="1">
      <alignment vertical="center"/>
      <protection/>
    </xf>
    <xf numFmtId="204" fontId="10" fillId="33" borderId="15" xfId="61" applyNumberFormat="1" applyFont="1" applyFill="1" applyBorder="1" applyAlignment="1">
      <alignment vertical="center"/>
      <protection/>
    </xf>
    <xf numFmtId="204" fontId="10" fillId="33" borderId="13" xfId="61" applyNumberFormat="1" applyFont="1" applyFill="1" applyBorder="1" applyAlignment="1">
      <alignment vertical="center"/>
      <protection/>
    </xf>
    <xf numFmtId="204" fontId="9" fillId="33" borderId="52" xfId="61" applyNumberFormat="1" applyFont="1" applyFill="1" applyBorder="1" applyAlignment="1">
      <alignment vertical="center"/>
      <protection/>
    </xf>
    <xf numFmtId="204" fontId="9" fillId="33" borderId="46" xfId="61" applyNumberFormat="1" applyFont="1" applyFill="1" applyBorder="1" applyAlignment="1">
      <alignment vertical="center"/>
      <protection/>
    </xf>
    <xf numFmtId="3" fontId="10" fillId="33" borderId="50" xfId="61" applyNumberFormat="1" applyFont="1" applyFill="1" applyBorder="1" applyAlignment="1">
      <alignment horizontal="distributed" vertical="center"/>
      <protection/>
    </xf>
    <xf numFmtId="3" fontId="10" fillId="33" borderId="32" xfId="61" applyNumberFormat="1" applyFont="1" applyFill="1" applyBorder="1" applyAlignment="1">
      <alignment horizontal="distributed" vertical="center"/>
      <protection/>
    </xf>
    <xf numFmtId="204" fontId="13" fillId="33" borderId="53" xfId="61" applyNumberFormat="1" applyFont="1" applyFill="1" applyBorder="1" applyAlignment="1">
      <alignment vertical="center"/>
      <protection/>
    </xf>
    <xf numFmtId="204" fontId="13" fillId="33" borderId="54" xfId="61" applyNumberFormat="1" applyFont="1" applyFill="1" applyBorder="1" applyAlignment="1">
      <alignment vertical="center"/>
      <protection/>
    </xf>
    <xf numFmtId="204" fontId="9" fillId="33" borderId="38" xfId="61" applyNumberFormat="1" applyFont="1" applyFill="1" applyBorder="1" applyAlignment="1">
      <alignment vertical="center"/>
      <protection/>
    </xf>
    <xf numFmtId="204" fontId="9" fillId="33" borderId="47" xfId="61" applyNumberFormat="1" applyFont="1" applyFill="1" applyBorder="1" applyAlignment="1">
      <alignment vertical="center"/>
      <protection/>
    </xf>
    <xf numFmtId="3" fontId="10" fillId="33" borderId="28" xfId="61" applyNumberFormat="1" applyFont="1" applyFill="1" applyBorder="1" applyAlignment="1">
      <alignment horizontal="center" vertical="center"/>
      <protection/>
    </xf>
    <xf numFmtId="3" fontId="10" fillId="33" borderId="32" xfId="61" applyNumberFormat="1" applyFont="1" applyFill="1" applyBorder="1" applyAlignment="1">
      <alignment horizontal="center" vertical="center"/>
      <protection/>
    </xf>
    <xf numFmtId="0" fontId="14" fillId="33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民登録＜全市・年齢別＞200101「平成13年01月01日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PageLayoutView="0" workbookViewId="0" topLeftCell="A1">
      <selection activeCell="A1" sqref="A1"/>
    </sheetView>
  </sheetViews>
  <sheetFormatPr defaultColWidth="5" defaultRowHeight="15" customHeight="1"/>
  <cols>
    <col min="1" max="1" width="5.3984375" style="4" customWidth="1"/>
    <col min="2" max="4" width="5.3984375" style="2" customWidth="1"/>
    <col min="5" max="5" width="1.390625" style="2" customWidth="1"/>
    <col min="6" max="9" width="5.3984375" style="5" customWidth="1"/>
    <col min="10" max="10" width="1.390625" style="5" customWidth="1"/>
    <col min="11" max="14" width="5.3984375" style="2" customWidth="1"/>
    <col min="15" max="15" width="1.390625" style="2" customWidth="1"/>
    <col min="16" max="19" width="6.69921875" style="5" customWidth="1"/>
    <col min="20" max="20" width="1.390625" style="5" customWidth="1"/>
    <col min="21" max="21" width="6.69921875" style="4" customWidth="1"/>
    <col min="22" max="24" width="6.69921875" style="2" customWidth="1"/>
    <col min="25" max="16384" width="5" style="2" customWidth="1"/>
  </cols>
  <sheetData>
    <row r="1" spans="1:24" ht="28.5" customHeight="1">
      <c r="A1" s="1" t="s">
        <v>38</v>
      </c>
      <c r="F1" s="2"/>
      <c r="G1" s="2"/>
      <c r="H1" s="2"/>
      <c r="I1" s="2"/>
      <c r="J1" s="2"/>
      <c r="K1" s="3"/>
      <c r="L1" s="3"/>
      <c r="M1" s="3"/>
      <c r="N1" s="3"/>
      <c r="O1" s="3"/>
      <c r="P1" s="4"/>
      <c r="U1" s="68" t="s">
        <v>42</v>
      </c>
      <c r="V1" s="65"/>
      <c r="W1" s="65"/>
      <c r="X1" s="66"/>
    </row>
    <row r="2" spans="1:24" ht="10.5" customHeight="1">
      <c r="A2" s="6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  <c r="U2" s="7"/>
      <c r="V2" s="6"/>
      <c r="W2" s="10"/>
      <c r="X2" s="11"/>
    </row>
    <row r="3" spans="1:24" s="6" customFormat="1" ht="15.75" customHeight="1">
      <c r="A3" s="12" t="s">
        <v>3</v>
      </c>
      <c r="B3" s="13" t="s">
        <v>4</v>
      </c>
      <c r="C3" s="14" t="s">
        <v>5</v>
      </c>
      <c r="D3" s="15" t="s">
        <v>6</v>
      </c>
      <c r="E3" s="16"/>
      <c r="F3" s="12" t="s">
        <v>3</v>
      </c>
      <c r="G3" s="13" t="s">
        <v>4</v>
      </c>
      <c r="H3" s="14" t="s">
        <v>5</v>
      </c>
      <c r="I3" s="17" t="s">
        <v>6</v>
      </c>
      <c r="J3" s="16"/>
      <c r="K3" s="12" t="s">
        <v>3</v>
      </c>
      <c r="L3" s="13" t="s">
        <v>4</v>
      </c>
      <c r="M3" s="14" t="s">
        <v>5</v>
      </c>
      <c r="N3" s="15" t="s">
        <v>6</v>
      </c>
      <c r="O3" s="16"/>
      <c r="P3" s="12" t="s">
        <v>3</v>
      </c>
      <c r="Q3" s="13" t="s">
        <v>4</v>
      </c>
      <c r="R3" s="14" t="s">
        <v>5</v>
      </c>
      <c r="S3" s="15" t="s">
        <v>6</v>
      </c>
      <c r="T3" s="16"/>
      <c r="U3" s="12" t="s">
        <v>3</v>
      </c>
      <c r="V3" s="13" t="s">
        <v>4</v>
      </c>
      <c r="W3" s="14" t="s">
        <v>5</v>
      </c>
      <c r="X3" s="15" t="s">
        <v>6</v>
      </c>
    </row>
    <row r="4" spans="1:24" s="6" customFormat="1" ht="15.75" customHeight="1">
      <c r="A4" s="18">
        <v>0</v>
      </c>
      <c r="B4" s="19">
        <v>3758</v>
      </c>
      <c r="C4" s="20">
        <v>1925</v>
      </c>
      <c r="D4" s="21">
        <v>1833</v>
      </c>
      <c r="E4" s="22"/>
      <c r="F4" s="18">
        <v>30</v>
      </c>
      <c r="G4" s="19">
        <v>5133</v>
      </c>
      <c r="H4" s="23">
        <v>2586</v>
      </c>
      <c r="I4" s="24">
        <v>2547</v>
      </c>
      <c r="J4" s="22"/>
      <c r="K4" s="18">
        <v>60</v>
      </c>
      <c r="L4" s="19">
        <v>5480</v>
      </c>
      <c r="M4" s="25">
        <v>2662</v>
      </c>
      <c r="N4" s="26">
        <v>2818</v>
      </c>
      <c r="O4" s="22"/>
      <c r="P4" s="18">
        <v>90</v>
      </c>
      <c r="Q4" s="19">
        <v>1407</v>
      </c>
      <c r="R4" s="20">
        <v>367</v>
      </c>
      <c r="S4" s="21">
        <v>1040</v>
      </c>
      <c r="T4" s="22"/>
      <c r="U4" s="18" t="s">
        <v>18</v>
      </c>
      <c r="V4" s="19">
        <v>19319</v>
      </c>
      <c r="W4" s="25">
        <v>9887</v>
      </c>
      <c r="X4" s="27">
        <v>9432</v>
      </c>
    </row>
    <row r="5" spans="1:24" s="6" customFormat="1" ht="15.75" customHeight="1">
      <c r="A5" s="28">
        <v>1</v>
      </c>
      <c r="B5" s="19">
        <v>3808</v>
      </c>
      <c r="C5" s="20">
        <v>1974</v>
      </c>
      <c r="D5" s="27">
        <v>1834</v>
      </c>
      <c r="E5" s="22"/>
      <c r="F5" s="28">
        <v>31</v>
      </c>
      <c r="G5" s="19">
        <v>5356</v>
      </c>
      <c r="H5" s="25">
        <v>2679</v>
      </c>
      <c r="I5" s="26">
        <v>2677</v>
      </c>
      <c r="J5" s="22"/>
      <c r="K5" s="28">
        <v>61</v>
      </c>
      <c r="L5" s="19">
        <v>5332</v>
      </c>
      <c r="M5" s="25">
        <v>2589</v>
      </c>
      <c r="N5" s="26">
        <v>2743</v>
      </c>
      <c r="O5" s="22"/>
      <c r="P5" s="28">
        <v>91</v>
      </c>
      <c r="Q5" s="19">
        <v>1204</v>
      </c>
      <c r="R5" s="20">
        <v>317</v>
      </c>
      <c r="S5" s="27">
        <v>887</v>
      </c>
      <c r="T5" s="22"/>
      <c r="U5" s="28" t="s">
        <v>19</v>
      </c>
      <c r="V5" s="29">
        <v>20018</v>
      </c>
      <c r="W5" s="30">
        <v>10156</v>
      </c>
      <c r="X5" s="31">
        <v>9862</v>
      </c>
    </row>
    <row r="6" spans="1:24" s="6" customFormat="1" ht="15.75" customHeight="1">
      <c r="A6" s="28">
        <v>2</v>
      </c>
      <c r="B6" s="19">
        <v>3839</v>
      </c>
      <c r="C6" s="20">
        <v>1956</v>
      </c>
      <c r="D6" s="27">
        <v>1883</v>
      </c>
      <c r="E6" s="22"/>
      <c r="F6" s="28">
        <v>32</v>
      </c>
      <c r="G6" s="19">
        <v>5286</v>
      </c>
      <c r="H6" s="25">
        <v>2637</v>
      </c>
      <c r="I6" s="26">
        <v>2649</v>
      </c>
      <c r="J6" s="22"/>
      <c r="K6" s="28">
        <v>62</v>
      </c>
      <c r="L6" s="19">
        <v>5395</v>
      </c>
      <c r="M6" s="25">
        <v>2639</v>
      </c>
      <c r="N6" s="26">
        <v>2756</v>
      </c>
      <c r="O6" s="22"/>
      <c r="P6" s="28">
        <v>92</v>
      </c>
      <c r="Q6" s="19">
        <v>900</v>
      </c>
      <c r="R6" s="20">
        <v>208</v>
      </c>
      <c r="S6" s="27">
        <v>692</v>
      </c>
      <c r="T6" s="22"/>
      <c r="U6" s="28" t="s">
        <v>20</v>
      </c>
      <c r="V6" s="29">
        <v>20609</v>
      </c>
      <c r="W6" s="30">
        <v>10589</v>
      </c>
      <c r="X6" s="31">
        <v>10020</v>
      </c>
    </row>
    <row r="7" spans="1:24" s="6" customFormat="1" ht="15.75" customHeight="1">
      <c r="A7" s="28">
        <v>3</v>
      </c>
      <c r="B7" s="19">
        <v>4047</v>
      </c>
      <c r="C7" s="20">
        <v>2039</v>
      </c>
      <c r="D7" s="27">
        <v>2008</v>
      </c>
      <c r="E7" s="22"/>
      <c r="F7" s="28">
        <v>33</v>
      </c>
      <c r="G7" s="19">
        <v>5576</v>
      </c>
      <c r="H7" s="25">
        <v>2758</v>
      </c>
      <c r="I7" s="26">
        <v>2818</v>
      </c>
      <c r="J7" s="22"/>
      <c r="K7" s="28">
        <v>63</v>
      </c>
      <c r="L7" s="19">
        <v>5680</v>
      </c>
      <c r="M7" s="25">
        <v>2746</v>
      </c>
      <c r="N7" s="26">
        <v>2934</v>
      </c>
      <c r="O7" s="22"/>
      <c r="P7" s="28">
        <v>93</v>
      </c>
      <c r="Q7" s="19">
        <v>772</v>
      </c>
      <c r="R7" s="20">
        <v>166</v>
      </c>
      <c r="S7" s="27">
        <v>606</v>
      </c>
      <c r="T7" s="22"/>
      <c r="U7" s="28" t="s">
        <v>21</v>
      </c>
      <c r="V7" s="29">
        <v>23736</v>
      </c>
      <c r="W7" s="30">
        <v>12369</v>
      </c>
      <c r="X7" s="31">
        <v>11367</v>
      </c>
    </row>
    <row r="8" spans="1:24" s="6" customFormat="1" ht="15.75" customHeight="1">
      <c r="A8" s="28">
        <v>4</v>
      </c>
      <c r="B8" s="19">
        <v>3867</v>
      </c>
      <c r="C8" s="20">
        <v>1993</v>
      </c>
      <c r="D8" s="27">
        <v>1874</v>
      </c>
      <c r="E8" s="22"/>
      <c r="F8" s="28">
        <v>34</v>
      </c>
      <c r="G8" s="19">
        <v>5458</v>
      </c>
      <c r="H8" s="25">
        <v>2711</v>
      </c>
      <c r="I8" s="26">
        <v>2747</v>
      </c>
      <c r="J8" s="22"/>
      <c r="K8" s="28">
        <v>64</v>
      </c>
      <c r="L8" s="19">
        <v>5936</v>
      </c>
      <c r="M8" s="25">
        <v>2856</v>
      </c>
      <c r="N8" s="26">
        <v>3080</v>
      </c>
      <c r="O8" s="22"/>
      <c r="P8" s="28">
        <v>94</v>
      </c>
      <c r="Q8" s="29">
        <v>683</v>
      </c>
      <c r="R8" s="32">
        <v>133</v>
      </c>
      <c r="S8" s="31">
        <v>550</v>
      </c>
      <c r="T8" s="22"/>
      <c r="U8" s="28" t="s">
        <v>22</v>
      </c>
      <c r="V8" s="29">
        <v>26358</v>
      </c>
      <c r="W8" s="30">
        <v>13949</v>
      </c>
      <c r="X8" s="31">
        <v>12409</v>
      </c>
    </row>
    <row r="9" spans="1:24" s="6" customFormat="1" ht="15.75" customHeight="1">
      <c r="A9" s="28">
        <v>5</v>
      </c>
      <c r="B9" s="19">
        <v>3941</v>
      </c>
      <c r="C9" s="20">
        <v>1997</v>
      </c>
      <c r="D9" s="27">
        <v>1944</v>
      </c>
      <c r="E9" s="22"/>
      <c r="F9" s="18">
        <v>35</v>
      </c>
      <c r="G9" s="19">
        <v>5639</v>
      </c>
      <c r="H9" s="25">
        <v>2802</v>
      </c>
      <c r="I9" s="26">
        <v>2837</v>
      </c>
      <c r="J9" s="22"/>
      <c r="K9" s="28">
        <v>65</v>
      </c>
      <c r="L9" s="19">
        <v>6854</v>
      </c>
      <c r="M9" s="25">
        <v>3346</v>
      </c>
      <c r="N9" s="26">
        <v>3508</v>
      </c>
      <c r="O9" s="22"/>
      <c r="P9" s="28">
        <v>95</v>
      </c>
      <c r="Q9" s="29">
        <v>493</v>
      </c>
      <c r="R9" s="32">
        <v>88</v>
      </c>
      <c r="S9" s="31">
        <v>405</v>
      </c>
      <c r="T9" s="22"/>
      <c r="U9" s="28" t="s">
        <v>23</v>
      </c>
      <c r="V9" s="29">
        <v>24514</v>
      </c>
      <c r="W9" s="30">
        <v>12293</v>
      </c>
      <c r="X9" s="31">
        <v>12221</v>
      </c>
    </row>
    <row r="10" spans="1:24" s="6" customFormat="1" ht="15.75" customHeight="1">
      <c r="A10" s="28">
        <v>6</v>
      </c>
      <c r="B10" s="19">
        <v>3965</v>
      </c>
      <c r="C10" s="20">
        <v>1986</v>
      </c>
      <c r="D10" s="27">
        <v>1979</v>
      </c>
      <c r="E10" s="22"/>
      <c r="F10" s="28">
        <v>36</v>
      </c>
      <c r="G10" s="19">
        <v>5946</v>
      </c>
      <c r="H10" s="25">
        <v>2942</v>
      </c>
      <c r="I10" s="26">
        <v>3004</v>
      </c>
      <c r="J10" s="22"/>
      <c r="K10" s="28">
        <v>66</v>
      </c>
      <c r="L10" s="19">
        <v>7952</v>
      </c>
      <c r="M10" s="25">
        <v>3702</v>
      </c>
      <c r="N10" s="26">
        <v>4250</v>
      </c>
      <c r="O10" s="22"/>
      <c r="P10" s="28">
        <v>96</v>
      </c>
      <c r="Q10" s="29">
        <v>324</v>
      </c>
      <c r="R10" s="32">
        <v>68</v>
      </c>
      <c r="S10" s="31">
        <v>256</v>
      </c>
      <c r="T10" s="22"/>
      <c r="U10" s="28" t="s">
        <v>24</v>
      </c>
      <c r="V10" s="29">
        <v>26809</v>
      </c>
      <c r="W10" s="30">
        <v>13371</v>
      </c>
      <c r="X10" s="31">
        <v>13438</v>
      </c>
    </row>
    <row r="11" spans="1:24" s="6" customFormat="1" ht="15.75" customHeight="1">
      <c r="A11" s="28">
        <v>7</v>
      </c>
      <c r="B11" s="19">
        <v>4125</v>
      </c>
      <c r="C11" s="20">
        <v>2055</v>
      </c>
      <c r="D11" s="27">
        <v>2070</v>
      </c>
      <c r="E11" s="22"/>
      <c r="F11" s="28">
        <v>37</v>
      </c>
      <c r="G11" s="19">
        <v>6214</v>
      </c>
      <c r="H11" s="25">
        <v>3128</v>
      </c>
      <c r="I11" s="26">
        <v>3086</v>
      </c>
      <c r="J11" s="22"/>
      <c r="K11" s="28">
        <v>67</v>
      </c>
      <c r="L11" s="19">
        <v>8037</v>
      </c>
      <c r="M11" s="25">
        <v>3856</v>
      </c>
      <c r="N11" s="26">
        <v>4181</v>
      </c>
      <c r="O11" s="22"/>
      <c r="P11" s="28">
        <v>97</v>
      </c>
      <c r="Q11" s="29">
        <v>247</v>
      </c>
      <c r="R11" s="32">
        <v>40</v>
      </c>
      <c r="S11" s="31">
        <v>207</v>
      </c>
      <c r="T11" s="22"/>
      <c r="U11" s="18" t="s">
        <v>25</v>
      </c>
      <c r="V11" s="19">
        <v>31213</v>
      </c>
      <c r="W11" s="25">
        <v>15613</v>
      </c>
      <c r="X11" s="27">
        <v>15600</v>
      </c>
    </row>
    <row r="12" spans="1:24" s="6" customFormat="1" ht="15.75" customHeight="1">
      <c r="A12" s="28">
        <v>8</v>
      </c>
      <c r="B12" s="19">
        <v>4070</v>
      </c>
      <c r="C12" s="20">
        <v>2120</v>
      </c>
      <c r="D12" s="27">
        <v>1950</v>
      </c>
      <c r="E12" s="22"/>
      <c r="F12" s="28">
        <v>38</v>
      </c>
      <c r="G12" s="19">
        <v>6546</v>
      </c>
      <c r="H12" s="25">
        <v>3291</v>
      </c>
      <c r="I12" s="26">
        <v>3255</v>
      </c>
      <c r="J12" s="22"/>
      <c r="K12" s="28">
        <v>68</v>
      </c>
      <c r="L12" s="19">
        <v>8240</v>
      </c>
      <c r="M12" s="25">
        <v>3986</v>
      </c>
      <c r="N12" s="26">
        <v>4254</v>
      </c>
      <c r="O12" s="22"/>
      <c r="P12" s="28">
        <v>98</v>
      </c>
      <c r="Q12" s="29">
        <v>182</v>
      </c>
      <c r="R12" s="32">
        <v>22</v>
      </c>
      <c r="S12" s="31">
        <v>160</v>
      </c>
      <c r="T12" s="22"/>
      <c r="U12" s="28" t="s">
        <v>26</v>
      </c>
      <c r="V12" s="29">
        <v>37287</v>
      </c>
      <c r="W12" s="30">
        <v>18596</v>
      </c>
      <c r="X12" s="31">
        <v>18691</v>
      </c>
    </row>
    <row r="13" spans="1:24" s="6" customFormat="1" ht="15.75" customHeight="1">
      <c r="A13" s="28">
        <v>9</v>
      </c>
      <c r="B13" s="19">
        <v>3917</v>
      </c>
      <c r="C13" s="20">
        <v>1998</v>
      </c>
      <c r="D13" s="27">
        <v>1919</v>
      </c>
      <c r="E13" s="22"/>
      <c r="F13" s="28">
        <v>39</v>
      </c>
      <c r="G13" s="19">
        <v>6868</v>
      </c>
      <c r="H13" s="25">
        <v>3450</v>
      </c>
      <c r="I13" s="26">
        <v>3418</v>
      </c>
      <c r="J13" s="22"/>
      <c r="K13" s="28">
        <v>69</v>
      </c>
      <c r="L13" s="19">
        <v>4134</v>
      </c>
      <c r="M13" s="25">
        <v>1954</v>
      </c>
      <c r="N13" s="26">
        <v>2180</v>
      </c>
      <c r="O13" s="22"/>
      <c r="P13" s="28">
        <v>99</v>
      </c>
      <c r="Q13" s="29">
        <v>140</v>
      </c>
      <c r="R13" s="32">
        <v>20</v>
      </c>
      <c r="S13" s="31">
        <v>120</v>
      </c>
      <c r="T13" s="22"/>
      <c r="U13" s="28" t="s">
        <v>27</v>
      </c>
      <c r="V13" s="29">
        <v>30840</v>
      </c>
      <c r="W13" s="30">
        <v>15343</v>
      </c>
      <c r="X13" s="31">
        <v>15497</v>
      </c>
    </row>
    <row r="14" spans="1:24" s="6" customFormat="1" ht="15.75" customHeight="1">
      <c r="A14" s="28">
        <v>10</v>
      </c>
      <c r="B14" s="19">
        <v>3981</v>
      </c>
      <c r="C14" s="20">
        <v>1982</v>
      </c>
      <c r="D14" s="27">
        <v>1999</v>
      </c>
      <c r="E14" s="22"/>
      <c r="F14" s="28">
        <v>40</v>
      </c>
      <c r="G14" s="19">
        <v>7183</v>
      </c>
      <c r="H14" s="25">
        <v>3641</v>
      </c>
      <c r="I14" s="26">
        <v>3542</v>
      </c>
      <c r="J14" s="22"/>
      <c r="K14" s="18">
        <v>70</v>
      </c>
      <c r="L14" s="19">
        <v>4227</v>
      </c>
      <c r="M14" s="25">
        <v>1928</v>
      </c>
      <c r="N14" s="26">
        <v>2299</v>
      </c>
      <c r="O14" s="22"/>
      <c r="P14" s="33" t="s">
        <v>16</v>
      </c>
      <c r="Q14" s="55">
        <v>260</v>
      </c>
      <c r="R14" s="69">
        <v>36</v>
      </c>
      <c r="S14" s="57">
        <v>224</v>
      </c>
      <c r="T14" s="22"/>
      <c r="U14" s="28" t="s">
        <v>28</v>
      </c>
      <c r="V14" s="29">
        <v>27931</v>
      </c>
      <c r="W14" s="30">
        <v>13762</v>
      </c>
      <c r="X14" s="31">
        <v>14169</v>
      </c>
    </row>
    <row r="15" spans="1:24" s="6" customFormat="1" ht="15.75" customHeight="1">
      <c r="A15" s="28">
        <v>11</v>
      </c>
      <c r="B15" s="19">
        <v>3976</v>
      </c>
      <c r="C15" s="20">
        <v>2037</v>
      </c>
      <c r="D15" s="27">
        <v>1939</v>
      </c>
      <c r="E15" s="22"/>
      <c r="F15" s="28">
        <v>41</v>
      </c>
      <c r="G15" s="19">
        <v>7635</v>
      </c>
      <c r="H15" s="25">
        <v>3778</v>
      </c>
      <c r="I15" s="26">
        <v>3857</v>
      </c>
      <c r="J15" s="22"/>
      <c r="K15" s="28">
        <v>71</v>
      </c>
      <c r="L15" s="19">
        <v>5595</v>
      </c>
      <c r="M15" s="25">
        <v>2667</v>
      </c>
      <c r="N15" s="26">
        <v>2928</v>
      </c>
      <c r="O15" s="22"/>
      <c r="P15" s="70" t="s">
        <v>17</v>
      </c>
      <c r="Q15" s="71">
        <v>8423</v>
      </c>
      <c r="R15" s="72">
        <v>5086</v>
      </c>
      <c r="S15" s="73">
        <v>3337</v>
      </c>
      <c r="T15" s="22"/>
      <c r="U15" s="28" t="s">
        <v>29</v>
      </c>
      <c r="V15" s="29">
        <v>26473</v>
      </c>
      <c r="W15" s="30">
        <v>12971</v>
      </c>
      <c r="X15" s="31">
        <v>13502</v>
      </c>
    </row>
    <row r="16" spans="1:24" s="6" customFormat="1" ht="15.75" customHeight="1">
      <c r="A16" s="28">
        <v>12</v>
      </c>
      <c r="B16" s="19">
        <v>4234</v>
      </c>
      <c r="C16" s="20">
        <v>2226</v>
      </c>
      <c r="D16" s="27">
        <v>2008</v>
      </c>
      <c r="E16" s="22"/>
      <c r="F16" s="28">
        <v>42</v>
      </c>
      <c r="G16" s="19">
        <v>7621</v>
      </c>
      <c r="H16" s="25">
        <v>3736</v>
      </c>
      <c r="I16" s="26">
        <v>3885</v>
      </c>
      <c r="J16" s="22"/>
      <c r="K16" s="28">
        <v>72</v>
      </c>
      <c r="L16" s="19">
        <v>5634</v>
      </c>
      <c r="M16" s="25">
        <v>2657</v>
      </c>
      <c r="N16" s="26">
        <v>2977</v>
      </c>
      <c r="O16" s="22"/>
      <c r="P16" s="35"/>
      <c r="Q16" s="36"/>
      <c r="R16" s="36"/>
      <c r="S16" s="36"/>
      <c r="T16" s="22"/>
      <c r="U16" s="28" t="s">
        <v>30</v>
      </c>
      <c r="V16" s="29">
        <v>27823</v>
      </c>
      <c r="W16" s="30">
        <v>13492</v>
      </c>
      <c r="X16" s="31">
        <v>14331</v>
      </c>
    </row>
    <row r="17" spans="1:24" s="6" customFormat="1" ht="15.75" customHeight="1">
      <c r="A17" s="28">
        <v>13</v>
      </c>
      <c r="B17" s="19">
        <v>4194</v>
      </c>
      <c r="C17" s="20">
        <v>2144</v>
      </c>
      <c r="D17" s="27">
        <v>2050</v>
      </c>
      <c r="E17" s="22"/>
      <c r="F17" s="28">
        <v>43</v>
      </c>
      <c r="G17" s="19">
        <v>7550</v>
      </c>
      <c r="H17" s="25">
        <v>3831</v>
      </c>
      <c r="I17" s="26">
        <v>3719</v>
      </c>
      <c r="J17" s="22"/>
      <c r="K17" s="28">
        <v>73</v>
      </c>
      <c r="L17" s="19">
        <v>5696</v>
      </c>
      <c r="M17" s="25">
        <v>2641</v>
      </c>
      <c r="N17" s="26">
        <v>3055</v>
      </c>
      <c r="O17" s="22"/>
      <c r="P17" s="16"/>
      <c r="Q17" s="22"/>
      <c r="R17" s="22"/>
      <c r="S17" s="22"/>
      <c r="T17" s="22"/>
      <c r="U17" s="28" t="s">
        <v>31</v>
      </c>
      <c r="V17" s="29">
        <v>35217</v>
      </c>
      <c r="W17" s="30">
        <v>16844</v>
      </c>
      <c r="X17" s="31">
        <v>18373</v>
      </c>
    </row>
    <row r="18" spans="1:24" s="6" customFormat="1" ht="15.75" customHeight="1">
      <c r="A18" s="28">
        <v>14</v>
      </c>
      <c r="B18" s="19">
        <v>4224</v>
      </c>
      <c r="C18" s="20">
        <v>2200</v>
      </c>
      <c r="D18" s="27">
        <v>2024</v>
      </c>
      <c r="E18" s="22"/>
      <c r="F18" s="28">
        <v>44</v>
      </c>
      <c r="G18" s="19">
        <v>7298</v>
      </c>
      <c r="H18" s="25">
        <v>3610</v>
      </c>
      <c r="I18" s="26">
        <v>3688</v>
      </c>
      <c r="J18" s="22"/>
      <c r="K18" s="28">
        <v>74</v>
      </c>
      <c r="L18" s="19">
        <v>4867</v>
      </c>
      <c r="M18" s="25">
        <v>2192</v>
      </c>
      <c r="N18" s="26">
        <v>2675</v>
      </c>
      <c r="O18" s="22"/>
      <c r="P18" s="12" t="s">
        <v>3</v>
      </c>
      <c r="Q18" s="37" t="s">
        <v>39</v>
      </c>
      <c r="R18" s="14" t="s">
        <v>5</v>
      </c>
      <c r="S18" s="15" t="s">
        <v>6</v>
      </c>
      <c r="T18" s="22"/>
      <c r="U18" s="18" t="s">
        <v>32</v>
      </c>
      <c r="V18" s="19">
        <v>26019</v>
      </c>
      <c r="W18" s="25">
        <v>12085</v>
      </c>
      <c r="X18" s="27">
        <v>13934</v>
      </c>
    </row>
    <row r="19" spans="1:24" s="6" customFormat="1" ht="15.75" customHeight="1">
      <c r="A19" s="28">
        <v>15</v>
      </c>
      <c r="B19" s="19">
        <v>4489</v>
      </c>
      <c r="C19" s="20">
        <v>2315</v>
      </c>
      <c r="D19" s="27">
        <v>2174</v>
      </c>
      <c r="E19" s="22"/>
      <c r="F19" s="28">
        <v>45</v>
      </c>
      <c r="G19" s="19">
        <v>6877</v>
      </c>
      <c r="H19" s="25">
        <v>3424</v>
      </c>
      <c r="I19" s="26">
        <v>3453</v>
      </c>
      <c r="J19" s="22"/>
      <c r="K19" s="28">
        <v>75</v>
      </c>
      <c r="L19" s="19">
        <v>4245</v>
      </c>
      <c r="M19" s="25">
        <v>1973</v>
      </c>
      <c r="N19" s="26">
        <v>2272</v>
      </c>
      <c r="O19" s="22"/>
      <c r="P19" s="38" t="s">
        <v>14</v>
      </c>
      <c r="Q19" s="39">
        <v>45.10804</v>
      </c>
      <c r="R19" s="40">
        <v>43.3175</v>
      </c>
      <c r="S19" s="41">
        <v>46.78164</v>
      </c>
      <c r="T19" s="22"/>
      <c r="U19" s="28" t="s">
        <v>33</v>
      </c>
      <c r="V19" s="29">
        <v>19270</v>
      </c>
      <c r="W19" s="30">
        <v>8306</v>
      </c>
      <c r="X19" s="31">
        <v>10964</v>
      </c>
    </row>
    <row r="20" spans="1:24" s="6" customFormat="1" ht="15.75" customHeight="1">
      <c r="A20" s="28">
        <v>16</v>
      </c>
      <c r="B20" s="19">
        <v>4305</v>
      </c>
      <c r="C20" s="20">
        <v>2256</v>
      </c>
      <c r="D20" s="27">
        <v>2049</v>
      </c>
      <c r="E20" s="22"/>
      <c r="F20" s="28">
        <v>46</v>
      </c>
      <c r="G20" s="19">
        <v>6450</v>
      </c>
      <c r="H20" s="25">
        <v>3181</v>
      </c>
      <c r="I20" s="26">
        <v>3269</v>
      </c>
      <c r="J20" s="22"/>
      <c r="K20" s="28">
        <v>76</v>
      </c>
      <c r="L20" s="19">
        <v>3545</v>
      </c>
      <c r="M20" s="25">
        <v>1560</v>
      </c>
      <c r="N20" s="26">
        <v>1985</v>
      </c>
      <c r="O20" s="22"/>
      <c r="P20" s="9"/>
      <c r="Q20" s="22"/>
      <c r="R20" s="22"/>
      <c r="S20" s="22"/>
      <c r="T20" s="22"/>
      <c r="U20" s="28" t="s">
        <v>34</v>
      </c>
      <c r="V20" s="29">
        <v>16341</v>
      </c>
      <c r="W20" s="30">
        <v>6260</v>
      </c>
      <c r="X20" s="31">
        <v>10081</v>
      </c>
    </row>
    <row r="21" spans="1:24" s="6" customFormat="1" ht="15.75" customHeight="1">
      <c r="A21" s="28">
        <v>17</v>
      </c>
      <c r="B21" s="19">
        <v>4561</v>
      </c>
      <c r="C21" s="20">
        <v>2387</v>
      </c>
      <c r="D21" s="27">
        <v>2174</v>
      </c>
      <c r="E21" s="22"/>
      <c r="F21" s="28">
        <v>47</v>
      </c>
      <c r="G21" s="19">
        <v>6296</v>
      </c>
      <c r="H21" s="25">
        <v>3120</v>
      </c>
      <c r="I21" s="26">
        <v>3176</v>
      </c>
      <c r="J21" s="22"/>
      <c r="K21" s="28">
        <v>77</v>
      </c>
      <c r="L21" s="19">
        <v>3712</v>
      </c>
      <c r="M21" s="25">
        <v>1537</v>
      </c>
      <c r="N21" s="26">
        <v>2175</v>
      </c>
      <c r="O21" s="22"/>
      <c r="P21" s="9"/>
      <c r="Q21" s="22"/>
      <c r="R21" s="22"/>
      <c r="S21" s="22"/>
      <c r="T21" s="16"/>
      <c r="U21" s="28" t="s">
        <v>35</v>
      </c>
      <c r="V21" s="29">
        <v>10887</v>
      </c>
      <c r="W21" s="30">
        <v>3570</v>
      </c>
      <c r="X21" s="31">
        <v>7317</v>
      </c>
    </row>
    <row r="22" spans="1:24" s="6" customFormat="1" ht="15.75" customHeight="1">
      <c r="A22" s="28">
        <v>18</v>
      </c>
      <c r="B22" s="19">
        <v>4897</v>
      </c>
      <c r="C22" s="20">
        <v>2491</v>
      </c>
      <c r="D22" s="27">
        <v>2406</v>
      </c>
      <c r="E22" s="22"/>
      <c r="F22" s="28">
        <v>48</v>
      </c>
      <c r="G22" s="19">
        <v>6275</v>
      </c>
      <c r="H22" s="25">
        <v>3102</v>
      </c>
      <c r="I22" s="26">
        <v>3173</v>
      </c>
      <c r="J22" s="22"/>
      <c r="K22" s="28">
        <v>78</v>
      </c>
      <c r="L22" s="19">
        <v>3839</v>
      </c>
      <c r="M22" s="25">
        <v>1620</v>
      </c>
      <c r="N22" s="26">
        <v>2219</v>
      </c>
      <c r="O22" s="22"/>
      <c r="P22" s="9"/>
      <c r="Q22" s="22"/>
      <c r="R22" s="22"/>
      <c r="S22" s="22"/>
      <c r="T22" s="42"/>
      <c r="U22" s="28" t="s">
        <v>36</v>
      </c>
      <c r="V22" s="29">
        <v>4966</v>
      </c>
      <c r="W22" s="30">
        <v>1191</v>
      </c>
      <c r="X22" s="31">
        <v>3775</v>
      </c>
    </row>
    <row r="23" spans="1:24" s="6" customFormat="1" ht="15.75" customHeight="1">
      <c r="A23" s="28">
        <v>19</v>
      </c>
      <c r="B23" s="19">
        <v>5484</v>
      </c>
      <c r="C23" s="20">
        <v>2920</v>
      </c>
      <c r="D23" s="27">
        <v>2564</v>
      </c>
      <c r="E23" s="22"/>
      <c r="F23" s="28">
        <v>49</v>
      </c>
      <c r="G23" s="19">
        <v>4942</v>
      </c>
      <c r="H23" s="25">
        <v>2516</v>
      </c>
      <c r="I23" s="26">
        <v>2426</v>
      </c>
      <c r="J23" s="22"/>
      <c r="K23" s="28">
        <v>79</v>
      </c>
      <c r="L23" s="19">
        <v>3929</v>
      </c>
      <c r="M23" s="25">
        <v>1616</v>
      </c>
      <c r="N23" s="26">
        <v>2313</v>
      </c>
      <c r="O23" s="22"/>
      <c r="P23" s="12" t="s">
        <v>3</v>
      </c>
      <c r="Q23" s="37" t="s">
        <v>4</v>
      </c>
      <c r="R23" s="14" t="s">
        <v>5</v>
      </c>
      <c r="S23" s="17" t="s">
        <v>6</v>
      </c>
      <c r="T23" s="22"/>
      <c r="U23" s="28" t="s">
        <v>37</v>
      </c>
      <c r="V23" s="29">
        <v>1386</v>
      </c>
      <c r="W23" s="30">
        <v>238</v>
      </c>
      <c r="X23" s="31">
        <v>1148</v>
      </c>
    </row>
    <row r="24" spans="1:24" s="6" customFormat="1" ht="15.75" customHeight="1">
      <c r="A24" s="28">
        <v>20</v>
      </c>
      <c r="B24" s="19">
        <v>5615</v>
      </c>
      <c r="C24" s="20">
        <v>3079</v>
      </c>
      <c r="D24" s="27">
        <v>2536</v>
      </c>
      <c r="E24" s="22"/>
      <c r="F24" s="28">
        <v>50</v>
      </c>
      <c r="G24" s="19">
        <v>6093</v>
      </c>
      <c r="H24" s="25">
        <v>2984</v>
      </c>
      <c r="I24" s="26">
        <v>3109</v>
      </c>
      <c r="J24" s="22"/>
      <c r="K24" s="28">
        <v>80</v>
      </c>
      <c r="L24" s="19">
        <v>3395</v>
      </c>
      <c r="M24" s="25">
        <v>1414</v>
      </c>
      <c r="N24" s="26">
        <v>1981</v>
      </c>
      <c r="O24" s="22"/>
      <c r="P24" s="67" t="s">
        <v>0</v>
      </c>
      <c r="Q24" s="46">
        <v>0.128722629853188</v>
      </c>
      <c r="R24" s="47">
        <v>0.135535625002765</v>
      </c>
      <c r="S24" s="48">
        <v>0.122298616557916</v>
      </c>
      <c r="T24" s="22"/>
      <c r="U24" s="33" t="s">
        <v>41</v>
      </c>
      <c r="V24" s="55">
        <v>260</v>
      </c>
      <c r="W24" s="56">
        <v>36</v>
      </c>
      <c r="X24" s="57">
        <v>224</v>
      </c>
    </row>
    <row r="25" spans="1:24" s="6" customFormat="1" ht="15.75" customHeight="1">
      <c r="A25" s="28">
        <v>21</v>
      </c>
      <c r="B25" s="19">
        <v>5758</v>
      </c>
      <c r="C25" s="20">
        <v>3108</v>
      </c>
      <c r="D25" s="27">
        <v>2650</v>
      </c>
      <c r="E25" s="22"/>
      <c r="F25" s="18">
        <v>51</v>
      </c>
      <c r="G25" s="19">
        <v>5682</v>
      </c>
      <c r="H25" s="25">
        <v>2814</v>
      </c>
      <c r="I25" s="26">
        <v>2868</v>
      </c>
      <c r="J25" s="22"/>
      <c r="K25" s="28">
        <v>81</v>
      </c>
      <c r="L25" s="19">
        <v>3379</v>
      </c>
      <c r="M25" s="25">
        <v>1338</v>
      </c>
      <c r="N25" s="26">
        <v>2041</v>
      </c>
      <c r="O25" s="22"/>
      <c r="P25" s="18"/>
      <c r="Q25" s="50">
        <f>SUM(B4:B18)</f>
        <v>59946</v>
      </c>
      <c r="R25" s="25">
        <f>SUM(C4:C18)</f>
        <v>30632</v>
      </c>
      <c r="S25" s="26">
        <f>SUM(D4:D18)</f>
        <v>29314</v>
      </c>
      <c r="T25" s="16"/>
      <c r="U25" s="70" t="s">
        <v>40</v>
      </c>
      <c r="V25" s="71">
        <v>8423</v>
      </c>
      <c r="W25" s="74">
        <v>5086</v>
      </c>
      <c r="X25" s="73">
        <v>3337</v>
      </c>
    </row>
    <row r="26" spans="1:24" s="6" customFormat="1" ht="15.75" customHeight="1">
      <c r="A26" s="28">
        <v>22</v>
      </c>
      <c r="B26" s="19">
        <v>5200</v>
      </c>
      <c r="C26" s="20">
        <v>2751</v>
      </c>
      <c r="D26" s="27">
        <v>2449</v>
      </c>
      <c r="E26" s="22"/>
      <c r="F26" s="28">
        <v>52</v>
      </c>
      <c r="G26" s="19">
        <v>5608</v>
      </c>
      <c r="H26" s="25">
        <v>2751</v>
      </c>
      <c r="I26" s="26">
        <v>2857</v>
      </c>
      <c r="J26" s="22"/>
      <c r="K26" s="28">
        <v>82</v>
      </c>
      <c r="L26" s="19">
        <v>3488</v>
      </c>
      <c r="M26" s="25">
        <v>1343</v>
      </c>
      <c r="N26" s="26">
        <v>2145</v>
      </c>
      <c r="O26" s="22"/>
      <c r="P26" s="83" t="s">
        <v>1</v>
      </c>
      <c r="Q26" s="46">
        <v>0.607654300309857</v>
      </c>
      <c r="R26" s="51">
        <v>0.627232784825249</v>
      </c>
      <c r="S26" s="48">
        <v>0.589193631827512</v>
      </c>
      <c r="T26" s="49"/>
      <c r="U26" s="7"/>
      <c r="V26" s="7"/>
      <c r="W26" s="7"/>
      <c r="X26" s="7"/>
    </row>
    <row r="27" spans="1:20" s="6" customFormat="1" ht="15.75" customHeight="1">
      <c r="A27" s="28">
        <v>23</v>
      </c>
      <c r="B27" s="19">
        <v>4987</v>
      </c>
      <c r="C27" s="20">
        <v>2617</v>
      </c>
      <c r="D27" s="27">
        <v>2370</v>
      </c>
      <c r="E27" s="22"/>
      <c r="F27" s="28">
        <v>53</v>
      </c>
      <c r="G27" s="19">
        <v>5305</v>
      </c>
      <c r="H27" s="25">
        <v>2603</v>
      </c>
      <c r="I27" s="26">
        <v>2702</v>
      </c>
      <c r="J27" s="22"/>
      <c r="K27" s="28">
        <v>83</v>
      </c>
      <c r="L27" s="19">
        <v>3021</v>
      </c>
      <c r="M27" s="25">
        <v>1117</v>
      </c>
      <c r="N27" s="26">
        <v>1904</v>
      </c>
      <c r="O27" s="22"/>
      <c r="P27" s="85"/>
      <c r="Q27" s="50">
        <f>SUM(B19:B33,G4:G33,L4:L8)</f>
        <v>282984</v>
      </c>
      <c r="R27" s="25">
        <f>SUM(C19:C33,H4:H33,M4:M8)</f>
        <v>141759</v>
      </c>
      <c r="S27" s="26">
        <f>SUM(D19:D33,I4:I33,N4:N8)</f>
        <v>141225</v>
      </c>
      <c r="T27" s="22"/>
    </row>
    <row r="28" spans="1:24" s="6" customFormat="1" ht="15.75" customHeight="1">
      <c r="A28" s="28">
        <v>24</v>
      </c>
      <c r="B28" s="19">
        <v>4798</v>
      </c>
      <c r="C28" s="20">
        <v>2394</v>
      </c>
      <c r="D28" s="27">
        <v>2404</v>
      </c>
      <c r="E28" s="22"/>
      <c r="F28" s="28">
        <v>54</v>
      </c>
      <c r="G28" s="19">
        <v>5243</v>
      </c>
      <c r="H28" s="25">
        <v>2610</v>
      </c>
      <c r="I28" s="26">
        <v>2633</v>
      </c>
      <c r="J28" s="22"/>
      <c r="K28" s="28">
        <v>84</v>
      </c>
      <c r="L28" s="19">
        <v>3058</v>
      </c>
      <c r="M28" s="25">
        <v>1048</v>
      </c>
      <c r="N28" s="26">
        <v>2010</v>
      </c>
      <c r="O28" s="22"/>
      <c r="P28" s="83" t="s">
        <v>2</v>
      </c>
      <c r="Q28" s="46">
        <v>0.245536279871763</v>
      </c>
      <c r="R28" s="51">
        <v>0.214727862411341</v>
      </c>
      <c r="S28" s="48">
        <v>0.274585718338534</v>
      </c>
      <c r="T28" s="49"/>
      <c r="U28" s="12" t="s">
        <v>3</v>
      </c>
      <c r="V28" s="13" t="s">
        <v>4</v>
      </c>
      <c r="W28" s="14" t="s">
        <v>5</v>
      </c>
      <c r="X28" s="17" t="s">
        <v>6</v>
      </c>
    </row>
    <row r="29" spans="1:24" s="6" customFormat="1" ht="15.75" customHeight="1">
      <c r="A29" s="28">
        <v>25</v>
      </c>
      <c r="B29" s="19">
        <v>4679</v>
      </c>
      <c r="C29" s="20">
        <v>2356</v>
      </c>
      <c r="D29" s="27">
        <v>2323</v>
      </c>
      <c r="E29" s="22"/>
      <c r="F29" s="28">
        <v>55</v>
      </c>
      <c r="G29" s="19">
        <v>5505</v>
      </c>
      <c r="H29" s="25">
        <v>2697</v>
      </c>
      <c r="I29" s="26">
        <v>2808</v>
      </c>
      <c r="J29" s="22"/>
      <c r="K29" s="28">
        <v>85</v>
      </c>
      <c r="L29" s="19">
        <v>2556</v>
      </c>
      <c r="M29" s="25">
        <v>899</v>
      </c>
      <c r="N29" s="26">
        <v>1657</v>
      </c>
      <c r="O29" s="22"/>
      <c r="P29" s="85"/>
      <c r="Q29" s="50">
        <f>SUM(L9:L33,Q4:Q14)</f>
        <v>114346</v>
      </c>
      <c r="R29" s="25">
        <f>SUM(M9:M33,R4:R14)</f>
        <v>48530</v>
      </c>
      <c r="S29" s="26">
        <f>SUM(N9:N33,S4:S14)</f>
        <v>65816</v>
      </c>
      <c r="T29" s="22"/>
      <c r="U29" s="52" t="s">
        <v>7</v>
      </c>
      <c r="V29" s="19">
        <f>SUM(V8:V24)</f>
        <v>373594</v>
      </c>
      <c r="W29" s="25">
        <f>SUM(W8:W24)</f>
        <v>177920</v>
      </c>
      <c r="X29" s="27">
        <f>SUM(X8:X24)</f>
        <v>195674</v>
      </c>
    </row>
    <row r="30" spans="1:24" s="6" customFormat="1" ht="15.75" customHeight="1">
      <c r="A30" s="28">
        <v>26</v>
      </c>
      <c r="B30" s="19">
        <v>4788</v>
      </c>
      <c r="C30" s="20">
        <v>2407</v>
      </c>
      <c r="D30" s="27">
        <v>2381</v>
      </c>
      <c r="E30" s="22"/>
      <c r="F30" s="28">
        <v>56</v>
      </c>
      <c r="G30" s="19">
        <v>5399</v>
      </c>
      <c r="H30" s="25">
        <v>2672</v>
      </c>
      <c r="I30" s="26">
        <v>2727</v>
      </c>
      <c r="J30" s="22"/>
      <c r="K30" s="28">
        <v>86</v>
      </c>
      <c r="L30" s="19">
        <v>2486</v>
      </c>
      <c r="M30" s="25">
        <v>846</v>
      </c>
      <c r="N30" s="26">
        <v>1640</v>
      </c>
      <c r="O30" s="22"/>
      <c r="P30" s="83" t="s">
        <v>13</v>
      </c>
      <c r="Q30" s="46">
        <v>0.0180867899651921</v>
      </c>
      <c r="R30" s="51">
        <v>0.0225037277606446</v>
      </c>
      <c r="S30" s="48">
        <v>0.0139220332760376</v>
      </c>
      <c r="T30" s="49"/>
      <c r="U30" s="53" t="s">
        <v>8</v>
      </c>
      <c r="V30" s="29">
        <f>SUM(V16:V24)</f>
        <v>142169</v>
      </c>
      <c r="W30" s="30">
        <f>SUM(W16:W24)</f>
        <v>62022</v>
      </c>
      <c r="X30" s="31">
        <f>SUM(X16:X24)</f>
        <v>80147</v>
      </c>
    </row>
    <row r="31" spans="1:24" s="6" customFormat="1" ht="15.75" customHeight="1">
      <c r="A31" s="28">
        <v>27</v>
      </c>
      <c r="B31" s="19">
        <v>4834</v>
      </c>
      <c r="C31" s="20">
        <v>2407</v>
      </c>
      <c r="D31" s="27">
        <v>2427</v>
      </c>
      <c r="E31" s="22"/>
      <c r="F31" s="28">
        <v>57</v>
      </c>
      <c r="G31" s="19">
        <v>5396</v>
      </c>
      <c r="H31" s="25">
        <v>2592</v>
      </c>
      <c r="I31" s="26">
        <v>2804</v>
      </c>
      <c r="J31" s="22"/>
      <c r="K31" s="28">
        <v>87</v>
      </c>
      <c r="L31" s="19">
        <v>2284</v>
      </c>
      <c r="M31" s="25">
        <v>744</v>
      </c>
      <c r="N31" s="26">
        <v>1540</v>
      </c>
      <c r="O31" s="22"/>
      <c r="P31" s="84"/>
      <c r="Q31" s="50">
        <v>8423</v>
      </c>
      <c r="R31" s="25">
        <v>5086</v>
      </c>
      <c r="S31" s="26">
        <v>3337</v>
      </c>
      <c r="T31" s="22"/>
      <c r="U31" s="53" t="s">
        <v>9</v>
      </c>
      <c r="V31" s="29">
        <f>SUM(V18:V24)</f>
        <v>79129</v>
      </c>
      <c r="W31" s="30">
        <f>SUM(W18:W24)</f>
        <v>31686</v>
      </c>
      <c r="X31" s="31">
        <f>SUM(X18:X24)</f>
        <v>47443</v>
      </c>
    </row>
    <row r="32" spans="1:24" s="6" customFormat="1" ht="15.75" customHeight="1">
      <c r="A32" s="28">
        <v>28</v>
      </c>
      <c r="B32" s="19">
        <v>5043</v>
      </c>
      <c r="C32" s="20">
        <v>2574</v>
      </c>
      <c r="D32" s="27">
        <v>2469</v>
      </c>
      <c r="E32" s="22"/>
      <c r="F32" s="28">
        <v>58</v>
      </c>
      <c r="G32" s="19">
        <v>4960</v>
      </c>
      <c r="H32" s="25">
        <v>2493</v>
      </c>
      <c r="I32" s="26">
        <v>2467</v>
      </c>
      <c r="J32" s="22"/>
      <c r="K32" s="28">
        <v>88</v>
      </c>
      <c r="L32" s="19">
        <v>1869</v>
      </c>
      <c r="M32" s="25">
        <v>589</v>
      </c>
      <c r="N32" s="26">
        <v>1280</v>
      </c>
      <c r="O32" s="22"/>
      <c r="P32" s="77" t="s">
        <v>12</v>
      </c>
      <c r="Q32" s="79">
        <f>Q25+Q27+Q29+Q31</f>
        <v>465699</v>
      </c>
      <c r="R32" s="81">
        <f>R25+R27+R29+R31</f>
        <v>226007</v>
      </c>
      <c r="S32" s="75">
        <f>S25+S27+S29+S31</f>
        <v>239692</v>
      </c>
      <c r="T32" s="22"/>
      <c r="U32" s="54" t="s">
        <v>10</v>
      </c>
      <c r="V32" s="55">
        <f>SUM(V19:V24)</f>
        <v>53110</v>
      </c>
      <c r="W32" s="56">
        <f>SUM(W19:W24)</f>
        <v>19601</v>
      </c>
      <c r="X32" s="57">
        <f>SUM(X19:X24)</f>
        <v>33509</v>
      </c>
    </row>
    <row r="33" spans="1:24" s="6" customFormat="1" ht="15.75" customHeight="1">
      <c r="A33" s="43">
        <v>29</v>
      </c>
      <c r="B33" s="58">
        <v>5170</v>
      </c>
      <c r="C33" s="20">
        <v>2549</v>
      </c>
      <c r="D33" s="59">
        <v>2621</v>
      </c>
      <c r="E33" s="22"/>
      <c r="F33" s="43">
        <v>59</v>
      </c>
      <c r="G33" s="58">
        <v>5213</v>
      </c>
      <c r="H33" s="60">
        <v>2517</v>
      </c>
      <c r="I33" s="61">
        <v>2696</v>
      </c>
      <c r="J33" s="22"/>
      <c r="K33" s="43">
        <v>89</v>
      </c>
      <c r="L33" s="58">
        <v>1692</v>
      </c>
      <c r="M33" s="60">
        <v>492</v>
      </c>
      <c r="N33" s="61">
        <v>1200</v>
      </c>
      <c r="O33" s="22"/>
      <c r="P33" s="78"/>
      <c r="Q33" s="80"/>
      <c r="R33" s="82"/>
      <c r="S33" s="76"/>
      <c r="T33" s="22"/>
      <c r="U33" s="62" t="s">
        <v>11</v>
      </c>
      <c r="V33" s="44">
        <f>SUM(V21:V24)</f>
        <v>17499</v>
      </c>
      <c r="W33" s="45">
        <f>SUM(W21:W24)</f>
        <v>5035</v>
      </c>
      <c r="X33" s="34">
        <f>SUM(X21:X24)</f>
        <v>12464</v>
      </c>
    </row>
    <row r="34" spans="1:21" ht="15" customHeight="1">
      <c r="A34" s="63" t="s">
        <v>15</v>
      </c>
      <c r="C34" s="64"/>
      <c r="D34" s="64"/>
      <c r="E34" s="9"/>
      <c r="H34" s="64"/>
      <c r="I34" s="64"/>
      <c r="J34" s="9"/>
      <c r="M34" s="64"/>
      <c r="N34" s="64"/>
      <c r="O34" s="9"/>
      <c r="T34" s="9"/>
      <c r="U34" s="2"/>
    </row>
  </sheetData>
  <sheetProtection/>
  <mergeCells count="7">
    <mergeCell ref="S32:S33"/>
    <mergeCell ref="P32:P33"/>
    <mergeCell ref="Q32:Q33"/>
    <mergeCell ref="R32:R33"/>
    <mergeCell ref="P30:P31"/>
    <mergeCell ref="P26:P27"/>
    <mergeCell ref="P28:P29"/>
  </mergeCells>
  <printOptions/>
  <pageMargins left="0.7874015748031497" right="0.7874015748031497" top="0.7874015748031497" bottom="0.5905511811023623" header="0.1968503937007874" footer="0.5118110236220472"/>
  <pageSetup horizontalDpi="600" verticalDpi="600" orientation="landscape" paperSize="9" r:id="rId1"/>
  <headerFooter alignWithMargins="0">
    <oddHeader>&amp;R&amp;"ＭＳ Ｐ明朝,標準"&amp;9Ⅱ．人口・世帯数　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</dc:creator>
  <cp:keywords/>
  <dc:description/>
  <cp:lastModifiedBy>user</cp:lastModifiedBy>
  <cp:lastPrinted>2015-03-09T07:09:18Z</cp:lastPrinted>
  <dcterms:created xsi:type="dcterms:W3CDTF">1998-02-09T03:02:22Z</dcterms:created>
  <dcterms:modified xsi:type="dcterms:W3CDTF">2017-03-28T04:56:41Z</dcterms:modified>
  <cp:category/>
  <cp:version/>
  <cp:contentType/>
  <cp:contentStatus/>
</cp:coreProperties>
</file>