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65516" windowWidth="10250" windowHeight="7970" tabRatio="601" activeTab="0"/>
  </bookViews>
  <sheets>
    <sheet name="気象概況「累年極値表」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<sst xmlns="http://schemas.openxmlformats.org/spreadsheetml/2006/main" count="68" uniqueCount="46">
  <si>
    <t>西南西</t>
  </si>
  <si>
    <t>南</t>
  </si>
  <si>
    <t>南西</t>
  </si>
  <si>
    <t>南南西</t>
  </si>
  <si>
    <t>北西</t>
  </si>
  <si>
    <t>西北西</t>
  </si>
  <si>
    <t>南西</t>
  </si>
  <si>
    <t>最小湿度</t>
  </si>
  <si>
    <t>日最大降水量</t>
  </si>
  <si>
    <t>月最深積雪の大きい値</t>
  </si>
  <si>
    <t>要素</t>
  </si>
  <si>
    <t>年</t>
  </si>
  <si>
    <t>同上起年日</t>
  </si>
  <si>
    <t>同上風向</t>
  </si>
  <si>
    <t>北東</t>
  </si>
  <si>
    <t>＜気象概況＞「累年極値表」</t>
  </si>
  <si>
    <t>1937年</t>
  </si>
  <si>
    <t>西南西</t>
  </si>
  <si>
    <t>単位及び　統計開始年</t>
  </si>
  <si>
    <t>日最大瞬間風速</t>
  </si>
  <si>
    <t>西北西</t>
  </si>
  <si>
    <t>北東</t>
  </si>
  <si>
    <t>cm</t>
  </si>
  <si>
    <t>資料　金沢地方気象台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</si>
  <si>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</si>
  <si>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</si>
  <si>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</si>
  <si>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</si>
  <si>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</si>
  <si>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</si>
  <si>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</si>
  <si>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</si>
  <si>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</si>
  <si>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</si>
  <si>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</si>
  <si>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</si>
  <si>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最高気温</t>
  </si>
  <si>
    <t>℃</t>
  </si>
  <si>
    <t>最低気温</t>
  </si>
  <si>
    <t>％</t>
  </si>
  <si>
    <t>日最大風速</t>
  </si>
  <si>
    <t>m/s</t>
  </si>
  <si>
    <t>mm</t>
  </si>
  <si>
    <t>5日</t>
  </si>
  <si>
    <t>７日</t>
  </si>
  <si>
    <t>令和元年（2019年）12月まで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</si>
</sst>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0.0\ ;&quot;－&quot;\ ##0.0\ ;&quot;－&quot;\ ;"/>
    <numFmt numFmtId="177" formatCode="##\ ;"/>
    <numFmt numFmtId="178" formatCode="#\ ##0.0\ ;;&quot;－&quot;\ ;"/>
    <numFmt numFmtId="179" formatCode="##0.0\ ;&quot;－&quot;\ ##0.0\ ;&quot;－&quot;\ ;&quot;…&quot;"/>
    <numFmt numFmtId="180" formatCode="##0.0\ ;&quot;－&quot;\ ##0.0\ ;&quot;－&quot;\ ;&quot;… &quot;"/>
    <numFmt numFmtId="181" formatCode="##\ ;;&quot;－&quot;\ ;"/>
    <numFmt numFmtId="182" formatCode="##\ ;;&quot;－&quot;\ ;&quot;…&quot;\ "/>
    <numFmt numFmtId="183" formatCode="###0\ ;&quot;－&quot;\ ###0\ ;&quot;－&quot;\ ;"/>
    <numFmt numFmtId="184" formatCode="##0\ ;"/>
    <numFmt numFmtId="185" formatCode="###0\ ;"/>
    <numFmt numFmtId="186" formatCode="##0.0\ ;&quot;－&quot;\ ##0.0\ ;0.0\ ;"/>
    <numFmt numFmtId="187" formatCode="#0\ ;"/>
    <numFmt numFmtId="188" formatCode="0\ "/>
    <numFmt numFmtId="189" formatCode="\ ##0.0\ ;&quot;－&quot;\ ##0.0\ ;&quot;－&quot;\ ;"/>
    <numFmt numFmtId="190" formatCode="###0&quot;年&quot;"/>
    <numFmt numFmtId="191" formatCode="###0&quot;日&quot;"/>
    <numFmt numFmtId="192" formatCode="##0.0&quot;m/s&quot;;&quot;－&quot;##0.0&quot;m/s&quot;;&quot;－&quot;"/>
    <numFmt numFmtId="193" formatCode="##0.0&quot;℃&quot;;&quot;－&quot;##0.0&quot;℃&quot;;&quot;－&quot;"/>
    <numFmt numFmtId="194" formatCode="##0.0&quot;％&quot;;&quot;－&quot;##0.0&quot;％&quot;;&quot;－&quot;"/>
    <numFmt numFmtId="195" formatCode="##0.0&quot;mm&quot;;&quot;－&quot;##0.0&quot;mm&quot;;&quot;－&quot;"/>
    <numFmt numFmtId="196" formatCode="##0.0&quot;cm&quot;;&quot;－&quot;##0.0&quot;cm&quot;;&quot;－&quot;"/>
    <numFmt numFmtId="197" formatCode="###0&quot;年&quot;;;&quot;－&quot;"/>
    <numFmt numFmtId="198" formatCode="###0&quot;日&quot;;;&quot;－&quot;"/>
    <numFmt numFmtId="199" formatCode="##0.0;&quot;－&quot;##0.0;&quot;－&quot;"/>
    <numFmt numFmtId="200" formatCode="0_);[Red]\(0\)"/>
    <numFmt numFmtId="201" formatCode="#,##0_ "/>
    <numFmt numFmtId="202" formatCode="&quot;r&quot;\ ###0&quot;年&quot;"/>
    <numFmt numFmtId="203" formatCode="&quot;r&quot;\ ###0.0"/>
    <numFmt numFmtId="204" formatCode="&quot;r&quot;\ ###0"/>
    <numFmt numFmtId="205" formatCode="&quot;r&quot;\ ###0.0\ ;&quot;r&quot;\ &quot;－&quot;\ ###0.0\ ;&quot;－&quot;\ ;"/>
    <numFmt numFmtId="206" formatCode="\ ###0.0"/>
    <numFmt numFmtId="207" formatCode="\ ###0.0\ ;\ &quot;－&quot;\ ###0.0\ ;&quot;－&quot;\ ;"/>
    <numFmt numFmtId="208" formatCode="\ ###0"/>
    <numFmt numFmtId="209" formatCode="###0"/>
    <numFmt numFmtId="210" formatCode="\ ###0&quot;年&quot;"/>
    <numFmt numFmtId="211" formatCode="\ #\ ##0.0;&quot;－&quot;\ #\ ##0.0;&quot;－&quot;"/>
    <numFmt numFmtId="212" formatCode="\ #\ ##0.0;&quot;－&quot;#\ ##0.0;&quot;&quot;"/>
  </numFmts>
  <fonts count="48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b/>
      <sz val="14"/>
      <name val="HG正楷書体-PRO"/>
      <family val="4"/>
    </font>
    <font>
      <sz val="11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7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HGPｺﾞｼｯｸ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HGPｺﾞｼｯｸE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distributed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19" xfId="0" applyFont="1" applyFill="1" applyBorder="1" applyAlignment="1">
      <alignment horizontal="distributed" vertical="center"/>
    </xf>
    <xf numFmtId="0" fontId="9" fillId="0" borderId="20" xfId="0" applyFont="1" applyFill="1" applyBorder="1" applyAlignment="1">
      <alignment horizontal="distributed" vertical="center"/>
    </xf>
    <xf numFmtId="193" fontId="7" fillId="0" borderId="21" xfId="0" applyNumberFormat="1" applyFont="1" applyFill="1" applyBorder="1" applyAlignment="1">
      <alignment horizontal="center" vertical="center"/>
    </xf>
    <xf numFmtId="199" fontId="9" fillId="0" borderId="22" xfId="0" applyNumberFormat="1" applyFont="1" applyFill="1" applyBorder="1" applyAlignment="1">
      <alignment horizontal="center" vertical="center"/>
    </xf>
    <xf numFmtId="199" fontId="9" fillId="0" borderId="23" xfId="0" applyNumberFormat="1" applyFont="1" applyFill="1" applyBorder="1" applyAlignment="1">
      <alignment horizontal="center" vertical="center"/>
    </xf>
    <xf numFmtId="199" fontId="9" fillId="0" borderId="24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right" vertical="center"/>
    </xf>
    <xf numFmtId="0" fontId="8" fillId="0" borderId="27" xfId="0" applyNumberFormat="1" applyFont="1" applyFill="1" applyBorder="1" applyAlignment="1">
      <alignment horizontal="center" vertical="center"/>
    </xf>
    <xf numFmtId="0" fontId="8" fillId="0" borderId="28" xfId="0" applyNumberFormat="1" applyFont="1" applyFill="1" applyBorder="1" applyAlignment="1">
      <alignment horizontal="center" vertical="center"/>
    </xf>
    <xf numFmtId="0" fontId="8" fillId="0" borderId="29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vertical="center"/>
    </xf>
    <xf numFmtId="0" fontId="7" fillId="0" borderId="31" xfId="0" applyFont="1" applyFill="1" applyBorder="1" applyAlignment="1">
      <alignment horizontal="right" vertical="center"/>
    </xf>
    <xf numFmtId="206" fontId="9" fillId="0" borderId="23" xfId="0" applyNumberFormat="1" applyFont="1" applyFill="1" applyBorder="1" applyAlignment="1">
      <alignment horizontal="center" vertical="center"/>
    </xf>
    <xf numFmtId="207" fontId="9" fillId="0" borderId="24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vertical="center"/>
    </xf>
    <xf numFmtId="0" fontId="7" fillId="0" borderId="33" xfId="0" applyFont="1" applyFill="1" applyBorder="1" applyAlignment="1">
      <alignment horizontal="right" vertical="center"/>
    </xf>
    <xf numFmtId="0" fontId="8" fillId="0" borderId="34" xfId="0" applyNumberFormat="1" applyFont="1" applyFill="1" applyBorder="1" applyAlignment="1">
      <alignment horizontal="center" vertical="center"/>
    </xf>
    <xf numFmtId="0" fontId="8" fillId="0" borderId="35" xfId="0" applyNumberFormat="1" applyFont="1" applyFill="1" applyBorder="1" applyAlignment="1">
      <alignment horizontal="center" vertical="center"/>
    </xf>
    <xf numFmtId="208" fontId="8" fillId="0" borderId="35" xfId="0" applyNumberFormat="1" applyFont="1" applyFill="1" applyBorder="1" applyAlignment="1">
      <alignment horizontal="center" vertical="center"/>
    </xf>
    <xf numFmtId="208" fontId="8" fillId="0" borderId="36" xfId="0" applyNumberFormat="1" applyFont="1" applyFill="1" applyBorder="1" applyAlignment="1">
      <alignment horizontal="center" vertical="center"/>
    </xf>
    <xf numFmtId="49" fontId="8" fillId="0" borderId="37" xfId="0" applyNumberFormat="1" applyFont="1" applyFill="1" applyBorder="1" applyAlignment="1">
      <alignment horizontal="center" vertical="top"/>
    </xf>
    <xf numFmtId="194" fontId="7" fillId="0" borderId="21" xfId="0" applyNumberFormat="1" applyFont="1" applyFill="1" applyBorder="1" applyAlignment="1">
      <alignment horizontal="center" vertical="center"/>
    </xf>
    <xf numFmtId="200" fontId="9" fillId="0" borderId="22" xfId="0" applyNumberFormat="1" applyFont="1" applyFill="1" applyBorder="1" applyAlignment="1">
      <alignment horizontal="center" vertical="center"/>
    </xf>
    <xf numFmtId="201" fontId="9" fillId="0" borderId="22" xfId="0" applyNumberFormat="1" applyFont="1" applyFill="1" applyBorder="1" applyAlignment="1">
      <alignment horizontal="center" vertical="center"/>
    </xf>
    <xf numFmtId="200" fontId="9" fillId="0" borderId="23" xfId="0" applyNumberFormat="1" applyFont="1" applyFill="1" applyBorder="1" applyAlignment="1">
      <alignment horizontal="center" vertical="center"/>
    </xf>
    <xf numFmtId="200" fontId="9" fillId="0" borderId="24" xfId="0" applyNumberFormat="1" applyFont="1" applyFill="1" applyBorder="1" applyAlignment="1">
      <alignment horizontal="center" vertical="center"/>
    </xf>
    <xf numFmtId="0" fontId="8" fillId="0" borderId="36" xfId="0" applyNumberFormat="1" applyFont="1" applyFill="1" applyBorder="1" applyAlignment="1">
      <alignment horizontal="center" vertical="center"/>
    </xf>
    <xf numFmtId="49" fontId="8" fillId="0" borderId="34" xfId="0" applyNumberFormat="1" applyFont="1" applyFill="1" applyBorder="1" applyAlignment="1">
      <alignment horizontal="center" vertical="top"/>
    </xf>
    <xf numFmtId="192" fontId="7" fillId="0" borderId="2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209" fontId="8" fillId="0" borderId="35" xfId="0" applyNumberFormat="1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vertical="center"/>
    </xf>
    <xf numFmtId="195" fontId="7" fillId="0" borderId="21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distributed" vertical="center"/>
    </xf>
    <xf numFmtId="196" fontId="7" fillId="0" borderId="21" xfId="0" applyNumberFormat="1" applyFont="1" applyFill="1" applyBorder="1" applyAlignment="1">
      <alignment horizontal="center" vertical="center"/>
    </xf>
    <xf numFmtId="183" fontId="9" fillId="0" borderId="22" xfId="0" applyNumberFormat="1" applyFont="1" applyFill="1" applyBorder="1" applyAlignment="1">
      <alignment horizontal="center" vertical="center"/>
    </xf>
    <xf numFmtId="211" fontId="8" fillId="0" borderId="35" xfId="0" applyNumberFormat="1" applyFont="1" applyFill="1" applyBorder="1" applyAlignment="1">
      <alignment horizontal="center"/>
    </xf>
    <xf numFmtId="0" fontId="7" fillId="0" borderId="31" xfId="0" applyFont="1" applyFill="1" applyBorder="1" applyAlignment="1">
      <alignment vertical="center"/>
    </xf>
    <xf numFmtId="212" fontId="8" fillId="0" borderId="38" xfId="0" applyNumberFormat="1" applyFont="1" applyFill="1" applyBorder="1" applyAlignment="1">
      <alignment horizontal="center" vertical="top"/>
    </xf>
    <xf numFmtId="0" fontId="7" fillId="0" borderId="0" xfId="0" applyFont="1" applyFill="1" applyAlignment="1" quotePrefix="1">
      <alignment vertical="center"/>
    </xf>
    <xf numFmtId="49" fontId="7" fillId="0" borderId="0" xfId="0" applyNumberFormat="1" applyFont="1" applyFill="1" applyAlignment="1" quotePrefix="1">
      <alignment vertical="center"/>
    </xf>
    <xf numFmtId="49" fontId="7" fillId="0" borderId="0" xfId="0" applyNumberFormat="1" applyFont="1" applyFill="1" applyAlignment="1">
      <alignment vertical="center"/>
    </xf>
    <xf numFmtId="0" fontId="8" fillId="0" borderId="37" xfId="0" applyNumberFormat="1" applyFont="1" applyFill="1" applyBorder="1" applyAlignment="1">
      <alignment horizontal="center" vertical="top"/>
    </xf>
    <xf numFmtId="0" fontId="8" fillId="0" borderId="38" xfId="0" applyNumberFormat="1" applyFont="1" applyFill="1" applyBorder="1" applyAlignment="1">
      <alignment horizontal="center" vertical="top"/>
    </xf>
    <xf numFmtId="0" fontId="8" fillId="0" borderId="39" xfId="0" applyNumberFormat="1" applyFont="1" applyFill="1" applyBorder="1" applyAlignment="1">
      <alignment horizontal="center" vertical="top"/>
    </xf>
    <xf numFmtId="209" fontId="8" fillId="0" borderId="38" xfId="0" applyNumberFormat="1" applyFont="1" applyFill="1" applyBorder="1" applyAlignment="1">
      <alignment horizontal="center" vertical="top"/>
    </xf>
    <xf numFmtId="208" fontId="8" fillId="0" borderId="39" xfId="0" applyNumberFormat="1" applyFont="1" applyFill="1" applyBorder="1" applyAlignment="1">
      <alignment horizontal="center" vertical="top"/>
    </xf>
    <xf numFmtId="0" fontId="8" fillId="0" borderId="34" xfId="0" applyNumberFormat="1" applyFont="1" applyFill="1" applyBorder="1" applyAlignment="1">
      <alignment horizontal="center" vertical="top"/>
    </xf>
    <xf numFmtId="0" fontId="8" fillId="0" borderId="35" xfId="0" applyNumberFormat="1" applyFont="1" applyFill="1" applyBorder="1" applyAlignment="1">
      <alignment horizontal="center" vertical="top"/>
    </xf>
    <xf numFmtId="0" fontId="8" fillId="0" borderId="36" xfId="0" applyNumberFormat="1" applyFont="1" applyFill="1" applyBorder="1" applyAlignment="1">
      <alignment horizontal="center" vertical="top"/>
    </xf>
    <xf numFmtId="208" fontId="8" fillId="0" borderId="38" xfId="0" applyNumberFormat="1" applyFont="1" applyFill="1" applyBorder="1" applyAlignment="1">
      <alignment horizontal="center" vertical="top"/>
    </xf>
    <xf numFmtId="0" fontId="8" fillId="0" borderId="40" xfId="0" applyFont="1" applyFill="1" applyBorder="1" applyAlignment="1">
      <alignment horizontal="distributed" vertical="center"/>
    </xf>
    <xf numFmtId="210" fontId="8" fillId="0" borderId="4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190" fontId="8" fillId="0" borderId="41" xfId="0" applyNumberFormat="1" applyFont="1" applyBorder="1" applyAlignment="1">
      <alignment horizontal="center" vertical="center"/>
    </xf>
    <xf numFmtId="190" fontId="8" fillId="0" borderId="42" xfId="0" applyNumberFormat="1" applyFont="1" applyBorder="1" applyAlignment="1">
      <alignment horizontal="center" vertical="center"/>
    </xf>
    <xf numFmtId="190" fontId="8" fillId="0" borderId="43" xfId="0" applyNumberFormat="1" applyFont="1" applyBorder="1" applyAlignment="1">
      <alignment horizontal="center" vertical="center"/>
    </xf>
    <xf numFmtId="210" fontId="8" fillId="0" borderId="41" xfId="0" applyNumberFormat="1" applyFont="1" applyBorder="1" applyAlignment="1">
      <alignment horizontal="center" vertical="center"/>
    </xf>
    <xf numFmtId="210" fontId="8" fillId="0" borderId="42" xfId="0" applyNumberFormat="1" applyFont="1" applyBorder="1" applyAlignment="1">
      <alignment horizontal="center" vertical="center"/>
    </xf>
    <xf numFmtId="210" fontId="8" fillId="0" borderId="4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distributed" vertical="center"/>
    </xf>
    <xf numFmtId="190" fontId="8" fillId="0" borderId="4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8" fillId="0" borderId="42" xfId="0" applyFont="1" applyBorder="1" applyAlignment="1">
      <alignment horizontal="center" vertical="center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入力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nsv0008\11018_&#35519;&#26619;&#32113;&#35336;&#23460;\toukei\&#37329;&#27810;&#24066;&#32113;&#35336;&#12487;&#12540;&#12479;&#38598;\&#12487;&#12540;&#12479;&#34920;\10&#21336;&#20803;&#12487;&#12540;&#12479;\01&#22303;&#22320;&#12362;&#12424;&#12403;&#27671;&#35937;\B&#27671;&#35937;\&#32047;&#24180;&#26997;&#20516;&#34920;&#65288;&#2603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前年発行用"/>
      <sheetName val="当年分(気象概況から値貼り付け)"/>
      <sheetName val="HP表形式"/>
      <sheetName val="記録更新の判定表"/>
      <sheetName val="結論。発行用直前"/>
      <sheetName val="履歴Ｆと発行用Ｆ行き（起日は手入力）"/>
    </sheetNames>
    <sheetDataSet>
      <sheetData sheetId="0">
        <row r="4">
          <cell r="F4">
            <v>38.5</v>
          </cell>
          <cell r="G4">
            <v>21.2</v>
          </cell>
          <cell r="H4">
            <v>23.6</v>
          </cell>
          <cell r="I4">
            <v>27.1</v>
          </cell>
          <cell r="J4">
            <v>31.6</v>
          </cell>
          <cell r="K4">
            <v>33.7</v>
          </cell>
          <cell r="L4">
            <v>36.1</v>
          </cell>
          <cell r="M4">
            <v>37.4</v>
          </cell>
          <cell r="N4">
            <v>38</v>
          </cell>
          <cell r="O4">
            <v>38.5</v>
          </cell>
          <cell r="P4">
            <v>33.1</v>
          </cell>
          <cell r="Q4">
            <v>28.4</v>
          </cell>
          <cell r="R4">
            <v>24.7</v>
          </cell>
        </row>
        <row r="5">
          <cell r="F5" t="str">
            <v>1902年</v>
          </cell>
          <cell r="G5" t="str">
            <v>1916年</v>
          </cell>
          <cell r="H5" t="str">
            <v>1954年</v>
          </cell>
          <cell r="I5" t="str">
            <v>1979年</v>
          </cell>
          <cell r="J5" t="str">
            <v>1972年</v>
          </cell>
          <cell r="K5" t="str">
            <v>1982年</v>
          </cell>
          <cell r="L5" t="str">
            <v>1978年</v>
          </cell>
          <cell r="M5" t="str">
            <v>2015年</v>
          </cell>
          <cell r="N5" t="str">
            <v>1994年</v>
          </cell>
          <cell r="O5" t="str">
            <v>1902年</v>
          </cell>
          <cell r="P5" t="str">
            <v>1994年</v>
          </cell>
          <cell r="Q5" t="str">
            <v>1977年</v>
          </cell>
          <cell r="R5" t="str">
            <v>2018年</v>
          </cell>
        </row>
        <row r="6">
          <cell r="F6" t="str">
            <v> 9月 8日</v>
          </cell>
          <cell r="G6" t="str">
            <v>9日</v>
          </cell>
          <cell r="H6" t="str">
            <v>27日</v>
          </cell>
          <cell r="I6" t="str">
            <v>30日</v>
          </cell>
          <cell r="J6" t="str">
            <v>19日</v>
          </cell>
          <cell r="K6" t="str">
            <v>13日</v>
          </cell>
          <cell r="L6" t="str">
            <v>17日</v>
          </cell>
          <cell r="M6" t="str">
            <v>13日</v>
          </cell>
          <cell r="N6" t="str">
            <v>14日</v>
          </cell>
          <cell r="O6" t="str">
            <v>8日</v>
          </cell>
          <cell r="P6" t="str">
            <v>12日</v>
          </cell>
          <cell r="Q6" t="str">
            <v>1日</v>
          </cell>
          <cell r="R6" t="str">
            <v>4日</v>
          </cell>
        </row>
        <row r="7">
          <cell r="F7">
            <v>-9.7</v>
          </cell>
          <cell r="G7">
            <v>-9.7</v>
          </cell>
          <cell r="H7">
            <v>-9.4</v>
          </cell>
          <cell r="I7">
            <v>-8.3</v>
          </cell>
          <cell r="J7">
            <v>-1.6</v>
          </cell>
          <cell r="K7">
            <v>1.5</v>
          </cell>
          <cell r="L7">
            <v>6.8</v>
          </cell>
          <cell r="M7">
            <v>11</v>
          </cell>
          <cell r="N7">
            <v>13.1</v>
          </cell>
          <cell r="O7">
            <v>7.6</v>
          </cell>
          <cell r="P7">
            <v>2.2</v>
          </cell>
          <cell r="Q7">
            <v>-0.7</v>
          </cell>
          <cell r="R7">
            <v>-6.7</v>
          </cell>
        </row>
        <row r="8">
          <cell r="F8" t="str">
            <v>1904年</v>
          </cell>
          <cell r="G8" t="str">
            <v>1904年</v>
          </cell>
          <cell r="H8" t="str">
            <v>1942年</v>
          </cell>
          <cell r="I8" t="str">
            <v>1936年</v>
          </cell>
          <cell r="J8" t="str">
            <v>1911年</v>
          </cell>
          <cell r="K8" t="str">
            <v>1902年</v>
          </cell>
          <cell r="L8" t="str">
            <v>1906年</v>
          </cell>
          <cell r="M8" t="str">
            <v>1903年</v>
          </cell>
          <cell r="N8" t="str">
            <v>1884年</v>
          </cell>
          <cell r="O8" t="str">
            <v>1908年</v>
          </cell>
          <cell r="P8" t="str">
            <v>1891年</v>
          </cell>
          <cell r="Q8" t="str">
            <v>1929年</v>
          </cell>
          <cell r="R8" t="str">
            <v>1882年</v>
          </cell>
        </row>
        <row r="9">
          <cell r="F9" t="str">
            <v> 1月27日</v>
          </cell>
          <cell r="G9" t="str">
            <v>27日</v>
          </cell>
          <cell r="H9" t="str">
            <v>14日</v>
          </cell>
          <cell r="I9" t="str">
            <v>1日</v>
          </cell>
          <cell r="J9" t="str">
            <v>2日</v>
          </cell>
          <cell r="K9" t="str">
            <v>1日</v>
          </cell>
          <cell r="L9" t="str">
            <v>1日</v>
          </cell>
          <cell r="M9" t="str">
            <v>7日</v>
          </cell>
          <cell r="N9" t="str">
            <v>28日</v>
          </cell>
          <cell r="O9" t="str">
            <v>26日</v>
          </cell>
          <cell r="P9" t="str">
            <v>31日</v>
          </cell>
          <cell r="Q9" t="str">
            <v>24日</v>
          </cell>
          <cell r="R9" t="str">
            <v>30日</v>
          </cell>
        </row>
        <row r="10">
          <cell r="F10">
            <v>4</v>
          </cell>
          <cell r="G10">
            <v>17</v>
          </cell>
          <cell r="H10">
            <v>13</v>
          </cell>
          <cell r="I10">
            <v>8</v>
          </cell>
          <cell r="J10">
            <v>4</v>
          </cell>
          <cell r="K10">
            <v>12</v>
          </cell>
          <cell r="L10">
            <v>15</v>
          </cell>
          <cell r="M10">
            <v>28</v>
          </cell>
          <cell r="N10">
            <v>23</v>
          </cell>
          <cell r="O10">
            <v>24</v>
          </cell>
          <cell r="P10">
            <v>13</v>
          </cell>
          <cell r="Q10">
            <v>19</v>
          </cell>
          <cell r="R10">
            <v>14</v>
          </cell>
        </row>
        <row r="11">
          <cell r="F11" t="str">
            <v>2005年</v>
          </cell>
          <cell r="G11" t="str">
            <v>2010年</v>
          </cell>
          <cell r="H11" t="str">
            <v>2006年</v>
          </cell>
          <cell r="I11" t="str">
            <v>2018年</v>
          </cell>
          <cell r="J11" t="str">
            <v>2005年</v>
          </cell>
          <cell r="K11" t="str">
            <v>2017年</v>
          </cell>
          <cell r="L11" t="str">
            <v>2009年</v>
          </cell>
          <cell r="M11" t="str">
            <v>2015年</v>
          </cell>
          <cell r="N11" t="str">
            <v>2016年</v>
          </cell>
          <cell r="O11" t="str">
            <v>1999年</v>
          </cell>
          <cell r="P11" t="str">
            <v>2012年</v>
          </cell>
          <cell r="Q11" t="str">
            <v>2001年</v>
          </cell>
          <cell r="R11" t="str">
            <v>2000年</v>
          </cell>
        </row>
        <row r="12">
          <cell r="F12" t="str">
            <v> 4月 6日</v>
          </cell>
          <cell r="G12" t="str">
            <v>27日</v>
          </cell>
          <cell r="H12" t="str">
            <v>14日</v>
          </cell>
          <cell r="I12" t="str">
            <v>13日</v>
          </cell>
          <cell r="J12" t="str">
            <v>6日</v>
          </cell>
          <cell r="L12" t="str">
            <v>2日</v>
          </cell>
          <cell r="M12" t="str">
            <v>11日</v>
          </cell>
          <cell r="N12" t="str">
            <v>31日</v>
          </cell>
          <cell r="O12" t="str">
            <v>26日</v>
          </cell>
          <cell r="P12" t="str">
            <v>22日</v>
          </cell>
          <cell r="R12" t="str">
            <v>23日</v>
          </cell>
        </row>
        <row r="13">
          <cell r="F13">
            <v>32.8</v>
          </cell>
          <cell r="G13">
            <v>23.9</v>
          </cell>
          <cell r="H13">
            <v>24.4</v>
          </cell>
          <cell r="I13">
            <v>25.6</v>
          </cell>
          <cell r="J13">
            <v>26.7</v>
          </cell>
          <cell r="K13">
            <v>22.6</v>
          </cell>
          <cell r="L13">
            <v>17.5</v>
          </cell>
          <cell r="M13">
            <v>23.2</v>
          </cell>
          <cell r="N13">
            <v>22</v>
          </cell>
          <cell r="O13">
            <v>32.8</v>
          </cell>
          <cell r="P13">
            <v>23.6</v>
          </cell>
          <cell r="Q13">
            <v>21.4</v>
          </cell>
          <cell r="R13">
            <v>27</v>
          </cell>
        </row>
        <row r="14">
          <cell r="F14" t="str">
            <v>南南西</v>
          </cell>
        </row>
        <row r="15">
          <cell r="F15" t="str">
            <v>1950年</v>
          </cell>
          <cell r="G15" t="str">
            <v>1952年</v>
          </cell>
          <cell r="H15" t="str">
            <v>2000年</v>
          </cell>
          <cell r="I15" t="str">
            <v>1910年</v>
          </cell>
          <cell r="J15" t="str">
            <v>1941年</v>
          </cell>
          <cell r="K15" t="str">
            <v>1949年</v>
          </cell>
          <cell r="L15" t="str">
            <v>1998年</v>
          </cell>
          <cell r="M15" t="str">
            <v>1951年</v>
          </cell>
          <cell r="N15" t="str">
            <v>1956年</v>
          </cell>
          <cell r="O15" t="str">
            <v>1950年</v>
          </cell>
          <cell r="P15" t="str">
            <v>2004年</v>
          </cell>
          <cell r="Q15" t="str">
            <v>1922年</v>
          </cell>
          <cell r="R15" t="str">
            <v>1951年</v>
          </cell>
        </row>
        <row r="16">
          <cell r="F16" t="str">
            <v> 9月 3日</v>
          </cell>
          <cell r="G16" t="str">
            <v>18日</v>
          </cell>
          <cell r="H16" t="str">
            <v>15日</v>
          </cell>
          <cell r="I16" t="str">
            <v>27日</v>
          </cell>
          <cell r="J16" t="str">
            <v>18日</v>
          </cell>
          <cell r="K16" t="str">
            <v>12日</v>
          </cell>
          <cell r="L16" t="str">
            <v>19日</v>
          </cell>
          <cell r="M16" t="str">
            <v>13日</v>
          </cell>
          <cell r="N16" t="str">
            <v>18日</v>
          </cell>
          <cell r="O16" t="str">
            <v>3日</v>
          </cell>
          <cell r="P16" t="str">
            <v>20日</v>
          </cell>
          <cell r="Q16" t="str">
            <v>27日</v>
          </cell>
          <cell r="R16" t="str">
            <v>27日</v>
          </cell>
        </row>
        <row r="17">
          <cell r="F17">
            <v>44.3</v>
          </cell>
          <cell r="G17">
            <v>37.3</v>
          </cell>
          <cell r="H17">
            <v>43.4</v>
          </cell>
          <cell r="I17">
            <v>35</v>
          </cell>
          <cell r="J17">
            <v>38.3</v>
          </cell>
          <cell r="K17">
            <v>30.6</v>
          </cell>
          <cell r="L17">
            <v>30.7</v>
          </cell>
          <cell r="M17">
            <v>28.3</v>
          </cell>
          <cell r="N17">
            <v>39.5</v>
          </cell>
          <cell r="O17">
            <v>44.3</v>
          </cell>
          <cell r="P17">
            <v>43.4</v>
          </cell>
          <cell r="Q17">
            <v>35.4</v>
          </cell>
          <cell r="R17">
            <v>39.2</v>
          </cell>
        </row>
        <row r="18">
          <cell r="F18" t="str">
            <v>南南西</v>
          </cell>
        </row>
        <row r="19">
          <cell r="F19" t="str">
            <v>2018年</v>
          </cell>
          <cell r="G19" t="str">
            <v>2003年</v>
          </cell>
          <cell r="H19" t="str">
            <v>2000年</v>
          </cell>
          <cell r="I19" t="str">
            <v>2002年</v>
          </cell>
          <cell r="J19" t="str">
            <v>1995年</v>
          </cell>
          <cell r="K19" t="str">
            <v>1997年</v>
          </cell>
          <cell r="L19" t="str">
            <v>1999年</v>
          </cell>
          <cell r="M19" t="str">
            <v>2003年</v>
          </cell>
          <cell r="N19" t="str">
            <v>2004年</v>
          </cell>
          <cell r="O19" t="str">
            <v>2018年</v>
          </cell>
          <cell r="P19" t="str">
            <v>2016年</v>
          </cell>
          <cell r="Q19" t="str">
            <v>2004年</v>
          </cell>
          <cell r="R19" t="str">
            <v>1996年</v>
          </cell>
        </row>
        <row r="20">
          <cell r="F20" t="str">
            <v>4日</v>
          </cell>
          <cell r="G20" t="str">
            <v>29日</v>
          </cell>
          <cell r="H20" t="str">
            <v>15日</v>
          </cell>
          <cell r="I20" t="str">
            <v>21日</v>
          </cell>
          <cell r="J20" t="str">
            <v>23日</v>
          </cell>
          <cell r="K20" t="str">
            <v>8日</v>
          </cell>
          <cell r="L20" t="str">
            <v>24日</v>
          </cell>
          <cell r="M20" t="str">
            <v>4日</v>
          </cell>
          <cell r="N20" t="str">
            <v>31日</v>
          </cell>
          <cell r="O20" t="str">
            <v>4日</v>
          </cell>
          <cell r="P20" t="str">
            <v>5日</v>
          </cell>
          <cell r="Q20" t="str">
            <v>26日</v>
          </cell>
          <cell r="R20" t="str">
            <v>1日</v>
          </cell>
        </row>
        <row r="21">
          <cell r="F21">
            <v>234.4</v>
          </cell>
          <cell r="G21">
            <v>71.6</v>
          </cell>
          <cell r="H21">
            <v>61.4</v>
          </cell>
          <cell r="I21">
            <v>69.4</v>
          </cell>
          <cell r="J21">
            <v>74.7</v>
          </cell>
          <cell r="K21">
            <v>90</v>
          </cell>
          <cell r="L21">
            <v>187.5</v>
          </cell>
          <cell r="M21">
            <v>234.4</v>
          </cell>
          <cell r="N21">
            <v>167</v>
          </cell>
          <cell r="O21">
            <v>172</v>
          </cell>
          <cell r="P21">
            <v>144.5</v>
          </cell>
          <cell r="Q21">
            <v>104.5</v>
          </cell>
          <cell r="R21">
            <v>85.1</v>
          </cell>
        </row>
        <row r="22">
          <cell r="F22" t="str">
            <v>1964年</v>
          </cell>
          <cell r="G22" t="str">
            <v>1952年</v>
          </cell>
          <cell r="H22" t="str">
            <v>1916年</v>
          </cell>
          <cell r="I22" t="str">
            <v>1899年</v>
          </cell>
          <cell r="J22" t="str">
            <v>1883年</v>
          </cell>
          <cell r="K22" t="str">
            <v>1998年</v>
          </cell>
          <cell r="L22" t="str">
            <v>1996年</v>
          </cell>
          <cell r="M22" t="str">
            <v>1964年</v>
          </cell>
          <cell r="N22" t="str">
            <v>1968年</v>
          </cell>
          <cell r="O22" t="str">
            <v>2000年</v>
          </cell>
          <cell r="P22" t="str">
            <v>1980年</v>
          </cell>
          <cell r="Q22" t="str">
            <v>1983年</v>
          </cell>
          <cell r="R22" t="str">
            <v>1886年</v>
          </cell>
        </row>
        <row r="23">
          <cell r="F23" t="str">
            <v> 7月18日</v>
          </cell>
          <cell r="G23" t="str">
            <v>7日</v>
          </cell>
          <cell r="H23" t="str">
            <v>29日</v>
          </cell>
          <cell r="I23" t="str">
            <v>1日</v>
          </cell>
          <cell r="J23" t="str">
            <v>28日</v>
          </cell>
          <cell r="K23" t="str">
            <v>12日</v>
          </cell>
          <cell r="L23" t="str">
            <v>25日</v>
          </cell>
          <cell r="M23" t="str">
            <v>18日</v>
          </cell>
          <cell r="N23" t="str">
            <v>28日</v>
          </cell>
          <cell r="O23" t="str">
            <v>10日</v>
          </cell>
          <cell r="P23" t="str">
            <v>13日</v>
          </cell>
          <cell r="Q23" t="str">
            <v>17日</v>
          </cell>
          <cell r="R23" t="str">
            <v>1日</v>
          </cell>
        </row>
        <row r="24">
          <cell r="F24">
            <v>181</v>
          </cell>
          <cell r="G24">
            <v>181</v>
          </cell>
          <cell r="H24">
            <v>167</v>
          </cell>
          <cell r="I24">
            <v>115</v>
          </cell>
          <cell r="J24">
            <v>4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11</v>
          </cell>
          <cell r="R24">
            <v>143</v>
          </cell>
        </row>
        <row r="25">
          <cell r="F25" t="str">
            <v>1963年</v>
          </cell>
          <cell r="G25" t="str">
            <v>1963年</v>
          </cell>
          <cell r="H25" t="str">
            <v>1927年</v>
          </cell>
          <cell r="I25" t="str">
            <v>1893年</v>
          </cell>
          <cell r="J25" t="str">
            <v>1962年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 t="str">
            <v>1988年</v>
          </cell>
          <cell r="R25" t="str">
            <v>1917年</v>
          </cell>
        </row>
        <row r="26">
          <cell r="F26" t="str">
            <v> 1月27日</v>
          </cell>
          <cell r="G26" t="str">
            <v>27日</v>
          </cell>
          <cell r="H26" t="str">
            <v>12日</v>
          </cell>
          <cell r="I26" t="str">
            <v>1日</v>
          </cell>
          <cell r="J26" t="str">
            <v>4日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 t="str">
            <v>28日</v>
          </cell>
          <cell r="R26" t="str">
            <v>29日</v>
          </cell>
        </row>
      </sheetData>
      <sheetData sheetId="1">
        <row r="7">
          <cell r="D7">
            <v>2019</v>
          </cell>
        </row>
      </sheetData>
      <sheetData sheetId="2">
        <row r="4">
          <cell r="F4">
            <v>37.7</v>
          </cell>
          <cell r="G4">
            <v>13.1</v>
          </cell>
          <cell r="H4">
            <v>18.5</v>
          </cell>
          <cell r="I4">
            <v>23.6</v>
          </cell>
          <cell r="J4">
            <v>23.9</v>
          </cell>
          <cell r="K4">
            <v>31.3</v>
          </cell>
          <cell r="L4">
            <v>31.8</v>
          </cell>
          <cell r="M4">
            <v>35.8</v>
          </cell>
          <cell r="N4">
            <v>37.7</v>
          </cell>
          <cell r="O4">
            <v>34.1</v>
          </cell>
          <cell r="P4">
            <v>30.5</v>
          </cell>
          <cell r="Q4">
            <v>23.6</v>
          </cell>
          <cell r="R4">
            <v>20.1</v>
          </cell>
        </row>
        <row r="7">
          <cell r="F7">
            <v>-1.5</v>
          </cell>
          <cell r="G7">
            <v>-0.8</v>
          </cell>
          <cell r="H7">
            <v>-1.5</v>
          </cell>
          <cell r="I7">
            <v>0.4</v>
          </cell>
          <cell r="J7">
            <v>1.3</v>
          </cell>
          <cell r="K7">
            <v>7.7</v>
          </cell>
          <cell r="L7">
            <v>15.7</v>
          </cell>
          <cell r="M7">
            <v>20.8</v>
          </cell>
          <cell r="N7">
            <v>20.9</v>
          </cell>
          <cell r="O7">
            <v>16.1</v>
          </cell>
          <cell r="P7">
            <v>10.2</v>
          </cell>
          <cell r="Q7">
            <v>1.8</v>
          </cell>
          <cell r="R7">
            <v>0.1</v>
          </cell>
        </row>
        <row r="10">
          <cell r="F10">
            <v>7</v>
          </cell>
          <cell r="G10">
            <v>32</v>
          </cell>
          <cell r="H10">
            <v>24</v>
          </cell>
          <cell r="I10">
            <v>12</v>
          </cell>
          <cell r="J10">
            <v>7</v>
          </cell>
          <cell r="K10">
            <v>10</v>
          </cell>
          <cell r="L10">
            <v>36</v>
          </cell>
          <cell r="M10">
            <v>44</v>
          </cell>
          <cell r="N10">
            <v>33</v>
          </cell>
          <cell r="O10">
            <v>30</v>
          </cell>
          <cell r="P10">
            <v>28</v>
          </cell>
          <cell r="Q10">
            <v>18</v>
          </cell>
          <cell r="R10">
            <v>25</v>
          </cell>
        </row>
        <row r="13">
          <cell r="F13">
            <v>19.6</v>
          </cell>
          <cell r="G13">
            <v>14.3</v>
          </cell>
          <cell r="H13">
            <v>14.3</v>
          </cell>
          <cell r="I13">
            <v>15.1</v>
          </cell>
          <cell r="J13">
            <v>12.9</v>
          </cell>
          <cell r="K13">
            <v>12.6</v>
          </cell>
          <cell r="L13">
            <v>12.2</v>
          </cell>
          <cell r="M13">
            <v>10.8</v>
          </cell>
          <cell r="N13">
            <v>13.6</v>
          </cell>
          <cell r="O13">
            <v>18.4</v>
          </cell>
          <cell r="P13">
            <v>19.6</v>
          </cell>
          <cell r="Q13">
            <v>15.9</v>
          </cell>
          <cell r="R13">
            <v>14.2</v>
          </cell>
        </row>
        <row r="14">
          <cell r="F14" t="str">
            <v>北</v>
          </cell>
        </row>
        <row r="17">
          <cell r="F17">
            <v>28.8</v>
          </cell>
          <cell r="G17">
            <v>21.3</v>
          </cell>
          <cell r="H17">
            <v>22.8</v>
          </cell>
          <cell r="I17">
            <v>23.3</v>
          </cell>
          <cell r="J17">
            <v>20.3</v>
          </cell>
          <cell r="K17">
            <v>20.4</v>
          </cell>
          <cell r="L17">
            <v>18.3</v>
          </cell>
          <cell r="M17">
            <v>14.9</v>
          </cell>
          <cell r="N17">
            <v>24.1</v>
          </cell>
          <cell r="O17">
            <v>28.8</v>
          </cell>
          <cell r="P17">
            <v>27.7</v>
          </cell>
          <cell r="Q17">
            <v>26.5</v>
          </cell>
          <cell r="R17">
            <v>22.7</v>
          </cell>
        </row>
        <row r="18">
          <cell r="F18" t="str">
            <v>西南西</v>
          </cell>
        </row>
        <row r="21">
          <cell r="F21">
            <v>44</v>
          </cell>
          <cell r="G21">
            <v>32</v>
          </cell>
          <cell r="H21">
            <v>24</v>
          </cell>
          <cell r="I21">
            <v>12</v>
          </cell>
          <cell r="J21">
            <v>7</v>
          </cell>
          <cell r="K21">
            <v>10</v>
          </cell>
          <cell r="L21">
            <v>36</v>
          </cell>
          <cell r="M21">
            <v>44</v>
          </cell>
          <cell r="N21">
            <v>33</v>
          </cell>
          <cell r="O21">
            <v>30</v>
          </cell>
          <cell r="P21">
            <v>28</v>
          </cell>
          <cell r="Q21">
            <v>18</v>
          </cell>
          <cell r="R21">
            <v>25</v>
          </cell>
        </row>
        <row r="24">
          <cell r="F24">
            <v>7</v>
          </cell>
          <cell r="G24">
            <v>7</v>
          </cell>
          <cell r="H24">
            <v>7</v>
          </cell>
          <cell r="I24">
            <v>0</v>
          </cell>
          <cell r="J24">
            <v>1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2</v>
          </cell>
        </row>
      </sheetData>
      <sheetData sheetId="3">
        <row r="4"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str">
            <v>更新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 t="str">
            <v>更新</v>
          </cell>
          <cell r="R10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7"/>
  <sheetViews>
    <sheetView showGridLines="0" tabSelected="1" workbookViewId="0" topLeftCell="A1">
      <selection activeCell="Q2" sqref="Q2"/>
    </sheetView>
  </sheetViews>
  <sheetFormatPr defaultColWidth="9" defaultRowHeight="18"/>
  <cols>
    <col min="1" max="1" width="1.75" style="5" customWidth="1"/>
    <col min="2" max="2" width="0.7421875" style="5" customWidth="1"/>
    <col min="3" max="3" width="12.58203125" style="5" customWidth="1"/>
    <col min="4" max="4" width="0.7421875" style="5" customWidth="1"/>
    <col min="5" max="5" width="6.91015625" style="4" customWidth="1"/>
    <col min="6" max="6" width="6.25" style="4" customWidth="1"/>
    <col min="7" max="18" width="6.25" style="5" customWidth="1"/>
    <col min="19" max="19" width="6" style="5" bestFit="1" customWidth="1"/>
    <col min="20" max="31" width="3.58203125" style="5" bestFit="1" customWidth="1"/>
    <col min="32" max="16384" width="9" style="5" customWidth="1"/>
  </cols>
  <sheetData>
    <row r="1" spans="1:8" ht="21" customHeight="1">
      <c r="A1" s="1" t="s">
        <v>15</v>
      </c>
      <c r="B1" s="3"/>
      <c r="C1" s="3"/>
      <c r="D1" s="3"/>
      <c r="H1" s="6"/>
    </row>
    <row r="2" spans="1:18" ht="27.75" customHeight="1">
      <c r="A2" s="7"/>
      <c r="F2" s="7"/>
      <c r="Q2" s="2"/>
      <c r="R2" s="8" t="s">
        <v>45</v>
      </c>
    </row>
    <row r="3" spans="2:18" s="9" customFormat="1" ht="39" customHeight="1">
      <c r="B3" s="10"/>
      <c r="C3" s="11" t="s">
        <v>10</v>
      </c>
      <c r="D3" s="12"/>
      <c r="E3" s="13" t="s">
        <v>18</v>
      </c>
      <c r="F3" s="14" t="s">
        <v>11</v>
      </c>
      <c r="G3" s="14" t="s">
        <v>24</v>
      </c>
      <c r="H3" s="15" t="s">
        <v>25</v>
      </c>
      <c r="I3" s="15" t="s">
        <v>26</v>
      </c>
      <c r="J3" s="15" t="s">
        <v>27</v>
      </c>
      <c r="K3" s="15" t="s">
        <v>28</v>
      </c>
      <c r="L3" s="15" t="s">
        <v>29</v>
      </c>
      <c r="M3" s="15" t="s">
        <v>30</v>
      </c>
      <c r="N3" s="15" t="s">
        <v>31</v>
      </c>
      <c r="O3" s="15" t="s">
        <v>32</v>
      </c>
      <c r="P3" s="15" t="s">
        <v>33</v>
      </c>
      <c r="Q3" s="15" t="s">
        <v>34</v>
      </c>
      <c r="R3" s="16" t="s">
        <v>35</v>
      </c>
    </row>
    <row r="4" spans="2:18" s="17" customFormat="1" ht="27" customHeight="1">
      <c r="B4" s="18"/>
      <c r="C4" s="19" t="s">
        <v>36</v>
      </c>
      <c r="D4" s="20"/>
      <c r="E4" s="21" t="s">
        <v>37</v>
      </c>
      <c r="F4" s="22">
        <f>IF('[1]記録更新の判定表'!F4="更新",'[1]HP表形式'!F4,'[1]前年発行用'!F4)</f>
        <v>38.5</v>
      </c>
      <c r="G4" s="22">
        <f>IF('[1]記録更新の判定表'!G4="更新",'[1]HP表形式'!G4,'[1]前年発行用'!G4)</f>
        <v>21.2</v>
      </c>
      <c r="H4" s="23">
        <f>IF('[1]記録更新の判定表'!H4="更新",'[1]HP表形式'!H4,'[1]前年発行用'!H4)</f>
        <v>23.6</v>
      </c>
      <c r="I4" s="23">
        <f>IF('[1]記録更新の判定表'!I4="更新",'[1]HP表形式'!I4,'[1]前年発行用'!I4)</f>
        <v>27.1</v>
      </c>
      <c r="J4" s="23">
        <f>IF('[1]記録更新の判定表'!J4="更新",'[1]HP表形式'!J4,'[1]前年発行用'!J4)</f>
        <v>31.6</v>
      </c>
      <c r="K4" s="23">
        <f>IF('[1]記録更新の判定表'!K4="更新",'[1]HP表形式'!K4,'[1]前年発行用'!K4)</f>
        <v>33.7</v>
      </c>
      <c r="L4" s="23">
        <f>IF('[1]記録更新の判定表'!L4="更新",'[1]HP表形式'!L4,'[1]前年発行用'!L4)</f>
        <v>36.1</v>
      </c>
      <c r="M4" s="23">
        <f>IF('[1]記録更新の判定表'!M4="更新",'[1]HP表形式'!M4,'[1]前年発行用'!M4)</f>
        <v>37.4</v>
      </c>
      <c r="N4" s="23">
        <f>IF('[1]記録更新の判定表'!N4="更新",'[1]HP表形式'!N4,'[1]前年発行用'!N4)</f>
        <v>38</v>
      </c>
      <c r="O4" s="23">
        <f>IF('[1]記録更新の判定表'!O4="更新",'[1]HP表形式'!O4,'[1]前年発行用'!O4)</f>
        <v>38.5</v>
      </c>
      <c r="P4" s="23">
        <f>IF('[1]記録更新の判定表'!P4="更新",'[1]HP表形式'!P4,'[1]前年発行用'!P4)</f>
        <v>33.1</v>
      </c>
      <c r="Q4" s="23">
        <f>IF('[1]記録更新の判定表'!Q4="更新",'[1]HP表形式'!Q4,'[1]前年発行用'!Q4)</f>
        <v>28.4</v>
      </c>
      <c r="R4" s="24">
        <f>IF('[1]記録更新の判定表'!R4="更新",'[1]HP表形式'!R4,'[1]前年発行用'!R4)</f>
        <v>24.7</v>
      </c>
    </row>
    <row r="5" spans="2:18" ht="16.5" customHeight="1">
      <c r="B5" s="25"/>
      <c r="C5" s="75" t="s">
        <v>12</v>
      </c>
      <c r="D5" s="26"/>
      <c r="E5" s="76">
        <v>1882</v>
      </c>
      <c r="F5" s="27" t="str">
        <f>IF('[1]記録更新の判定表'!F4="更新",'[1]当年分(気象概況から値貼り付け)'!$D$7,'[1]前年発行用'!F5)</f>
        <v>1902年</v>
      </c>
      <c r="G5" s="27" t="str">
        <f>IF('[1]記録更新の判定表'!G4="更新",'[1]当年分(気象概況から値貼り付け)'!$D$7,'[1]前年発行用'!G5)</f>
        <v>1916年</v>
      </c>
      <c r="H5" s="28" t="str">
        <f>IF('[1]記録更新の判定表'!H4="更新",'[1]当年分(気象概況から値貼り付け)'!$D$7,'[1]前年発行用'!H5)</f>
        <v>1954年</v>
      </c>
      <c r="I5" s="28" t="str">
        <f>IF('[1]記録更新の判定表'!I4="更新",'[1]当年分(気象概況から値貼り付け)'!$D$7,'[1]前年発行用'!I5)</f>
        <v>1979年</v>
      </c>
      <c r="J5" s="28" t="str">
        <f>IF('[1]記録更新の判定表'!J4="更新",'[1]当年分(気象概況から値貼り付け)'!$D$7,'[1]前年発行用'!J5)</f>
        <v>1972年</v>
      </c>
      <c r="K5" s="28" t="str">
        <f>IF('[1]記録更新の判定表'!K4="更新",'[1]当年分(気象概況から値貼り付け)'!$D$7,'[1]前年発行用'!K5)</f>
        <v>1982年</v>
      </c>
      <c r="L5" s="28" t="str">
        <f>IF('[1]記録更新の判定表'!L4="更新",'[1]当年分(気象概況から値貼り付け)'!$D$7,'[1]前年発行用'!L5)</f>
        <v>1978年</v>
      </c>
      <c r="M5" s="28" t="str">
        <f>IF('[1]記録更新の判定表'!M4="更新",'[1]当年分(気象概況から値貼り付け)'!$D$7,'[1]前年発行用'!M5)</f>
        <v>2015年</v>
      </c>
      <c r="N5" s="28" t="str">
        <f>IF('[1]記録更新の判定表'!N4="更新",'[1]当年分(気象概況から値貼り付け)'!$D$7,'[1]前年発行用'!N5)</f>
        <v>1994年</v>
      </c>
      <c r="O5" s="28" t="str">
        <f>IF('[1]記録更新の判定表'!O4="更新",'[1]当年分(気象概況から値貼り付け)'!$D$7,'[1]前年発行用'!O5)</f>
        <v>1902年</v>
      </c>
      <c r="P5" s="28" t="str">
        <f>IF('[1]記録更新の判定表'!P4="更新",'[1]当年分(気象概況から値貼り付け)'!$D$7,'[1]前年発行用'!P5)</f>
        <v>1994年</v>
      </c>
      <c r="Q5" s="28" t="str">
        <f>IF('[1]記録更新の判定表'!Q4="更新",'[1]当年分(気象概況から値貼り付け)'!$D$7,'[1]前年発行用'!Q5)</f>
        <v>1977年</v>
      </c>
      <c r="R5" s="29" t="str">
        <f>IF('[1]記録更新の判定表'!R4="更新",'[1]当年分(気象概況から値貼り付け)'!$D$7,'[1]前年発行用'!R5)</f>
        <v>2018年</v>
      </c>
    </row>
    <row r="6" spans="2:31" ht="16.5" customHeight="1">
      <c r="B6" s="30"/>
      <c r="C6" s="84"/>
      <c r="D6" s="31"/>
      <c r="E6" s="83"/>
      <c r="F6" s="66" t="str">
        <f>IF('[1]記録更新の判定表'!F4="更新","★手入力要",'[1]前年発行用'!F6)</f>
        <v> 9月 8日</v>
      </c>
      <c r="G6" s="66" t="str">
        <f>IF('[1]記録更新の判定表'!G4="更新","★手入力要",'[1]前年発行用'!G6)</f>
        <v>9日</v>
      </c>
      <c r="H6" s="67" t="str">
        <f>IF('[1]記録更新の判定表'!H4="更新","★手入力要",'[1]前年発行用'!H6)</f>
        <v>27日</v>
      </c>
      <c r="I6" s="67" t="str">
        <f>IF('[1]記録更新の判定表'!I4="更新","★手入力要",'[1]前年発行用'!I6)</f>
        <v>30日</v>
      </c>
      <c r="J6" s="67" t="str">
        <f>IF('[1]記録更新の判定表'!J4="更新","★手入力要",'[1]前年発行用'!J6)</f>
        <v>19日</v>
      </c>
      <c r="K6" s="67" t="str">
        <f>IF('[1]記録更新の判定表'!K4="更新","★手入力要",'[1]前年発行用'!K6)</f>
        <v>13日</v>
      </c>
      <c r="L6" s="67" t="str">
        <f>IF('[1]記録更新の判定表'!L4="更新","★手入力要",'[1]前年発行用'!L6)</f>
        <v>17日</v>
      </c>
      <c r="M6" s="67" t="str">
        <f>IF('[1]記録更新の判定表'!M4="更新","★手入力要",'[1]前年発行用'!M6)</f>
        <v>13日</v>
      </c>
      <c r="N6" s="67" t="str">
        <f>IF('[1]記録更新の判定表'!N4="更新","★手入力要",'[1]前年発行用'!N6)</f>
        <v>14日</v>
      </c>
      <c r="O6" s="67" t="str">
        <f>IF('[1]記録更新の判定表'!O4="更新","★手入力要",'[1]前年発行用'!O6)</f>
        <v>8日</v>
      </c>
      <c r="P6" s="67" t="str">
        <f>IF('[1]記録更新の判定表'!P4="更新","★手入力要",'[1]前年発行用'!P6)</f>
        <v>12日</v>
      </c>
      <c r="Q6" s="67" t="str">
        <f>IF('[1]記録更新の判定表'!Q4="更新","★手入力要",'[1]前年発行用'!Q6)</f>
        <v>1日</v>
      </c>
      <c r="R6" s="68" t="str">
        <f>IF('[1]記録更新の判定表'!R4="更新","★手入力要",'[1]前年発行用'!R6)</f>
        <v>4日</v>
      </c>
      <c r="S6" s="64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</row>
    <row r="7" spans="2:31" s="17" customFormat="1" ht="27" customHeight="1">
      <c r="B7" s="18"/>
      <c r="C7" s="19" t="s">
        <v>38</v>
      </c>
      <c r="D7" s="20"/>
      <c r="E7" s="21" t="s">
        <v>37</v>
      </c>
      <c r="F7" s="22">
        <f>IF('[1]記録更新の判定表'!F7="更新",'[1]HP表形式'!F7,'[1]前年発行用'!F7)</f>
        <v>-9.7</v>
      </c>
      <c r="G7" s="22">
        <f>IF('[1]記録更新の判定表'!G7="更新",'[1]HP表形式'!G7,'[1]前年発行用'!G7)</f>
        <v>-9.7</v>
      </c>
      <c r="H7" s="23">
        <f>IF('[1]記録更新の判定表'!H7="更新",'[1]HP表形式'!H7,'[1]前年発行用'!H7)</f>
        <v>-9.4</v>
      </c>
      <c r="I7" s="23">
        <f>IF('[1]記録更新の判定表'!I7="更新",'[1]HP表形式'!I7,'[1]前年発行用'!I7)</f>
        <v>-8.3</v>
      </c>
      <c r="J7" s="23">
        <f>IF('[1]記録更新の判定表'!J7="更新",'[1]HP表形式'!J7,'[1]前年発行用'!J7)</f>
        <v>-1.6</v>
      </c>
      <c r="K7" s="23">
        <f>IF('[1]記録更新の判定表'!K7="更新",'[1]HP表形式'!K7,'[1]前年発行用'!K7)</f>
        <v>1.5</v>
      </c>
      <c r="L7" s="23">
        <f>IF('[1]記録更新の判定表'!L7="更新",'[1]HP表形式'!L7,'[1]前年発行用'!L7)</f>
        <v>6.8</v>
      </c>
      <c r="M7" s="23">
        <f>IF('[1]記録更新の判定表'!M7="更新",'[1]HP表形式'!M7,'[1]前年発行用'!M7)</f>
        <v>11</v>
      </c>
      <c r="N7" s="32">
        <f>IF('[1]記録更新の判定表'!N7="更新",'[1]HP表形式'!N7,'[1]前年発行用'!N7)</f>
        <v>13.1</v>
      </c>
      <c r="O7" s="23">
        <f>IF('[1]記録更新の判定表'!O7="更新",'[1]HP表形式'!O7,'[1]前年発行用'!O7)</f>
        <v>7.6</v>
      </c>
      <c r="P7" s="23">
        <f>IF('[1]記録更新の判定表'!P7="更新",'[1]HP表形式'!P7,'[1]前年発行用'!P7)</f>
        <v>2.2</v>
      </c>
      <c r="Q7" s="23">
        <f>IF('[1]記録更新の判定表'!Q7="更新",'[1]HP表形式'!Q7,'[1]前年発行用'!Q7)</f>
        <v>-0.7</v>
      </c>
      <c r="R7" s="33">
        <f>IF('[1]記録更新の判定表'!R7="更新",'[1]HP表形式'!R7,'[1]前年発行用'!R7)</f>
        <v>-6.7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2:18" ht="16.5" customHeight="1">
      <c r="B8" s="34"/>
      <c r="C8" s="77" t="s">
        <v>12</v>
      </c>
      <c r="D8" s="35"/>
      <c r="E8" s="76">
        <v>1882</v>
      </c>
      <c r="F8" s="36" t="str">
        <f>IF('[1]記録更新の判定表'!F7="更新",'[1]当年分(気象概況から値貼り付け)'!$D$7,'[1]前年発行用'!F8)</f>
        <v>1904年</v>
      </c>
      <c r="G8" s="36" t="str">
        <f>IF('[1]記録更新の判定表'!G7="更新",'[1]当年分(気象概況から値貼り付け)'!$D$7,'[1]前年発行用'!G8)</f>
        <v>1904年</v>
      </c>
      <c r="H8" s="37" t="str">
        <f>IF('[1]記録更新の判定表'!H7="更新",'[1]当年分(気象概況から値貼り付け)'!$D$7,'[1]前年発行用'!H8)</f>
        <v>1942年</v>
      </c>
      <c r="I8" s="37" t="str">
        <f>IF('[1]記録更新の判定表'!I7="更新",'[1]当年分(気象概況から値貼り付け)'!$D$7,'[1]前年発行用'!I8)</f>
        <v>1936年</v>
      </c>
      <c r="J8" s="37" t="str">
        <f>IF('[1]記録更新の判定表'!J7="更新",'[1]当年分(気象概況から値貼り付け)'!$D$7,'[1]前年発行用'!J8)</f>
        <v>1911年</v>
      </c>
      <c r="K8" s="37" t="str">
        <f>IF('[1]記録更新の判定表'!K7="更新",'[1]当年分(気象概況から値貼り付け)'!$D$7,'[1]前年発行用'!K8)</f>
        <v>1902年</v>
      </c>
      <c r="L8" s="37" t="str">
        <f>IF('[1]記録更新の判定表'!L7="更新",'[1]当年分(気象概況から値貼り付け)'!$D$7,'[1]前年発行用'!L8)</f>
        <v>1906年</v>
      </c>
      <c r="M8" s="37" t="str">
        <f>IF('[1]記録更新の判定表'!M7="更新",'[1]当年分(気象概況から値貼り付け)'!$D$7,'[1]前年発行用'!M8)</f>
        <v>1903年</v>
      </c>
      <c r="N8" s="38" t="str">
        <f>IF('[1]記録更新の判定表'!N7="更新",'[1]当年分(気象概況から値貼り付け)'!$D$7,'[1]前年発行用'!N8)</f>
        <v>1884年</v>
      </c>
      <c r="O8" s="37" t="str">
        <f>IF('[1]記録更新の判定表'!O7="更新",'[1]当年分(気象概況から値貼り付け)'!$D$7,'[1]前年発行用'!O8)</f>
        <v>1908年</v>
      </c>
      <c r="P8" s="37" t="str">
        <f>IF('[1]記録更新の判定表'!P7="更新",'[1]当年分(気象概況から値貼り付け)'!$D$7,'[1]前年発行用'!P8)</f>
        <v>1891年</v>
      </c>
      <c r="Q8" s="37" t="str">
        <f>IF('[1]記録更新の判定表'!Q7="更新",'[1]当年分(気象概況から値貼り付け)'!$D$7,'[1]前年発行用'!Q8)</f>
        <v>1929年</v>
      </c>
      <c r="R8" s="39" t="str">
        <f>IF('[1]記録更新の判定表'!R7="更新",'[1]当年分(気象概況から値貼り付け)'!$D$7,'[1]前年発行用'!R8)</f>
        <v>1882年</v>
      </c>
    </row>
    <row r="9" spans="2:31" ht="16.5" customHeight="1">
      <c r="B9" s="30"/>
      <c r="C9" s="84"/>
      <c r="D9" s="31"/>
      <c r="E9" s="83"/>
      <c r="F9" s="40" t="str">
        <f>IF('[1]記録更新の判定表'!F7="更新","★手入力要",'[1]前年発行用'!F9)</f>
        <v> 1月27日</v>
      </c>
      <c r="G9" s="66" t="str">
        <f>IF('[1]記録更新の判定表'!G7="更新","★手入力要",'[1]前年発行用'!G9)</f>
        <v>27日</v>
      </c>
      <c r="H9" s="67" t="str">
        <f>IF('[1]記録更新の判定表'!H7="更新","★手入力要",'[1]前年発行用'!H9)</f>
        <v>14日</v>
      </c>
      <c r="I9" s="67" t="str">
        <f>IF('[1]記録更新の判定表'!I7="更新","★手入力要",'[1]前年発行用'!I9)</f>
        <v>1日</v>
      </c>
      <c r="J9" s="67" t="str">
        <f>IF('[1]記録更新の判定表'!J7="更新","★手入力要",'[1]前年発行用'!J9)</f>
        <v>2日</v>
      </c>
      <c r="K9" s="67" t="str">
        <f>IF('[1]記録更新の判定表'!K7="更新","★手入力要",'[1]前年発行用'!K9)</f>
        <v>1日</v>
      </c>
      <c r="L9" s="67" t="str">
        <f>IF('[1]記録更新の判定表'!L7="更新","★手入力要",'[1]前年発行用'!L9)</f>
        <v>1日</v>
      </c>
      <c r="M9" s="67" t="str">
        <f>IF('[1]記録更新の判定表'!M7="更新","★手入力要",'[1]前年発行用'!M9)</f>
        <v>7日</v>
      </c>
      <c r="N9" s="69" t="str">
        <f>IF('[1]記録更新の判定表'!N7="更新","★手入力要",'[1]前年発行用'!N9)</f>
        <v>28日</v>
      </c>
      <c r="O9" s="67" t="str">
        <f>IF('[1]記録更新の判定表'!O7="更新","★手入力要",'[1]前年発行用'!O9)</f>
        <v>26日</v>
      </c>
      <c r="P9" s="67" t="str">
        <f>IF('[1]記録更新の判定表'!P7="更新","★手入力要",'[1]前年発行用'!P9)</f>
        <v>31日</v>
      </c>
      <c r="Q9" s="67" t="str">
        <f>IF('[1]記録更新の判定表'!Q7="更新","★手入力要",'[1]前年発行用'!Q9)</f>
        <v>24日</v>
      </c>
      <c r="R9" s="70" t="str">
        <f>IF('[1]記録更新の判定表'!R7="更新","★手入力要",'[1]前年発行用'!R9)</f>
        <v>30日</v>
      </c>
      <c r="S9" s="64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</row>
    <row r="10" spans="2:31" s="17" customFormat="1" ht="27" customHeight="1">
      <c r="B10" s="18"/>
      <c r="C10" s="19" t="s">
        <v>7</v>
      </c>
      <c r="D10" s="20"/>
      <c r="E10" s="41" t="s">
        <v>39</v>
      </c>
      <c r="F10" s="42">
        <f>IF('[1]記録更新の判定表'!F10="更新",'[1]HP表形式'!F10,'[1]前年発行用'!F10)</f>
        <v>4</v>
      </c>
      <c r="G10" s="43">
        <f>IF('[1]記録更新の判定表'!G10="更新",'[1]HP表形式'!G10,'[1]前年発行用'!G10)</f>
        <v>17</v>
      </c>
      <c r="H10" s="44">
        <f>IF('[1]記録更新の判定表'!H10="更新",'[1]HP表形式'!H10,'[1]前年発行用'!H10)</f>
        <v>13</v>
      </c>
      <c r="I10" s="44">
        <f>IF('[1]記録更新の判定表'!I10="更新",'[1]HP表形式'!I10,'[1]前年発行用'!I10)</f>
        <v>8</v>
      </c>
      <c r="J10" s="44">
        <f>IF('[1]記録更新の判定表'!J10="更新",'[1]HP表形式'!J10,'[1]前年発行用'!J10)</f>
        <v>4</v>
      </c>
      <c r="K10" s="44">
        <f>IF('[1]記録更新の判定表'!K10="更新",'[1]HP表形式'!K10,'[1]前年発行用'!K10)</f>
        <v>10</v>
      </c>
      <c r="L10" s="44">
        <f>IF('[1]記録更新の判定表'!L10="更新",'[1]HP表形式'!L10,'[1]前年発行用'!L10)</f>
        <v>15</v>
      </c>
      <c r="M10" s="44">
        <f>IF('[1]記録更新の判定表'!M10="更新",'[1]HP表形式'!M10,'[1]前年発行用'!M10)</f>
        <v>28</v>
      </c>
      <c r="N10" s="44">
        <f>IF('[1]記録更新の判定表'!N10="更新",'[1]HP表形式'!N10,'[1]前年発行用'!N10)</f>
        <v>23</v>
      </c>
      <c r="O10" s="44">
        <f>IF('[1]記録更新の判定表'!O10="更新",'[1]HP表形式'!O10,'[1]前年発行用'!O10)</f>
        <v>24</v>
      </c>
      <c r="P10" s="44">
        <f>IF('[1]記録更新の判定表'!P10="更新",'[1]HP表形式'!P10,'[1]前年発行用'!P10)</f>
        <v>13</v>
      </c>
      <c r="Q10" s="44">
        <f>IF('[1]記録更新の判定表'!Q10="更新",'[1]HP表形式'!Q10,'[1]前年発行用'!Q10)</f>
        <v>18</v>
      </c>
      <c r="R10" s="45">
        <f>IF('[1]記録更新の判定表'!R10="更新",'[1]HP表形式'!R10,'[1]前年発行用'!R10)</f>
        <v>14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2:18" ht="16.5" customHeight="1">
      <c r="B11" s="34"/>
      <c r="C11" s="77" t="s">
        <v>12</v>
      </c>
      <c r="D11" s="35"/>
      <c r="E11" s="85">
        <v>1950</v>
      </c>
      <c r="F11" s="36" t="str">
        <f>IF('[1]記録更新の判定表'!F10="更新",'[1]当年分(気象概況から値貼り付け)'!$D$7,'[1]前年発行用'!F11)</f>
        <v>2005年</v>
      </c>
      <c r="G11" s="36" t="str">
        <f>IF('[1]記録更新の判定表'!G10="更新",'[1]当年分(気象概況から値貼り付け)'!$D$7,'[1]前年発行用'!G11)</f>
        <v>2010年</v>
      </c>
      <c r="H11" s="37" t="str">
        <f>IF('[1]記録更新の判定表'!H10="更新",'[1]当年分(気象概況から値貼り付け)'!$D$7,'[1]前年発行用'!H11)</f>
        <v>2006年</v>
      </c>
      <c r="I11" s="37" t="str">
        <f>IF('[1]記録更新の判定表'!I10="更新",'[1]当年分(気象概況から値貼り付け)'!$D$7,'[1]前年発行用'!I11)</f>
        <v>2018年</v>
      </c>
      <c r="J11" s="37" t="str">
        <f>IF('[1]記録更新の判定表'!J10="更新",'[1]当年分(気象概況から値貼り付け)'!$D$7,'[1]前年発行用'!J11)</f>
        <v>2005年</v>
      </c>
      <c r="K11" s="37">
        <f>IF('[1]記録更新の判定表'!K10="更新",'[1]当年分(気象概況から値貼り付け)'!$D$7,'[1]前年発行用'!K11)</f>
        <v>2019</v>
      </c>
      <c r="L11" s="37" t="str">
        <f>IF('[1]記録更新の判定表'!L10="更新",'[1]当年分(気象概況から値貼り付け)'!$D$7,'[1]前年発行用'!L11)</f>
        <v>2009年</v>
      </c>
      <c r="M11" s="37" t="str">
        <f>IF('[1]記録更新の判定表'!M10="更新",'[1]当年分(気象概況から値貼り付け)'!$D$7,'[1]前年発行用'!M11)</f>
        <v>2015年</v>
      </c>
      <c r="N11" s="37" t="str">
        <f>IF('[1]記録更新の判定表'!N10="更新",'[1]当年分(気象概況から値貼り付け)'!$D$7,'[1]前年発行用'!N11)</f>
        <v>2016年</v>
      </c>
      <c r="O11" s="37" t="str">
        <f>IF('[1]記録更新の判定表'!O10="更新",'[1]当年分(気象概況から値貼り付け)'!$D$7,'[1]前年発行用'!O11)</f>
        <v>1999年</v>
      </c>
      <c r="P11" s="37" t="str">
        <f>IF('[1]記録更新の判定表'!P10="更新",'[1]当年分(気象概況から値貼り付け)'!$D$7,'[1]前年発行用'!P11)</f>
        <v>2012年</v>
      </c>
      <c r="Q11" s="37">
        <f>IF('[1]記録更新の判定表'!Q10="更新",'[1]当年分(気象概況から値貼り付け)'!$D$7,'[1]前年発行用'!Q11)</f>
        <v>2019</v>
      </c>
      <c r="R11" s="46" t="str">
        <f>IF('[1]記録更新の判定表'!R10="更新",'[1]当年分(気象概況から値貼り付け)'!$D$7,'[1]前年発行用'!R11)</f>
        <v>2000年</v>
      </c>
    </row>
    <row r="12" spans="2:31" ht="16.5" customHeight="1">
      <c r="B12" s="34"/>
      <c r="C12" s="86"/>
      <c r="D12" s="35"/>
      <c r="E12" s="87"/>
      <c r="F12" s="47" t="str">
        <f>IF('[1]記録更新の判定表'!F10="更新","★手入力要",'[1]前年発行用'!F12)</f>
        <v> 4月 6日</v>
      </c>
      <c r="G12" s="71" t="str">
        <f>IF('[1]記録更新の判定表'!G10="更新","★手入力要",'[1]前年発行用'!G12)</f>
        <v>27日</v>
      </c>
      <c r="H12" s="72" t="str">
        <f>IF('[1]記録更新の判定表'!H10="更新","★手入力要",'[1]前年発行用'!H12)</f>
        <v>14日</v>
      </c>
      <c r="I12" s="72" t="str">
        <f>IF('[1]記録更新の判定表'!I10="更新","★手入力要",'[1]前年発行用'!I12)</f>
        <v>13日</v>
      </c>
      <c r="J12" s="72" t="str">
        <f>IF('[1]記録更新の判定表'!J10="更新","★手入力要",'[1]前年発行用'!J12)</f>
        <v>6日</v>
      </c>
      <c r="K12" s="72" t="s">
        <v>43</v>
      </c>
      <c r="L12" s="72" t="str">
        <f>IF('[1]記録更新の判定表'!L10="更新","★手入力要",'[1]前年発行用'!L12)</f>
        <v>2日</v>
      </c>
      <c r="M12" s="72" t="str">
        <f>IF('[1]記録更新の判定表'!M10="更新","★手入力要",'[1]前年発行用'!M12)</f>
        <v>11日</v>
      </c>
      <c r="N12" s="72" t="str">
        <f>IF('[1]記録更新の判定表'!N10="更新","★手入力要",'[1]前年発行用'!N12)</f>
        <v>31日</v>
      </c>
      <c r="O12" s="72" t="str">
        <f>IF('[1]記録更新の判定表'!O10="更新","★手入力要",'[1]前年発行用'!O12)</f>
        <v>26日</v>
      </c>
      <c r="P12" s="72" t="str">
        <f>IF('[1]記録更新の判定表'!P10="更新","★手入力要",'[1]前年発行用'!P12)</f>
        <v>22日</v>
      </c>
      <c r="Q12" s="72" t="s">
        <v>44</v>
      </c>
      <c r="R12" s="73" t="str">
        <f>IF('[1]記録更新の判定表'!R10="更新","★手入力要",'[1]前年発行用'!R12)</f>
        <v>23日</v>
      </c>
      <c r="S12" s="64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</row>
    <row r="13" spans="2:31" s="17" customFormat="1" ht="27" customHeight="1">
      <c r="B13" s="18"/>
      <c r="C13" s="19" t="s">
        <v>40</v>
      </c>
      <c r="D13" s="20"/>
      <c r="E13" s="48" t="s">
        <v>41</v>
      </c>
      <c r="F13" s="22">
        <f>IF('[1]記録更新の判定表'!F13="更新",'[1]HP表形式'!F13,'[1]前年発行用'!F13)</f>
        <v>32.8</v>
      </c>
      <c r="G13" s="22">
        <f>IF('[1]記録更新の判定表'!G13="更新",'[1]HP表形式'!G13,'[1]前年発行用'!G13)</f>
        <v>23.9</v>
      </c>
      <c r="H13" s="23">
        <f>IF('[1]記録更新の判定表'!H13="更新",'[1]HP表形式'!H13,'[1]前年発行用'!H13)</f>
        <v>24.4</v>
      </c>
      <c r="I13" s="23">
        <f>IF('[1]記録更新の判定表'!I13="更新",'[1]HP表形式'!I13,'[1]前年発行用'!I13)</f>
        <v>25.6</v>
      </c>
      <c r="J13" s="23">
        <f>IF('[1]記録更新の判定表'!J13="更新",'[1]HP表形式'!J13,'[1]前年発行用'!J13)</f>
        <v>26.7</v>
      </c>
      <c r="K13" s="23">
        <f>IF('[1]記録更新の判定表'!K13="更新",'[1]HP表形式'!K13,'[1]前年発行用'!K13)</f>
        <v>22.6</v>
      </c>
      <c r="L13" s="23">
        <f>IF('[1]記録更新の判定表'!L13="更新",'[1]HP表形式'!L13,'[1]前年発行用'!L13)</f>
        <v>17.5</v>
      </c>
      <c r="M13" s="32">
        <f>IF('[1]記録更新の判定表'!M13="更新",'[1]HP表形式'!M13,'[1]前年発行用'!M13)</f>
        <v>23.2</v>
      </c>
      <c r="N13" s="23">
        <f>IF('[1]記録更新の判定表'!N13="更新",'[1]HP表形式'!N13,'[1]前年発行用'!N13)</f>
        <v>22</v>
      </c>
      <c r="O13" s="23">
        <f>IF('[1]記録更新の判定表'!O13="更新",'[1]HP表形式'!O13,'[1]前年発行用'!O13)</f>
        <v>32.8</v>
      </c>
      <c r="P13" s="23">
        <f>IF('[1]記録更新の判定表'!P13="更新",'[1]HP表形式'!P13,'[1]前年発行用'!P13)</f>
        <v>23.6</v>
      </c>
      <c r="Q13" s="23">
        <f>IF('[1]記録更新の判定表'!Q13="更新",'[1]HP表形式'!Q13,'[1]前年発行用'!Q13)</f>
        <v>21.4</v>
      </c>
      <c r="R13" s="24">
        <f>IF('[1]記録更新の判定表'!R13="更新",'[1]HP表形式'!R13,'[1]前年発行用'!R13)</f>
        <v>27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2:18" ht="15.75" customHeight="1">
      <c r="B14" s="34"/>
      <c r="C14" s="49" t="s">
        <v>13</v>
      </c>
      <c r="D14" s="35"/>
      <c r="E14" s="81">
        <v>1882</v>
      </c>
      <c r="F14" s="50" t="str">
        <f>IF('[1]記録更新の判定表'!F13="更新",'[1]HP表形式'!F14,'[1]前年発行用'!F14)</f>
        <v>南南西</v>
      </c>
      <c r="G14" s="50" t="s">
        <v>0</v>
      </c>
      <c r="H14" s="51" t="s">
        <v>5</v>
      </c>
      <c r="I14" s="51" t="s">
        <v>1</v>
      </c>
      <c r="J14" s="51" t="s">
        <v>2</v>
      </c>
      <c r="K14" s="51" t="s">
        <v>1</v>
      </c>
      <c r="L14" s="51" t="s">
        <v>17</v>
      </c>
      <c r="M14" s="52" t="s">
        <v>6</v>
      </c>
      <c r="N14" s="51" t="s">
        <v>2</v>
      </c>
      <c r="O14" s="51" t="s">
        <v>3</v>
      </c>
      <c r="P14" s="51" t="s">
        <v>14</v>
      </c>
      <c r="Q14" s="51" t="s">
        <v>0</v>
      </c>
      <c r="R14" s="53" t="s">
        <v>4</v>
      </c>
    </row>
    <row r="15" spans="2:18" ht="16.5" customHeight="1">
      <c r="B15" s="34"/>
      <c r="C15" s="77" t="s">
        <v>12</v>
      </c>
      <c r="D15" s="35"/>
      <c r="E15" s="82"/>
      <c r="F15" s="36" t="str">
        <f>IF('[1]記録更新の判定表'!F13="更新",'[1]当年分(気象概況から値貼り付け)'!$D$7,'[1]前年発行用'!F15)</f>
        <v>1950年</v>
      </c>
      <c r="G15" s="36" t="str">
        <f>IF('[1]記録更新の判定表'!G13="更新",'[1]当年分(気象概況から値貼り付け)'!$D$7,'[1]前年発行用'!G15)</f>
        <v>1952年</v>
      </c>
      <c r="H15" s="37" t="str">
        <f>IF('[1]記録更新の判定表'!H13="更新",'[1]当年分(気象概況から値貼り付け)'!$D$7,'[1]前年発行用'!H15)</f>
        <v>2000年</v>
      </c>
      <c r="I15" s="37" t="str">
        <f>IF('[1]記録更新の判定表'!I13="更新",'[1]当年分(気象概況から値貼り付け)'!$D$7,'[1]前年発行用'!I15)</f>
        <v>1910年</v>
      </c>
      <c r="J15" s="37" t="str">
        <f>IF('[1]記録更新の判定表'!J13="更新",'[1]当年分(気象概況から値貼り付け)'!$D$7,'[1]前年発行用'!J15)</f>
        <v>1941年</v>
      </c>
      <c r="K15" s="37" t="str">
        <f>IF('[1]記録更新の判定表'!K13="更新",'[1]当年分(気象概況から値貼り付け)'!$D$7,'[1]前年発行用'!K15)</f>
        <v>1949年</v>
      </c>
      <c r="L15" s="37" t="str">
        <f>IF('[1]記録更新の判定表'!L13="更新",'[1]当年分(気象概況から値貼り付け)'!$D$7,'[1]前年発行用'!L15)</f>
        <v>1998年</v>
      </c>
      <c r="M15" s="38" t="str">
        <f>IF('[1]記録更新の判定表'!M13="更新",'[1]当年分(気象概況から値貼り付け)'!$D$7,'[1]前年発行用'!M15)</f>
        <v>1951年</v>
      </c>
      <c r="N15" s="37" t="str">
        <f>IF('[1]記録更新の判定表'!N13="更新",'[1]当年分(気象概況から値貼り付け)'!$D$7,'[1]前年発行用'!N15)</f>
        <v>1956年</v>
      </c>
      <c r="O15" s="37" t="str">
        <f>IF('[1]記録更新の判定表'!O13="更新",'[1]当年分(気象概況から値貼り付け)'!$D$7,'[1]前年発行用'!O15)</f>
        <v>1950年</v>
      </c>
      <c r="P15" s="37" t="str">
        <f>IF('[1]記録更新の判定表'!P13="更新",'[1]当年分(気象概況から値貼り付け)'!$D$7,'[1]前年発行用'!P15)</f>
        <v>2004年</v>
      </c>
      <c r="Q15" s="37" t="str">
        <f>IF('[1]記録更新の判定表'!Q13="更新",'[1]当年分(気象概況から値貼り付け)'!$D$7,'[1]前年発行用'!Q15)</f>
        <v>1922年</v>
      </c>
      <c r="R15" s="46" t="str">
        <f>IF('[1]記録更新の判定表'!R13="更新",'[1]当年分(気象概況から値貼り付け)'!$D$7,'[1]前年発行用'!R15)</f>
        <v>1951年</v>
      </c>
    </row>
    <row r="16" spans="2:31" ht="16.5" customHeight="1">
      <c r="B16" s="30"/>
      <c r="C16" s="84"/>
      <c r="D16" s="31"/>
      <c r="E16" s="83"/>
      <c r="F16" s="66" t="str">
        <f>IF('[1]記録更新の判定表'!F13="更新","★手入力要",'[1]前年発行用'!F16)</f>
        <v> 9月 3日</v>
      </c>
      <c r="G16" s="66" t="str">
        <f>IF('[1]記録更新の判定表'!G13="更新","★手入力要",'[1]前年発行用'!G16)</f>
        <v>18日</v>
      </c>
      <c r="H16" s="67" t="str">
        <f>IF('[1]記録更新の判定表'!H13="更新","★手入力要",'[1]前年発行用'!H16)</f>
        <v>15日</v>
      </c>
      <c r="I16" s="67" t="str">
        <f>IF('[1]記録更新の判定表'!I13="更新","★手入力要",'[1]前年発行用'!I16)</f>
        <v>27日</v>
      </c>
      <c r="J16" s="67" t="str">
        <f>IF('[1]記録更新の判定表'!J13="更新","★手入力要",'[1]前年発行用'!J16)</f>
        <v>18日</v>
      </c>
      <c r="K16" s="67" t="str">
        <f>IF('[1]記録更新の判定表'!K13="更新","★手入力要",'[1]前年発行用'!K16)</f>
        <v>12日</v>
      </c>
      <c r="L16" s="67" t="str">
        <f>IF('[1]記録更新の判定表'!L13="更新","★手入力要",'[1]前年発行用'!L16)</f>
        <v>19日</v>
      </c>
      <c r="M16" s="74" t="str">
        <f>IF('[1]記録更新の判定表'!M13="更新","★手入力要",'[1]前年発行用'!M16)</f>
        <v>13日</v>
      </c>
      <c r="N16" s="67" t="str">
        <f>IF('[1]記録更新の判定表'!N13="更新","★手入力要",'[1]前年発行用'!N16)</f>
        <v>18日</v>
      </c>
      <c r="O16" s="67" t="str">
        <f>IF('[1]記録更新の判定表'!O13="更新","★手入力要",'[1]前年発行用'!O16)</f>
        <v>3日</v>
      </c>
      <c r="P16" s="67" t="str">
        <f>IF('[1]記録更新の判定表'!P13="更新","★手入力要",'[1]前年発行用'!P16)</f>
        <v>20日</v>
      </c>
      <c r="Q16" s="67" t="str">
        <f>IF('[1]記録更新の判定表'!Q13="更新","★手入力要",'[1]前年発行用'!Q16)</f>
        <v>27日</v>
      </c>
      <c r="R16" s="68" t="str">
        <f>IF('[1]記録更新の判定表'!R13="更新","★手入力要",'[1]前年発行用'!R16)</f>
        <v>27日</v>
      </c>
      <c r="S16" s="64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</row>
    <row r="17" spans="2:31" s="17" customFormat="1" ht="27" customHeight="1">
      <c r="B17" s="18"/>
      <c r="C17" s="19" t="s">
        <v>19</v>
      </c>
      <c r="D17" s="54"/>
      <c r="E17" s="48" t="s">
        <v>41</v>
      </c>
      <c r="F17" s="22">
        <f>IF('[1]記録更新の判定表'!F17="更新",'[1]HP表形式'!F17,'[1]前年発行用'!F17)</f>
        <v>44.3</v>
      </c>
      <c r="G17" s="22">
        <f>IF('[1]記録更新の判定表'!G17="更新",'[1]HP表形式'!G17,'[1]前年発行用'!G17)</f>
        <v>37.3</v>
      </c>
      <c r="H17" s="23">
        <f>IF('[1]記録更新の判定表'!H17="更新",'[1]HP表形式'!H17,'[1]前年発行用'!H17)</f>
        <v>43.4</v>
      </c>
      <c r="I17" s="23">
        <f>IF('[1]記録更新の判定表'!I17="更新",'[1]HP表形式'!I17,'[1]前年発行用'!I17)</f>
        <v>35</v>
      </c>
      <c r="J17" s="23">
        <f>IF('[1]記録更新の判定表'!J17="更新",'[1]HP表形式'!J17,'[1]前年発行用'!J17)</f>
        <v>38.3</v>
      </c>
      <c r="K17" s="23">
        <f>IF('[1]記録更新の判定表'!K17="更新",'[1]HP表形式'!K17,'[1]前年発行用'!K17)</f>
        <v>30.6</v>
      </c>
      <c r="L17" s="23">
        <f>IF('[1]記録更新の判定表'!L17="更新",'[1]HP表形式'!L17,'[1]前年発行用'!L17)</f>
        <v>30.7</v>
      </c>
      <c r="M17" s="23">
        <f>IF('[1]記録更新の判定表'!M17="更新",'[1]HP表形式'!M17,'[1]前年発行用'!M17)</f>
        <v>28.3</v>
      </c>
      <c r="N17" s="23">
        <f>IF('[1]記録更新の判定表'!N17="更新",'[1]HP表形式'!N17,'[1]前年発行用'!N17)</f>
        <v>39.5</v>
      </c>
      <c r="O17" s="23">
        <f>IF('[1]記録更新の判定表'!O17="更新",'[1]HP表形式'!O17,'[1]前年発行用'!O17)</f>
        <v>44.3</v>
      </c>
      <c r="P17" s="23">
        <f>IF('[1]記録更新の判定表'!P17="更新",'[1]HP表形式'!P17,'[1]前年発行用'!P17)</f>
        <v>43.4</v>
      </c>
      <c r="Q17" s="23">
        <f>IF('[1]記録更新の判定表'!Q17="更新",'[1]HP表形式'!Q17,'[1]前年発行用'!Q17)</f>
        <v>35.4</v>
      </c>
      <c r="R17" s="24">
        <f>IF('[1]記録更新の判定表'!R17="更新",'[1]HP表形式'!R17,'[1]前年発行用'!R17)</f>
        <v>39.2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2:18" ht="16.5" customHeight="1">
      <c r="B18" s="34"/>
      <c r="C18" s="49" t="s">
        <v>13</v>
      </c>
      <c r="D18" s="35"/>
      <c r="E18" s="78" t="s">
        <v>16</v>
      </c>
      <c r="F18" s="51" t="str">
        <f>IF('[1]記録更新の判定表'!F17="更新",'[1]HP表形式'!F18,'[1]前年発行用'!F18)</f>
        <v>南南西</v>
      </c>
      <c r="G18" s="50" t="s">
        <v>0</v>
      </c>
      <c r="H18" s="51" t="s">
        <v>20</v>
      </c>
      <c r="I18" s="51" t="s">
        <v>1</v>
      </c>
      <c r="J18" s="51" t="s">
        <v>2</v>
      </c>
      <c r="K18" s="51" t="s">
        <v>1</v>
      </c>
      <c r="L18" s="51" t="s">
        <v>0</v>
      </c>
      <c r="M18" s="51" t="s">
        <v>2</v>
      </c>
      <c r="N18" s="51" t="s">
        <v>2</v>
      </c>
      <c r="O18" s="51" t="s">
        <v>3</v>
      </c>
      <c r="P18" s="51" t="s">
        <v>21</v>
      </c>
      <c r="Q18" s="51" t="s">
        <v>0</v>
      </c>
      <c r="R18" s="53" t="s">
        <v>4</v>
      </c>
    </row>
    <row r="19" spans="2:18" ht="16.5" customHeight="1">
      <c r="B19" s="34"/>
      <c r="C19" s="77" t="s">
        <v>12</v>
      </c>
      <c r="D19" s="35"/>
      <c r="E19" s="79"/>
      <c r="F19" s="36" t="str">
        <f>IF('[1]記録更新の判定表'!F17="更新",'[1]当年分(気象概況から値貼り付け)'!$D$7,'[1]前年発行用'!F19)</f>
        <v>2018年</v>
      </c>
      <c r="G19" s="36" t="str">
        <f>IF('[1]記録更新の判定表'!G17="更新",'[1]当年分(気象概況から値貼り付け)'!$D$7,'[1]前年発行用'!G19)</f>
        <v>2003年</v>
      </c>
      <c r="H19" s="37" t="str">
        <f>IF('[1]記録更新の判定表'!H17="更新",'[1]当年分(気象概況から値貼り付け)'!$D$7,'[1]前年発行用'!H19)</f>
        <v>2000年</v>
      </c>
      <c r="I19" s="37" t="str">
        <f>IF('[1]記録更新の判定表'!I17="更新",'[1]当年分(気象概況から値貼り付け)'!$D$7,'[1]前年発行用'!I19)</f>
        <v>2002年</v>
      </c>
      <c r="J19" s="37" t="str">
        <f>IF('[1]記録更新の判定表'!J17="更新",'[1]当年分(気象概況から値貼り付け)'!$D$7,'[1]前年発行用'!J19)</f>
        <v>1995年</v>
      </c>
      <c r="K19" s="37" t="str">
        <f>IF('[1]記録更新の判定表'!K17="更新",'[1]当年分(気象概況から値貼り付け)'!$D$7,'[1]前年発行用'!K19)</f>
        <v>1997年</v>
      </c>
      <c r="L19" s="37" t="str">
        <f>IF('[1]記録更新の判定表'!L17="更新",'[1]当年分(気象概況から値貼り付け)'!$D$7,'[1]前年発行用'!L19)</f>
        <v>1999年</v>
      </c>
      <c r="M19" s="37" t="str">
        <f>IF('[1]記録更新の判定表'!M17="更新",'[1]当年分(気象概況から値貼り付け)'!$D$7,'[1]前年発行用'!M19)</f>
        <v>2003年</v>
      </c>
      <c r="N19" s="37" t="str">
        <f>IF('[1]記録更新の判定表'!N17="更新",'[1]当年分(気象概況から値貼り付け)'!$D$7,'[1]前年発行用'!N19)</f>
        <v>2004年</v>
      </c>
      <c r="O19" s="37" t="str">
        <f>IF('[1]記録更新の判定表'!O17="更新",'[1]当年分(気象概況から値貼り付け)'!$D$7,'[1]前年発行用'!O19)</f>
        <v>2018年</v>
      </c>
      <c r="P19" s="37" t="str">
        <f>IF('[1]記録更新の判定表'!P17="更新",'[1]当年分(気象概況から値貼り付け)'!$D$7,'[1]前年発行用'!P19)</f>
        <v>2016年</v>
      </c>
      <c r="Q19" s="37" t="str">
        <f>IF('[1]記録更新の判定表'!Q17="更新",'[1]当年分(気象概況から値貼り付け)'!$D$7,'[1]前年発行用'!Q19)</f>
        <v>2004年</v>
      </c>
      <c r="R19" s="46" t="str">
        <f>IF('[1]記録更新の判定表'!R17="更新",'[1]当年分(気象概況から値貼り付け)'!$D$7,'[1]前年発行用'!R19)</f>
        <v>1996年</v>
      </c>
    </row>
    <row r="20" spans="2:31" ht="16.5" customHeight="1">
      <c r="B20" s="34"/>
      <c r="C20" s="86"/>
      <c r="D20" s="35"/>
      <c r="E20" s="80"/>
      <c r="F20" s="47" t="str">
        <f>IF('[1]記録更新の判定表'!F17="更新","★手入力要",'[1]前年発行用'!F20)</f>
        <v>4日</v>
      </c>
      <c r="G20" s="71" t="str">
        <f>IF('[1]記録更新の判定表'!G17="更新","★手入力要",'[1]前年発行用'!G20)</f>
        <v>29日</v>
      </c>
      <c r="H20" s="72" t="str">
        <f>IF('[1]記録更新の判定表'!H17="更新","★手入力要",'[1]前年発行用'!H20)</f>
        <v>15日</v>
      </c>
      <c r="I20" s="72" t="str">
        <f>IF('[1]記録更新の判定表'!I17="更新","★手入力要",'[1]前年発行用'!I20)</f>
        <v>21日</v>
      </c>
      <c r="J20" s="72" t="str">
        <f>IF('[1]記録更新の判定表'!J17="更新","★手入力要",'[1]前年発行用'!J20)</f>
        <v>23日</v>
      </c>
      <c r="K20" s="72" t="str">
        <f>IF('[1]記録更新の判定表'!K17="更新","★手入力要",'[1]前年発行用'!K20)</f>
        <v>8日</v>
      </c>
      <c r="L20" s="72" t="str">
        <f>IF('[1]記録更新の判定表'!L17="更新","★手入力要",'[1]前年発行用'!L20)</f>
        <v>24日</v>
      </c>
      <c r="M20" s="72" t="str">
        <f>IF('[1]記録更新の判定表'!M17="更新","★手入力要",'[1]前年発行用'!M20)</f>
        <v>4日</v>
      </c>
      <c r="N20" s="72" t="str">
        <f>IF('[1]記録更新の判定表'!N17="更新","★手入力要",'[1]前年発行用'!N20)</f>
        <v>31日</v>
      </c>
      <c r="O20" s="72" t="str">
        <f>IF('[1]記録更新の判定表'!O17="更新","★手入力要",'[1]前年発行用'!O20)</f>
        <v>4日</v>
      </c>
      <c r="P20" s="72" t="str">
        <f>IF('[1]記録更新の判定表'!P17="更新","★手入力要",'[1]前年発行用'!P20)</f>
        <v>5日</v>
      </c>
      <c r="Q20" s="72" t="str">
        <f>IF('[1]記録更新の判定表'!Q17="更新","★手入力要",'[1]前年発行用'!Q20)</f>
        <v>26日</v>
      </c>
      <c r="R20" s="73" t="str">
        <f>IF('[1]記録更新の判定表'!R17="更新","★手入力要",'[1]前年発行用'!R20)</f>
        <v>1日</v>
      </c>
      <c r="S20" s="64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</row>
    <row r="21" spans="2:31" s="17" customFormat="1" ht="27" customHeight="1">
      <c r="B21" s="18"/>
      <c r="C21" s="19" t="s">
        <v>8</v>
      </c>
      <c r="D21" s="55"/>
      <c r="E21" s="56" t="s">
        <v>42</v>
      </c>
      <c r="F21" s="22">
        <f>IF('[1]記録更新の判定表'!F21="更新",'[1]HP表形式'!F21,'[1]前年発行用'!F21)</f>
        <v>234.4</v>
      </c>
      <c r="G21" s="22">
        <f>IF('[1]記録更新の判定表'!G21="更新",'[1]HP表形式'!G21,'[1]前年発行用'!G21)</f>
        <v>71.6</v>
      </c>
      <c r="H21" s="23">
        <f>IF('[1]記録更新の判定表'!H21="更新",'[1]HP表形式'!H21,'[1]前年発行用'!H21)</f>
        <v>61.4</v>
      </c>
      <c r="I21" s="23">
        <f>IF('[1]記録更新の判定表'!I21="更新",'[1]HP表形式'!I21,'[1]前年発行用'!I21)</f>
        <v>69.4</v>
      </c>
      <c r="J21" s="32">
        <f>IF('[1]記録更新の判定表'!J21="更新",'[1]HP表形式'!J21,'[1]前年発行用'!J21)</f>
        <v>74.7</v>
      </c>
      <c r="K21" s="23">
        <f>IF('[1]記録更新の判定表'!K21="更新",'[1]HP表形式'!K21,'[1]前年発行用'!K21)</f>
        <v>90</v>
      </c>
      <c r="L21" s="23">
        <f>IF('[1]記録更新の判定表'!L21="更新",'[1]HP表形式'!L21,'[1]前年発行用'!L21)</f>
        <v>187.5</v>
      </c>
      <c r="M21" s="23">
        <f>IF('[1]記録更新の判定表'!M21="更新",'[1]HP表形式'!M21,'[1]前年発行用'!M21)</f>
        <v>234.4</v>
      </c>
      <c r="N21" s="23">
        <f>IF('[1]記録更新の判定表'!N21="更新",'[1]HP表形式'!N21,'[1]前年発行用'!N21)</f>
        <v>167</v>
      </c>
      <c r="O21" s="23">
        <f>IF('[1]記録更新の判定表'!O21="更新",'[1]HP表形式'!O21,'[1]前年発行用'!O21)</f>
        <v>172</v>
      </c>
      <c r="P21" s="23">
        <f>IF('[1]記録更新の判定表'!P21="更新",'[1]HP表形式'!P21,'[1]前年発行用'!P21)</f>
        <v>144.5</v>
      </c>
      <c r="Q21" s="23">
        <f>IF('[1]記録更新の判定表'!Q21="更新",'[1]HP表形式'!Q21,'[1]前年発行用'!Q21)</f>
        <v>104.5</v>
      </c>
      <c r="R21" s="24">
        <f>IF('[1]記録更新の判定表'!R21="更新",'[1]HP表形式'!R21,'[1]前年発行用'!R21)</f>
        <v>85.1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2:18" ht="16.5" customHeight="1">
      <c r="B22" s="34"/>
      <c r="C22" s="77" t="s">
        <v>12</v>
      </c>
      <c r="D22" s="35"/>
      <c r="E22" s="76">
        <v>1882</v>
      </c>
      <c r="F22" s="36" t="str">
        <f>IF('[1]記録更新の判定表'!F21="更新",'[1]当年分(気象概況から値貼り付け)'!$D$7,'[1]前年発行用'!F22)</f>
        <v>1964年</v>
      </c>
      <c r="G22" s="36" t="str">
        <f>IF('[1]記録更新の判定表'!G21="更新",'[1]当年分(気象概況から値貼り付け)'!$D$7,'[1]前年発行用'!G22)</f>
        <v>1952年</v>
      </c>
      <c r="H22" s="37" t="str">
        <f>IF('[1]記録更新の判定表'!H21="更新",'[1]当年分(気象概況から値貼り付け)'!$D$7,'[1]前年発行用'!H22)</f>
        <v>1916年</v>
      </c>
      <c r="I22" s="37" t="str">
        <f>IF('[1]記録更新の判定表'!I21="更新",'[1]当年分(気象概況から値貼り付け)'!$D$7,'[1]前年発行用'!I22)</f>
        <v>1899年</v>
      </c>
      <c r="J22" s="38" t="str">
        <f>IF('[1]記録更新の判定表'!J21="更新",'[1]当年分(気象概況から値貼り付け)'!$D$7,'[1]前年発行用'!J22)</f>
        <v>1883年</v>
      </c>
      <c r="K22" s="37" t="str">
        <f>IF('[1]記録更新の判定表'!K21="更新",'[1]当年分(気象概況から値貼り付け)'!$D$7,'[1]前年発行用'!K22)</f>
        <v>1998年</v>
      </c>
      <c r="L22" s="37" t="str">
        <f>IF('[1]記録更新の判定表'!L21="更新",'[1]当年分(気象概況から値貼り付け)'!$D$7,'[1]前年発行用'!L22)</f>
        <v>1996年</v>
      </c>
      <c r="M22" s="37" t="str">
        <f>IF('[1]記録更新の判定表'!M21="更新",'[1]当年分(気象概況から値貼り付け)'!$D$7,'[1]前年発行用'!M22)</f>
        <v>1964年</v>
      </c>
      <c r="N22" s="37" t="str">
        <f>IF('[1]記録更新の判定表'!N21="更新",'[1]当年分(気象概況から値貼り付け)'!$D$7,'[1]前年発行用'!N22)</f>
        <v>1968年</v>
      </c>
      <c r="O22" s="37" t="str">
        <f>IF('[1]記録更新の判定表'!O21="更新",'[1]当年分(気象概況から値貼り付け)'!$D$7,'[1]前年発行用'!O22)</f>
        <v>2000年</v>
      </c>
      <c r="P22" s="37" t="str">
        <f>IF('[1]記録更新の判定表'!P21="更新",'[1]当年分(気象概況から値貼り付け)'!$D$7,'[1]前年発行用'!P22)</f>
        <v>1980年</v>
      </c>
      <c r="Q22" s="37" t="str">
        <f>IF('[1]記録更新の判定表'!Q21="更新",'[1]当年分(気象概況から値貼り付け)'!$D$7,'[1]前年発行用'!Q22)</f>
        <v>1983年</v>
      </c>
      <c r="R22" s="46" t="str">
        <f>IF('[1]記録更新の判定表'!R21="更新",'[1]当年分(気象概況から値貼り付け)'!$D$7,'[1]前年発行用'!R22)</f>
        <v>1886年</v>
      </c>
    </row>
    <row r="23" spans="2:31" ht="16.5" customHeight="1">
      <c r="B23" s="30"/>
      <c r="C23" s="84"/>
      <c r="D23" s="31"/>
      <c r="E23" s="83"/>
      <c r="F23" s="40" t="str">
        <f>IF('[1]記録更新の判定表'!F21="更新","★手入力要",'[1]前年発行用'!F23)</f>
        <v> 7月18日</v>
      </c>
      <c r="G23" s="66" t="str">
        <f>IF('[1]記録更新の判定表'!G21="更新","★手入力要",'[1]前年発行用'!G23)</f>
        <v>7日</v>
      </c>
      <c r="H23" s="67" t="str">
        <f>IF('[1]記録更新の判定表'!H21="更新","★手入力要",'[1]前年発行用'!H23)</f>
        <v>29日</v>
      </c>
      <c r="I23" s="67" t="str">
        <f>IF('[1]記録更新の判定表'!I21="更新","★手入力要",'[1]前年発行用'!I23)</f>
        <v>1日</v>
      </c>
      <c r="J23" s="74" t="str">
        <f>IF('[1]記録更新の判定表'!J21="更新","★手入力要",'[1]前年発行用'!J23)</f>
        <v>28日</v>
      </c>
      <c r="K23" s="67" t="str">
        <f>IF('[1]記録更新の判定表'!K21="更新","★手入力要",'[1]前年発行用'!K23)</f>
        <v>12日</v>
      </c>
      <c r="L23" s="67" t="str">
        <f>IF('[1]記録更新の判定表'!L21="更新","★手入力要",'[1]前年発行用'!L23)</f>
        <v>25日</v>
      </c>
      <c r="M23" s="67" t="str">
        <f>IF('[1]記録更新の判定表'!M21="更新","★手入力要",'[1]前年発行用'!M23)</f>
        <v>18日</v>
      </c>
      <c r="N23" s="67" t="str">
        <f>IF('[1]記録更新の判定表'!N21="更新","★手入力要",'[1]前年発行用'!N23)</f>
        <v>28日</v>
      </c>
      <c r="O23" s="67" t="str">
        <f>IF('[1]記録更新の判定表'!O21="更新","★手入力要",'[1]前年発行用'!O23)</f>
        <v>10日</v>
      </c>
      <c r="P23" s="67" t="str">
        <f>IF('[1]記録更新の判定表'!P21="更新","★手入力要",'[1]前年発行用'!P23)</f>
        <v>13日</v>
      </c>
      <c r="Q23" s="67" t="str">
        <f>IF('[1]記録更新の判定表'!Q21="更新","★手入力要",'[1]前年発行用'!Q23)</f>
        <v>17日</v>
      </c>
      <c r="R23" s="68" t="str">
        <f>IF('[1]記録更新の判定表'!R21="更新","★手入力要",'[1]前年発行用'!R23)</f>
        <v>1日</v>
      </c>
      <c r="S23" s="64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</row>
    <row r="24" spans="2:31" s="17" customFormat="1" ht="27" customHeight="1">
      <c r="B24" s="18"/>
      <c r="C24" s="57" t="s">
        <v>9</v>
      </c>
      <c r="D24" s="20"/>
      <c r="E24" s="58" t="s">
        <v>22</v>
      </c>
      <c r="F24" s="59">
        <f>IF('[1]記録更新の判定表'!F24="更新",'[1]HP表形式'!F24,'[1]前年発行用'!F24)</f>
        <v>181</v>
      </c>
      <c r="G24" s="59">
        <f>IF('[1]記録更新の判定表'!G24="更新",'[1]HP表形式'!G24,'[1]前年発行用'!G24)</f>
        <v>181</v>
      </c>
      <c r="H24" s="44">
        <f>IF('[1]記録更新の判定表'!H24="更新",'[1]HP表形式'!H24,'[1]前年発行用'!H24)</f>
        <v>167</v>
      </c>
      <c r="I24" s="44">
        <f>IF('[1]記録更新の判定表'!I24="更新",'[1]HP表形式'!I24,'[1]前年発行用'!I24)</f>
        <v>115</v>
      </c>
      <c r="J24" s="44">
        <f>IF('[1]記録更新の判定表'!J24="更新",'[1]HP表形式'!J24,'[1]前年発行用'!J24)</f>
        <v>4</v>
      </c>
      <c r="K24" s="23">
        <f>IF('[1]記録更新の判定表'!K24="更新",'[1]HP表形式'!K24,'[1]前年発行用'!K24)</f>
        <v>0</v>
      </c>
      <c r="L24" s="23">
        <f>IF('[1]記録更新の判定表'!L24="更新",'[1]HP表形式'!L24,'[1]前年発行用'!L24)</f>
        <v>0</v>
      </c>
      <c r="M24" s="23">
        <f>IF('[1]記録更新の判定表'!M24="更新",'[1]HP表形式'!M24,'[1]前年発行用'!M24)</f>
        <v>0</v>
      </c>
      <c r="N24" s="23">
        <f>IF('[1]記録更新の判定表'!N24="更新",'[1]HP表形式'!N24,'[1]前年発行用'!N24)</f>
        <v>0</v>
      </c>
      <c r="O24" s="23">
        <f>IF('[1]記録更新の判定表'!O24="更新",'[1]HP表形式'!O24,'[1]前年発行用'!O24)</f>
        <v>0</v>
      </c>
      <c r="P24" s="23">
        <f>IF('[1]記録更新の判定表'!P24="更新",'[1]HP表形式'!P24,'[1]前年発行用'!P24)</f>
        <v>0</v>
      </c>
      <c r="Q24" s="44">
        <f>IF('[1]記録更新の判定表'!Q24="更新",'[1]HP表形式'!Q24,'[1]前年発行用'!Q24)</f>
        <v>11</v>
      </c>
      <c r="R24" s="45">
        <f>IF('[1]記録更新の判定表'!R24="更新",'[1]HP表形式'!R24,'[1]前年発行用'!R24)</f>
        <v>143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2:18" ht="16.5" customHeight="1">
      <c r="B25" s="34"/>
      <c r="C25" s="77" t="s">
        <v>12</v>
      </c>
      <c r="D25" s="35"/>
      <c r="E25" s="76">
        <v>1882</v>
      </c>
      <c r="F25" s="36" t="str">
        <f>IF('[1]記録更新の判定表'!F24="更新",'[1]当年分(気象概況から値貼り付け)'!$D$7,'[1]前年発行用'!F25)</f>
        <v>1963年</v>
      </c>
      <c r="G25" s="36" t="str">
        <f>IF('[1]記録更新の判定表'!G24="更新",'[1]当年分(気象概況から値貼り付け)'!$D$7,'[1]前年発行用'!G25)</f>
        <v>1963年</v>
      </c>
      <c r="H25" s="37" t="str">
        <f>IF('[1]記録更新の判定表'!H24="更新",'[1]当年分(気象概況から値貼り付け)'!$D$7,'[1]前年発行用'!H25)</f>
        <v>1927年</v>
      </c>
      <c r="I25" s="37" t="str">
        <f>IF('[1]記録更新の判定表'!I24="更新",'[1]当年分(気象概況から値貼り付け)'!$D$7,'[1]前年発行用'!I25)</f>
        <v>1893年</v>
      </c>
      <c r="J25" s="37" t="str">
        <f>IF('[1]記録更新の判定表'!J24="更新",'[1]当年分(気象概況から値貼り付け)'!$D$7,'[1]前年発行用'!J25)</f>
        <v>1962年</v>
      </c>
      <c r="K25" s="60">
        <f>IF('[1]記録更新の判定表'!K24="更新",'[1]当年分(気象概況から値貼り付け)'!$D$7,'[1]前年発行用'!K25)</f>
        <v>0</v>
      </c>
      <c r="L25" s="60">
        <f>IF('[1]記録更新の判定表'!L24="更新",'[1]当年分(気象概況から値貼り付け)'!$D$7,'[1]前年発行用'!L25)</f>
        <v>0</v>
      </c>
      <c r="M25" s="60">
        <f>IF('[1]記録更新の判定表'!M24="更新",'[1]当年分(気象概況から値貼り付け)'!$D$7,'[1]前年発行用'!M25)</f>
        <v>0</v>
      </c>
      <c r="N25" s="60">
        <f>IF('[1]記録更新の判定表'!N24="更新",'[1]当年分(気象概況から値貼り付け)'!$D$7,'[1]前年発行用'!N25)</f>
        <v>0</v>
      </c>
      <c r="O25" s="60">
        <f>IF('[1]記録更新の判定表'!O24="更新",'[1]当年分(気象概況から値貼り付け)'!$D$7,'[1]前年発行用'!O25)</f>
        <v>0</v>
      </c>
      <c r="P25" s="60">
        <f>IF('[1]記録更新の判定表'!P24="更新",'[1]当年分(気象概況から値貼り付け)'!$D$7,'[1]前年発行用'!P25)</f>
        <v>0</v>
      </c>
      <c r="Q25" s="37" t="str">
        <f>IF('[1]記録更新の判定表'!Q24="更新",'[1]当年分(気象概況から値貼り付け)'!$D$7,'[1]前年発行用'!Q25)</f>
        <v>1988年</v>
      </c>
      <c r="R25" s="46" t="str">
        <f>IF('[1]記録更新の判定表'!R24="更新",'[1]当年分(気象概況から値貼り付け)'!$D$7,'[1]前年発行用'!R25)</f>
        <v>1917年</v>
      </c>
    </row>
    <row r="26" spans="2:19" ht="16.5" customHeight="1">
      <c r="B26" s="30"/>
      <c r="C26" s="84"/>
      <c r="D26" s="61"/>
      <c r="E26" s="83"/>
      <c r="F26" s="40" t="str">
        <f>IF('[1]記録更新の判定表'!F24="更新","★手入力要",'[1]前年発行用'!F26)</f>
        <v> 1月27日</v>
      </c>
      <c r="G26" s="66" t="str">
        <f>IF('[1]記録更新の判定表'!G24="更新","★手入力要",'[1]前年発行用'!G26)</f>
        <v>27日</v>
      </c>
      <c r="H26" s="67" t="str">
        <f>IF('[1]記録更新の判定表'!H24="更新","★手入力要",'[1]前年発行用'!H26)</f>
        <v>12日</v>
      </c>
      <c r="I26" s="67" t="str">
        <f>IF('[1]記録更新の判定表'!I24="更新","★手入力要",'[1]前年発行用'!I26)</f>
        <v>1日</v>
      </c>
      <c r="J26" s="67" t="str">
        <f>IF('[1]記録更新の判定表'!J24="更新","★手入力要",'[1]前年発行用'!J26)</f>
        <v>4日</v>
      </c>
      <c r="K26" s="62">
        <f>IF('[1]記録更新の判定表'!K24="更新","★手入力要",'[1]前年発行用'!K26)</f>
        <v>0</v>
      </c>
      <c r="L26" s="62">
        <f>IF('[1]記録更新の判定表'!L24="更新","★手入力要",'[1]前年発行用'!L26)</f>
        <v>0</v>
      </c>
      <c r="M26" s="62">
        <f>IF('[1]記録更新の判定表'!M24="更新","★手入力要",'[1]前年発行用'!M26)</f>
        <v>0</v>
      </c>
      <c r="N26" s="62">
        <f>IF('[1]記録更新の判定表'!N24="更新","★手入力要",'[1]前年発行用'!N26)</f>
        <v>0</v>
      </c>
      <c r="O26" s="62">
        <f>IF('[1]記録更新の判定表'!O24="更新","★手入力要",'[1]前年発行用'!O26)</f>
        <v>0</v>
      </c>
      <c r="P26" s="62">
        <f>IF('[1]記録更新の判定表'!P24="更新","★手入力要",'[1]前年発行用'!P26)</f>
        <v>0</v>
      </c>
      <c r="Q26" s="67" t="str">
        <f>IF('[1]記録更新の判定表'!Q24="更新","★手入力要",'[1]前年発行用'!Q26)</f>
        <v>28日</v>
      </c>
      <c r="R26" s="68" t="str">
        <f>IF('[1]記録更新の判定表'!R24="更新","★手入力要",'[1]前年発行用'!R26)</f>
        <v>29日</v>
      </c>
      <c r="S26" s="63"/>
    </row>
    <row r="27" ht="15" customHeight="1">
      <c r="C27" s="5" t="s">
        <v>23</v>
      </c>
    </row>
  </sheetData>
  <sheetProtection/>
  <mergeCells count="14">
    <mergeCell ref="E14:E16"/>
    <mergeCell ref="E5:E6"/>
    <mergeCell ref="E8:E9"/>
    <mergeCell ref="E11:E12"/>
    <mergeCell ref="C25:C26"/>
    <mergeCell ref="E25:E26"/>
    <mergeCell ref="C19:C20"/>
    <mergeCell ref="C22:C23"/>
    <mergeCell ref="E22:E23"/>
    <mergeCell ref="C5:C6"/>
    <mergeCell ref="C8:C9"/>
    <mergeCell ref="C11:C12"/>
    <mergeCell ref="C15:C16"/>
    <mergeCell ref="E18:E20"/>
  </mergeCells>
  <printOptions/>
  <pageMargins left="0.5905511811023623" right="0.7874015748031497" top="0.7874015748031497" bottom="0.5905511811023623" header="0.1968503937007874" footer="0.5118110236220472"/>
  <pageSetup orientation="landscape" paperSize="9" r:id="rId1"/>
  <headerFooter alignWithMargins="0">
    <oddHeader>&amp;R&amp;"ＭＳ Ｐ明朝,標準"&amp;9Ⅰ．土地・気象　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金沢市都市政策部</dc:creator>
  <cp:keywords/>
  <dc:description/>
  <cp:lastModifiedBy>Windows ユーザー</cp:lastModifiedBy>
  <cp:lastPrinted>2015-03-29T13:34:50Z</cp:lastPrinted>
  <dcterms:created xsi:type="dcterms:W3CDTF">1999-06-21T05:31:57Z</dcterms:created>
  <dcterms:modified xsi:type="dcterms:W3CDTF">2021-03-04T00:41:33Z</dcterms:modified>
  <cp:category/>
  <cp:version/>
  <cp:contentType/>
  <cp:contentStatus/>
</cp:coreProperties>
</file>