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30" yWindow="65521" windowWidth="10275" windowHeight="7965" activeTab="0"/>
  </bookViews>
  <sheets>
    <sheet name="市職員現員数（１）" sheetId="1" r:id="rId1"/>
    <sheet name="市職員現員数（２）" sheetId="2" r:id="rId2"/>
    <sheet name="市職員現員数（３）" sheetId="3" r:id="rId3"/>
  </sheets>
  <definedNames>
    <definedName name="_xlnm.Print_Area" localSheetId="1">'市職員現員数（２）'!$A$1:$K$39</definedName>
    <definedName name="_xlnm.Print_Area" localSheetId="2">'市職員現員数（３）'!$A$1:$K$41</definedName>
    <definedName name="_xlnm.Print_Titles" localSheetId="1">'市職員現員数（２）'!$3:$5</definedName>
    <definedName name="_xlnm.Print_Titles" localSheetId="2">'市職員現員数（３）'!$3:$5</definedName>
  </definedNames>
  <calcPr fullCalcOnLoad="1"/>
</workbook>
</file>

<file path=xl/sharedStrings.xml><?xml version="1.0" encoding="utf-8"?>
<sst xmlns="http://schemas.openxmlformats.org/spreadsheetml/2006/main" count="145" uniqueCount="122">
  <si>
    <t>総務課　　　　　　　</t>
  </si>
  <si>
    <t>監理課　　　　　　　</t>
  </si>
  <si>
    <t>財政課　　　　　　　</t>
  </si>
  <si>
    <t>税務課　　　　　　　</t>
  </si>
  <si>
    <t>資産税課　　　　　　</t>
  </si>
  <si>
    <t>市民税課　　　　　　</t>
  </si>
  <si>
    <t>介護保険課　　　　　</t>
  </si>
  <si>
    <t>都市計画課　　　　　</t>
  </si>
  <si>
    <t>緑と花の課　　　　　</t>
  </si>
  <si>
    <t>市立病院　　　　　　</t>
  </si>
  <si>
    <t>会計課　　　　　　　</t>
  </si>
  <si>
    <t>教育委員会　　　　　</t>
  </si>
  <si>
    <t>教育総務課　　　　　</t>
  </si>
  <si>
    <t>学校指導課　　　　　</t>
  </si>
  <si>
    <t>玉川図書館　　　　　</t>
  </si>
  <si>
    <t>議事調査課　　　　　</t>
  </si>
  <si>
    <t>選挙管理委員会　　　</t>
  </si>
  <si>
    <t>事務職</t>
  </si>
  <si>
    <t>技術職</t>
  </si>
  <si>
    <t>技能職</t>
  </si>
  <si>
    <t>消防職</t>
  </si>
  <si>
    <t>教育職</t>
  </si>
  <si>
    <t>医療職</t>
  </si>
  <si>
    <t>中央卸売市場事務局</t>
  </si>
  <si>
    <t>市民課　　</t>
  </si>
  <si>
    <t>総数</t>
  </si>
  <si>
    <t>総数</t>
  </si>
  <si>
    <t>施設管理課</t>
  </si>
  <si>
    <t>市立工業高校事務局</t>
  </si>
  <si>
    <t>監査事務局</t>
  </si>
  <si>
    <t>農業委員会</t>
  </si>
  <si>
    <t>企 業 局</t>
  </si>
  <si>
    <t>広報広聴課　　　　　　　</t>
  </si>
  <si>
    <t>課所名</t>
  </si>
  <si>
    <t>行政職</t>
  </si>
  <si>
    <t>学校職員課</t>
  </si>
  <si>
    <t>都市政策局　　　　　</t>
  </si>
  <si>
    <t>文書法制課　　　　　　　</t>
  </si>
  <si>
    <t>行政経営課　　　　　　　</t>
  </si>
  <si>
    <t>企業立地課</t>
  </si>
  <si>
    <t>労働政策課　　　　　　　</t>
  </si>
  <si>
    <t>市民局　　　　</t>
  </si>
  <si>
    <t>生活支援課　　　　　</t>
  </si>
  <si>
    <t>環境局　　　　　　　</t>
  </si>
  <si>
    <t>都市整備局　　</t>
  </si>
  <si>
    <t>泉野福祉健康センター</t>
  </si>
  <si>
    <t>元町福祉健康センター</t>
  </si>
  <si>
    <t>駅西福祉健康センター</t>
  </si>
  <si>
    <t>地域保健課　　　　　</t>
  </si>
  <si>
    <t>衛生指導課</t>
  </si>
  <si>
    <t>福祉指導監査課</t>
  </si>
  <si>
    <t>企画調整課　　　　　</t>
  </si>
  <si>
    <t>景観政策課</t>
  </si>
  <si>
    <t>文化政策課</t>
  </si>
  <si>
    <t>医療保険課　　　　　</t>
  </si>
  <si>
    <t>環境政策課　　　　　</t>
  </si>
  <si>
    <t>市街地再生課　　　　　　</t>
  </si>
  <si>
    <t>消防局</t>
  </si>
  <si>
    <t>クラフト政策推進課</t>
  </si>
  <si>
    <t xml:space="preserve"> </t>
  </si>
  <si>
    <t>＜市職員現員数＞ (2)</t>
  </si>
  <si>
    <t xml:space="preserve"> </t>
  </si>
  <si>
    <t xml:space="preserve"> </t>
  </si>
  <si>
    <t>東京事務所</t>
  </si>
  <si>
    <t>図書館総務課</t>
  </si>
  <si>
    <t>金沢海みらい図書館</t>
  </si>
  <si>
    <t>経済局</t>
  </si>
  <si>
    <t>農林局</t>
  </si>
  <si>
    <t>農業基盤整備課</t>
  </si>
  <si>
    <t>森林再生課</t>
  </si>
  <si>
    <t>福祉局</t>
  </si>
  <si>
    <t>保健局</t>
  </si>
  <si>
    <t>試験検査課</t>
  </si>
  <si>
    <t>住宅政策課</t>
  </si>
  <si>
    <t>市営住宅課</t>
  </si>
  <si>
    <t>土木局</t>
  </si>
  <si>
    <t>道路建設課</t>
  </si>
  <si>
    <t>道路管理課</t>
  </si>
  <si>
    <t>内水整備課</t>
  </si>
  <si>
    <t>営繕課</t>
  </si>
  <si>
    <t>危機管理課</t>
  </si>
  <si>
    <t xml:space="preserve"> </t>
  </si>
  <si>
    <t>＜市職員現員数＞ (1)</t>
  </si>
  <si>
    <t>金沢営業戦略室</t>
  </si>
  <si>
    <t>市民協働推進課　　　　　</t>
  </si>
  <si>
    <t>人権女性政策推進課</t>
  </si>
  <si>
    <t>教育プラザ</t>
  </si>
  <si>
    <t>＜市職員現員数＞ (3)</t>
  </si>
  <si>
    <t>資料　人事課</t>
  </si>
  <si>
    <t>情報政策課</t>
  </si>
  <si>
    <t>国際交流課</t>
  </si>
  <si>
    <t>交通政策課</t>
  </si>
  <si>
    <t>歩ける環境推進課</t>
  </si>
  <si>
    <t>総務局　　　　　　　　</t>
  </si>
  <si>
    <t>秘書課</t>
  </si>
  <si>
    <t>人事課　　　　　　　</t>
  </si>
  <si>
    <t>文化スポーツ局　　　　　　　　</t>
  </si>
  <si>
    <t>文化財保護課</t>
  </si>
  <si>
    <t>歴史都市推進課</t>
  </si>
  <si>
    <t>スポーツ振興課</t>
  </si>
  <si>
    <t>金沢マラソン推進課</t>
  </si>
  <si>
    <t>観光政策課</t>
  </si>
  <si>
    <t>公設花き地方卸売市場事務局</t>
  </si>
  <si>
    <t>健康政策課　　　　　</t>
  </si>
  <si>
    <t>オリンピック関連事業推進室</t>
  </si>
  <si>
    <t>農業水産振興課</t>
  </si>
  <si>
    <t>産業政策課</t>
  </si>
  <si>
    <t>商工業振興課</t>
  </si>
  <si>
    <t>建築指導課　　　　　</t>
  </si>
  <si>
    <t>生涯学習課</t>
  </si>
  <si>
    <t>泉野図書館　　　　　</t>
  </si>
  <si>
    <t>議会事務局　　　　　</t>
  </si>
  <si>
    <t>総務課　　</t>
  </si>
  <si>
    <t>令和2年（2020年）４月１日現在</t>
  </si>
  <si>
    <t>子育て支援課</t>
  </si>
  <si>
    <t>こども相談センター</t>
  </si>
  <si>
    <t>幼児教育センター</t>
  </si>
  <si>
    <t>金沢美術工芸大学建設事務所</t>
  </si>
  <si>
    <t>地域長寿課　　　　</t>
  </si>
  <si>
    <t>障害福祉課　　　　　</t>
  </si>
  <si>
    <t>保育幼稚園課</t>
  </si>
  <si>
    <t>ごみ減量推進課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</si>
</sst>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[Red]&quot;▲&quot;#,##0"/>
    <numFmt numFmtId="178" formatCode="#\ ##0;[Red]&quot;▲&quot;#\ ##0;&quot;－&quot;"/>
    <numFmt numFmtId="179" formatCode="#\ ##0\ ;&quot;△ &quot;#\ ##0\ ;&quot;－ &quot;"/>
  </numFmts>
  <fonts count="54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HG正楷書体-PRO"/>
      <family val="4"/>
    </font>
    <font>
      <sz val="14"/>
      <name val="標準明朝"/>
      <family val="1"/>
    </font>
    <font>
      <b/>
      <sz val="14"/>
      <name val="ＭＳ 明朝"/>
      <family val="1"/>
    </font>
    <font>
      <sz val="9"/>
      <name val="ＭＳ 明朝"/>
      <family val="1"/>
    </font>
    <font>
      <b/>
      <sz val="9"/>
      <name val="ＭＳ 明朝"/>
      <family val="1"/>
    </font>
    <font>
      <sz val="11"/>
      <name val="ＭＳ 明朝"/>
      <family val="1"/>
    </font>
    <font>
      <sz val="9"/>
      <name val="ＭＳ ゴシック"/>
      <family val="3"/>
    </font>
    <font>
      <b/>
      <sz val="9"/>
      <name val="ＭＳ ゴシック"/>
      <family val="3"/>
    </font>
    <font>
      <sz val="11"/>
      <name val="ＭＳ ゴシック"/>
      <family val="3"/>
    </font>
    <font>
      <b/>
      <sz val="9"/>
      <color indexed="10"/>
      <name val="ＭＳ ゴシック"/>
      <family val="3"/>
    </font>
    <font>
      <sz val="9"/>
      <color indexed="10"/>
      <name val="ＭＳ ゴシック"/>
      <family val="3"/>
    </font>
    <font>
      <sz val="9"/>
      <name val="HG正楷書体-PRO"/>
      <family val="4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明朝"/>
      <family val="1"/>
    </font>
    <font>
      <sz val="9"/>
      <color indexed="8"/>
      <name val="ＭＳ ゴシック"/>
      <family val="3"/>
    </font>
    <font>
      <sz val="11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ＭＳ 明朝"/>
      <family val="1"/>
    </font>
    <font>
      <sz val="9"/>
      <color theme="1"/>
      <name val="ＭＳ ゴシック"/>
      <family val="3"/>
    </font>
    <font>
      <sz val="11"/>
      <color theme="1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thin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3" fillId="0" borderId="0">
      <alignment/>
      <protection/>
    </xf>
    <xf numFmtId="0" fontId="50" fillId="32" borderId="0" applyNumberFormat="0" applyBorder="0" applyAlignment="0" applyProtection="0"/>
  </cellStyleXfs>
  <cellXfs count="142">
    <xf numFmtId="0" fontId="0" fillId="0" borderId="0" xfId="0" applyAlignment="1">
      <alignment/>
    </xf>
    <xf numFmtId="179" fontId="5" fillId="33" borderId="0" xfId="0" applyNumberFormat="1" applyFont="1" applyFill="1" applyBorder="1" applyAlignment="1">
      <alignment vertical="center"/>
    </xf>
    <xf numFmtId="179" fontId="6" fillId="33" borderId="0" xfId="60" applyNumberFormat="1" applyFont="1" applyFill="1" applyBorder="1" applyAlignment="1">
      <alignment vertical="center"/>
      <protection/>
    </xf>
    <xf numFmtId="179" fontId="5" fillId="33" borderId="0" xfId="0" applyNumberFormat="1" applyFont="1" applyFill="1" applyBorder="1" applyAlignment="1">
      <alignment horizontal="center" vertical="center"/>
    </xf>
    <xf numFmtId="179" fontId="4" fillId="33" borderId="0" xfId="0" applyNumberFormat="1" applyFont="1" applyFill="1" applyBorder="1" applyAlignment="1">
      <alignment vertical="center"/>
    </xf>
    <xf numFmtId="179" fontId="7" fillId="33" borderId="0" xfId="0" applyNumberFormat="1" applyFont="1" applyFill="1" applyBorder="1" applyAlignment="1">
      <alignment horizontal="center" vertical="center"/>
    </xf>
    <xf numFmtId="179" fontId="5" fillId="33" borderId="10" xfId="0" applyNumberFormat="1" applyFont="1" applyFill="1" applyBorder="1" applyAlignment="1">
      <alignment horizontal="distributed" vertical="center"/>
    </xf>
    <xf numFmtId="179" fontId="5" fillId="33" borderId="0" xfId="0" applyNumberFormat="1" applyFont="1" applyFill="1" applyBorder="1" applyAlignment="1">
      <alignment horizontal="distributed" vertical="center"/>
    </xf>
    <xf numFmtId="179" fontId="8" fillId="33" borderId="0" xfId="0" applyNumberFormat="1" applyFont="1" applyFill="1" applyBorder="1" applyAlignment="1">
      <alignment vertical="center"/>
    </xf>
    <xf numFmtId="179" fontId="9" fillId="33" borderId="0" xfId="60" applyNumberFormat="1" applyFont="1" applyFill="1" applyBorder="1" applyAlignment="1">
      <alignment vertical="center"/>
      <protection/>
    </xf>
    <xf numFmtId="179" fontId="11" fillId="33" borderId="0" xfId="60" applyNumberFormat="1" applyFont="1" applyFill="1" applyBorder="1" applyAlignment="1">
      <alignment vertical="center"/>
      <protection/>
    </xf>
    <xf numFmtId="179" fontId="12" fillId="33" borderId="0" xfId="0" applyNumberFormat="1" applyFont="1" applyFill="1" applyBorder="1" applyAlignment="1">
      <alignment vertical="center"/>
    </xf>
    <xf numFmtId="179" fontId="13" fillId="33" borderId="0" xfId="0" applyNumberFormat="1" applyFont="1" applyFill="1" applyBorder="1" applyAlignment="1">
      <alignment vertical="center"/>
    </xf>
    <xf numFmtId="179" fontId="51" fillId="0" borderId="10" xfId="0" applyNumberFormat="1" applyFont="1" applyFill="1" applyBorder="1" applyAlignment="1">
      <alignment horizontal="distributed" vertical="center"/>
    </xf>
    <xf numFmtId="179" fontId="51" fillId="33" borderId="10" xfId="0" applyNumberFormat="1" applyFont="1" applyFill="1" applyBorder="1" applyAlignment="1">
      <alignment horizontal="distributed" vertical="center"/>
    </xf>
    <xf numFmtId="179" fontId="52" fillId="0" borderId="11" xfId="0" applyNumberFormat="1" applyFont="1" applyBorder="1" applyAlignment="1">
      <alignment horizontal="distributed" vertical="center"/>
    </xf>
    <xf numFmtId="179" fontId="52" fillId="0" borderId="12" xfId="0" applyNumberFormat="1" applyFont="1" applyBorder="1" applyAlignment="1">
      <alignment vertical="center"/>
    </xf>
    <xf numFmtId="179" fontId="52" fillId="0" borderId="13" xfId="0" applyNumberFormat="1" applyFont="1" applyFill="1" applyBorder="1" applyAlignment="1">
      <alignment vertical="center"/>
    </xf>
    <xf numFmtId="179" fontId="52" fillId="0" borderId="14" xfId="0" applyNumberFormat="1" applyFont="1" applyFill="1" applyBorder="1" applyAlignment="1">
      <alignment vertical="center"/>
    </xf>
    <xf numFmtId="179" fontId="51" fillId="0" borderId="15" xfId="0" applyNumberFormat="1" applyFont="1" applyBorder="1" applyAlignment="1">
      <alignment vertical="center"/>
    </xf>
    <xf numFmtId="179" fontId="51" fillId="0" borderId="16" xfId="0" applyNumberFormat="1" applyFont="1" applyBorder="1" applyAlignment="1">
      <alignment horizontal="distributed" vertical="center"/>
    </xf>
    <xf numFmtId="179" fontId="51" fillId="0" borderId="17" xfId="0" applyNumberFormat="1" applyFont="1" applyBorder="1" applyAlignment="1">
      <alignment horizontal="distributed" vertical="center"/>
    </xf>
    <xf numFmtId="179" fontId="52" fillId="0" borderId="18" xfId="0" applyNumberFormat="1" applyFont="1" applyBorder="1" applyAlignment="1">
      <alignment vertical="center"/>
    </xf>
    <xf numFmtId="179" fontId="51" fillId="0" borderId="19" xfId="0" applyNumberFormat="1" applyFont="1" applyFill="1" applyBorder="1" applyAlignment="1">
      <alignment vertical="center"/>
    </xf>
    <xf numFmtId="179" fontId="51" fillId="0" borderId="20" xfId="0" applyNumberFormat="1" applyFont="1" applyFill="1" applyBorder="1" applyAlignment="1">
      <alignment vertical="center"/>
    </xf>
    <xf numFmtId="179" fontId="51" fillId="0" borderId="21" xfId="0" applyNumberFormat="1" applyFont="1" applyBorder="1" applyAlignment="1">
      <alignment horizontal="distributed" vertical="center"/>
    </xf>
    <xf numFmtId="179" fontId="51" fillId="0" borderId="22" xfId="0" applyNumberFormat="1" applyFont="1" applyBorder="1" applyAlignment="1">
      <alignment horizontal="distributed" vertical="center"/>
    </xf>
    <xf numFmtId="179" fontId="51" fillId="0" borderId="23" xfId="0" applyNumberFormat="1" applyFont="1" applyBorder="1" applyAlignment="1">
      <alignment horizontal="distributed" vertical="center"/>
    </xf>
    <xf numFmtId="179" fontId="51" fillId="0" borderId="24" xfId="0" applyNumberFormat="1" applyFont="1" applyBorder="1" applyAlignment="1">
      <alignment horizontal="distributed" vertical="center"/>
    </xf>
    <xf numFmtId="179" fontId="52" fillId="0" borderId="25" xfId="0" applyNumberFormat="1" applyFont="1" applyBorder="1" applyAlignment="1">
      <alignment vertical="center"/>
    </xf>
    <xf numFmtId="179" fontId="51" fillId="0" borderId="26" xfId="0" applyNumberFormat="1" applyFont="1" applyFill="1" applyBorder="1" applyAlignment="1">
      <alignment vertical="center"/>
    </xf>
    <xf numFmtId="179" fontId="51" fillId="0" borderId="27" xfId="0" applyNumberFormat="1" applyFont="1" applyFill="1" applyBorder="1" applyAlignment="1">
      <alignment vertical="center"/>
    </xf>
    <xf numFmtId="179" fontId="52" fillId="0" borderId="28" xfId="0" applyNumberFormat="1" applyFont="1" applyBorder="1" applyAlignment="1">
      <alignment vertical="center"/>
    </xf>
    <xf numFmtId="179" fontId="51" fillId="0" borderId="29" xfId="0" applyNumberFormat="1" applyFont="1" applyFill="1" applyBorder="1" applyAlignment="1">
      <alignment vertical="center"/>
    </xf>
    <xf numFmtId="179" fontId="51" fillId="0" borderId="30" xfId="0" applyNumberFormat="1" applyFont="1" applyFill="1" applyBorder="1" applyAlignment="1">
      <alignment vertical="center"/>
    </xf>
    <xf numFmtId="179" fontId="51" fillId="0" borderId="31" xfId="0" applyNumberFormat="1" applyFont="1" applyBorder="1" applyAlignment="1">
      <alignment horizontal="distributed" vertical="center"/>
    </xf>
    <xf numFmtId="179" fontId="51" fillId="0" borderId="32" xfId="0" applyNumberFormat="1" applyFont="1" applyBorder="1" applyAlignment="1">
      <alignment horizontal="distributed" vertical="center"/>
    </xf>
    <xf numFmtId="179" fontId="52" fillId="0" borderId="33" xfId="0" applyNumberFormat="1" applyFont="1" applyBorder="1" applyAlignment="1">
      <alignment vertical="center"/>
    </xf>
    <xf numFmtId="179" fontId="51" fillId="0" borderId="34" xfId="0" applyNumberFormat="1" applyFont="1" applyFill="1" applyBorder="1" applyAlignment="1">
      <alignment vertical="center"/>
    </xf>
    <xf numFmtId="179" fontId="51" fillId="0" borderId="35" xfId="0" applyNumberFormat="1" applyFont="1" applyFill="1" applyBorder="1" applyAlignment="1">
      <alignment vertical="center"/>
    </xf>
    <xf numFmtId="179" fontId="52" fillId="0" borderId="36" xfId="0" applyNumberFormat="1" applyFont="1" applyBorder="1" applyAlignment="1">
      <alignment horizontal="distributed" vertical="center"/>
    </xf>
    <xf numFmtId="179" fontId="52" fillId="0" borderId="37" xfId="0" applyNumberFormat="1" applyFont="1" applyFill="1" applyBorder="1" applyAlignment="1">
      <alignment vertical="center"/>
    </xf>
    <xf numFmtId="179" fontId="52" fillId="0" borderId="38" xfId="0" applyNumberFormat="1" applyFont="1" applyFill="1" applyBorder="1" applyAlignment="1">
      <alignment vertical="center"/>
    </xf>
    <xf numFmtId="179" fontId="51" fillId="0" borderId="39" xfId="0" applyNumberFormat="1" applyFont="1" applyBorder="1" applyAlignment="1">
      <alignment vertical="center"/>
    </xf>
    <xf numFmtId="179" fontId="51" fillId="0" borderId="40" xfId="0" applyNumberFormat="1" applyFont="1" applyBorder="1" applyAlignment="1">
      <alignment vertical="center"/>
    </xf>
    <xf numFmtId="179" fontId="51" fillId="0" borderId="41" xfId="0" applyNumberFormat="1" applyFont="1" applyBorder="1" applyAlignment="1">
      <alignment horizontal="distributed" vertical="center"/>
    </xf>
    <xf numFmtId="179" fontId="51" fillId="0" borderId="42" xfId="0" applyNumberFormat="1" applyFont="1" applyBorder="1" applyAlignment="1">
      <alignment horizontal="distributed" vertical="center"/>
    </xf>
    <xf numFmtId="179" fontId="52" fillId="0" borderId="43" xfId="0" applyNumberFormat="1" applyFont="1" applyBorder="1" applyAlignment="1">
      <alignment vertical="center"/>
    </xf>
    <xf numFmtId="179" fontId="51" fillId="0" borderId="10" xfId="0" applyNumberFormat="1" applyFont="1" applyFill="1" applyBorder="1" applyAlignment="1">
      <alignment vertical="center"/>
    </xf>
    <xf numFmtId="179" fontId="51" fillId="0" borderId="44" xfId="0" applyNumberFormat="1" applyFont="1" applyFill="1" applyBorder="1" applyAlignment="1">
      <alignment vertical="center"/>
    </xf>
    <xf numFmtId="179" fontId="52" fillId="0" borderId="45" xfId="0" applyNumberFormat="1" applyFont="1" applyBorder="1" applyAlignment="1">
      <alignment vertical="center"/>
    </xf>
    <xf numFmtId="179" fontId="52" fillId="0" borderId="46" xfId="0" applyNumberFormat="1" applyFont="1" applyFill="1" applyBorder="1" applyAlignment="1">
      <alignment vertical="center"/>
    </xf>
    <xf numFmtId="179" fontId="52" fillId="0" borderId="47" xfId="0" applyNumberFormat="1" applyFont="1" applyFill="1" applyBorder="1" applyAlignment="1">
      <alignment vertical="center"/>
    </xf>
    <xf numFmtId="179" fontId="52" fillId="0" borderId="48" xfId="0" applyNumberFormat="1" applyFont="1" applyBorder="1" applyAlignment="1">
      <alignment horizontal="distributed" vertical="center"/>
    </xf>
    <xf numFmtId="179" fontId="52" fillId="0" borderId="24" xfId="0" applyNumberFormat="1" applyFont="1" applyBorder="1" applyAlignment="1">
      <alignment horizontal="distributed" vertical="center"/>
    </xf>
    <xf numFmtId="179" fontId="52" fillId="0" borderId="26" xfId="0" applyNumberFormat="1" applyFont="1" applyFill="1" applyBorder="1" applyAlignment="1">
      <alignment vertical="center"/>
    </xf>
    <xf numFmtId="179" fontId="52" fillId="0" borderId="27" xfId="0" applyNumberFormat="1" applyFont="1" applyFill="1" applyBorder="1" applyAlignment="1">
      <alignment vertical="center"/>
    </xf>
    <xf numFmtId="179" fontId="52" fillId="0" borderId="49" xfId="0" applyNumberFormat="1" applyFont="1" applyBorder="1" applyAlignment="1">
      <alignment vertical="center"/>
    </xf>
    <xf numFmtId="179" fontId="51" fillId="0" borderId="39" xfId="0" applyNumberFormat="1" applyFont="1" applyBorder="1" applyAlignment="1">
      <alignment horizontal="distributed" vertical="center"/>
    </xf>
    <xf numFmtId="46" fontId="51" fillId="0" borderId="15" xfId="0" applyNumberFormat="1" applyFont="1" applyBorder="1" applyAlignment="1">
      <alignment vertical="center"/>
    </xf>
    <xf numFmtId="46" fontId="51" fillId="0" borderId="39" xfId="0" applyNumberFormat="1" applyFont="1" applyBorder="1" applyAlignment="1">
      <alignment vertical="center"/>
    </xf>
    <xf numFmtId="179" fontId="51" fillId="33" borderId="16" xfId="0" applyNumberFormat="1" applyFont="1" applyFill="1" applyBorder="1" applyAlignment="1">
      <alignment horizontal="distributed" vertical="center"/>
    </xf>
    <xf numFmtId="179" fontId="51" fillId="0" borderId="50" xfId="0" applyNumberFormat="1" applyFont="1" applyBorder="1" applyAlignment="1">
      <alignment horizontal="distributed" vertical="center"/>
    </xf>
    <xf numFmtId="179" fontId="51" fillId="0" borderId="51" xfId="0" applyNumberFormat="1" applyFont="1" applyBorder="1" applyAlignment="1">
      <alignment horizontal="distributed" vertical="center"/>
    </xf>
    <xf numFmtId="179" fontId="52" fillId="0" borderId="52" xfId="0" applyNumberFormat="1" applyFont="1" applyBorder="1" applyAlignment="1">
      <alignment vertical="center"/>
    </xf>
    <xf numFmtId="179" fontId="51" fillId="0" borderId="53" xfId="0" applyNumberFormat="1" applyFont="1" applyFill="1" applyBorder="1" applyAlignment="1">
      <alignment vertical="center"/>
    </xf>
    <xf numFmtId="179" fontId="51" fillId="0" borderId="54" xfId="0" applyNumberFormat="1" applyFont="1" applyFill="1" applyBorder="1" applyAlignment="1">
      <alignment vertical="center"/>
    </xf>
    <xf numFmtId="179" fontId="52" fillId="0" borderId="22" xfId="0" applyNumberFormat="1" applyFont="1" applyBorder="1" applyAlignment="1">
      <alignment horizontal="distributed" vertical="center"/>
    </xf>
    <xf numFmtId="179" fontId="52" fillId="0" borderId="29" xfId="0" applyNumberFormat="1" applyFont="1" applyFill="1" applyBorder="1" applyAlignment="1">
      <alignment vertical="center"/>
    </xf>
    <xf numFmtId="179" fontId="52" fillId="0" borderId="30" xfId="0" applyNumberFormat="1" applyFont="1" applyFill="1" applyBorder="1" applyAlignment="1">
      <alignment vertical="center"/>
    </xf>
    <xf numFmtId="179" fontId="52" fillId="0" borderId="51" xfId="0" applyNumberFormat="1" applyFont="1" applyBorder="1" applyAlignment="1">
      <alignment horizontal="distributed" vertical="center"/>
    </xf>
    <xf numFmtId="179" fontId="52" fillId="0" borderId="46" xfId="0" applyNumberFormat="1" applyFont="1" applyBorder="1" applyAlignment="1">
      <alignment vertical="center"/>
    </xf>
    <xf numFmtId="179" fontId="52" fillId="0" borderId="48" xfId="0" applyNumberFormat="1" applyFont="1" applyBorder="1" applyAlignment="1">
      <alignment vertical="center"/>
    </xf>
    <xf numFmtId="179" fontId="52" fillId="0" borderId="27" xfId="0" applyNumberFormat="1" applyFont="1" applyBorder="1" applyAlignment="1">
      <alignment vertical="center"/>
    </xf>
    <xf numFmtId="179" fontId="52" fillId="0" borderId="55" xfId="0" applyNumberFormat="1" applyFont="1" applyBorder="1" applyAlignment="1">
      <alignment vertical="center"/>
    </xf>
    <xf numFmtId="179" fontId="51" fillId="0" borderId="18" xfId="0" applyNumberFormat="1" applyFont="1" applyFill="1" applyBorder="1" applyAlignment="1">
      <alignment vertical="center"/>
    </xf>
    <xf numFmtId="179" fontId="51" fillId="0" borderId="33" xfId="0" applyNumberFormat="1" applyFont="1" applyFill="1" applyBorder="1" applyAlignment="1">
      <alignment vertical="center"/>
    </xf>
    <xf numFmtId="179" fontId="51" fillId="0" borderId="40" xfId="0" applyNumberFormat="1" applyFont="1" applyBorder="1" applyAlignment="1">
      <alignment horizontal="distributed" vertical="center"/>
    </xf>
    <xf numFmtId="179" fontId="52" fillId="0" borderId="56" xfId="0" applyNumberFormat="1" applyFont="1" applyBorder="1" applyAlignment="1">
      <alignment vertical="center"/>
    </xf>
    <xf numFmtId="179" fontId="51" fillId="0" borderId="43" xfId="0" applyNumberFormat="1" applyFont="1" applyFill="1" applyBorder="1" applyAlignment="1">
      <alignment vertical="center"/>
    </xf>
    <xf numFmtId="179" fontId="52" fillId="0" borderId="57" xfId="0" applyNumberFormat="1" applyFont="1" applyBorder="1" applyAlignment="1">
      <alignment vertical="center"/>
    </xf>
    <xf numFmtId="179" fontId="52" fillId="0" borderId="39" xfId="0" applyNumberFormat="1" applyFont="1" applyBorder="1" applyAlignment="1">
      <alignment horizontal="distributed" vertical="center"/>
    </xf>
    <xf numFmtId="179" fontId="52" fillId="0" borderId="17" xfId="0" applyNumberFormat="1" applyFont="1" applyBorder="1" applyAlignment="1">
      <alignment horizontal="distributed" vertical="center"/>
    </xf>
    <xf numFmtId="179" fontId="52" fillId="0" borderId="19" xfId="0" applyNumberFormat="1" applyFont="1" applyFill="1" applyBorder="1" applyAlignment="1">
      <alignment vertical="center"/>
    </xf>
    <xf numFmtId="179" fontId="52" fillId="0" borderId="20" xfId="0" applyNumberFormat="1" applyFont="1" applyFill="1" applyBorder="1" applyAlignment="1">
      <alignment vertical="center"/>
    </xf>
    <xf numFmtId="179" fontId="51" fillId="0" borderId="16" xfId="0" applyNumberFormat="1" applyFont="1" applyFill="1" applyBorder="1" applyAlignment="1">
      <alignment horizontal="distributed" vertical="center"/>
    </xf>
    <xf numFmtId="179" fontId="51" fillId="0" borderId="41" xfId="0" applyNumberFormat="1" applyFont="1" applyFill="1" applyBorder="1" applyAlignment="1">
      <alignment horizontal="distributed" vertical="center"/>
    </xf>
    <xf numFmtId="179" fontId="2" fillId="33" borderId="0" xfId="0" applyNumberFormat="1" applyFont="1" applyFill="1" applyBorder="1" applyAlignment="1">
      <alignment vertical="center"/>
    </xf>
    <xf numFmtId="179" fontId="52" fillId="0" borderId="39" xfId="0" applyNumberFormat="1" applyFont="1" applyBorder="1" applyAlignment="1">
      <alignment horizontal="distributed" vertical="center"/>
    </xf>
    <xf numFmtId="179" fontId="52" fillId="0" borderId="0" xfId="0" applyNumberFormat="1" applyFont="1" applyBorder="1" applyAlignment="1">
      <alignment horizontal="distributed" vertical="center"/>
    </xf>
    <xf numFmtId="179" fontId="10" fillId="0" borderId="58" xfId="0" applyNumberFormat="1" applyFont="1" applyBorder="1" applyAlignment="1">
      <alignment horizontal="center" vertical="center"/>
    </xf>
    <xf numFmtId="179" fontId="10" fillId="0" borderId="59" xfId="0" applyNumberFormat="1" applyFont="1" applyBorder="1" applyAlignment="1">
      <alignment horizontal="center" vertical="center"/>
    </xf>
    <xf numFmtId="179" fontId="10" fillId="0" borderId="11" xfId="0" applyNumberFormat="1" applyFont="1" applyBorder="1" applyAlignment="1">
      <alignment horizontal="center" vertical="center"/>
    </xf>
    <xf numFmtId="179" fontId="10" fillId="0" borderId="40" xfId="0" applyNumberFormat="1" applyFont="1" applyBorder="1" applyAlignment="1">
      <alignment horizontal="center" vertical="center"/>
    </xf>
    <xf numFmtId="179" fontId="10" fillId="0" borderId="60" xfId="0" applyNumberFormat="1" applyFont="1" applyBorder="1" applyAlignment="1">
      <alignment horizontal="center" vertical="center"/>
    </xf>
    <xf numFmtId="179" fontId="10" fillId="0" borderId="51" xfId="0" applyNumberFormat="1" applyFont="1" applyBorder="1" applyAlignment="1">
      <alignment horizontal="center" vertical="center"/>
    </xf>
    <xf numFmtId="179" fontId="51" fillId="0" borderId="61" xfId="0" applyNumberFormat="1" applyFont="1" applyBorder="1" applyAlignment="1">
      <alignment horizontal="distributed" vertical="center"/>
    </xf>
    <xf numFmtId="179" fontId="51" fillId="0" borderId="52" xfId="0" applyNumberFormat="1" applyFont="1" applyBorder="1" applyAlignment="1">
      <alignment horizontal="distributed" vertical="center"/>
    </xf>
    <xf numFmtId="179" fontId="51" fillId="0" borderId="14" xfId="0" applyNumberFormat="1" applyFont="1" applyBorder="1" applyAlignment="1">
      <alignment horizontal="distributed" vertical="center"/>
    </xf>
    <xf numFmtId="179" fontId="51" fillId="0" borderId="54" xfId="0" applyNumberFormat="1" applyFont="1" applyBorder="1" applyAlignment="1">
      <alignment horizontal="distributed" vertical="center"/>
    </xf>
    <xf numFmtId="179" fontId="51" fillId="0" borderId="62" xfId="0" applyNumberFormat="1" applyFont="1" applyFill="1" applyBorder="1" applyAlignment="1">
      <alignment horizontal="distributed" vertical="center"/>
    </xf>
    <xf numFmtId="179" fontId="51" fillId="0" borderId="63" xfId="0" applyNumberFormat="1" applyFont="1" applyFill="1" applyBorder="1" applyAlignment="1">
      <alignment horizontal="distributed" vertical="center"/>
    </xf>
    <xf numFmtId="179" fontId="51" fillId="0" borderId="64" xfId="0" applyNumberFormat="1" applyFont="1" applyFill="1" applyBorder="1" applyAlignment="1">
      <alignment horizontal="distributed" vertical="center"/>
    </xf>
    <xf numFmtId="179" fontId="52" fillId="0" borderId="65" xfId="0" applyNumberFormat="1" applyFont="1" applyBorder="1" applyAlignment="1">
      <alignment horizontal="distributed" vertical="center"/>
    </xf>
    <xf numFmtId="0" fontId="53" fillId="0" borderId="66" xfId="0" applyFont="1" applyBorder="1" applyAlignment="1">
      <alignment/>
    </xf>
    <xf numFmtId="179" fontId="51" fillId="0" borderId="58" xfId="0" applyNumberFormat="1" applyFont="1" applyBorder="1" applyAlignment="1">
      <alignment horizontal="distributed" vertical="center"/>
    </xf>
    <xf numFmtId="179" fontId="51" fillId="0" borderId="59" xfId="0" applyNumberFormat="1" applyFont="1" applyBorder="1" applyAlignment="1">
      <alignment horizontal="distributed" vertical="center"/>
    </xf>
    <xf numFmtId="179" fontId="51" fillId="0" borderId="11" xfId="0" applyNumberFormat="1" applyFont="1" applyBorder="1" applyAlignment="1">
      <alignment horizontal="distributed" vertical="center"/>
    </xf>
    <xf numFmtId="179" fontId="51" fillId="0" borderId="40" xfId="0" applyNumberFormat="1" applyFont="1" applyBorder="1" applyAlignment="1">
      <alignment horizontal="distributed" vertical="center"/>
    </xf>
    <xf numFmtId="179" fontId="51" fillId="0" borderId="60" xfId="0" applyNumberFormat="1" applyFont="1" applyBorder="1" applyAlignment="1">
      <alignment horizontal="distributed" vertical="center"/>
    </xf>
    <xf numFmtId="179" fontId="51" fillId="0" borderId="51" xfId="0" applyNumberFormat="1" applyFont="1" applyBorder="1" applyAlignment="1">
      <alignment horizontal="distributed" vertical="center"/>
    </xf>
    <xf numFmtId="179" fontId="52" fillId="0" borderId="58" xfId="0" applyNumberFormat="1" applyFont="1" applyBorder="1" applyAlignment="1">
      <alignment horizontal="distributed" vertical="center"/>
    </xf>
    <xf numFmtId="179" fontId="52" fillId="0" borderId="59" xfId="0" applyNumberFormat="1" applyFont="1" applyBorder="1" applyAlignment="1">
      <alignment horizontal="distributed" vertical="center"/>
    </xf>
    <xf numFmtId="179" fontId="51" fillId="33" borderId="14" xfId="0" applyNumberFormat="1" applyFont="1" applyFill="1" applyBorder="1" applyAlignment="1">
      <alignment horizontal="distributed" vertical="center"/>
    </xf>
    <xf numFmtId="179" fontId="51" fillId="33" borderId="54" xfId="0" applyNumberFormat="1" applyFont="1" applyFill="1" applyBorder="1" applyAlignment="1">
      <alignment horizontal="distributed" vertical="center"/>
    </xf>
    <xf numFmtId="179" fontId="51" fillId="33" borderId="58" xfId="0" applyNumberFormat="1" applyFont="1" applyFill="1" applyBorder="1" applyAlignment="1">
      <alignment horizontal="distributed" vertical="center"/>
    </xf>
    <xf numFmtId="179" fontId="51" fillId="33" borderId="59" xfId="0" applyNumberFormat="1" applyFont="1" applyFill="1" applyBorder="1" applyAlignment="1">
      <alignment horizontal="distributed" vertical="center"/>
    </xf>
    <xf numFmtId="179" fontId="51" fillId="33" borderId="11" xfId="0" applyNumberFormat="1" applyFont="1" applyFill="1" applyBorder="1" applyAlignment="1">
      <alignment horizontal="distributed" vertical="center"/>
    </xf>
    <xf numFmtId="179" fontId="51" fillId="33" borderId="40" xfId="0" applyNumberFormat="1" applyFont="1" applyFill="1" applyBorder="1" applyAlignment="1">
      <alignment horizontal="distributed" vertical="center"/>
    </xf>
    <xf numFmtId="179" fontId="51" fillId="33" borderId="60" xfId="0" applyNumberFormat="1" applyFont="1" applyFill="1" applyBorder="1" applyAlignment="1">
      <alignment horizontal="distributed" vertical="center"/>
    </xf>
    <xf numFmtId="179" fontId="51" fillId="33" borderId="51" xfId="0" applyNumberFormat="1" applyFont="1" applyFill="1" applyBorder="1" applyAlignment="1">
      <alignment horizontal="distributed" vertical="center"/>
    </xf>
    <xf numFmtId="179" fontId="51" fillId="33" borderId="61" xfId="0" applyNumberFormat="1" applyFont="1" applyFill="1" applyBorder="1" applyAlignment="1">
      <alignment horizontal="distributed" vertical="center"/>
    </xf>
    <xf numFmtId="179" fontId="51" fillId="33" borderId="52" xfId="0" applyNumberFormat="1" applyFont="1" applyFill="1" applyBorder="1" applyAlignment="1">
      <alignment horizontal="distributed" vertical="center"/>
    </xf>
    <xf numFmtId="179" fontId="51" fillId="33" borderId="62" xfId="0" applyNumberFormat="1" applyFont="1" applyFill="1" applyBorder="1" applyAlignment="1">
      <alignment horizontal="distributed" vertical="center"/>
    </xf>
    <xf numFmtId="179" fontId="51" fillId="33" borderId="63" xfId="0" applyNumberFormat="1" applyFont="1" applyFill="1" applyBorder="1" applyAlignment="1">
      <alignment horizontal="distributed" vertical="center"/>
    </xf>
    <xf numFmtId="179" fontId="51" fillId="33" borderId="64" xfId="0" applyNumberFormat="1" applyFont="1" applyFill="1" applyBorder="1" applyAlignment="1">
      <alignment horizontal="distributed" vertical="center"/>
    </xf>
    <xf numFmtId="179" fontId="52" fillId="0" borderId="65" xfId="0" applyNumberFormat="1" applyFont="1" applyFill="1" applyBorder="1" applyAlignment="1">
      <alignment horizontal="distributed" vertical="center"/>
    </xf>
    <xf numFmtId="179" fontId="52" fillId="0" borderId="66" xfId="0" applyNumberFormat="1" applyFont="1" applyFill="1" applyBorder="1" applyAlignment="1">
      <alignment horizontal="distributed" vertical="center"/>
    </xf>
    <xf numFmtId="179" fontId="52" fillId="0" borderId="66" xfId="0" applyNumberFormat="1" applyFont="1" applyBorder="1" applyAlignment="1">
      <alignment horizontal="distributed" vertical="center"/>
    </xf>
    <xf numFmtId="179" fontId="5" fillId="33" borderId="58" xfId="0" applyNumberFormat="1" applyFont="1" applyFill="1" applyBorder="1" applyAlignment="1">
      <alignment horizontal="distributed" vertical="center"/>
    </xf>
    <xf numFmtId="179" fontId="5" fillId="33" borderId="59" xfId="0" applyNumberFormat="1" applyFont="1" applyFill="1" applyBorder="1" applyAlignment="1">
      <alignment horizontal="distributed" vertical="center"/>
    </xf>
    <xf numFmtId="179" fontId="5" fillId="33" borderId="11" xfId="0" applyNumberFormat="1" applyFont="1" applyFill="1" applyBorder="1" applyAlignment="1">
      <alignment horizontal="distributed" vertical="center"/>
    </xf>
    <xf numFmtId="179" fontId="5" fillId="33" borderId="40" xfId="0" applyNumberFormat="1" applyFont="1" applyFill="1" applyBorder="1" applyAlignment="1">
      <alignment horizontal="distributed" vertical="center"/>
    </xf>
    <xf numFmtId="179" fontId="5" fillId="33" borderId="60" xfId="0" applyNumberFormat="1" applyFont="1" applyFill="1" applyBorder="1" applyAlignment="1">
      <alignment horizontal="distributed" vertical="center"/>
    </xf>
    <xf numFmtId="179" fontId="5" fillId="33" borderId="51" xfId="0" applyNumberFormat="1" applyFont="1" applyFill="1" applyBorder="1" applyAlignment="1">
      <alignment horizontal="distributed" vertical="center"/>
    </xf>
    <xf numFmtId="179" fontId="5" fillId="33" borderId="61" xfId="0" applyNumberFormat="1" applyFont="1" applyFill="1" applyBorder="1" applyAlignment="1">
      <alignment horizontal="distributed" vertical="center"/>
    </xf>
    <xf numFmtId="179" fontId="5" fillId="33" borderId="52" xfId="0" applyNumberFormat="1" applyFont="1" applyFill="1" applyBorder="1" applyAlignment="1">
      <alignment horizontal="distributed" vertical="center"/>
    </xf>
    <xf numFmtId="179" fontId="5" fillId="33" borderId="62" xfId="0" applyNumberFormat="1" applyFont="1" applyFill="1" applyBorder="1" applyAlignment="1">
      <alignment horizontal="distributed" vertical="center"/>
    </xf>
    <xf numFmtId="179" fontId="5" fillId="33" borderId="63" xfId="0" applyNumberFormat="1" applyFont="1" applyFill="1" applyBorder="1" applyAlignment="1">
      <alignment horizontal="distributed" vertical="center"/>
    </xf>
    <xf numFmtId="179" fontId="5" fillId="33" borderId="64" xfId="0" applyNumberFormat="1" applyFont="1" applyFill="1" applyBorder="1" applyAlignment="1">
      <alignment horizontal="distributed" vertical="center"/>
    </xf>
    <xf numFmtId="179" fontId="5" fillId="33" borderId="14" xfId="0" applyNumberFormat="1" applyFont="1" applyFill="1" applyBorder="1" applyAlignment="1">
      <alignment horizontal="distributed" vertical="center"/>
    </xf>
    <xf numFmtId="179" fontId="5" fillId="33" borderId="54" xfId="0" applyNumberFormat="1" applyFont="1" applyFill="1" applyBorder="1" applyAlignment="1">
      <alignment horizontal="distributed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ＪＲ乗車人員数「月表」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2"/>
  <sheetViews>
    <sheetView tabSelected="1" zoomScaleSheetLayoutView="90" zoomScalePageLayoutView="0" workbookViewId="0" topLeftCell="A1">
      <selection activeCell="I1" sqref="I1:K2"/>
    </sheetView>
  </sheetViews>
  <sheetFormatPr defaultColWidth="8.50390625" defaultRowHeight="12.75" customHeight="1"/>
  <cols>
    <col min="1" max="1" width="1.25" style="1" customWidth="1"/>
    <col min="2" max="2" width="2.50390625" style="1" customWidth="1"/>
    <col min="3" max="3" width="27.875" style="7" customWidth="1"/>
    <col min="4" max="4" width="0.875" style="7" customWidth="1"/>
    <col min="5" max="5" width="14.375" style="8" customWidth="1"/>
    <col min="6" max="11" width="14.375" style="1" customWidth="1"/>
    <col min="12" max="16384" width="8.50390625" style="1" customWidth="1"/>
  </cols>
  <sheetData>
    <row r="1" spans="1:12" ht="15" customHeight="1">
      <c r="A1" s="87" t="s">
        <v>82</v>
      </c>
      <c r="B1" s="87"/>
      <c r="C1" s="87"/>
      <c r="D1" s="12"/>
      <c r="E1" s="9"/>
      <c r="G1" s="2"/>
      <c r="I1" s="90" t="s">
        <v>113</v>
      </c>
      <c r="J1" s="91"/>
      <c r="K1" s="92"/>
      <c r="L1" s="3"/>
    </row>
    <row r="2" spans="1:12" ht="15" customHeight="1">
      <c r="A2" s="87"/>
      <c r="B2" s="87"/>
      <c r="C2" s="87"/>
      <c r="D2" s="12"/>
      <c r="E2" s="9"/>
      <c r="G2" s="2"/>
      <c r="H2" s="1" t="s">
        <v>81</v>
      </c>
      <c r="I2" s="93"/>
      <c r="J2" s="94"/>
      <c r="K2" s="95"/>
      <c r="L2" s="3"/>
    </row>
    <row r="3" spans="1:12" ht="15" customHeight="1">
      <c r="A3" s="4"/>
      <c r="B3" s="4"/>
      <c r="C3" s="4"/>
      <c r="D3" s="1"/>
      <c r="E3" s="9"/>
      <c r="G3" s="2"/>
      <c r="I3" s="5"/>
      <c r="J3" s="5"/>
      <c r="K3" s="5"/>
      <c r="L3" s="3"/>
    </row>
    <row r="4" spans="2:11" ht="15" customHeight="1">
      <c r="B4" s="105" t="s">
        <v>33</v>
      </c>
      <c r="C4" s="106"/>
      <c r="D4" s="107"/>
      <c r="E4" s="96" t="s">
        <v>25</v>
      </c>
      <c r="F4" s="100" t="s">
        <v>34</v>
      </c>
      <c r="G4" s="101"/>
      <c r="H4" s="102"/>
      <c r="I4" s="96" t="s">
        <v>21</v>
      </c>
      <c r="J4" s="96" t="s">
        <v>22</v>
      </c>
      <c r="K4" s="98" t="s">
        <v>19</v>
      </c>
    </row>
    <row r="5" spans="2:11" ht="15" customHeight="1">
      <c r="B5" s="108"/>
      <c r="C5" s="109"/>
      <c r="D5" s="110"/>
      <c r="E5" s="97"/>
      <c r="F5" s="13" t="s">
        <v>17</v>
      </c>
      <c r="G5" s="13" t="s">
        <v>18</v>
      </c>
      <c r="H5" s="13" t="s">
        <v>20</v>
      </c>
      <c r="I5" s="97"/>
      <c r="J5" s="97"/>
      <c r="K5" s="99"/>
    </row>
    <row r="6" spans="2:11" ht="13.5" customHeight="1">
      <c r="B6" s="103" t="s">
        <v>26</v>
      </c>
      <c r="C6" s="104"/>
      <c r="D6" s="70"/>
      <c r="E6" s="50">
        <v>3235</v>
      </c>
      <c r="F6" s="57">
        <v>1507</v>
      </c>
      <c r="G6" s="57">
        <v>521</v>
      </c>
      <c r="H6" s="71">
        <v>421</v>
      </c>
      <c r="I6" s="57">
        <v>58</v>
      </c>
      <c r="J6" s="57">
        <v>412</v>
      </c>
      <c r="K6" s="72">
        <v>316</v>
      </c>
    </row>
    <row r="7" spans="2:11" ht="13.5" customHeight="1">
      <c r="B7" s="88" t="s">
        <v>36</v>
      </c>
      <c r="C7" s="89"/>
      <c r="D7" s="54"/>
      <c r="E7" s="16">
        <f>IF(SUM(F7:K7)=SUM(E8:E15),SUM(F7:K7),"タテヨコ不一致")</f>
        <v>93</v>
      </c>
      <c r="F7" s="29">
        <f aca="true" t="shared" si="0" ref="F7:K7">SUM(F8:F15)</f>
        <v>83</v>
      </c>
      <c r="G7" s="29">
        <f t="shared" si="0"/>
        <v>10</v>
      </c>
      <c r="H7" s="29">
        <f t="shared" si="0"/>
        <v>0</v>
      </c>
      <c r="I7" s="29">
        <f t="shared" si="0"/>
        <v>0</v>
      </c>
      <c r="J7" s="29">
        <f t="shared" si="0"/>
        <v>0</v>
      </c>
      <c r="K7" s="73">
        <f t="shared" si="0"/>
        <v>0</v>
      </c>
    </row>
    <row r="8" spans="2:11" ht="13.5" customHeight="1">
      <c r="B8" s="58"/>
      <c r="C8" s="20" t="s">
        <v>51</v>
      </c>
      <c r="D8" s="21"/>
      <c r="E8" s="74">
        <f aca="true" t="shared" si="1" ref="E8:E15">SUM(F8:K8)</f>
        <v>32</v>
      </c>
      <c r="F8" s="75">
        <v>31</v>
      </c>
      <c r="G8" s="75">
        <v>1</v>
      </c>
      <c r="H8" s="75"/>
      <c r="I8" s="75"/>
      <c r="J8" s="75"/>
      <c r="K8" s="24"/>
    </row>
    <row r="9" spans="2:11" ht="13.5" customHeight="1">
      <c r="B9" s="58"/>
      <c r="C9" s="20" t="s">
        <v>117</v>
      </c>
      <c r="D9" s="21"/>
      <c r="E9" s="74">
        <f>SUM(F9:K9)</f>
        <v>7</v>
      </c>
      <c r="F9" s="75">
        <v>2</v>
      </c>
      <c r="G9" s="75">
        <v>5</v>
      </c>
      <c r="H9" s="75"/>
      <c r="I9" s="75"/>
      <c r="J9" s="75"/>
      <c r="K9" s="24"/>
    </row>
    <row r="10" spans="2:11" ht="13.5" customHeight="1">
      <c r="B10" s="58"/>
      <c r="C10" s="20" t="s">
        <v>32</v>
      </c>
      <c r="D10" s="21"/>
      <c r="E10" s="74">
        <f t="shared" si="1"/>
        <v>10</v>
      </c>
      <c r="F10" s="75">
        <v>10</v>
      </c>
      <c r="G10" s="75"/>
      <c r="H10" s="75"/>
      <c r="I10" s="75"/>
      <c r="J10" s="75"/>
      <c r="K10" s="24"/>
    </row>
    <row r="11" spans="2:11" ht="13.5" customHeight="1">
      <c r="B11" s="58"/>
      <c r="C11" s="20" t="s">
        <v>89</v>
      </c>
      <c r="D11" s="21"/>
      <c r="E11" s="74">
        <f t="shared" si="1"/>
        <v>19</v>
      </c>
      <c r="F11" s="75">
        <v>19</v>
      </c>
      <c r="G11" s="75"/>
      <c r="H11" s="75"/>
      <c r="I11" s="75"/>
      <c r="J11" s="75"/>
      <c r="K11" s="24"/>
    </row>
    <row r="12" spans="2:11" ht="13.5" customHeight="1">
      <c r="B12" s="58"/>
      <c r="C12" s="20" t="s">
        <v>90</v>
      </c>
      <c r="D12" s="21"/>
      <c r="E12" s="74">
        <f t="shared" si="1"/>
        <v>10</v>
      </c>
      <c r="F12" s="75">
        <v>10</v>
      </c>
      <c r="G12" s="75"/>
      <c r="H12" s="75"/>
      <c r="I12" s="75"/>
      <c r="J12" s="75"/>
      <c r="K12" s="24"/>
    </row>
    <row r="13" spans="2:11" ht="13.5" customHeight="1">
      <c r="B13" s="58"/>
      <c r="C13" s="35" t="s">
        <v>63</v>
      </c>
      <c r="D13" s="36"/>
      <c r="E13" s="74">
        <f t="shared" si="1"/>
        <v>2</v>
      </c>
      <c r="F13" s="76">
        <v>2</v>
      </c>
      <c r="G13" s="75"/>
      <c r="H13" s="75"/>
      <c r="I13" s="75"/>
      <c r="J13" s="75"/>
      <c r="K13" s="24"/>
    </row>
    <row r="14" spans="2:11" ht="13.5" customHeight="1">
      <c r="B14" s="58"/>
      <c r="C14" s="35" t="s">
        <v>91</v>
      </c>
      <c r="D14" s="36"/>
      <c r="E14" s="74">
        <f t="shared" si="1"/>
        <v>7</v>
      </c>
      <c r="F14" s="76">
        <v>4</v>
      </c>
      <c r="G14" s="75">
        <v>3</v>
      </c>
      <c r="H14" s="75"/>
      <c r="I14" s="75"/>
      <c r="J14" s="75"/>
      <c r="K14" s="24"/>
    </row>
    <row r="15" spans="2:11" ht="13.5" customHeight="1">
      <c r="B15" s="77"/>
      <c r="C15" s="45" t="s">
        <v>92</v>
      </c>
      <c r="D15" s="46"/>
      <c r="E15" s="78">
        <f t="shared" si="1"/>
        <v>6</v>
      </c>
      <c r="F15" s="79">
        <v>5</v>
      </c>
      <c r="G15" s="79">
        <v>1</v>
      </c>
      <c r="H15" s="79"/>
      <c r="I15" s="79"/>
      <c r="J15" s="79"/>
      <c r="K15" s="49"/>
    </row>
    <row r="16" spans="2:11" ht="13.5" customHeight="1">
      <c r="B16" s="111" t="s">
        <v>93</v>
      </c>
      <c r="C16" s="112"/>
      <c r="D16" s="54"/>
      <c r="E16" s="16">
        <f>IF(SUM(F16:K16)=SUM(E17:E26),SUM(F16:K16),"タテヨコ不一致")</f>
        <v>240</v>
      </c>
      <c r="F16" s="55">
        <f aca="true" t="shared" si="2" ref="F16:K16">SUM(F17:F26)</f>
        <v>229</v>
      </c>
      <c r="G16" s="55">
        <f t="shared" si="2"/>
        <v>7</v>
      </c>
      <c r="H16" s="55">
        <f t="shared" si="2"/>
        <v>0</v>
      </c>
      <c r="I16" s="55">
        <f t="shared" si="2"/>
        <v>0</v>
      </c>
      <c r="J16" s="55">
        <f t="shared" si="2"/>
        <v>1</v>
      </c>
      <c r="K16" s="56">
        <f t="shared" si="2"/>
        <v>3</v>
      </c>
    </row>
    <row r="17" spans="2:11" ht="13.5" customHeight="1">
      <c r="B17" s="43"/>
      <c r="C17" s="20" t="s">
        <v>94</v>
      </c>
      <c r="D17" s="21"/>
      <c r="E17" s="22">
        <f aca="true" t="shared" si="3" ref="E17:E40">SUM(F17:K17)</f>
        <v>9</v>
      </c>
      <c r="F17" s="23">
        <v>6</v>
      </c>
      <c r="G17" s="23"/>
      <c r="H17" s="23"/>
      <c r="I17" s="23"/>
      <c r="J17" s="23"/>
      <c r="K17" s="24">
        <v>3</v>
      </c>
    </row>
    <row r="18" spans="2:11" ht="13.5" customHeight="1">
      <c r="B18" s="43"/>
      <c r="C18" s="20" t="s">
        <v>0</v>
      </c>
      <c r="D18" s="21"/>
      <c r="E18" s="22">
        <f t="shared" si="3"/>
        <v>13</v>
      </c>
      <c r="F18" s="23">
        <v>12</v>
      </c>
      <c r="G18" s="23">
        <v>1</v>
      </c>
      <c r="H18" s="23"/>
      <c r="I18" s="23"/>
      <c r="J18" s="23"/>
      <c r="K18" s="24"/>
    </row>
    <row r="19" spans="2:11" ht="13.5" customHeight="1">
      <c r="B19" s="43"/>
      <c r="C19" s="20" t="s">
        <v>37</v>
      </c>
      <c r="D19" s="21"/>
      <c r="E19" s="22">
        <f t="shared" si="3"/>
        <v>7</v>
      </c>
      <c r="F19" s="23">
        <v>7</v>
      </c>
      <c r="G19" s="23"/>
      <c r="H19" s="23"/>
      <c r="I19" s="23"/>
      <c r="J19" s="23"/>
      <c r="K19" s="24"/>
    </row>
    <row r="20" spans="2:11" ht="13.5" customHeight="1">
      <c r="B20" s="43"/>
      <c r="C20" s="20" t="s">
        <v>95</v>
      </c>
      <c r="D20" s="21"/>
      <c r="E20" s="22">
        <f t="shared" si="3"/>
        <v>23</v>
      </c>
      <c r="F20" s="23">
        <v>22</v>
      </c>
      <c r="G20" s="23"/>
      <c r="H20" s="23"/>
      <c r="I20" s="23"/>
      <c r="J20" s="23">
        <v>1</v>
      </c>
      <c r="K20" s="24"/>
    </row>
    <row r="21" spans="2:11" ht="13.5" customHeight="1">
      <c r="B21" s="43"/>
      <c r="C21" s="20" t="s">
        <v>1</v>
      </c>
      <c r="D21" s="21"/>
      <c r="E21" s="22">
        <f t="shared" si="3"/>
        <v>22</v>
      </c>
      <c r="F21" s="23">
        <v>16</v>
      </c>
      <c r="G21" s="23">
        <v>6</v>
      </c>
      <c r="H21" s="23"/>
      <c r="I21" s="23"/>
      <c r="J21" s="23"/>
      <c r="K21" s="24"/>
    </row>
    <row r="22" spans="2:11" ht="13.5" customHeight="1">
      <c r="B22" s="43"/>
      <c r="C22" s="20" t="s">
        <v>38</v>
      </c>
      <c r="D22" s="21"/>
      <c r="E22" s="22">
        <f t="shared" si="3"/>
        <v>6</v>
      </c>
      <c r="F22" s="23">
        <v>6</v>
      </c>
      <c r="G22" s="23"/>
      <c r="H22" s="23"/>
      <c r="I22" s="23"/>
      <c r="J22" s="23"/>
      <c r="K22" s="24"/>
    </row>
    <row r="23" spans="2:11" ht="13.5" customHeight="1">
      <c r="B23" s="43"/>
      <c r="C23" s="20" t="s">
        <v>2</v>
      </c>
      <c r="D23" s="21"/>
      <c r="E23" s="22">
        <f t="shared" si="3"/>
        <v>13</v>
      </c>
      <c r="F23" s="23">
        <v>13</v>
      </c>
      <c r="G23" s="23"/>
      <c r="H23" s="23"/>
      <c r="I23" s="23"/>
      <c r="J23" s="23"/>
      <c r="K23" s="24"/>
    </row>
    <row r="24" spans="2:11" ht="13.5" customHeight="1">
      <c r="B24" s="43"/>
      <c r="C24" s="20" t="s">
        <v>3</v>
      </c>
      <c r="D24" s="21"/>
      <c r="E24" s="22">
        <f t="shared" si="3"/>
        <v>48</v>
      </c>
      <c r="F24" s="23">
        <v>48</v>
      </c>
      <c r="G24" s="23"/>
      <c r="H24" s="23"/>
      <c r="I24" s="23"/>
      <c r="J24" s="23"/>
      <c r="K24" s="24"/>
    </row>
    <row r="25" spans="2:11" ht="13.5" customHeight="1">
      <c r="B25" s="43"/>
      <c r="C25" s="35" t="s">
        <v>4</v>
      </c>
      <c r="D25" s="36"/>
      <c r="E25" s="37">
        <f t="shared" si="3"/>
        <v>56</v>
      </c>
      <c r="F25" s="23">
        <v>56</v>
      </c>
      <c r="G25" s="23"/>
      <c r="H25" s="23"/>
      <c r="I25" s="23"/>
      <c r="J25" s="23"/>
      <c r="K25" s="24"/>
    </row>
    <row r="26" spans="2:11" ht="13.5" customHeight="1">
      <c r="B26" s="43"/>
      <c r="C26" s="35" t="s">
        <v>5</v>
      </c>
      <c r="D26" s="36"/>
      <c r="E26" s="37">
        <f t="shared" si="3"/>
        <v>43</v>
      </c>
      <c r="F26" s="23">
        <v>43</v>
      </c>
      <c r="G26" s="23"/>
      <c r="H26" s="23"/>
      <c r="I26" s="23"/>
      <c r="J26" s="23"/>
      <c r="K26" s="24"/>
    </row>
    <row r="27" spans="2:11" ht="13.5" customHeight="1">
      <c r="B27" s="111" t="s">
        <v>96</v>
      </c>
      <c r="C27" s="112"/>
      <c r="D27" s="15"/>
      <c r="E27" s="80">
        <f>IF(SUM(F27:K27)=SUM(E28:E33),SUM(F27:K27),"タテヨコ不一致")</f>
        <v>89</v>
      </c>
      <c r="F27" s="17">
        <f aca="true" t="shared" si="4" ref="F27:K27">SUM(F28:F33)</f>
        <v>75</v>
      </c>
      <c r="G27" s="17">
        <f t="shared" si="4"/>
        <v>14</v>
      </c>
      <c r="H27" s="17">
        <f t="shared" si="4"/>
        <v>0</v>
      </c>
      <c r="I27" s="17">
        <f t="shared" si="4"/>
        <v>0</v>
      </c>
      <c r="J27" s="17">
        <f t="shared" si="4"/>
        <v>0</v>
      </c>
      <c r="K27" s="18">
        <f t="shared" si="4"/>
        <v>0</v>
      </c>
    </row>
    <row r="28" spans="2:11" ht="13.5" customHeight="1">
      <c r="B28" s="81"/>
      <c r="C28" s="20" t="s">
        <v>104</v>
      </c>
      <c r="D28" s="82"/>
      <c r="E28" s="22">
        <f>SUM(F28:K28)</f>
        <v>6</v>
      </c>
      <c r="F28" s="83">
        <v>6</v>
      </c>
      <c r="G28" s="83"/>
      <c r="H28" s="83"/>
      <c r="I28" s="83"/>
      <c r="J28" s="83"/>
      <c r="K28" s="84"/>
    </row>
    <row r="29" spans="2:11" ht="13.5" customHeight="1">
      <c r="B29" s="43"/>
      <c r="C29" s="20" t="s">
        <v>53</v>
      </c>
      <c r="D29" s="21"/>
      <c r="E29" s="22">
        <f t="shared" si="3"/>
        <v>35</v>
      </c>
      <c r="F29" s="23">
        <v>35</v>
      </c>
      <c r="G29" s="23"/>
      <c r="H29" s="23"/>
      <c r="I29" s="23"/>
      <c r="J29" s="23"/>
      <c r="K29" s="24"/>
    </row>
    <row r="30" spans="2:11" ht="13.5" customHeight="1">
      <c r="B30" s="43"/>
      <c r="C30" s="20" t="s">
        <v>97</v>
      </c>
      <c r="D30" s="21"/>
      <c r="E30" s="22">
        <f t="shared" si="3"/>
        <v>15</v>
      </c>
      <c r="F30" s="23">
        <v>12</v>
      </c>
      <c r="G30" s="23">
        <v>3</v>
      </c>
      <c r="H30" s="23"/>
      <c r="I30" s="23"/>
      <c r="J30" s="23"/>
      <c r="K30" s="24"/>
    </row>
    <row r="31" spans="2:11" ht="13.5" customHeight="1">
      <c r="B31" s="43"/>
      <c r="C31" s="20" t="s">
        <v>98</v>
      </c>
      <c r="D31" s="21"/>
      <c r="E31" s="22">
        <f t="shared" si="3"/>
        <v>15</v>
      </c>
      <c r="F31" s="23">
        <v>4</v>
      </c>
      <c r="G31" s="23">
        <v>11</v>
      </c>
      <c r="H31" s="23"/>
      <c r="I31" s="23"/>
      <c r="J31" s="23"/>
      <c r="K31" s="24"/>
    </row>
    <row r="32" spans="2:11" ht="13.5" customHeight="1">
      <c r="B32" s="43"/>
      <c r="C32" s="20" t="s">
        <v>99</v>
      </c>
      <c r="D32" s="21"/>
      <c r="E32" s="22">
        <f t="shared" si="3"/>
        <v>10</v>
      </c>
      <c r="F32" s="23">
        <v>10</v>
      </c>
      <c r="G32" s="23"/>
      <c r="H32" s="23"/>
      <c r="I32" s="23"/>
      <c r="J32" s="23"/>
      <c r="K32" s="24"/>
    </row>
    <row r="33" spans="2:11" ht="13.5" customHeight="1">
      <c r="B33" s="44"/>
      <c r="C33" s="45" t="s">
        <v>100</v>
      </c>
      <c r="D33" s="46"/>
      <c r="E33" s="47">
        <f t="shared" si="3"/>
        <v>8</v>
      </c>
      <c r="F33" s="48">
        <v>8</v>
      </c>
      <c r="G33" s="48"/>
      <c r="H33" s="48"/>
      <c r="I33" s="48"/>
      <c r="J33" s="48"/>
      <c r="K33" s="49"/>
    </row>
    <row r="34" spans="2:11" ht="13.5" customHeight="1">
      <c r="B34" s="111" t="s">
        <v>66</v>
      </c>
      <c r="C34" s="112"/>
      <c r="D34" s="15"/>
      <c r="E34" s="16">
        <f>IF(SUM(F34:K34)=SUM(E35:E41),SUM(F34:K34),"タテヨコ不一致")</f>
        <v>63</v>
      </c>
      <c r="F34" s="17">
        <f aca="true" t="shared" si="5" ref="F34:K34">SUM(F35:F41)</f>
        <v>60</v>
      </c>
      <c r="G34" s="17">
        <f t="shared" si="5"/>
        <v>3</v>
      </c>
      <c r="H34" s="17">
        <f t="shared" si="5"/>
        <v>0</v>
      </c>
      <c r="I34" s="17">
        <f t="shared" si="5"/>
        <v>0</v>
      </c>
      <c r="J34" s="17">
        <f t="shared" si="5"/>
        <v>0</v>
      </c>
      <c r="K34" s="18">
        <f t="shared" si="5"/>
        <v>0</v>
      </c>
    </row>
    <row r="35" spans="2:11" ht="13.5" customHeight="1">
      <c r="B35" s="43"/>
      <c r="C35" s="85" t="s">
        <v>106</v>
      </c>
      <c r="D35" s="21"/>
      <c r="E35" s="22">
        <f t="shared" si="3"/>
        <v>10</v>
      </c>
      <c r="F35" s="23">
        <v>10</v>
      </c>
      <c r="G35" s="23"/>
      <c r="H35" s="23"/>
      <c r="I35" s="23"/>
      <c r="J35" s="23"/>
      <c r="K35" s="24"/>
    </row>
    <row r="36" spans="2:11" ht="13.5" customHeight="1">
      <c r="B36" s="43"/>
      <c r="C36" s="85" t="s">
        <v>107</v>
      </c>
      <c r="D36" s="21"/>
      <c r="E36" s="22">
        <f t="shared" si="3"/>
        <v>11</v>
      </c>
      <c r="F36" s="23">
        <v>11</v>
      </c>
      <c r="G36" s="23"/>
      <c r="H36" s="23"/>
      <c r="I36" s="23"/>
      <c r="J36" s="23"/>
      <c r="K36" s="24"/>
    </row>
    <row r="37" spans="2:11" ht="13.5" customHeight="1">
      <c r="B37" s="43"/>
      <c r="C37" s="85" t="s">
        <v>40</v>
      </c>
      <c r="D37" s="21"/>
      <c r="E37" s="22">
        <f>SUM(F37:K37)</f>
        <v>7</v>
      </c>
      <c r="F37" s="23">
        <v>7</v>
      </c>
      <c r="G37" s="23"/>
      <c r="H37" s="23"/>
      <c r="I37" s="23"/>
      <c r="J37" s="23"/>
      <c r="K37" s="24"/>
    </row>
    <row r="38" spans="2:11" ht="13.5" customHeight="1">
      <c r="B38" s="43"/>
      <c r="C38" s="85" t="s">
        <v>83</v>
      </c>
      <c r="D38" s="21"/>
      <c r="E38" s="22">
        <f t="shared" si="3"/>
        <v>2</v>
      </c>
      <c r="F38" s="23">
        <v>2</v>
      </c>
      <c r="G38" s="23"/>
      <c r="H38" s="23"/>
      <c r="I38" s="23"/>
      <c r="J38" s="23"/>
      <c r="K38" s="24"/>
    </row>
    <row r="39" spans="2:11" ht="13.5" customHeight="1">
      <c r="B39" s="43"/>
      <c r="C39" s="85" t="s">
        <v>58</v>
      </c>
      <c r="D39" s="21"/>
      <c r="E39" s="22">
        <f>SUM(F39:K39)</f>
        <v>8</v>
      </c>
      <c r="F39" s="23">
        <v>7</v>
      </c>
      <c r="G39" s="23">
        <v>1</v>
      </c>
      <c r="H39" s="23"/>
      <c r="I39" s="23"/>
      <c r="J39" s="23"/>
      <c r="K39" s="24"/>
    </row>
    <row r="40" spans="2:11" ht="13.5" customHeight="1">
      <c r="B40" s="43"/>
      <c r="C40" s="85" t="s">
        <v>39</v>
      </c>
      <c r="D40" s="21"/>
      <c r="E40" s="22">
        <f t="shared" si="3"/>
        <v>8</v>
      </c>
      <c r="F40" s="23">
        <v>6</v>
      </c>
      <c r="G40" s="23">
        <v>2</v>
      </c>
      <c r="H40" s="23"/>
      <c r="I40" s="23"/>
      <c r="J40" s="23"/>
      <c r="K40" s="24"/>
    </row>
    <row r="41" spans="2:11" ht="12.75" customHeight="1">
      <c r="B41" s="44"/>
      <c r="C41" s="86" t="s">
        <v>101</v>
      </c>
      <c r="D41" s="46"/>
      <c r="E41" s="47">
        <f>SUM(F41:K41)</f>
        <v>17</v>
      </c>
      <c r="F41" s="48">
        <v>17</v>
      </c>
      <c r="G41" s="48"/>
      <c r="H41" s="48"/>
      <c r="I41" s="48"/>
      <c r="J41" s="48"/>
      <c r="K41" s="49"/>
    </row>
    <row r="42" ht="12.75" customHeight="1">
      <c r="B42" s="1" t="s">
        <v>88</v>
      </c>
    </row>
  </sheetData>
  <sheetProtection/>
  <mergeCells count="13">
    <mergeCell ref="B34:C34"/>
    <mergeCell ref="B16:C16"/>
    <mergeCell ref="B27:C27"/>
    <mergeCell ref="A1:C2"/>
    <mergeCell ref="B7:C7"/>
    <mergeCell ref="I1:K2"/>
    <mergeCell ref="J4:J5"/>
    <mergeCell ref="K4:K5"/>
    <mergeCell ref="F4:H4"/>
    <mergeCell ref="E4:E5"/>
    <mergeCell ref="B6:C6"/>
    <mergeCell ref="I4:I5"/>
    <mergeCell ref="B4:D5"/>
  </mergeCells>
  <printOptions/>
  <pageMargins left="0.7874015748031497" right="0.3937007874015748" top="0.5905511811023623" bottom="0.1968503937007874" header="0.1968503937007874" footer="0.3937007874015748"/>
  <pageSetup horizontalDpi="600" verticalDpi="600" orientation="landscape" paperSize="9" scale="95" r:id="rId1"/>
  <headerFooter alignWithMargins="0">
    <oddHeader>&amp;R&amp;"ＭＳ Ｐ明朝,標準"&amp;9ⅩⅦ．公務員・選挙　264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39"/>
  <sheetViews>
    <sheetView zoomScaleSheetLayoutView="90" zoomScalePageLayoutView="0" workbookViewId="0" topLeftCell="A1">
      <selection activeCell="I1" sqref="I1:K2"/>
    </sheetView>
  </sheetViews>
  <sheetFormatPr defaultColWidth="8.50390625" defaultRowHeight="12.75" customHeight="1"/>
  <cols>
    <col min="1" max="1" width="1.25" style="1" customWidth="1"/>
    <col min="2" max="2" width="2.50390625" style="1" customWidth="1"/>
    <col min="3" max="3" width="27.875" style="7" customWidth="1"/>
    <col min="4" max="4" width="0.875" style="7" customWidth="1"/>
    <col min="5" max="5" width="14.375" style="8" customWidth="1"/>
    <col min="6" max="11" width="14.375" style="1" customWidth="1"/>
    <col min="12" max="16384" width="8.50390625" style="1" customWidth="1"/>
  </cols>
  <sheetData>
    <row r="1" spans="1:15" ht="15" customHeight="1">
      <c r="A1" s="87" t="s">
        <v>60</v>
      </c>
      <c r="B1" s="87"/>
      <c r="C1" s="87"/>
      <c r="D1" s="12"/>
      <c r="E1" s="9"/>
      <c r="G1" s="2"/>
      <c r="I1" s="90" t="s">
        <v>113</v>
      </c>
      <c r="J1" s="91"/>
      <c r="K1" s="92"/>
      <c r="L1" s="3"/>
      <c r="M1" s="3"/>
      <c r="N1" s="3"/>
      <c r="O1" s="3"/>
    </row>
    <row r="2" spans="1:15" ht="15" customHeight="1">
      <c r="A2" s="87"/>
      <c r="B2" s="87"/>
      <c r="C2" s="87"/>
      <c r="D2" s="12"/>
      <c r="E2" s="9" t="s">
        <v>59</v>
      </c>
      <c r="G2" s="2"/>
      <c r="H2" s="1" t="s">
        <v>62</v>
      </c>
      <c r="I2" s="93"/>
      <c r="J2" s="94"/>
      <c r="K2" s="95"/>
      <c r="L2" s="3"/>
      <c r="M2" s="3"/>
      <c r="N2" s="3"/>
      <c r="O2" s="3"/>
    </row>
    <row r="3" spans="1:15" ht="15" customHeight="1">
      <c r="A3" s="4"/>
      <c r="B3" s="4"/>
      <c r="C3" s="4"/>
      <c r="D3" s="1"/>
      <c r="E3" s="9"/>
      <c r="G3" s="2"/>
      <c r="I3" s="5"/>
      <c r="J3" s="5"/>
      <c r="K3" s="5"/>
      <c r="L3" s="3"/>
      <c r="M3" s="3"/>
      <c r="N3" s="3"/>
      <c r="O3" s="3"/>
    </row>
    <row r="4" spans="2:11" ht="15" customHeight="1">
      <c r="B4" s="115" t="s">
        <v>33</v>
      </c>
      <c r="C4" s="116"/>
      <c r="D4" s="117"/>
      <c r="E4" s="121" t="s">
        <v>25</v>
      </c>
      <c r="F4" s="123" t="s">
        <v>34</v>
      </c>
      <c r="G4" s="124"/>
      <c r="H4" s="125"/>
      <c r="I4" s="121" t="s">
        <v>21</v>
      </c>
      <c r="J4" s="121" t="s">
        <v>22</v>
      </c>
      <c r="K4" s="113" t="s">
        <v>19</v>
      </c>
    </row>
    <row r="5" spans="2:11" ht="15" customHeight="1">
      <c r="B5" s="118"/>
      <c r="C5" s="119"/>
      <c r="D5" s="120"/>
      <c r="E5" s="122"/>
      <c r="F5" s="14" t="s">
        <v>17</v>
      </c>
      <c r="G5" s="14" t="s">
        <v>18</v>
      </c>
      <c r="H5" s="14" t="s">
        <v>20</v>
      </c>
      <c r="I5" s="122"/>
      <c r="J5" s="122"/>
      <c r="K5" s="114"/>
    </row>
    <row r="6" spans="2:11" ht="13.5" customHeight="1">
      <c r="B6" s="111" t="s">
        <v>67</v>
      </c>
      <c r="C6" s="112"/>
      <c r="D6" s="40"/>
      <c r="E6" s="16">
        <f>IF(SUM(F6:K6)=SUM(E7:E11),SUM(F6:K6),"タテヨコ不一致")</f>
        <v>81</v>
      </c>
      <c r="F6" s="41">
        <f aca="true" t="shared" si="0" ref="F6:K6">SUM(F7:F11)</f>
        <v>42</v>
      </c>
      <c r="G6" s="41">
        <f t="shared" si="0"/>
        <v>39</v>
      </c>
      <c r="H6" s="41">
        <f t="shared" si="0"/>
        <v>0</v>
      </c>
      <c r="I6" s="41">
        <f t="shared" si="0"/>
        <v>0</v>
      </c>
      <c r="J6" s="41">
        <f t="shared" si="0"/>
        <v>0</v>
      </c>
      <c r="K6" s="42">
        <f t="shared" si="0"/>
        <v>0</v>
      </c>
    </row>
    <row r="7" spans="2:11" ht="13.5" customHeight="1">
      <c r="B7" s="43"/>
      <c r="C7" s="35" t="s">
        <v>105</v>
      </c>
      <c r="D7" s="21"/>
      <c r="E7" s="22">
        <f>SUM(F7:K7)</f>
        <v>34</v>
      </c>
      <c r="F7" s="23">
        <v>17</v>
      </c>
      <c r="G7" s="23">
        <v>17</v>
      </c>
      <c r="H7" s="23"/>
      <c r="I7" s="23"/>
      <c r="J7" s="23"/>
      <c r="K7" s="24"/>
    </row>
    <row r="8" spans="2:11" ht="13.5" customHeight="1">
      <c r="B8" s="43"/>
      <c r="C8" s="20" t="s">
        <v>68</v>
      </c>
      <c r="D8" s="21"/>
      <c r="E8" s="22">
        <f>SUM(F8:K8)</f>
        <v>11</v>
      </c>
      <c r="F8" s="23">
        <v>4</v>
      </c>
      <c r="G8" s="23">
        <v>7</v>
      </c>
      <c r="H8" s="23"/>
      <c r="I8" s="23"/>
      <c r="J8" s="23"/>
      <c r="K8" s="24"/>
    </row>
    <row r="9" spans="2:11" ht="13.5" customHeight="1">
      <c r="B9" s="43"/>
      <c r="C9" s="35" t="s">
        <v>69</v>
      </c>
      <c r="D9" s="21"/>
      <c r="E9" s="22">
        <f>SUM(F9:K9)</f>
        <v>19</v>
      </c>
      <c r="F9" s="23">
        <v>7</v>
      </c>
      <c r="G9" s="23">
        <v>12</v>
      </c>
      <c r="H9" s="23"/>
      <c r="I9" s="23"/>
      <c r="J9" s="23"/>
      <c r="K9" s="24"/>
    </row>
    <row r="10" spans="2:11" ht="13.5" customHeight="1">
      <c r="B10" s="43"/>
      <c r="C10" s="20" t="s">
        <v>23</v>
      </c>
      <c r="D10" s="21"/>
      <c r="E10" s="22">
        <f>SUM(F10:K10)</f>
        <v>15</v>
      </c>
      <c r="F10" s="23">
        <v>12</v>
      </c>
      <c r="G10" s="23">
        <v>3</v>
      </c>
      <c r="H10" s="23"/>
      <c r="I10" s="23"/>
      <c r="J10" s="23"/>
      <c r="K10" s="24"/>
    </row>
    <row r="11" spans="2:11" ht="13.5" customHeight="1">
      <c r="B11" s="44"/>
      <c r="C11" s="45" t="s">
        <v>102</v>
      </c>
      <c r="D11" s="46"/>
      <c r="E11" s="47">
        <f>SUM(F11:K11)</f>
        <v>2</v>
      </c>
      <c r="F11" s="48">
        <v>2</v>
      </c>
      <c r="G11" s="48"/>
      <c r="H11" s="48"/>
      <c r="I11" s="48"/>
      <c r="J11" s="48"/>
      <c r="K11" s="49"/>
    </row>
    <row r="12" spans="2:11" ht="13.5" customHeight="1">
      <c r="B12" s="111" t="s">
        <v>41</v>
      </c>
      <c r="C12" s="112"/>
      <c r="D12" s="15"/>
      <c r="E12" s="16">
        <f>IF(SUM(F12:K12)=SUM(E13:E15),SUM(F12:K12),"タテヨコ不一致")</f>
        <v>129</v>
      </c>
      <c r="F12" s="41">
        <f aca="true" t="shared" si="1" ref="F12:K12">SUM(F13:F15)</f>
        <v>128</v>
      </c>
      <c r="G12" s="41">
        <f t="shared" si="1"/>
        <v>1</v>
      </c>
      <c r="H12" s="41">
        <f t="shared" si="1"/>
        <v>0</v>
      </c>
      <c r="I12" s="41">
        <f t="shared" si="1"/>
        <v>0</v>
      </c>
      <c r="J12" s="41">
        <f t="shared" si="1"/>
        <v>0</v>
      </c>
      <c r="K12" s="42">
        <f t="shared" si="1"/>
        <v>0</v>
      </c>
    </row>
    <row r="13" spans="2:11" ht="13.5" customHeight="1">
      <c r="B13" s="58"/>
      <c r="C13" s="35" t="s">
        <v>84</v>
      </c>
      <c r="D13" s="36"/>
      <c r="E13" s="29">
        <f aca="true" t="shared" si="2" ref="E13:E38">SUM(F13:K13)</f>
        <v>15</v>
      </c>
      <c r="F13" s="38">
        <v>14</v>
      </c>
      <c r="G13" s="38">
        <v>1</v>
      </c>
      <c r="H13" s="38"/>
      <c r="I13" s="38"/>
      <c r="J13" s="38"/>
      <c r="K13" s="39"/>
    </row>
    <row r="14" spans="2:11" ht="13.5" customHeight="1">
      <c r="B14" s="58"/>
      <c r="C14" s="20" t="s">
        <v>85</v>
      </c>
      <c r="D14" s="21"/>
      <c r="E14" s="22">
        <f>SUM(F14:K14)</f>
        <v>6</v>
      </c>
      <c r="F14" s="23">
        <v>6</v>
      </c>
      <c r="G14" s="23"/>
      <c r="H14" s="23"/>
      <c r="I14" s="23"/>
      <c r="J14" s="23"/>
      <c r="K14" s="24"/>
    </row>
    <row r="15" spans="2:11" ht="13.5" customHeight="1">
      <c r="B15" s="43"/>
      <c r="C15" s="25" t="s">
        <v>24</v>
      </c>
      <c r="D15" s="26"/>
      <c r="E15" s="32">
        <f t="shared" si="2"/>
        <v>108</v>
      </c>
      <c r="F15" s="33">
        <v>108</v>
      </c>
      <c r="G15" s="33"/>
      <c r="H15" s="33"/>
      <c r="I15" s="33"/>
      <c r="J15" s="33"/>
      <c r="K15" s="34"/>
    </row>
    <row r="16" spans="2:11" ht="13.5" customHeight="1">
      <c r="B16" s="111" t="s">
        <v>70</v>
      </c>
      <c r="C16" s="112"/>
      <c r="D16" s="15"/>
      <c r="E16" s="16">
        <f>IF(SUM(F16:K16)=SUM(E17:E25),SUM(F16:K16),"タテヨコ不一致")</f>
        <v>371</v>
      </c>
      <c r="F16" s="17">
        <f aca="true" t="shared" si="3" ref="F16:K16">SUM(F17:F25)</f>
        <v>349</v>
      </c>
      <c r="G16" s="17">
        <f t="shared" si="3"/>
        <v>0</v>
      </c>
      <c r="H16" s="17">
        <f t="shared" si="3"/>
        <v>0</v>
      </c>
      <c r="I16" s="17">
        <f t="shared" si="3"/>
        <v>0</v>
      </c>
      <c r="J16" s="17">
        <f t="shared" si="3"/>
        <v>7</v>
      </c>
      <c r="K16" s="18">
        <f t="shared" si="3"/>
        <v>15</v>
      </c>
    </row>
    <row r="17" spans="2:11" ht="13.5" customHeight="1">
      <c r="B17" s="43"/>
      <c r="C17" s="20" t="s">
        <v>118</v>
      </c>
      <c r="D17" s="21"/>
      <c r="E17" s="22">
        <f t="shared" si="2"/>
        <v>19</v>
      </c>
      <c r="F17" s="23">
        <v>17</v>
      </c>
      <c r="G17" s="23"/>
      <c r="H17" s="23"/>
      <c r="I17" s="23"/>
      <c r="J17" s="23">
        <v>2</v>
      </c>
      <c r="K17" s="24"/>
    </row>
    <row r="18" spans="2:11" ht="13.5" customHeight="1">
      <c r="B18" s="43"/>
      <c r="C18" s="20" t="s">
        <v>42</v>
      </c>
      <c r="D18" s="21"/>
      <c r="E18" s="22">
        <f t="shared" si="2"/>
        <v>49</v>
      </c>
      <c r="F18" s="23">
        <v>49</v>
      </c>
      <c r="G18" s="23"/>
      <c r="H18" s="23"/>
      <c r="I18" s="23"/>
      <c r="J18" s="23"/>
      <c r="K18" s="24"/>
    </row>
    <row r="19" spans="2:11" ht="13.5" customHeight="1">
      <c r="B19" s="43"/>
      <c r="C19" s="20" t="s">
        <v>6</v>
      </c>
      <c r="D19" s="21"/>
      <c r="E19" s="22">
        <f t="shared" si="2"/>
        <v>35</v>
      </c>
      <c r="F19" s="23">
        <v>34</v>
      </c>
      <c r="G19" s="23"/>
      <c r="H19" s="23"/>
      <c r="I19" s="23"/>
      <c r="J19" s="23">
        <v>1</v>
      </c>
      <c r="K19" s="24"/>
    </row>
    <row r="20" spans="2:11" ht="13.5" customHeight="1">
      <c r="B20" s="43"/>
      <c r="C20" s="20" t="s">
        <v>119</v>
      </c>
      <c r="D20" s="21"/>
      <c r="E20" s="22">
        <f t="shared" si="2"/>
        <v>22</v>
      </c>
      <c r="F20" s="23">
        <v>22</v>
      </c>
      <c r="G20" s="23"/>
      <c r="H20" s="23"/>
      <c r="I20" s="23"/>
      <c r="J20" s="23"/>
      <c r="K20" s="24"/>
    </row>
    <row r="21" spans="2:11" ht="13.5" customHeight="1">
      <c r="B21" s="43"/>
      <c r="C21" s="20" t="s">
        <v>50</v>
      </c>
      <c r="D21" s="21"/>
      <c r="E21" s="22">
        <f t="shared" si="2"/>
        <v>7</v>
      </c>
      <c r="F21" s="23">
        <v>7</v>
      </c>
      <c r="G21" s="23"/>
      <c r="H21" s="23"/>
      <c r="I21" s="23"/>
      <c r="J21" s="23"/>
      <c r="K21" s="24"/>
    </row>
    <row r="22" spans="2:11" ht="13.5" customHeight="1">
      <c r="B22" s="43"/>
      <c r="C22" s="20" t="s">
        <v>114</v>
      </c>
      <c r="D22" s="21"/>
      <c r="E22" s="22">
        <f t="shared" si="2"/>
        <v>18</v>
      </c>
      <c r="F22" s="23">
        <v>18</v>
      </c>
      <c r="G22" s="23"/>
      <c r="H22" s="23"/>
      <c r="I22" s="23"/>
      <c r="J22" s="23"/>
      <c r="K22" s="24"/>
    </row>
    <row r="23" spans="2:11" ht="13.5" customHeight="1">
      <c r="B23" s="59"/>
      <c r="C23" s="20" t="s">
        <v>120</v>
      </c>
      <c r="D23" s="21"/>
      <c r="E23" s="22">
        <f>SUM(F23:K23)</f>
        <v>176</v>
      </c>
      <c r="F23" s="23">
        <v>161</v>
      </c>
      <c r="G23" s="23"/>
      <c r="H23" s="23"/>
      <c r="I23" s="23"/>
      <c r="J23" s="23"/>
      <c r="K23" s="24">
        <v>15</v>
      </c>
    </row>
    <row r="24" spans="2:11" ht="13.5" customHeight="1">
      <c r="B24" s="60"/>
      <c r="C24" s="61" t="s">
        <v>115</v>
      </c>
      <c r="D24" s="21"/>
      <c r="E24" s="22">
        <f>SUM(F24:K24)</f>
        <v>29</v>
      </c>
      <c r="F24" s="23">
        <v>28</v>
      </c>
      <c r="G24" s="23"/>
      <c r="H24" s="23"/>
      <c r="I24" s="23"/>
      <c r="J24" s="23">
        <v>1</v>
      </c>
      <c r="K24" s="24"/>
    </row>
    <row r="25" spans="2:11" ht="13.5" customHeight="1">
      <c r="B25" s="44"/>
      <c r="C25" s="62" t="s">
        <v>116</v>
      </c>
      <c r="D25" s="63"/>
      <c r="E25" s="64">
        <f t="shared" si="2"/>
        <v>16</v>
      </c>
      <c r="F25" s="65">
        <v>13</v>
      </c>
      <c r="G25" s="65"/>
      <c r="H25" s="65"/>
      <c r="I25" s="65"/>
      <c r="J25" s="65">
        <v>3</v>
      </c>
      <c r="K25" s="66"/>
    </row>
    <row r="26" spans="2:11" ht="13.5" customHeight="1">
      <c r="B26" s="111" t="s">
        <v>71</v>
      </c>
      <c r="C26" s="112"/>
      <c r="D26" s="67"/>
      <c r="E26" s="16">
        <f>IF(SUM(F26:K26)=SUM(E27:E34),SUM(F26:K26),"タテヨコ不一致")</f>
        <v>199</v>
      </c>
      <c r="F26" s="68">
        <f aca="true" t="shared" si="4" ref="F26:K26">SUM(F27:F34)</f>
        <v>85</v>
      </c>
      <c r="G26" s="68">
        <f t="shared" si="4"/>
        <v>8</v>
      </c>
      <c r="H26" s="68">
        <f t="shared" si="4"/>
        <v>0</v>
      </c>
      <c r="I26" s="68">
        <f t="shared" si="4"/>
        <v>0</v>
      </c>
      <c r="J26" s="68">
        <f t="shared" si="4"/>
        <v>106</v>
      </c>
      <c r="K26" s="69">
        <f t="shared" si="4"/>
        <v>0</v>
      </c>
    </row>
    <row r="27" spans="2:11" ht="13.5" customHeight="1">
      <c r="B27" s="43"/>
      <c r="C27" s="20" t="s">
        <v>103</v>
      </c>
      <c r="D27" s="21"/>
      <c r="E27" s="22">
        <f t="shared" si="2"/>
        <v>27</v>
      </c>
      <c r="F27" s="23">
        <v>20</v>
      </c>
      <c r="G27" s="23"/>
      <c r="H27" s="23"/>
      <c r="I27" s="23"/>
      <c r="J27" s="23">
        <v>7</v>
      </c>
      <c r="K27" s="24"/>
    </row>
    <row r="28" spans="2:11" ht="13.5" customHeight="1">
      <c r="B28" s="43"/>
      <c r="C28" s="20" t="s">
        <v>45</v>
      </c>
      <c r="D28" s="21"/>
      <c r="E28" s="22">
        <f t="shared" si="2"/>
        <v>20</v>
      </c>
      <c r="F28" s="23">
        <v>4</v>
      </c>
      <c r="G28" s="23"/>
      <c r="H28" s="23"/>
      <c r="I28" s="23"/>
      <c r="J28" s="23">
        <v>16</v>
      </c>
      <c r="K28" s="24"/>
    </row>
    <row r="29" spans="2:11" ht="13.5" customHeight="1">
      <c r="B29" s="43"/>
      <c r="C29" s="20" t="s">
        <v>46</v>
      </c>
      <c r="D29" s="21"/>
      <c r="E29" s="22">
        <f t="shared" si="2"/>
        <v>18</v>
      </c>
      <c r="F29" s="23">
        <v>4</v>
      </c>
      <c r="G29" s="23"/>
      <c r="H29" s="23"/>
      <c r="I29" s="23"/>
      <c r="J29" s="23">
        <v>14</v>
      </c>
      <c r="K29" s="24"/>
    </row>
    <row r="30" spans="2:11" ht="13.5" customHeight="1">
      <c r="B30" s="43"/>
      <c r="C30" s="20" t="s">
        <v>47</v>
      </c>
      <c r="D30" s="21"/>
      <c r="E30" s="22">
        <f t="shared" si="2"/>
        <v>22</v>
      </c>
      <c r="F30" s="23">
        <v>4</v>
      </c>
      <c r="G30" s="23"/>
      <c r="H30" s="23"/>
      <c r="I30" s="23"/>
      <c r="J30" s="23">
        <v>18</v>
      </c>
      <c r="K30" s="24"/>
    </row>
    <row r="31" spans="2:11" ht="13.5" customHeight="1">
      <c r="B31" s="43"/>
      <c r="C31" s="20" t="s">
        <v>54</v>
      </c>
      <c r="D31" s="21"/>
      <c r="E31" s="22">
        <f>SUM(F31:K31)</f>
        <v>45</v>
      </c>
      <c r="F31" s="23">
        <v>45</v>
      </c>
      <c r="G31" s="23"/>
      <c r="H31" s="23"/>
      <c r="I31" s="23"/>
      <c r="J31" s="23"/>
      <c r="K31" s="24"/>
    </row>
    <row r="32" spans="2:11" ht="13.5" customHeight="1">
      <c r="B32" s="43"/>
      <c r="C32" s="20" t="s">
        <v>48</v>
      </c>
      <c r="D32" s="21"/>
      <c r="E32" s="22">
        <f t="shared" si="2"/>
        <v>23</v>
      </c>
      <c r="F32" s="23">
        <v>6</v>
      </c>
      <c r="G32" s="23"/>
      <c r="H32" s="23"/>
      <c r="I32" s="23"/>
      <c r="J32" s="23">
        <v>17</v>
      </c>
      <c r="K32" s="24"/>
    </row>
    <row r="33" spans="2:11" ht="13.5" customHeight="1">
      <c r="B33" s="43"/>
      <c r="C33" s="20" t="s">
        <v>49</v>
      </c>
      <c r="D33" s="21"/>
      <c r="E33" s="22">
        <f t="shared" si="2"/>
        <v>22</v>
      </c>
      <c r="F33" s="23">
        <v>2</v>
      </c>
      <c r="G33" s="23">
        <v>3</v>
      </c>
      <c r="H33" s="23"/>
      <c r="I33" s="23"/>
      <c r="J33" s="23">
        <v>17</v>
      </c>
      <c r="K33" s="24"/>
    </row>
    <row r="34" spans="2:11" ht="13.5" customHeight="1">
      <c r="B34" s="43"/>
      <c r="C34" s="35" t="s">
        <v>72</v>
      </c>
      <c r="D34" s="36"/>
      <c r="E34" s="37">
        <f t="shared" si="2"/>
        <v>22</v>
      </c>
      <c r="F34" s="38"/>
      <c r="G34" s="38">
        <v>5</v>
      </c>
      <c r="H34" s="38"/>
      <c r="I34" s="38"/>
      <c r="J34" s="38">
        <v>17</v>
      </c>
      <c r="K34" s="39"/>
    </row>
    <row r="35" spans="2:11" ht="13.5" customHeight="1">
      <c r="B35" s="111" t="s">
        <v>43</v>
      </c>
      <c r="C35" s="112"/>
      <c r="D35" s="15"/>
      <c r="E35" s="16">
        <f>IF(SUM(F35:K35)=SUM(E36:E38),SUM(F35:K35),"タテヨコ不一致")</f>
        <v>250</v>
      </c>
      <c r="F35" s="17">
        <f aca="true" t="shared" si="5" ref="F35:K35">SUM(F36:F38)</f>
        <v>44</v>
      </c>
      <c r="G35" s="17">
        <f t="shared" si="5"/>
        <v>52</v>
      </c>
      <c r="H35" s="17">
        <f t="shared" si="5"/>
        <v>0</v>
      </c>
      <c r="I35" s="17">
        <f t="shared" si="5"/>
        <v>0</v>
      </c>
      <c r="J35" s="17">
        <f t="shared" si="5"/>
        <v>0</v>
      </c>
      <c r="K35" s="18">
        <f t="shared" si="5"/>
        <v>154</v>
      </c>
    </row>
    <row r="36" spans="2:11" ht="13.5" customHeight="1">
      <c r="B36" s="43"/>
      <c r="C36" s="20" t="s">
        <v>55</v>
      </c>
      <c r="D36" s="21"/>
      <c r="E36" s="22">
        <f t="shared" si="2"/>
        <v>41</v>
      </c>
      <c r="F36" s="23">
        <v>18</v>
      </c>
      <c r="G36" s="23">
        <v>15</v>
      </c>
      <c r="H36" s="23"/>
      <c r="I36" s="23"/>
      <c r="J36" s="23"/>
      <c r="K36" s="24">
        <v>8</v>
      </c>
    </row>
    <row r="37" spans="2:11" ht="13.5" customHeight="1">
      <c r="B37" s="43"/>
      <c r="C37" s="20" t="s">
        <v>121</v>
      </c>
      <c r="D37" s="21"/>
      <c r="E37" s="22">
        <f t="shared" si="2"/>
        <v>146</v>
      </c>
      <c r="F37" s="23">
        <v>25</v>
      </c>
      <c r="G37" s="23">
        <v>15</v>
      </c>
      <c r="H37" s="23"/>
      <c r="I37" s="23"/>
      <c r="J37" s="23"/>
      <c r="K37" s="24">
        <v>106</v>
      </c>
    </row>
    <row r="38" spans="2:11" ht="13.5" customHeight="1">
      <c r="B38" s="44"/>
      <c r="C38" s="45" t="s">
        <v>27</v>
      </c>
      <c r="D38" s="46"/>
      <c r="E38" s="47">
        <f t="shared" si="2"/>
        <v>63</v>
      </c>
      <c r="F38" s="48">
        <v>1</v>
      </c>
      <c r="G38" s="48">
        <v>22</v>
      </c>
      <c r="H38" s="48"/>
      <c r="I38" s="48"/>
      <c r="J38" s="48"/>
      <c r="K38" s="49">
        <v>40</v>
      </c>
    </row>
    <row r="39" ht="12.75" customHeight="1">
      <c r="B39" s="1" t="s">
        <v>88</v>
      </c>
    </row>
  </sheetData>
  <sheetProtection/>
  <mergeCells count="13">
    <mergeCell ref="F4:H4"/>
    <mergeCell ref="I4:I5"/>
    <mergeCell ref="J4:J5"/>
    <mergeCell ref="K4:K5"/>
    <mergeCell ref="B6:C6"/>
    <mergeCell ref="B12:C12"/>
    <mergeCell ref="B26:C26"/>
    <mergeCell ref="B35:C35"/>
    <mergeCell ref="A1:C2"/>
    <mergeCell ref="B16:C16"/>
    <mergeCell ref="I1:K2"/>
    <mergeCell ref="B4:D5"/>
    <mergeCell ref="E4:E5"/>
  </mergeCells>
  <printOptions/>
  <pageMargins left="0.7874015748031497" right="0.3937007874015748" top="0.5905511811023623" bottom="0.1968503937007874" header="0.1968503937007874" footer="0.3937007874015748"/>
  <pageSetup horizontalDpi="600" verticalDpi="600" orientation="landscape" paperSize="9" scale="95" r:id="rId1"/>
  <headerFooter alignWithMargins="0">
    <oddHeader>&amp;R&amp;"ＭＳ Ｐ明朝,標準"&amp;9ⅩⅦ．公務員・選挙　265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41"/>
  <sheetViews>
    <sheetView zoomScalePageLayoutView="0" workbookViewId="0" topLeftCell="A1">
      <selection activeCell="I1" sqref="I1:K2"/>
    </sheetView>
  </sheetViews>
  <sheetFormatPr defaultColWidth="8.50390625" defaultRowHeight="12.75" customHeight="1"/>
  <cols>
    <col min="1" max="1" width="1.25" style="1" customWidth="1"/>
    <col min="2" max="2" width="2.50390625" style="1" customWidth="1"/>
    <col min="3" max="3" width="27.875" style="7" customWidth="1"/>
    <col min="4" max="4" width="0.875" style="7" customWidth="1"/>
    <col min="5" max="5" width="14.375" style="11" customWidth="1"/>
    <col min="6" max="11" width="14.375" style="1" customWidth="1"/>
    <col min="12" max="16384" width="8.50390625" style="1" customWidth="1"/>
  </cols>
  <sheetData>
    <row r="1" spans="1:12" ht="15" customHeight="1">
      <c r="A1" s="87" t="s">
        <v>87</v>
      </c>
      <c r="B1" s="87"/>
      <c r="C1" s="87"/>
      <c r="D1" s="12"/>
      <c r="E1" s="9"/>
      <c r="G1" s="2"/>
      <c r="I1" s="90" t="s">
        <v>113</v>
      </c>
      <c r="J1" s="91"/>
      <c r="K1" s="92"/>
      <c r="L1" s="3"/>
    </row>
    <row r="2" spans="1:12" ht="15" customHeight="1">
      <c r="A2" s="87"/>
      <c r="B2" s="87"/>
      <c r="C2" s="87"/>
      <c r="D2" s="12"/>
      <c r="E2" s="9" t="s">
        <v>59</v>
      </c>
      <c r="G2" s="2"/>
      <c r="H2" s="1" t="s">
        <v>61</v>
      </c>
      <c r="I2" s="93"/>
      <c r="J2" s="94"/>
      <c r="K2" s="95"/>
      <c r="L2" s="3"/>
    </row>
    <row r="3" spans="1:12" ht="15" customHeight="1">
      <c r="A3" s="4"/>
      <c r="B3" s="4"/>
      <c r="C3" s="4"/>
      <c r="D3" s="1"/>
      <c r="E3" s="10"/>
      <c r="G3" s="2"/>
      <c r="I3" s="5"/>
      <c r="J3" s="5"/>
      <c r="K3" s="5"/>
      <c r="L3" s="3"/>
    </row>
    <row r="4" spans="2:11" ht="12.75" customHeight="1">
      <c r="B4" s="129" t="s">
        <v>33</v>
      </c>
      <c r="C4" s="130"/>
      <c r="D4" s="131"/>
      <c r="E4" s="135" t="s">
        <v>25</v>
      </c>
      <c r="F4" s="137" t="s">
        <v>34</v>
      </c>
      <c r="G4" s="138"/>
      <c r="H4" s="139"/>
      <c r="I4" s="135" t="s">
        <v>21</v>
      </c>
      <c r="J4" s="135" t="s">
        <v>22</v>
      </c>
      <c r="K4" s="140" t="s">
        <v>19</v>
      </c>
    </row>
    <row r="5" spans="2:11" ht="12.75" customHeight="1">
      <c r="B5" s="132"/>
      <c r="C5" s="133"/>
      <c r="D5" s="134"/>
      <c r="E5" s="136"/>
      <c r="F5" s="6" t="s">
        <v>17</v>
      </c>
      <c r="G5" s="6" t="s">
        <v>18</v>
      </c>
      <c r="H5" s="6" t="s">
        <v>20</v>
      </c>
      <c r="I5" s="136"/>
      <c r="J5" s="136"/>
      <c r="K5" s="141"/>
    </row>
    <row r="6" spans="2:11" ht="12.75" customHeight="1">
      <c r="B6" s="111" t="s">
        <v>44</v>
      </c>
      <c r="C6" s="112"/>
      <c r="D6" s="15"/>
      <c r="E6" s="16">
        <f>IF(SUM(F6:K6)=SUM(E7:E13),SUM(F6:K6),"タテヨコ不一致")</f>
        <v>115</v>
      </c>
      <c r="F6" s="17">
        <f aca="true" t="shared" si="0" ref="F6:K6">SUM(F7:F13)</f>
        <v>44</v>
      </c>
      <c r="G6" s="17">
        <f t="shared" si="0"/>
        <v>71</v>
      </c>
      <c r="H6" s="17">
        <f t="shared" si="0"/>
        <v>0</v>
      </c>
      <c r="I6" s="17">
        <f t="shared" si="0"/>
        <v>0</v>
      </c>
      <c r="J6" s="17">
        <f t="shared" si="0"/>
        <v>0</v>
      </c>
      <c r="K6" s="18">
        <f t="shared" si="0"/>
        <v>0</v>
      </c>
    </row>
    <row r="7" spans="2:11" ht="12.75" customHeight="1">
      <c r="B7" s="19"/>
      <c r="C7" s="20" t="s">
        <v>7</v>
      </c>
      <c r="D7" s="21"/>
      <c r="E7" s="22">
        <f aca="true" t="shared" si="1" ref="E7:E39">SUM(F7:K7)</f>
        <v>16</v>
      </c>
      <c r="F7" s="23">
        <v>5</v>
      </c>
      <c r="G7" s="23">
        <v>11</v>
      </c>
      <c r="H7" s="23"/>
      <c r="I7" s="23"/>
      <c r="J7" s="23"/>
      <c r="K7" s="24"/>
    </row>
    <row r="8" spans="2:11" ht="12.75" customHeight="1">
      <c r="B8" s="19"/>
      <c r="C8" s="25" t="s">
        <v>52</v>
      </c>
      <c r="D8" s="26"/>
      <c r="E8" s="22">
        <f t="shared" si="1"/>
        <v>11</v>
      </c>
      <c r="F8" s="23">
        <v>4</v>
      </c>
      <c r="G8" s="23">
        <v>7</v>
      </c>
      <c r="H8" s="23"/>
      <c r="I8" s="23"/>
      <c r="J8" s="23"/>
      <c r="K8" s="24"/>
    </row>
    <row r="9" spans="2:11" ht="12.75" customHeight="1">
      <c r="B9" s="19"/>
      <c r="C9" s="27" t="s">
        <v>8</v>
      </c>
      <c r="D9" s="28"/>
      <c r="E9" s="29">
        <f t="shared" si="1"/>
        <v>19</v>
      </c>
      <c r="F9" s="30">
        <v>10</v>
      </c>
      <c r="G9" s="30">
        <v>9</v>
      </c>
      <c r="H9" s="30"/>
      <c r="I9" s="30"/>
      <c r="J9" s="30"/>
      <c r="K9" s="31"/>
    </row>
    <row r="10" spans="2:11" ht="12.75" customHeight="1">
      <c r="B10" s="19"/>
      <c r="C10" s="20" t="s">
        <v>56</v>
      </c>
      <c r="D10" s="21"/>
      <c r="E10" s="22">
        <f t="shared" si="1"/>
        <v>13</v>
      </c>
      <c r="F10" s="23">
        <v>5</v>
      </c>
      <c r="G10" s="23">
        <v>8</v>
      </c>
      <c r="H10" s="23"/>
      <c r="I10" s="23"/>
      <c r="J10" s="23"/>
      <c r="K10" s="24"/>
    </row>
    <row r="11" spans="2:11" ht="12.75" customHeight="1">
      <c r="B11" s="19"/>
      <c r="C11" s="20" t="s">
        <v>73</v>
      </c>
      <c r="D11" s="21"/>
      <c r="E11" s="22">
        <f t="shared" si="1"/>
        <v>9</v>
      </c>
      <c r="F11" s="23">
        <v>5</v>
      </c>
      <c r="G11" s="23">
        <v>4</v>
      </c>
      <c r="H11" s="23"/>
      <c r="I11" s="23"/>
      <c r="J11" s="23"/>
      <c r="K11" s="24"/>
    </row>
    <row r="12" spans="2:11" ht="12.75" customHeight="1">
      <c r="B12" s="19"/>
      <c r="C12" s="25" t="s">
        <v>74</v>
      </c>
      <c r="D12" s="26"/>
      <c r="E12" s="32">
        <f t="shared" si="1"/>
        <v>19</v>
      </c>
      <c r="F12" s="33">
        <v>13</v>
      </c>
      <c r="G12" s="33">
        <v>6</v>
      </c>
      <c r="H12" s="33"/>
      <c r="I12" s="33"/>
      <c r="J12" s="33"/>
      <c r="K12" s="34"/>
    </row>
    <row r="13" spans="2:11" ht="12.75" customHeight="1">
      <c r="B13" s="19"/>
      <c r="C13" s="35" t="s">
        <v>108</v>
      </c>
      <c r="D13" s="36"/>
      <c r="E13" s="37">
        <f t="shared" si="1"/>
        <v>28</v>
      </c>
      <c r="F13" s="38">
        <v>2</v>
      </c>
      <c r="G13" s="38">
        <v>26</v>
      </c>
      <c r="H13" s="38"/>
      <c r="I13" s="38"/>
      <c r="J13" s="38"/>
      <c r="K13" s="39"/>
    </row>
    <row r="14" spans="2:11" ht="12.75" customHeight="1">
      <c r="B14" s="111" t="s">
        <v>75</v>
      </c>
      <c r="C14" s="112"/>
      <c r="D14" s="40"/>
      <c r="E14" s="16">
        <f>IF(SUM(F14:K14)=SUM(E15:E18),SUM(F14:K14),"タテヨコ不一致")</f>
        <v>129</v>
      </c>
      <c r="F14" s="41">
        <f aca="true" t="shared" si="2" ref="F14:K14">SUM(F15:F18)</f>
        <v>33</v>
      </c>
      <c r="G14" s="41">
        <f t="shared" si="2"/>
        <v>89</v>
      </c>
      <c r="H14" s="41">
        <f t="shared" si="2"/>
        <v>0</v>
      </c>
      <c r="I14" s="41">
        <f t="shared" si="2"/>
        <v>0</v>
      </c>
      <c r="J14" s="41">
        <f t="shared" si="2"/>
        <v>0</v>
      </c>
      <c r="K14" s="42">
        <f t="shared" si="2"/>
        <v>7</v>
      </c>
    </row>
    <row r="15" spans="2:11" ht="12.75" customHeight="1">
      <c r="B15" s="43"/>
      <c r="C15" s="20" t="s">
        <v>76</v>
      </c>
      <c r="D15" s="21"/>
      <c r="E15" s="22">
        <f t="shared" si="1"/>
        <v>31</v>
      </c>
      <c r="F15" s="23">
        <v>11</v>
      </c>
      <c r="G15" s="23">
        <v>20</v>
      </c>
      <c r="H15" s="23"/>
      <c r="I15" s="23"/>
      <c r="J15" s="23"/>
      <c r="K15" s="24"/>
    </row>
    <row r="16" spans="2:11" ht="12.75" customHeight="1">
      <c r="B16" s="43"/>
      <c r="C16" s="20" t="s">
        <v>77</v>
      </c>
      <c r="D16" s="36"/>
      <c r="E16" s="37">
        <f t="shared" si="1"/>
        <v>45</v>
      </c>
      <c r="F16" s="23">
        <v>16</v>
      </c>
      <c r="G16" s="23">
        <v>22</v>
      </c>
      <c r="H16" s="23"/>
      <c r="I16" s="23"/>
      <c r="J16" s="23"/>
      <c r="K16" s="24">
        <v>7</v>
      </c>
    </row>
    <row r="17" spans="2:11" ht="12.75" customHeight="1">
      <c r="B17" s="19"/>
      <c r="C17" s="20" t="s">
        <v>78</v>
      </c>
      <c r="D17" s="21"/>
      <c r="E17" s="22">
        <f t="shared" si="1"/>
        <v>24</v>
      </c>
      <c r="F17" s="23">
        <v>6</v>
      </c>
      <c r="G17" s="23">
        <v>18</v>
      </c>
      <c r="H17" s="23"/>
      <c r="I17" s="23"/>
      <c r="J17" s="23"/>
      <c r="K17" s="24"/>
    </row>
    <row r="18" spans="2:11" ht="12.75" customHeight="1">
      <c r="B18" s="44"/>
      <c r="C18" s="45" t="s">
        <v>79</v>
      </c>
      <c r="D18" s="46"/>
      <c r="E18" s="47">
        <f t="shared" si="1"/>
        <v>29</v>
      </c>
      <c r="F18" s="48"/>
      <c r="G18" s="48">
        <v>29</v>
      </c>
      <c r="H18" s="48"/>
      <c r="I18" s="48"/>
      <c r="J18" s="48"/>
      <c r="K18" s="49"/>
    </row>
    <row r="19" spans="2:11" ht="12.75" customHeight="1">
      <c r="B19" s="126" t="s">
        <v>80</v>
      </c>
      <c r="C19" s="127"/>
      <c r="D19" s="15"/>
      <c r="E19" s="50">
        <f>SUM(F19:K19)</f>
        <v>8</v>
      </c>
      <c r="F19" s="51">
        <v>4</v>
      </c>
      <c r="G19" s="51">
        <v>2</v>
      </c>
      <c r="H19" s="51">
        <v>2</v>
      </c>
      <c r="I19" s="51"/>
      <c r="J19" s="51"/>
      <c r="K19" s="52"/>
    </row>
    <row r="20" spans="2:11" ht="12.75" customHeight="1">
      <c r="B20" s="103" t="s">
        <v>10</v>
      </c>
      <c r="C20" s="128"/>
      <c r="D20" s="53"/>
      <c r="E20" s="50">
        <f t="shared" si="1"/>
        <v>14</v>
      </c>
      <c r="F20" s="51">
        <v>14</v>
      </c>
      <c r="G20" s="51"/>
      <c r="H20" s="51"/>
      <c r="I20" s="51"/>
      <c r="J20" s="51"/>
      <c r="K20" s="52"/>
    </row>
    <row r="21" spans="2:11" ht="12.75" customHeight="1">
      <c r="B21" s="111" t="s">
        <v>11</v>
      </c>
      <c r="C21" s="112"/>
      <c r="D21" s="54"/>
      <c r="E21" s="16">
        <f>IF(SUM(F21:K21)=SUM(E22:E31),SUM(F21:K21),"タテヨコ不一致")</f>
        <v>331</v>
      </c>
      <c r="F21" s="55">
        <f aca="true" t="shared" si="3" ref="F21:K21">SUM(F22:F31)</f>
        <v>166</v>
      </c>
      <c r="G21" s="55">
        <f t="shared" si="3"/>
        <v>0</v>
      </c>
      <c r="H21" s="55">
        <f t="shared" si="3"/>
        <v>0</v>
      </c>
      <c r="I21" s="55">
        <f t="shared" si="3"/>
        <v>58</v>
      </c>
      <c r="J21" s="55">
        <f t="shared" si="3"/>
        <v>2</v>
      </c>
      <c r="K21" s="56">
        <f t="shared" si="3"/>
        <v>105</v>
      </c>
    </row>
    <row r="22" spans="2:11" ht="12.75" customHeight="1">
      <c r="B22" s="43"/>
      <c r="C22" s="20" t="s">
        <v>12</v>
      </c>
      <c r="D22" s="21"/>
      <c r="E22" s="22">
        <f t="shared" si="1"/>
        <v>39</v>
      </c>
      <c r="F22" s="23">
        <v>27</v>
      </c>
      <c r="G22" s="23"/>
      <c r="H22" s="23"/>
      <c r="I22" s="23"/>
      <c r="J22" s="23">
        <v>2</v>
      </c>
      <c r="K22" s="24">
        <v>10</v>
      </c>
    </row>
    <row r="23" spans="2:11" ht="12.75" customHeight="1">
      <c r="B23" s="43"/>
      <c r="C23" s="20" t="s">
        <v>35</v>
      </c>
      <c r="D23" s="21"/>
      <c r="E23" s="22">
        <f t="shared" si="1"/>
        <v>101</v>
      </c>
      <c r="F23" s="23">
        <v>10</v>
      </c>
      <c r="G23" s="23"/>
      <c r="H23" s="23"/>
      <c r="I23" s="23"/>
      <c r="J23" s="23"/>
      <c r="K23" s="24">
        <v>91</v>
      </c>
    </row>
    <row r="24" spans="2:11" ht="12.75" customHeight="1">
      <c r="B24" s="43"/>
      <c r="C24" s="20" t="s">
        <v>13</v>
      </c>
      <c r="D24" s="21"/>
      <c r="E24" s="22">
        <f t="shared" si="1"/>
        <v>28</v>
      </c>
      <c r="F24" s="23">
        <v>28</v>
      </c>
      <c r="G24" s="23"/>
      <c r="H24" s="23"/>
      <c r="I24" s="23"/>
      <c r="J24" s="23"/>
      <c r="K24" s="24"/>
    </row>
    <row r="25" spans="2:11" ht="12.75" customHeight="1">
      <c r="B25" s="43"/>
      <c r="C25" s="20" t="s">
        <v>28</v>
      </c>
      <c r="D25" s="21"/>
      <c r="E25" s="22">
        <f t="shared" si="1"/>
        <v>63</v>
      </c>
      <c r="F25" s="23">
        <v>5</v>
      </c>
      <c r="G25" s="23"/>
      <c r="H25" s="23"/>
      <c r="I25" s="23">
        <v>58</v>
      </c>
      <c r="J25" s="23"/>
      <c r="K25" s="24"/>
    </row>
    <row r="26" spans="2:11" ht="12.75" customHeight="1">
      <c r="B26" s="43"/>
      <c r="C26" s="20" t="s">
        <v>109</v>
      </c>
      <c r="D26" s="21"/>
      <c r="E26" s="22">
        <f t="shared" si="1"/>
        <v>30</v>
      </c>
      <c r="F26" s="23">
        <v>26</v>
      </c>
      <c r="G26" s="23"/>
      <c r="H26" s="23"/>
      <c r="I26" s="23"/>
      <c r="J26" s="23"/>
      <c r="K26" s="24">
        <v>4</v>
      </c>
    </row>
    <row r="27" spans="2:11" ht="12.75" customHeight="1">
      <c r="B27" s="43"/>
      <c r="C27" s="20" t="s">
        <v>64</v>
      </c>
      <c r="D27" s="21"/>
      <c r="E27" s="22">
        <f t="shared" si="1"/>
        <v>7</v>
      </c>
      <c r="F27" s="23">
        <v>7</v>
      </c>
      <c r="G27" s="23"/>
      <c r="H27" s="23"/>
      <c r="I27" s="23"/>
      <c r="J27" s="23"/>
      <c r="K27" s="24"/>
    </row>
    <row r="28" spans="2:11" ht="12.75" customHeight="1">
      <c r="B28" s="43"/>
      <c r="C28" s="20" t="s">
        <v>14</v>
      </c>
      <c r="D28" s="21"/>
      <c r="E28" s="22">
        <f t="shared" si="1"/>
        <v>14</v>
      </c>
      <c r="F28" s="23">
        <v>14</v>
      </c>
      <c r="G28" s="23"/>
      <c r="H28" s="23"/>
      <c r="I28" s="23"/>
      <c r="J28" s="23"/>
      <c r="K28" s="24"/>
    </row>
    <row r="29" spans="2:11" ht="12.75" customHeight="1">
      <c r="B29" s="43"/>
      <c r="C29" s="35" t="s">
        <v>110</v>
      </c>
      <c r="D29" s="36"/>
      <c r="E29" s="37">
        <f t="shared" si="1"/>
        <v>15</v>
      </c>
      <c r="F29" s="23">
        <v>15</v>
      </c>
      <c r="G29" s="23"/>
      <c r="H29" s="23"/>
      <c r="I29" s="23"/>
      <c r="J29" s="23"/>
      <c r="K29" s="24"/>
    </row>
    <row r="30" spans="2:11" ht="12.75" customHeight="1">
      <c r="B30" s="43"/>
      <c r="C30" s="20" t="s">
        <v>65</v>
      </c>
      <c r="D30" s="21"/>
      <c r="E30" s="22">
        <f>SUM(F30:K30)</f>
        <v>15</v>
      </c>
      <c r="F30" s="23">
        <v>15</v>
      </c>
      <c r="G30" s="23"/>
      <c r="H30" s="23"/>
      <c r="I30" s="23"/>
      <c r="J30" s="23"/>
      <c r="K30" s="24"/>
    </row>
    <row r="31" spans="2:11" ht="12.75" customHeight="1">
      <c r="B31" s="43"/>
      <c r="C31" s="35" t="s">
        <v>86</v>
      </c>
      <c r="D31" s="36"/>
      <c r="E31" s="37">
        <f t="shared" si="1"/>
        <v>19</v>
      </c>
      <c r="F31" s="23">
        <v>19</v>
      </c>
      <c r="G31" s="23"/>
      <c r="H31" s="23"/>
      <c r="I31" s="23"/>
      <c r="J31" s="23"/>
      <c r="K31" s="24"/>
    </row>
    <row r="32" spans="2:11" ht="12.75" customHeight="1">
      <c r="B32" s="111" t="s">
        <v>111</v>
      </c>
      <c r="C32" s="112"/>
      <c r="D32" s="15"/>
      <c r="E32" s="16">
        <f>IF(SUM(F32:K32)=SUM(E33:E34),SUM(F32:K32),"タテヨコ不一致")</f>
        <v>19</v>
      </c>
      <c r="F32" s="17">
        <f aca="true" t="shared" si="4" ref="F32:K32">SUM(F33:F34)</f>
        <v>17</v>
      </c>
      <c r="G32" s="17">
        <f t="shared" si="4"/>
        <v>0</v>
      </c>
      <c r="H32" s="17">
        <f t="shared" si="4"/>
        <v>0</v>
      </c>
      <c r="I32" s="17">
        <f t="shared" si="4"/>
        <v>0</v>
      </c>
      <c r="J32" s="17">
        <f t="shared" si="4"/>
        <v>0</v>
      </c>
      <c r="K32" s="18">
        <f t="shared" si="4"/>
        <v>2</v>
      </c>
    </row>
    <row r="33" spans="2:11" ht="12.75" customHeight="1">
      <c r="B33" s="43"/>
      <c r="C33" s="20" t="s">
        <v>112</v>
      </c>
      <c r="D33" s="21"/>
      <c r="E33" s="22">
        <f t="shared" si="1"/>
        <v>9</v>
      </c>
      <c r="F33" s="23">
        <v>7</v>
      </c>
      <c r="G33" s="23"/>
      <c r="H33" s="23"/>
      <c r="I33" s="23"/>
      <c r="J33" s="23"/>
      <c r="K33" s="24">
        <v>2</v>
      </c>
    </row>
    <row r="34" spans="2:11" ht="12.75" customHeight="1">
      <c r="B34" s="43"/>
      <c r="C34" s="35" t="s">
        <v>15</v>
      </c>
      <c r="D34" s="36"/>
      <c r="E34" s="37">
        <f t="shared" si="1"/>
        <v>10</v>
      </c>
      <c r="F34" s="38">
        <v>10</v>
      </c>
      <c r="G34" s="38"/>
      <c r="H34" s="38"/>
      <c r="I34" s="38"/>
      <c r="J34" s="38"/>
      <c r="K34" s="39"/>
    </row>
    <row r="35" spans="2:11" ht="12.75" customHeight="1">
      <c r="B35" s="103" t="s">
        <v>16</v>
      </c>
      <c r="C35" s="128"/>
      <c r="D35" s="53"/>
      <c r="E35" s="57">
        <f t="shared" si="1"/>
        <v>6</v>
      </c>
      <c r="F35" s="51">
        <v>6</v>
      </c>
      <c r="G35" s="51"/>
      <c r="H35" s="51"/>
      <c r="I35" s="51"/>
      <c r="J35" s="51"/>
      <c r="K35" s="52"/>
    </row>
    <row r="36" spans="2:11" ht="12.75" customHeight="1">
      <c r="B36" s="103" t="s">
        <v>29</v>
      </c>
      <c r="C36" s="128"/>
      <c r="D36" s="53"/>
      <c r="E36" s="57">
        <f t="shared" si="1"/>
        <v>9</v>
      </c>
      <c r="F36" s="51">
        <v>9</v>
      </c>
      <c r="G36" s="51"/>
      <c r="H36" s="51"/>
      <c r="I36" s="51"/>
      <c r="J36" s="51"/>
      <c r="K36" s="52"/>
    </row>
    <row r="37" spans="2:11" ht="12.75" customHeight="1">
      <c r="B37" s="103" t="s">
        <v>30</v>
      </c>
      <c r="C37" s="128"/>
      <c r="D37" s="53"/>
      <c r="E37" s="57">
        <f t="shared" si="1"/>
        <v>6</v>
      </c>
      <c r="F37" s="51">
        <v>4</v>
      </c>
      <c r="G37" s="51">
        <v>2</v>
      </c>
      <c r="H37" s="51"/>
      <c r="I37" s="51"/>
      <c r="J37" s="51"/>
      <c r="K37" s="52"/>
    </row>
    <row r="38" spans="2:11" ht="12.75" customHeight="1">
      <c r="B38" s="103" t="s">
        <v>57</v>
      </c>
      <c r="C38" s="128"/>
      <c r="D38" s="53"/>
      <c r="E38" s="57">
        <f t="shared" si="1"/>
        <v>422</v>
      </c>
      <c r="F38" s="51">
        <v>3</v>
      </c>
      <c r="G38" s="51"/>
      <c r="H38" s="51">
        <v>419</v>
      </c>
      <c r="I38" s="51"/>
      <c r="J38" s="51"/>
      <c r="K38" s="52"/>
    </row>
    <row r="39" spans="2:11" ht="12.75" customHeight="1">
      <c r="B39" s="103" t="s">
        <v>31</v>
      </c>
      <c r="C39" s="128"/>
      <c r="D39" s="53"/>
      <c r="E39" s="57">
        <f t="shared" si="1"/>
        <v>342</v>
      </c>
      <c r="F39" s="51">
        <v>90</v>
      </c>
      <c r="G39" s="51">
        <v>222</v>
      </c>
      <c r="H39" s="51"/>
      <c r="I39" s="51"/>
      <c r="J39" s="51"/>
      <c r="K39" s="52">
        <v>30</v>
      </c>
    </row>
    <row r="40" spans="2:11" ht="12.75" customHeight="1">
      <c r="B40" s="126" t="s">
        <v>9</v>
      </c>
      <c r="C40" s="127"/>
      <c r="D40" s="53"/>
      <c r="E40" s="50">
        <f>SUM(F40:K40)</f>
        <v>319</v>
      </c>
      <c r="F40" s="51">
        <v>22</v>
      </c>
      <c r="G40" s="51">
        <v>1</v>
      </c>
      <c r="H40" s="51"/>
      <c r="I40" s="51"/>
      <c r="J40" s="51">
        <v>296</v>
      </c>
      <c r="K40" s="52"/>
    </row>
    <row r="41" ht="12.75" customHeight="1">
      <c r="B41" s="1" t="s">
        <v>88</v>
      </c>
    </row>
  </sheetData>
  <sheetProtection/>
  <mergeCells count="20">
    <mergeCell ref="J4:J5"/>
    <mergeCell ref="K4:K5"/>
    <mergeCell ref="B39:C39"/>
    <mergeCell ref="B6:C6"/>
    <mergeCell ref="B14:C14"/>
    <mergeCell ref="B20:C20"/>
    <mergeCell ref="B21:C21"/>
    <mergeCell ref="B38:C38"/>
    <mergeCell ref="B35:C35"/>
    <mergeCell ref="B37:C37"/>
    <mergeCell ref="B32:C32"/>
    <mergeCell ref="B40:C40"/>
    <mergeCell ref="B19:C19"/>
    <mergeCell ref="B36:C36"/>
    <mergeCell ref="A1:C2"/>
    <mergeCell ref="I1:K2"/>
    <mergeCell ref="B4:D5"/>
    <mergeCell ref="E4:E5"/>
    <mergeCell ref="F4:H4"/>
    <mergeCell ref="I4:I5"/>
  </mergeCells>
  <printOptions/>
  <pageMargins left="0.7874015748031497" right="0.3937007874015748" top="0.984251968503937" bottom="0.1968503937007874" header="0.1968503937007874" footer="0.3937007874015748"/>
  <pageSetup horizontalDpi="600" verticalDpi="600" orientation="landscape" paperSize="9" scale="95" r:id="rId1"/>
  <headerFooter alignWithMargins="0">
    <oddHeader>&amp;R&amp;"ＭＳ Ｐ明朝,標準"&amp;9ⅩⅦ．公務員・選挙　266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職員課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honcyousya</dc:creator>
  <cp:keywords/>
  <dc:description/>
  <cp:lastModifiedBy>Windows ユーザー</cp:lastModifiedBy>
  <cp:lastPrinted>2021-05-13T04:44:34Z</cp:lastPrinted>
  <dcterms:created xsi:type="dcterms:W3CDTF">2002-01-18T08:08:29Z</dcterms:created>
  <dcterms:modified xsi:type="dcterms:W3CDTF">2021-05-13T04:44:41Z</dcterms:modified>
  <cp:category/>
  <cp:version/>
  <cp:contentType/>
  <cp:contentStatus/>
</cp:coreProperties>
</file>