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16" windowWidth="10280" windowHeight="7970" activeTab="0"/>
  </bookViews>
  <sheets>
    <sheet name="年齢別死亡数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<sst xmlns="http://schemas.openxmlformats.org/spreadsheetml/2006/main" count="67" uniqueCount="41">
  <si>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計</t>
  </si>
  <si>
    <t>年齢</t>
  </si>
  <si>
    <t>男</t>
  </si>
  <si>
    <t>女</t>
  </si>
  <si>
    <t>５歳以下</t>
  </si>
  <si>
    <t>60歳以上</t>
  </si>
  <si>
    <t>70歳以上</t>
  </si>
  <si>
    <t>0～14歳</t>
  </si>
  <si>
    <t>19歳以下</t>
  </si>
  <si>
    <t>75歳以上</t>
  </si>
  <si>
    <t>20歳以上</t>
  </si>
  <si>
    <t>85歳以上</t>
  </si>
  <si>
    <t>15～64歳</t>
  </si>
  <si>
    <t>65歳以上</t>
  </si>
  <si>
    <t>総計</t>
  </si>
  <si>
    <t>不詳</t>
  </si>
  <si>
    <t>＜年齢別死亡数＞</t>
  </si>
  <si>
    <t>　○　厚生労働省確定値による。</t>
  </si>
  <si>
    <t>100～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</si>
  <si>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</si>
  <si>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</si>
  <si>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</si>
  <si>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</si>
  <si>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</si>
  <si>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</si>
  <si>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</si>
  <si>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</si>
  <si>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</si>
  <si>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</si>
  <si>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</si>
  <si>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</si>
  <si>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</si>
  <si>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</si>
  <si>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</si>
  <si>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</si>
  <si>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</si>
  <si>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</si>
  <si>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</si>
  <si>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</si>
  <si>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資料　厚生労働省、健康政策課</t>
  </si>
  <si>
    <t>令和2年（2020年）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</si>
</sst>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"/>
    <numFmt numFmtId="177" formatCode="#,##0&quot;月１日現在&quot;"/>
    <numFmt numFmtId="178" formatCode="\(0.0\)"/>
    <numFmt numFmtId="179" formatCode="\(0.0%\)"/>
    <numFmt numFmtId="180" formatCode="0.0"/>
    <numFmt numFmtId="181" formatCode="0.0&quot;歳&quot;"/>
    <numFmt numFmtId="182" formatCode="#,##0;;&quot;-&quot;"/>
    <numFmt numFmtId="183" formatCode="[$-411]ggge"/>
    <numFmt numFmtId="184" formatCode="[$-411]ge"/>
    <numFmt numFmtId="185" formatCode="\(###0\)"/>
    <numFmt numFmtId="186" formatCode="#\ ##0;&quot;△&quot;#\ ##0;&quot;－&quot;"/>
  </numFmts>
  <fonts count="48">
    <font>
      <sz val="10"/>
      <name val="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9" fillId="0" borderId="0" xfId="0" applyNumberFormat="1" applyFont="1" applyAlignment="1">
      <alignment horizontal="distributed" vertical="center"/>
    </xf>
    <xf numFmtId="3" fontId="10" fillId="0" borderId="0" xfId="0" applyNumberFormat="1" applyFont="1" applyAlignment="1">
      <alignment horizontal="distributed" vertical="center"/>
    </xf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185" fontId="12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distributed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86" fontId="11" fillId="0" borderId="16" xfId="0" applyNumberFormat="1" applyFont="1" applyBorder="1" applyAlignment="1">
      <alignment vertical="center"/>
    </xf>
    <xf numFmtId="186" fontId="11" fillId="0" borderId="17" xfId="0" applyNumberFormat="1" applyFont="1" applyBorder="1" applyAlignment="1">
      <alignment vertical="center"/>
    </xf>
    <xf numFmtId="186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186" fontId="11" fillId="0" borderId="20" xfId="0" applyNumberFormat="1" applyFont="1" applyBorder="1" applyAlignment="1">
      <alignment vertical="center"/>
    </xf>
    <xf numFmtId="186" fontId="11" fillId="0" borderId="21" xfId="0" applyNumberFormat="1" applyFont="1" applyBorder="1" applyAlignment="1">
      <alignment vertical="center"/>
    </xf>
    <xf numFmtId="186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horizontal="center" vertical="center"/>
    </xf>
    <xf numFmtId="186" fontId="11" fillId="0" borderId="24" xfId="0" applyNumberFormat="1" applyFont="1" applyBorder="1" applyAlignment="1">
      <alignment vertical="center"/>
    </xf>
    <xf numFmtId="186" fontId="11" fillId="0" borderId="25" xfId="0" applyNumberFormat="1" applyFont="1" applyBorder="1" applyAlignment="1">
      <alignment vertical="center"/>
    </xf>
    <xf numFmtId="186" fontId="11" fillId="0" borderId="26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horizontal="distributed" vertical="center"/>
    </xf>
    <xf numFmtId="186" fontId="11" fillId="0" borderId="28" xfId="0" applyNumberFormat="1" applyFont="1" applyBorder="1" applyAlignment="1">
      <alignment vertical="center"/>
    </xf>
    <xf numFmtId="186" fontId="11" fillId="0" borderId="29" xfId="0" applyNumberFormat="1" applyFont="1" applyBorder="1" applyAlignment="1">
      <alignment vertical="center"/>
    </xf>
    <xf numFmtId="186" fontId="11" fillId="0" borderId="30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79" fontId="11" fillId="0" borderId="33" xfId="0" applyNumberFormat="1" applyFont="1" applyBorder="1" applyAlignment="1">
      <alignment vertical="center"/>
    </xf>
    <xf numFmtId="179" fontId="11" fillId="0" borderId="34" xfId="0" applyNumberFormat="1" applyFont="1" applyBorder="1" applyAlignment="1">
      <alignment vertical="center"/>
    </xf>
    <xf numFmtId="179" fontId="11" fillId="0" borderId="35" xfId="0" applyNumberFormat="1" applyFont="1" applyBorder="1" applyAlignment="1">
      <alignment vertical="center"/>
    </xf>
    <xf numFmtId="186" fontId="11" fillId="0" borderId="3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186" fontId="11" fillId="0" borderId="37" xfId="0" applyNumberFormat="1" applyFont="1" applyBorder="1" applyAlignment="1">
      <alignment vertical="center"/>
    </xf>
    <xf numFmtId="186" fontId="11" fillId="0" borderId="38" xfId="0" applyNumberFormat="1" applyFont="1" applyBorder="1" applyAlignment="1">
      <alignment vertical="center"/>
    </xf>
    <xf numFmtId="186" fontId="11" fillId="0" borderId="39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distributed" vertical="center"/>
    </xf>
    <xf numFmtId="3" fontId="11" fillId="0" borderId="45" xfId="0" applyNumberFormat="1" applyFont="1" applyBorder="1" applyAlignment="1">
      <alignment horizontal="distributed"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5" fillId="0" borderId="46" xfId="0" applyNumberFormat="1" applyFont="1" applyBorder="1" applyAlignment="1">
      <alignment horizontal="distributed" vertical="center"/>
    </xf>
    <xf numFmtId="3" fontId="5" fillId="0" borderId="45" xfId="0" applyNumberFormat="1" applyFont="1" applyBorder="1" applyAlignment="1">
      <alignment horizontal="distributed" vertical="center"/>
    </xf>
    <xf numFmtId="186" fontId="5" fillId="0" borderId="47" xfId="0" applyNumberFormat="1" applyFont="1" applyBorder="1" applyAlignment="1">
      <alignment vertical="center"/>
    </xf>
    <xf numFmtId="186" fontId="5" fillId="0" borderId="37" xfId="0" applyNumberFormat="1" applyFont="1" applyBorder="1" applyAlignment="1">
      <alignment vertical="center"/>
    </xf>
    <xf numFmtId="186" fontId="5" fillId="0" borderId="48" xfId="0" applyNumberFormat="1" applyFont="1" applyBorder="1" applyAlignment="1">
      <alignment vertical="center"/>
    </xf>
    <xf numFmtId="186" fontId="5" fillId="0" borderId="38" xfId="0" applyNumberFormat="1" applyFont="1" applyBorder="1" applyAlignment="1">
      <alignment vertical="center"/>
    </xf>
    <xf numFmtId="186" fontId="5" fillId="0" borderId="42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zoomScalePageLayoutView="0" workbookViewId="0" topLeftCell="A1">
      <selection activeCell="U1" sqref="U1:X2"/>
    </sheetView>
  </sheetViews>
  <sheetFormatPr defaultColWidth="5.75390625" defaultRowHeight="15" customHeight="1"/>
  <cols>
    <col min="1" max="1" width="5.75390625" style="10" customWidth="1"/>
    <col min="2" max="4" width="5.75390625" style="5" customWidth="1"/>
    <col min="5" max="5" width="2.75390625" style="4" customWidth="1"/>
    <col min="6" max="9" width="5.75390625" style="4" customWidth="1"/>
    <col min="10" max="10" width="2.75390625" style="4" customWidth="1"/>
    <col min="11" max="14" width="5.75390625" style="5" customWidth="1"/>
    <col min="15" max="15" width="2.75390625" style="4" customWidth="1"/>
    <col min="16" max="19" width="7.75390625" style="4" customWidth="1"/>
    <col min="20" max="20" width="2.75390625" style="4" customWidth="1"/>
    <col min="21" max="21" width="7.75390625" style="10" customWidth="1"/>
    <col min="22" max="24" width="7.75390625" style="5" customWidth="1"/>
    <col min="25" max="25" width="6.00390625" style="5" bestFit="1" customWidth="1"/>
    <col min="26" max="26" width="5.75390625" style="5" customWidth="1"/>
    <col min="27" max="27" width="6.00390625" style="5" bestFit="1" customWidth="1"/>
    <col min="28" max="16384" width="5.75390625" style="5" customWidth="1"/>
  </cols>
  <sheetData>
    <row r="1" spans="1:24" ht="15" customHeight="1">
      <c r="A1" s="54" t="s">
        <v>16</v>
      </c>
      <c r="B1" s="54"/>
      <c r="C1" s="54"/>
      <c r="D1" s="54"/>
      <c r="E1" s="54"/>
      <c r="F1" s="55"/>
      <c r="G1" s="1"/>
      <c r="H1" s="1"/>
      <c r="I1" s="1"/>
      <c r="J1" s="2"/>
      <c r="K1" s="2"/>
      <c r="L1" s="1"/>
      <c r="M1" s="1"/>
      <c r="N1" s="1"/>
      <c r="O1" s="3"/>
      <c r="P1" s="3"/>
      <c r="T1" s="3"/>
      <c r="U1" s="46" t="s">
        <v>40</v>
      </c>
      <c r="V1" s="47"/>
      <c r="W1" s="47"/>
      <c r="X1" s="48"/>
    </row>
    <row r="2" spans="1:24" ht="15" customHeight="1">
      <c r="A2" s="54"/>
      <c r="B2" s="54"/>
      <c r="C2" s="54"/>
      <c r="D2" s="54"/>
      <c r="E2" s="54"/>
      <c r="F2" s="55"/>
      <c r="G2" s="1"/>
      <c r="H2" s="1"/>
      <c r="I2" s="1"/>
      <c r="J2" s="2"/>
      <c r="K2" s="2"/>
      <c r="L2" s="1"/>
      <c r="M2" s="1"/>
      <c r="N2" s="1"/>
      <c r="O2" s="3"/>
      <c r="P2" s="3"/>
      <c r="T2" s="3"/>
      <c r="U2" s="49"/>
      <c r="V2" s="50"/>
      <c r="W2" s="50"/>
      <c r="X2" s="51"/>
    </row>
    <row r="3" spans="1:24" ht="8.25" customHeight="1">
      <c r="A3" s="6"/>
      <c r="B3" s="6"/>
      <c r="C3" s="6"/>
      <c r="D3" s="6"/>
      <c r="E3" s="6"/>
      <c r="F3" s="7"/>
      <c r="G3" s="1"/>
      <c r="H3" s="1"/>
      <c r="I3" s="1"/>
      <c r="J3" s="2"/>
      <c r="K3" s="2"/>
      <c r="L3" s="1"/>
      <c r="M3" s="1"/>
      <c r="N3" s="1"/>
      <c r="O3" s="3"/>
      <c r="P3" s="3"/>
      <c r="T3" s="3"/>
      <c r="U3" s="8"/>
      <c r="V3" s="8"/>
      <c r="W3" s="8"/>
      <c r="X3" s="8"/>
    </row>
    <row r="4" spans="1:24" ht="15" customHeight="1">
      <c r="A4" s="5" t="s">
        <v>17</v>
      </c>
      <c r="C4" s="9"/>
      <c r="D4" s="1"/>
      <c r="E4" s="2"/>
      <c r="F4" s="2"/>
      <c r="G4" s="1"/>
      <c r="H4" s="1"/>
      <c r="I4" s="1"/>
      <c r="J4" s="2"/>
      <c r="K4" s="2"/>
      <c r="L4" s="1"/>
      <c r="M4" s="1"/>
      <c r="N4" s="1"/>
      <c r="W4" s="11"/>
      <c r="X4" s="12"/>
    </row>
    <row r="5" spans="1:24" ht="15" customHeight="1">
      <c r="A5" s="13" t="s">
        <v>1</v>
      </c>
      <c r="B5" s="14" t="s">
        <v>0</v>
      </c>
      <c r="C5" s="15" t="s">
        <v>2</v>
      </c>
      <c r="D5" s="16" t="s">
        <v>3</v>
      </c>
      <c r="F5" s="13" t="s">
        <v>1</v>
      </c>
      <c r="G5" s="14" t="s">
        <v>0</v>
      </c>
      <c r="H5" s="15" t="s">
        <v>2</v>
      </c>
      <c r="I5" s="16" t="s">
        <v>3</v>
      </c>
      <c r="K5" s="13" t="s">
        <v>1</v>
      </c>
      <c r="L5" s="14" t="s">
        <v>0</v>
      </c>
      <c r="M5" s="15" t="s">
        <v>2</v>
      </c>
      <c r="N5" s="16" t="s">
        <v>3</v>
      </c>
      <c r="P5" s="13" t="s">
        <v>1</v>
      </c>
      <c r="Q5" s="14" t="s">
        <v>0</v>
      </c>
      <c r="R5" s="15" t="s">
        <v>2</v>
      </c>
      <c r="S5" s="16" t="s">
        <v>3</v>
      </c>
      <c r="U5" s="13" t="s">
        <v>1</v>
      </c>
      <c r="V5" s="14" t="s">
        <v>0</v>
      </c>
      <c r="W5" s="15" t="s">
        <v>2</v>
      </c>
      <c r="X5" s="16" t="s">
        <v>3</v>
      </c>
    </row>
    <row r="6" spans="1:24" ht="15" customHeight="1">
      <c r="A6" s="17">
        <v>0</v>
      </c>
      <c r="B6" s="18">
        <v>6</v>
      </c>
      <c r="C6" s="19">
        <v>2</v>
      </c>
      <c r="D6" s="20">
        <v>4</v>
      </c>
      <c r="F6" s="17">
        <v>30</v>
      </c>
      <c r="G6" s="18">
        <v>1</v>
      </c>
      <c r="H6" s="19">
        <v>1</v>
      </c>
      <c r="I6" s="20">
        <v>0</v>
      </c>
      <c r="K6" s="17">
        <v>60</v>
      </c>
      <c r="L6" s="18">
        <v>15</v>
      </c>
      <c r="M6" s="19">
        <v>10</v>
      </c>
      <c r="N6" s="20">
        <v>5</v>
      </c>
      <c r="P6" s="17">
        <v>90</v>
      </c>
      <c r="Q6" s="18">
        <v>190</v>
      </c>
      <c r="R6" s="19">
        <v>81</v>
      </c>
      <c r="S6" s="20">
        <v>109</v>
      </c>
      <c r="U6" s="17" t="s">
        <v>19</v>
      </c>
      <c r="V6" s="18">
        <v>8</v>
      </c>
      <c r="W6" s="19">
        <v>4</v>
      </c>
      <c r="X6" s="20">
        <v>4</v>
      </c>
    </row>
    <row r="7" spans="1:24" ht="15" customHeight="1">
      <c r="A7" s="21">
        <v>1</v>
      </c>
      <c r="B7" s="22">
        <v>2</v>
      </c>
      <c r="C7" s="23">
        <v>2</v>
      </c>
      <c r="D7" s="24">
        <v>0</v>
      </c>
      <c r="F7" s="21">
        <v>31</v>
      </c>
      <c r="G7" s="22">
        <v>0</v>
      </c>
      <c r="H7" s="23">
        <v>0</v>
      </c>
      <c r="I7" s="24">
        <v>0</v>
      </c>
      <c r="K7" s="21">
        <v>61</v>
      </c>
      <c r="L7" s="22">
        <v>26</v>
      </c>
      <c r="M7" s="23">
        <v>17</v>
      </c>
      <c r="N7" s="24">
        <v>9</v>
      </c>
      <c r="P7" s="21">
        <v>91</v>
      </c>
      <c r="Q7" s="22">
        <v>173</v>
      </c>
      <c r="R7" s="23">
        <v>60</v>
      </c>
      <c r="S7" s="24">
        <v>113</v>
      </c>
      <c r="U7" s="21" t="s">
        <v>20</v>
      </c>
      <c r="V7" s="22">
        <v>2</v>
      </c>
      <c r="W7" s="23">
        <v>1</v>
      </c>
      <c r="X7" s="24">
        <v>1</v>
      </c>
    </row>
    <row r="8" spans="1:24" ht="15" customHeight="1">
      <c r="A8" s="21">
        <v>2</v>
      </c>
      <c r="B8" s="22">
        <v>0</v>
      </c>
      <c r="C8" s="23">
        <v>0</v>
      </c>
      <c r="D8" s="24">
        <v>0</v>
      </c>
      <c r="F8" s="21">
        <v>32</v>
      </c>
      <c r="G8" s="22">
        <v>2</v>
      </c>
      <c r="H8" s="23">
        <v>2</v>
      </c>
      <c r="I8" s="24">
        <v>0</v>
      </c>
      <c r="K8" s="21">
        <v>62</v>
      </c>
      <c r="L8" s="22">
        <v>33</v>
      </c>
      <c r="M8" s="23">
        <v>20</v>
      </c>
      <c r="N8" s="24">
        <v>13</v>
      </c>
      <c r="P8" s="21">
        <v>92</v>
      </c>
      <c r="Q8" s="22">
        <v>155</v>
      </c>
      <c r="R8" s="23">
        <v>55</v>
      </c>
      <c r="S8" s="24">
        <v>100</v>
      </c>
      <c r="U8" s="21" t="s">
        <v>21</v>
      </c>
      <c r="V8" s="22">
        <v>1</v>
      </c>
      <c r="W8" s="23">
        <v>1</v>
      </c>
      <c r="X8" s="24">
        <v>0</v>
      </c>
    </row>
    <row r="9" spans="1:24" ht="15" customHeight="1">
      <c r="A9" s="21">
        <v>3</v>
      </c>
      <c r="B9" s="22">
        <v>0</v>
      </c>
      <c r="C9" s="23">
        <v>0</v>
      </c>
      <c r="D9" s="24">
        <v>0</v>
      </c>
      <c r="F9" s="21">
        <v>33</v>
      </c>
      <c r="G9" s="22">
        <v>2</v>
      </c>
      <c r="H9" s="23">
        <v>2</v>
      </c>
      <c r="I9" s="24">
        <v>0</v>
      </c>
      <c r="K9" s="21">
        <v>63</v>
      </c>
      <c r="L9" s="22">
        <v>25</v>
      </c>
      <c r="M9" s="23">
        <v>17</v>
      </c>
      <c r="N9" s="24">
        <v>8</v>
      </c>
      <c r="P9" s="21">
        <v>93</v>
      </c>
      <c r="Q9" s="22">
        <v>155</v>
      </c>
      <c r="R9" s="23">
        <v>53</v>
      </c>
      <c r="S9" s="24">
        <v>102</v>
      </c>
      <c r="U9" s="21" t="s">
        <v>22</v>
      </c>
      <c r="V9" s="22">
        <v>2</v>
      </c>
      <c r="W9" s="23">
        <v>2</v>
      </c>
      <c r="X9" s="24">
        <v>0</v>
      </c>
    </row>
    <row r="10" spans="1:24" ht="15" customHeight="1">
      <c r="A10" s="21">
        <v>4</v>
      </c>
      <c r="B10" s="22">
        <v>0</v>
      </c>
      <c r="C10" s="23">
        <v>0</v>
      </c>
      <c r="D10" s="24">
        <v>0</v>
      </c>
      <c r="F10" s="21">
        <v>34</v>
      </c>
      <c r="G10" s="22">
        <v>3</v>
      </c>
      <c r="H10" s="23">
        <v>3</v>
      </c>
      <c r="I10" s="24">
        <v>0</v>
      </c>
      <c r="K10" s="21">
        <v>64</v>
      </c>
      <c r="L10" s="22">
        <v>27</v>
      </c>
      <c r="M10" s="23">
        <v>20</v>
      </c>
      <c r="N10" s="24">
        <v>7</v>
      </c>
      <c r="P10" s="21">
        <v>94</v>
      </c>
      <c r="Q10" s="22">
        <v>161</v>
      </c>
      <c r="R10" s="23">
        <v>51</v>
      </c>
      <c r="S10" s="24">
        <v>110</v>
      </c>
      <c r="U10" s="21" t="s">
        <v>23</v>
      </c>
      <c r="V10" s="22">
        <v>5</v>
      </c>
      <c r="W10" s="23">
        <v>3</v>
      </c>
      <c r="X10" s="24">
        <v>2</v>
      </c>
    </row>
    <row r="11" spans="1:24" ht="15" customHeight="1">
      <c r="A11" s="21">
        <v>5</v>
      </c>
      <c r="B11" s="22">
        <v>1</v>
      </c>
      <c r="C11" s="23">
        <v>1</v>
      </c>
      <c r="D11" s="24">
        <v>0</v>
      </c>
      <c r="F11" s="17">
        <v>35</v>
      </c>
      <c r="G11" s="18">
        <v>1</v>
      </c>
      <c r="H11" s="19">
        <v>0</v>
      </c>
      <c r="I11" s="20">
        <v>1</v>
      </c>
      <c r="K11" s="21">
        <v>65</v>
      </c>
      <c r="L11" s="22">
        <v>41</v>
      </c>
      <c r="M11" s="23">
        <v>31</v>
      </c>
      <c r="N11" s="24">
        <v>10</v>
      </c>
      <c r="P11" s="21">
        <v>95</v>
      </c>
      <c r="Q11" s="22">
        <v>109</v>
      </c>
      <c r="R11" s="23">
        <v>33</v>
      </c>
      <c r="S11" s="24">
        <v>76</v>
      </c>
      <c r="U11" s="21" t="s">
        <v>24</v>
      </c>
      <c r="V11" s="22">
        <v>5</v>
      </c>
      <c r="W11" s="23">
        <v>3</v>
      </c>
      <c r="X11" s="24">
        <v>2</v>
      </c>
    </row>
    <row r="12" spans="1:24" ht="15" customHeight="1">
      <c r="A12" s="21">
        <v>6</v>
      </c>
      <c r="B12" s="22">
        <v>0</v>
      </c>
      <c r="C12" s="23">
        <v>0</v>
      </c>
      <c r="D12" s="24">
        <v>0</v>
      </c>
      <c r="F12" s="21">
        <v>36</v>
      </c>
      <c r="G12" s="22">
        <v>1</v>
      </c>
      <c r="H12" s="23">
        <v>1</v>
      </c>
      <c r="I12" s="24">
        <v>0</v>
      </c>
      <c r="K12" s="21">
        <v>66</v>
      </c>
      <c r="L12" s="22">
        <v>26</v>
      </c>
      <c r="M12" s="23">
        <v>21</v>
      </c>
      <c r="N12" s="24">
        <v>5</v>
      </c>
      <c r="P12" s="21">
        <v>96</v>
      </c>
      <c r="Q12" s="22">
        <v>111</v>
      </c>
      <c r="R12" s="23">
        <v>32</v>
      </c>
      <c r="S12" s="24">
        <v>79</v>
      </c>
      <c r="U12" s="21" t="s">
        <v>25</v>
      </c>
      <c r="V12" s="22">
        <v>8</v>
      </c>
      <c r="W12" s="23">
        <v>8</v>
      </c>
      <c r="X12" s="24">
        <v>0</v>
      </c>
    </row>
    <row r="13" spans="1:24" ht="15" customHeight="1">
      <c r="A13" s="21">
        <v>7</v>
      </c>
      <c r="B13" s="22">
        <v>0</v>
      </c>
      <c r="C13" s="23">
        <v>0</v>
      </c>
      <c r="D13" s="24">
        <v>0</v>
      </c>
      <c r="F13" s="21">
        <v>37</v>
      </c>
      <c r="G13" s="22">
        <v>1</v>
      </c>
      <c r="H13" s="23">
        <v>1</v>
      </c>
      <c r="I13" s="24">
        <v>0</v>
      </c>
      <c r="K13" s="21">
        <v>67</v>
      </c>
      <c r="L13" s="22">
        <v>42</v>
      </c>
      <c r="M13" s="23">
        <v>28</v>
      </c>
      <c r="N13" s="24">
        <v>14</v>
      </c>
      <c r="P13" s="21">
        <v>97</v>
      </c>
      <c r="Q13" s="22">
        <v>85</v>
      </c>
      <c r="R13" s="23">
        <v>16</v>
      </c>
      <c r="S13" s="24">
        <v>69</v>
      </c>
      <c r="U13" s="17" t="s">
        <v>26</v>
      </c>
      <c r="V13" s="18">
        <v>12</v>
      </c>
      <c r="W13" s="19">
        <v>8</v>
      </c>
      <c r="X13" s="20">
        <v>4</v>
      </c>
    </row>
    <row r="14" spans="1:24" ht="15" customHeight="1">
      <c r="A14" s="21">
        <v>8</v>
      </c>
      <c r="B14" s="22">
        <v>0</v>
      </c>
      <c r="C14" s="23">
        <v>0</v>
      </c>
      <c r="D14" s="24">
        <v>0</v>
      </c>
      <c r="F14" s="21">
        <v>38</v>
      </c>
      <c r="G14" s="22">
        <v>4</v>
      </c>
      <c r="H14" s="23">
        <v>1</v>
      </c>
      <c r="I14" s="24">
        <v>3</v>
      </c>
      <c r="K14" s="21">
        <v>68</v>
      </c>
      <c r="L14" s="22">
        <v>52</v>
      </c>
      <c r="M14" s="23">
        <v>37</v>
      </c>
      <c r="N14" s="24">
        <v>15</v>
      </c>
      <c r="P14" s="21">
        <v>98</v>
      </c>
      <c r="Q14" s="22">
        <v>59</v>
      </c>
      <c r="R14" s="23">
        <v>10</v>
      </c>
      <c r="S14" s="24">
        <v>49</v>
      </c>
      <c r="U14" s="21" t="s">
        <v>27</v>
      </c>
      <c r="V14" s="22">
        <v>20</v>
      </c>
      <c r="W14" s="23">
        <v>14</v>
      </c>
      <c r="X14" s="24">
        <v>6</v>
      </c>
    </row>
    <row r="15" spans="1:24" ht="15" customHeight="1">
      <c r="A15" s="21">
        <v>9</v>
      </c>
      <c r="B15" s="22">
        <v>1</v>
      </c>
      <c r="C15" s="23">
        <v>0</v>
      </c>
      <c r="D15" s="24">
        <v>1</v>
      </c>
      <c r="F15" s="21">
        <v>39</v>
      </c>
      <c r="G15" s="22">
        <v>5</v>
      </c>
      <c r="H15" s="23">
        <v>5</v>
      </c>
      <c r="I15" s="24">
        <v>0</v>
      </c>
      <c r="K15" s="21">
        <v>69</v>
      </c>
      <c r="L15" s="22">
        <v>44</v>
      </c>
      <c r="M15" s="23">
        <v>31</v>
      </c>
      <c r="N15" s="24">
        <v>13</v>
      </c>
      <c r="P15" s="21">
        <v>99</v>
      </c>
      <c r="Q15" s="22">
        <v>64</v>
      </c>
      <c r="R15" s="23">
        <v>9</v>
      </c>
      <c r="S15" s="24">
        <v>55</v>
      </c>
      <c r="U15" s="21" t="s">
        <v>28</v>
      </c>
      <c r="V15" s="22">
        <v>55</v>
      </c>
      <c r="W15" s="23">
        <v>34</v>
      </c>
      <c r="X15" s="24">
        <v>21</v>
      </c>
    </row>
    <row r="16" spans="1:24" ht="15" customHeight="1">
      <c r="A16" s="21">
        <v>10</v>
      </c>
      <c r="B16" s="22">
        <v>0</v>
      </c>
      <c r="C16" s="23">
        <v>0</v>
      </c>
      <c r="D16" s="24">
        <v>0</v>
      </c>
      <c r="F16" s="21">
        <v>40</v>
      </c>
      <c r="G16" s="22">
        <v>1</v>
      </c>
      <c r="H16" s="23">
        <v>1</v>
      </c>
      <c r="I16" s="24">
        <v>0</v>
      </c>
      <c r="K16" s="17">
        <v>70</v>
      </c>
      <c r="L16" s="18">
        <v>83</v>
      </c>
      <c r="M16" s="19">
        <v>52</v>
      </c>
      <c r="N16" s="20">
        <v>31</v>
      </c>
      <c r="P16" s="25" t="s">
        <v>18</v>
      </c>
      <c r="Q16" s="26">
        <v>116</v>
      </c>
      <c r="R16" s="27">
        <v>15</v>
      </c>
      <c r="S16" s="28">
        <v>101</v>
      </c>
      <c r="U16" s="21" t="s">
        <v>29</v>
      </c>
      <c r="V16" s="22">
        <v>56</v>
      </c>
      <c r="W16" s="23">
        <v>33</v>
      </c>
      <c r="X16" s="24">
        <v>23</v>
      </c>
    </row>
    <row r="17" spans="1:24" ht="15" customHeight="1">
      <c r="A17" s="21">
        <v>11</v>
      </c>
      <c r="B17" s="22">
        <v>0</v>
      </c>
      <c r="C17" s="23">
        <v>0</v>
      </c>
      <c r="D17" s="24">
        <v>0</v>
      </c>
      <c r="F17" s="21">
        <v>41</v>
      </c>
      <c r="G17" s="22">
        <v>7</v>
      </c>
      <c r="H17" s="23">
        <v>4</v>
      </c>
      <c r="I17" s="24">
        <v>3</v>
      </c>
      <c r="K17" s="21">
        <v>71</v>
      </c>
      <c r="L17" s="22">
        <v>86</v>
      </c>
      <c r="M17" s="23">
        <v>59</v>
      </c>
      <c r="N17" s="24">
        <v>27</v>
      </c>
      <c r="P17" s="29" t="s">
        <v>15</v>
      </c>
      <c r="Q17" s="30">
        <v>0</v>
      </c>
      <c r="R17" s="31">
        <v>0</v>
      </c>
      <c r="S17" s="32">
        <v>0</v>
      </c>
      <c r="U17" s="21" t="s">
        <v>30</v>
      </c>
      <c r="V17" s="22">
        <v>83</v>
      </c>
      <c r="W17" s="23">
        <v>58</v>
      </c>
      <c r="X17" s="24">
        <v>25</v>
      </c>
    </row>
    <row r="18" spans="1:24" ht="15" customHeight="1">
      <c r="A18" s="21">
        <v>12</v>
      </c>
      <c r="B18" s="22">
        <v>0</v>
      </c>
      <c r="C18" s="23">
        <v>0</v>
      </c>
      <c r="D18" s="24">
        <v>0</v>
      </c>
      <c r="F18" s="21">
        <v>42</v>
      </c>
      <c r="G18" s="22">
        <v>3</v>
      </c>
      <c r="H18" s="23">
        <v>2</v>
      </c>
      <c r="I18" s="24">
        <v>1</v>
      </c>
      <c r="K18" s="21">
        <v>72</v>
      </c>
      <c r="L18" s="22">
        <v>136</v>
      </c>
      <c r="M18" s="23">
        <v>92</v>
      </c>
      <c r="N18" s="24">
        <v>44</v>
      </c>
      <c r="P18" s="56" t="s">
        <v>14</v>
      </c>
      <c r="Q18" s="58">
        <v>4514</v>
      </c>
      <c r="R18" s="60">
        <v>2277</v>
      </c>
      <c r="S18" s="62">
        <v>2237</v>
      </c>
      <c r="U18" s="21" t="s">
        <v>31</v>
      </c>
      <c r="V18" s="22">
        <v>126</v>
      </c>
      <c r="W18" s="23">
        <v>84</v>
      </c>
      <c r="X18" s="24">
        <v>42</v>
      </c>
    </row>
    <row r="19" spans="1:24" ht="15" customHeight="1">
      <c r="A19" s="21">
        <v>13</v>
      </c>
      <c r="B19" s="22">
        <v>0</v>
      </c>
      <c r="C19" s="23">
        <v>0</v>
      </c>
      <c r="D19" s="24">
        <v>0</v>
      </c>
      <c r="F19" s="21">
        <v>43</v>
      </c>
      <c r="G19" s="22">
        <v>3</v>
      </c>
      <c r="H19" s="23">
        <v>2</v>
      </c>
      <c r="I19" s="24">
        <v>1</v>
      </c>
      <c r="K19" s="21">
        <v>73</v>
      </c>
      <c r="L19" s="22">
        <v>90</v>
      </c>
      <c r="M19" s="23">
        <v>58</v>
      </c>
      <c r="N19" s="24">
        <v>32</v>
      </c>
      <c r="P19" s="57"/>
      <c r="Q19" s="59"/>
      <c r="R19" s="61"/>
      <c r="S19" s="63"/>
      <c r="U19" s="21" t="s">
        <v>32</v>
      </c>
      <c r="V19" s="22">
        <v>205</v>
      </c>
      <c r="W19" s="23">
        <v>148</v>
      </c>
      <c r="X19" s="24">
        <v>57</v>
      </c>
    </row>
    <row r="20" spans="1:24" ht="15" customHeight="1">
      <c r="A20" s="21">
        <v>14</v>
      </c>
      <c r="B20" s="22">
        <v>1</v>
      </c>
      <c r="C20" s="23">
        <v>1</v>
      </c>
      <c r="D20" s="24">
        <v>0</v>
      </c>
      <c r="F20" s="21">
        <v>44</v>
      </c>
      <c r="G20" s="22">
        <v>6</v>
      </c>
      <c r="H20" s="23">
        <v>5</v>
      </c>
      <c r="I20" s="24">
        <v>1</v>
      </c>
      <c r="K20" s="21">
        <v>74</v>
      </c>
      <c r="L20" s="22">
        <v>76</v>
      </c>
      <c r="M20" s="23">
        <v>51</v>
      </c>
      <c r="N20" s="24">
        <v>25</v>
      </c>
      <c r="U20" s="17" t="s">
        <v>33</v>
      </c>
      <c r="V20" s="18">
        <v>471</v>
      </c>
      <c r="W20" s="19">
        <v>312</v>
      </c>
      <c r="X20" s="20">
        <v>159</v>
      </c>
    </row>
    <row r="21" spans="1:24" ht="15" customHeight="1">
      <c r="A21" s="21">
        <v>15</v>
      </c>
      <c r="B21" s="22">
        <v>1</v>
      </c>
      <c r="C21" s="23">
        <v>1</v>
      </c>
      <c r="D21" s="24">
        <v>0</v>
      </c>
      <c r="F21" s="21">
        <v>45</v>
      </c>
      <c r="G21" s="22">
        <v>12</v>
      </c>
      <c r="H21" s="23">
        <v>7</v>
      </c>
      <c r="I21" s="24">
        <v>5</v>
      </c>
      <c r="K21" s="21">
        <v>75</v>
      </c>
      <c r="L21" s="22">
        <v>70</v>
      </c>
      <c r="M21" s="23">
        <v>46</v>
      </c>
      <c r="N21" s="24">
        <v>24</v>
      </c>
      <c r="U21" s="21" t="s">
        <v>34</v>
      </c>
      <c r="V21" s="22">
        <v>511</v>
      </c>
      <c r="W21" s="23">
        <v>336</v>
      </c>
      <c r="X21" s="24">
        <v>175</v>
      </c>
    </row>
    <row r="22" spans="1:24" ht="15" customHeight="1">
      <c r="A22" s="21">
        <v>16</v>
      </c>
      <c r="B22" s="22">
        <v>1</v>
      </c>
      <c r="C22" s="23">
        <v>1</v>
      </c>
      <c r="D22" s="24">
        <v>0</v>
      </c>
      <c r="F22" s="21">
        <v>46</v>
      </c>
      <c r="G22" s="22">
        <v>9</v>
      </c>
      <c r="H22" s="23">
        <v>7</v>
      </c>
      <c r="I22" s="24">
        <v>2</v>
      </c>
      <c r="K22" s="21">
        <v>76</v>
      </c>
      <c r="L22" s="22">
        <v>84</v>
      </c>
      <c r="M22" s="23">
        <v>55</v>
      </c>
      <c r="N22" s="24">
        <v>29</v>
      </c>
      <c r="U22" s="21" t="s">
        <v>35</v>
      </c>
      <c r="V22" s="22">
        <v>643</v>
      </c>
      <c r="W22" s="23">
        <v>373</v>
      </c>
      <c r="X22" s="24">
        <v>270</v>
      </c>
    </row>
    <row r="23" spans="1:24" ht="15" customHeight="1">
      <c r="A23" s="21">
        <v>17</v>
      </c>
      <c r="B23" s="22">
        <v>0</v>
      </c>
      <c r="C23" s="23">
        <v>0</v>
      </c>
      <c r="D23" s="24">
        <v>0</v>
      </c>
      <c r="F23" s="21">
        <v>47</v>
      </c>
      <c r="G23" s="22">
        <v>9</v>
      </c>
      <c r="H23" s="23">
        <v>6</v>
      </c>
      <c r="I23" s="24">
        <v>3</v>
      </c>
      <c r="K23" s="21">
        <v>77</v>
      </c>
      <c r="L23" s="22">
        <v>119</v>
      </c>
      <c r="M23" s="23">
        <v>74</v>
      </c>
      <c r="N23" s="24">
        <v>45</v>
      </c>
      <c r="U23" s="21" t="s">
        <v>36</v>
      </c>
      <c r="V23" s="22">
        <v>923</v>
      </c>
      <c r="W23" s="23">
        <v>440</v>
      </c>
      <c r="X23" s="24">
        <v>483</v>
      </c>
    </row>
    <row r="24" spans="1:24" ht="15" customHeight="1">
      <c r="A24" s="21">
        <v>18</v>
      </c>
      <c r="B24" s="22">
        <v>0</v>
      </c>
      <c r="C24" s="23">
        <v>0</v>
      </c>
      <c r="D24" s="24">
        <v>0</v>
      </c>
      <c r="F24" s="21">
        <v>48</v>
      </c>
      <c r="G24" s="22">
        <v>13</v>
      </c>
      <c r="H24" s="23">
        <v>10</v>
      </c>
      <c r="I24" s="24">
        <v>3</v>
      </c>
      <c r="K24" s="21">
        <v>78</v>
      </c>
      <c r="L24" s="22">
        <v>131</v>
      </c>
      <c r="M24" s="23">
        <v>89</v>
      </c>
      <c r="N24" s="24">
        <v>42</v>
      </c>
      <c r="U24" s="21" t="s">
        <v>37</v>
      </c>
      <c r="V24" s="22">
        <v>834</v>
      </c>
      <c r="W24" s="23">
        <v>300</v>
      </c>
      <c r="X24" s="24">
        <v>534</v>
      </c>
    </row>
    <row r="25" spans="1:24" ht="15" customHeight="1">
      <c r="A25" s="21">
        <v>19</v>
      </c>
      <c r="B25" s="22">
        <v>0</v>
      </c>
      <c r="C25" s="23">
        <v>0</v>
      </c>
      <c r="D25" s="24">
        <v>0</v>
      </c>
      <c r="F25" s="21">
        <v>49</v>
      </c>
      <c r="G25" s="22">
        <v>12</v>
      </c>
      <c r="H25" s="23">
        <v>4</v>
      </c>
      <c r="I25" s="24">
        <v>8</v>
      </c>
      <c r="K25" s="21">
        <v>79</v>
      </c>
      <c r="L25" s="22">
        <v>107</v>
      </c>
      <c r="M25" s="23">
        <v>72</v>
      </c>
      <c r="N25" s="24">
        <v>35</v>
      </c>
      <c r="U25" s="21" t="s">
        <v>38</v>
      </c>
      <c r="V25" s="22">
        <v>428</v>
      </c>
      <c r="W25" s="23">
        <v>100</v>
      </c>
      <c r="X25" s="24">
        <v>328</v>
      </c>
    </row>
    <row r="26" spans="1:24" ht="15" customHeight="1">
      <c r="A26" s="21">
        <v>20</v>
      </c>
      <c r="B26" s="22">
        <v>0</v>
      </c>
      <c r="C26" s="23">
        <v>0</v>
      </c>
      <c r="D26" s="24">
        <v>0</v>
      </c>
      <c r="F26" s="21">
        <v>50</v>
      </c>
      <c r="G26" s="22">
        <v>10</v>
      </c>
      <c r="H26" s="23">
        <v>6</v>
      </c>
      <c r="I26" s="24">
        <v>4</v>
      </c>
      <c r="K26" s="21">
        <v>80</v>
      </c>
      <c r="L26" s="22">
        <v>121</v>
      </c>
      <c r="M26" s="23">
        <v>77</v>
      </c>
      <c r="N26" s="24">
        <v>44</v>
      </c>
      <c r="U26" s="33" t="s">
        <v>18</v>
      </c>
      <c r="V26" s="30">
        <v>116</v>
      </c>
      <c r="W26" s="31">
        <v>15</v>
      </c>
      <c r="X26" s="32">
        <v>101</v>
      </c>
    </row>
    <row r="27" spans="1:19" ht="15" customHeight="1">
      <c r="A27" s="21">
        <v>21</v>
      </c>
      <c r="B27" s="22">
        <v>2</v>
      </c>
      <c r="C27" s="23">
        <v>1</v>
      </c>
      <c r="D27" s="24">
        <v>1</v>
      </c>
      <c r="F27" s="17">
        <v>51</v>
      </c>
      <c r="G27" s="18">
        <v>14</v>
      </c>
      <c r="H27" s="19">
        <v>9</v>
      </c>
      <c r="I27" s="20">
        <v>5</v>
      </c>
      <c r="K27" s="21">
        <v>81</v>
      </c>
      <c r="L27" s="22">
        <v>115</v>
      </c>
      <c r="M27" s="23">
        <v>73</v>
      </c>
      <c r="N27" s="24">
        <v>42</v>
      </c>
      <c r="P27" s="13" t="s">
        <v>1</v>
      </c>
      <c r="Q27" s="34" t="s">
        <v>0</v>
      </c>
      <c r="R27" s="15" t="s">
        <v>2</v>
      </c>
      <c r="S27" s="35" t="s">
        <v>3</v>
      </c>
    </row>
    <row r="28" spans="1:24" ht="15" customHeight="1">
      <c r="A28" s="21">
        <v>22</v>
      </c>
      <c r="B28" s="22">
        <v>1</v>
      </c>
      <c r="C28" s="23">
        <v>0</v>
      </c>
      <c r="D28" s="24">
        <v>1</v>
      </c>
      <c r="F28" s="21">
        <v>52</v>
      </c>
      <c r="G28" s="22">
        <v>10</v>
      </c>
      <c r="H28" s="23">
        <v>5</v>
      </c>
      <c r="I28" s="24">
        <v>5</v>
      </c>
      <c r="K28" s="21">
        <v>82</v>
      </c>
      <c r="L28" s="22">
        <v>121</v>
      </c>
      <c r="M28" s="23">
        <v>59</v>
      </c>
      <c r="N28" s="24">
        <v>62</v>
      </c>
      <c r="P28" s="64" t="s">
        <v>7</v>
      </c>
      <c r="Q28" s="36">
        <f>Q29/Q$18</f>
        <v>0.0024368630926007973</v>
      </c>
      <c r="R28" s="37">
        <f>R29/R$18</f>
        <v>0.002635046113306983</v>
      </c>
      <c r="S28" s="38">
        <f>S29/S$18</f>
        <v>0.002235136343316942</v>
      </c>
      <c r="U28" s="13" t="s">
        <v>1</v>
      </c>
      <c r="V28" s="14" t="s">
        <v>0</v>
      </c>
      <c r="W28" s="15" t="s">
        <v>2</v>
      </c>
      <c r="X28" s="35" t="s">
        <v>3</v>
      </c>
    </row>
    <row r="29" spans="1:24" ht="15" customHeight="1">
      <c r="A29" s="21">
        <v>23</v>
      </c>
      <c r="B29" s="22">
        <v>1</v>
      </c>
      <c r="C29" s="23">
        <v>1</v>
      </c>
      <c r="D29" s="24">
        <v>0</v>
      </c>
      <c r="F29" s="21">
        <v>53</v>
      </c>
      <c r="G29" s="22">
        <v>13</v>
      </c>
      <c r="H29" s="23">
        <v>6</v>
      </c>
      <c r="I29" s="24">
        <v>7</v>
      </c>
      <c r="K29" s="21">
        <v>83</v>
      </c>
      <c r="L29" s="22">
        <v>132</v>
      </c>
      <c r="M29" s="23">
        <v>81</v>
      </c>
      <c r="N29" s="24">
        <v>51</v>
      </c>
      <c r="P29" s="65"/>
      <c r="Q29" s="39">
        <f>SUM(R29:S29)</f>
        <v>11</v>
      </c>
      <c r="R29" s="19">
        <f>SUM(C6:C20)</f>
        <v>6</v>
      </c>
      <c r="S29" s="20">
        <f>SUM(D6:D20)</f>
        <v>5</v>
      </c>
      <c r="U29" s="40" t="s">
        <v>4</v>
      </c>
      <c r="V29" s="18">
        <v>9</v>
      </c>
      <c r="W29" s="19">
        <v>5</v>
      </c>
      <c r="X29" s="20">
        <v>4</v>
      </c>
    </row>
    <row r="30" spans="1:24" ht="15" customHeight="1">
      <c r="A30" s="21">
        <v>24</v>
      </c>
      <c r="B30" s="22">
        <v>1</v>
      </c>
      <c r="C30" s="23">
        <v>1</v>
      </c>
      <c r="D30" s="24">
        <v>0</v>
      </c>
      <c r="F30" s="21">
        <v>54</v>
      </c>
      <c r="G30" s="22">
        <v>9</v>
      </c>
      <c r="H30" s="23">
        <v>7</v>
      </c>
      <c r="I30" s="24">
        <v>2</v>
      </c>
      <c r="K30" s="21">
        <v>84</v>
      </c>
      <c r="L30" s="22">
        <v>154</v>
      </c>
      <c r="M30" s="23">
        <v>83</v>
      </c>
      <c r="N30" s="24">
        <v>71</v>
      </c>
      <c r="P30" s="66" t="s">
        <v>12</v>
      </c>
      <c r="Q30" s="36">
        <f>Q31/Q$18</f>
        <v>0.0824102791315906</v>
      </c>
      <c r="R30" s="37">
        <f>R31/R$18</f>
        <v>0.10847606499780413</v>
      </c>
      <c r="S30" s="38">
        <f>S31/S$18</f>
        <v>0.05587840858292356</v>
      </c>
      <c r="U30" s="41" t="s">
        <v>8</v>
      </c>
      <c r="V30" s="22">
        <v>13</v>
      </c>
      <c r="W30" s="23">
        <v>8</v>
      </c>
      <c r="X30" s="24">
        <v>5</v>
      </c>
    </row>
    <row r="31" spans="1:24" ht="15" customHeight="1">
      <c r="A31" s="21">
        <v>25</v>
      </c>
      <c r="B31" s="22">
        <v>3</v>
      </c>
      <c r="C31" s="23">
        <v>2</v>
      </c>
      <c r="D31" s="24">
        <v>1</v>
      </c>
      <c r="F31" s="21">
        <v>55</v>
      </c>
      <c r="G31" s="22">
        <v>14</v>
      </c>
      <c r="H31" s="23">
        <v>12</v>
      </c>
      <c r="I31" s="24">
        <v>2</v>
      </c>
      <c r="K31" s="21">
        <v>85</v>
      </c>
      <c r="L31" s="22">
        <v>167</v>
      </c>
      <c r="M31" s="23">
        <v>89</v>
      </c>
      <c r="N31" s="24">
        <v>78</v>
      </c>
      <c r="P31" s="65"/>
      <c r="Q31" s="39">
        <f>SUM(R31:S31)</f>
        <v>372</v>
      </c>
      <c r="R31" s="19">
        <f>SUM(C21:C35,H6:H35,M6:M10)</f>
        <v>247</v>
      </c>
      <c r="S31" s="20">
        <f>SUM(D21:D35,I6:I35,N6:N10)</f>
        <v>125</v>
      </c>
      <c r="U31" s="41" t="s">
        <v>10</v>
      </c>
      <c r="V31" s="22">
        <v>4501</v>
      </c>
      <c r="W31" s="23">
        <v>2269</v>
      </c>
      <c r="X31" s="24">
        <v>2232</v>
      </c>
    </row>
    <row r="32" spans="1:24" ht="15" customHeight="1">
      <c r="A32" s="21">
        <v>26</v>
      </c>
      <c r="B32" s="22">
        <v>0</v>
      </c>
      <c r="C32" s="23">
        <v>0</v>
      </c>
      <c r="D32" s="24">
        <v>0</v>
      </c>
      <c r="F32" s="21">
        <v>56</v>
      </c>
      <c r="G32" s="22">
        <v>15</v>
      </c>
      <c r="H32" s="23">
        <v>7</v>
      </c>
      <c r="I32" s="24">
        <v>8</v>
      </c>
      <c r="K32" s="21">
        <v>86</v>
      </c>
      <c r="L32" s="22">
        <v>167</v>
      </c>
      <c r="M32" s="23">
        <v>80</v>
      </c>
      <c r="N32" s="24">
        <v>87</v>
      </c>
      <c r="P32" s="66" t="s">
        <v>13</v>
      </c>
      <c r="Q32" s="36">
        <f>Q33/Q$18</f>
        <v>0.9151528577758086</v>
      </c>
      <c r="R32" s="37">
        <f>R33/R$18</f>
        <v>0.8888888888888888</v>
      </c>
      <c r="S32" s="38">
        <f>S33/S$18</f>
        <v>0.9418864550737595</v>
      </c>
      <c r="U32" s="40" t="s">
        <v>5</v>
      </c>
      <c r="V32" s="18">
        <v>4257</v>
      </c>
      <c r="W32" s="19">
        <v>2108</v>
      </c>
      <c r="X32" s="20">
        <v>2149</v>
      </c>
    </row>
    <row r="33" spans="1:24" ht="15" customHeight="1">
      <c r="A33" s="21">
        <v>27</v>
      </c>
      <c r="B33" s="22">
        <v>0</v>
      </c>
      <c r="C33" s="23">
        <v>0</v>
      </c>
      <c r="D33" s="24">
        <v>0</v>
      </c>
      <c r="F33" s="21">
        <v>57</v>
      </c>
      <c r="G33" s="22">
        <v>18</v>
      </c>
      <c r="H33" s="23">
        <v>13</v>
      </c>
      <c r="I33" s="24">
        <v>5</v>
      </c>
      <c r="K33" s="21">
        <v>87</v>
      </c>
      <c r="L33" s="22">
        <v>197</v>
      </c>
      <c r="M33" s="23">
        <v>102</v>
      </c>
      <c r="N33" s="24">
        <v>95</v>
      </c>
      <c r="P33" s="65"/>
      <c r="Q33" s="39">
        <f>SUM(R33:S33)</f>
        <v>4131</v>
      </c>
      <c r="R33" s="19">
        <f>SUM(M11:M35,R6:R16)</f>
        <v>2024</v>
      </c>
      <c r="S33" s="20">
        <f>SUM(N11:N35,S6:S16)</f>
        <v>2107</v>
      </c>
      <c r="U33" s="41" t="s">
        <v>6</v>
      </c>
      <c r="V33" s="22">
        <v>3926</v>
      </c>
      <c r="W33" s="23">
        <v>1876</v>
      </c>
      <c r="X33" s="24">
        <v>2050</v>
      </c>
    </row>
    <row r="34" spans="1:24" ht="15" customHeight="1">
      <c r="A34" s="21">
        <v>28</v>
      </c>
      <c r="B34" s="22">
        <v>2</v>
      </c>
      <c r="C34" s="23">
        <v>1</v>
      </c>
      <c r="D34" s="24">
        <v>1</v>
      </c>
      <c r="F34" s="21">
        <v>58</v>
      </c>
      <c r="G34" s="22">
        <v>23</v>
      </c>
      <c r="H34" s="23">
        <v>17</v>
      </c>
      <c r="I34" s="24">
        <v>6</v>
      </c>
      <c r="K34" s="21">
        <v>88</v>
      </c>
      <c r="L34" s="22">
        <v>186</v>
      </c>
      <c r="M34" s="23">
        <v>83</v>
      </c>
      <c r="N34" s="24">
        <v>103</v>
      </c>
      <c r="P34" s="52" t="s">
        <v>15</v>
      </c>
      <c r="Q34" s="36">
        <f>Q35/Q$18</f>
        <v>0</v>
      </c>
      <c r="R34" s="37">
        <f>R35/R$18</f>
        <v>0</v>
      </c>
      <c r="S34" s="38">
        <f>S35/S$18</f>
        <v>0</v>
      </c>
      <c r="U34" s="41" t="s">
        <v>9</v>
      </c>
      <c r="V34" s="22">
        <v>3455</v>
      </c>
      <c r="W34" s="23">
        <v>1564</v>
      </c>
      <c r="X34" s="24">
        <v>1891</v>
      </c>
    </row>
    <row r="35" spans="1:24" ht="15" customHeight="1">
      <c r="A35" s="33">
        <v>29</v>
      </c>
      <c r="B35" s="30">
        <v>0</v>
      </c>
      <c r="C35" s="31">
        <v>0</v>
      </c>
      <c r="D35" s="32">
        <v>0</v>
      </c>
      <c r="F35" s="33">
        <v>59</v>
      </c>
      <c r="G35" s="30">
        <v>13</v>
      </c>
      <c r="H35" s="31">
        <v>9</v>
      </c>
      <c r="I35" s="32">
        <v>4</v>
      </c>
      <c r="K35" s="33">
        <v>89</v>
      </c>
      <c r="L35" s="30">
        <v>206</v>
      </c>
      <c r="M35" s="31">
        <v>86</v>
      </c>
      <c r="N35" s="32">
        <v>120</v>
      </c>
      <c r="P35" s="53"/>
      <c r="Q35" s="42">
        <f>SUM(R35:S35)</f>
        <v>0</v>
      </c>
      <c r="R35" s="43">
        <f>SUM(R17)</f>
        <v>0</v>
      </c>
      <c r="S35" s="44">
        <f>SUM(S17)</f>
        <v>0</v>
      </c>
      <c r="U35" s="45" t="s">
        <v>11</v>
      </c>
      <c r="V35" s="30">
        <v>2301</v>
      </c>
      <c r="W35" s="31">
        <v>855</v>
      </c>
      <c r="X35" s="32">
        <v>1446</v>
      </c>
    </row>
    <row r="36" spans="1:21" ht="15" customHeight="1">
      <c r="A36" s="5" t="s">
        <v>39</v>
      </c>
      <c r="U36" s="5"/>
    </row>
    <row r="37" spans="1:21" ht="15" customHeight="1">
      <c r="A37" s="5"/>
      <c r="U37" s="5"/>
    </row>
    <row r="38" spans="1:21" ht="15" customHeight="1">
      <c r="A38" s="5"/>
      <c r="U38" s="5"/>
    </row>
    <row r="39" spans="1:21" ht="15" customHeight="1">
      <c r="A39" s="5"/>
      <c r="U39" s="5"/>
    </row>
    <row r="40" spans="1:21" ht="15" customHeight="1">
      <c r="A40" s="5"/>
      <c r="U40" s="5"/>
    </row>
    <row r="41" spans="1:21" ht="15" customHeight="1">
      <c r="A41" s="5"/>
      <c r="U41" s="5"/>
    </row>
    <row r="42" spans="1:21" ht="15" customHeight="1">
      <c r="A42" s="5"/>
      <c r="U42" s="5"/>
    </row>
    <row r="43" spans="1:21" ht="15" customHeight="1">
      <c r="A43" s="5"/>
      <c r="U43" s="5"/>
    </row>
    <row r="44" spans="1:21" ht="15" customHeight="1">
      <c r="A44" s="5"/>
      <c r="U44" s="5"/>
    </row>
    <row r="45" spans="5:20" ht="15" customHeight="1">
      <c r="E45" s="5"/>
      <c r="F45" s="5"/>
      <c r="G45" s="5"/>
      <c r="H45" s="5"/>
      <c r="I45" s="5"/>
      <c r="J45" s="5"/>
      <c r="O45" s="5"/>
      <c r="P45" s="5"/>
      <c r="Q45" s="5"/>
      <c r="R45" s="5"/>
      <c r="S45" s="5"/>
      <c r="T45" s="5"/>
    </row>
    <row r="46" spans="5:20" ht="15" customHeight="1">
      <c r="E46" s="5"/>
      <c r="F46" s="5"/>
      <c r="G46" s="5"/>
      <c r="H46" s="5"/>
      <c r="I46" s="5"/>
      <c r="J46" s="5"/>
      <c r="O46" s="5"/>
      <c r="P46" s="5"/>
      <c r="Q46" s="5"/>
      <c r="R46" s="5"/>
      <c r="S46" s="5"/>
      <c r="T46" s="5"/>
    </row>
    <row r="47" spans="5:20" ht="15" customHeight="1">
      <c r="E47" s="5"/>
      <c r="F47" s="5"/>
      <c r="G47" s="5"/>
      <c r="H47" s="5"/>
      <c r="I47" s="5"/>
      <c r="J47" s="5"/>
      <c r="O47" s="5"/>
      <c r="P47" s="5"/>
      <c r="Q47" s="5"/>
      <c r="R47" s="5"/>
      <c r="S47" s="5"/>
      <c r="T47" s="5"/>
    </row>
  </sheetData>
  <sheetProtection/>
  <mergeCells count="10">
    <mergeCell ref="U1:X2"/>
    <mergeCell ref="P34:P35"/>
    <mergeCell ref="A1:F2"/>
    <mergeCell ref="P18:P19"/>
    <mergeCell ref="Q18:Q19"/>
    <mergeCell ref="R18:R19"/>
    <mergeCell ref="S18:S19"/>
    <mergeCell ref="P28:P29"/>
    <mergeCell ref="P30:P31"/>
    <mergeCell ref="P32:P33"/>
  </mergeCells>
  <printOptions/>
  <pageMargins left="1.1811023622047245" right="0.3937007874015748" top="0.5905511811023623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Ｐ明朝,標準"&amp;9ⅩⅢ．保健・衛生・環境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金沢市役所調査統計室</dc:creator>
  <cp:keywords/>
  <dc:description/>
  <cp:lastModifiedBy>Windows ユーザー</cp:lastModifiedBy>
  <cp:lastPrinted>2021-09-01T05:20:45Z</cp:lastPrinted>
  <dcterms:created xsi:type="dcterms:W3CDTF">2001-05-31T04:08:27Z</dcterms:created>
  <dcterms:modified xsi:type="dcterms:W3CDTF">2022-02-02T02:15:32Z</dcterms:modified>
  <cp:category/>
  <cp:version/>
  <cp:contentType/>
  <cp:contentStatus/>
</cp:coreProperties>
</file>