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15330" windowHeight="1875" activeTab="0"/>
  </bookViews>
  <sheets>
    <sheet name="目次" sheetId="1" r:id="rId1"/>
    <sheet name="第01-1表" sheetId="2" r:id="rId2"/>
    <sheet name="第01-2表" sheetId="3" r:id="rId3"/>
    <sheet name="第02表" sheetId="4" r:id="rId4"/>
    <sheet name="第03表" sheetId="5" r:id="rId5"/>
    <sheet name="第04表" sheetId="6" r:id="rId6"/>
    <sheet name="第05表" sheetId="7" r:id="rId7"/>
    <sheet name="第06表" sheetId="8" r:id="rId8"/>
    <sheet name="第07・08表" sheetId="9" r:id="rId9"/>
    <sheet name="第09表" sheetId="10" r:id="rId10"/>
    <sheet name="第10表" sheetId="11" r:id="rId11"/>
    <sheet name="第11表" sheetId="12" r:id="rId12"/>
  </sheets>
  <externalReferences>
    <externalReference r:id="rId15"/>
    <externalReference r:id="rId16"/>
  </externalReferences>
  <definedNames>
    <definedName name="_Sort" localSheetId="1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<sst xmlns="http://schemas.openxmlformats.org/spreadsheetml/2006/main" count="3336" uniqueCount="1848">
  <si>
    <t>従</t>
  </si>
  <si>
    <t>業</t>
  </si>
  <si>
    <t>者</t>
  </si>
  <si>
    <t>数</t>
  </si>
  <si>
    <t>総　　数</t>
  </si>
  <si>
    <t>個人事業主</t>
  </si>
  <si>
    <t>平成13年</t>
  </si>
  <si>
    <t>平成18年</t>
  </si>
  <si>
    <t>総数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</si>
  <si>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</si>
  <si>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</si>
  <si>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</si>
  <si>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</si>
  <si>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</si>
  <si>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</si>
  <si>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</si>
  <si>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</si>
  <si>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</si>
  <si>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</si>
  <si>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</si>
  <si>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</si>
  <si>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</si>
  <si>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</si>
  <si>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</si>
  <si>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</si>
  <si>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</si>
  <si>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</si>
  <si>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</si>
  <si>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サービス業(他に分類されないもの)</t>
  </si>
  <si>
    <t>公務</t>
  </si>
  <si>
    <t>事</t>
  </si>
  <si>
    <t>所</t>
  </si>
  <si>
    <t>人</t>
  </si>
  <si>
    <t>法</t>
  </si>
  <si>
    <t>個</t>
  </si>
  <si>
    <t>第１表  産業（大分類）別事業所の概況</t>
  </si>
  <si>
    <t>（１）総括表</t>
  </si>
  <si>
    <t>産業分類</t>
  </si>
  <si>
    <t>事　業　所　数</t>
  </si>
  <si>
    <t>家族従業者</t>
  </si>
  <si>
    <t>有給役員</t>
  </si>
  <si>
    <t>常雇の従業員</t>
  </si>
  <si>
    <t>臨時・日雇の従業員</t>
  </si>
  <si>
    <t>（２）経営組織別</t>
  </si>
  <si>
    <t>産業分類</t>
  </si>
  <si>
    <t>個</t>
  </si>
  <si>
    <t>法人でない団体</t>
  </si>
  <si>
    <t>国・地方公共団体</t>
  </si>
  <si>
    <t>平成13年</t>
  </si>
  <si>
    <t>（３）従業者規模別</t>
  </si>
  <si>
    <t>１～４人</t>
  </si>
  <si>
    <t>10～19人</t>
  </si>
  <si>
    <t>20～29人</t>
  </si>
  <si>
    <t>事  業  所  数</t>
  </si>
  <si>
    <t>従  業  者  数</t>
  </si>
  <si>
    <t>30～49人</t>
  </si>
  <si>
    <t>50～99人</t>
  </si>
  <si>
    <t>100～199人</t>
  </si>
  <si>
    <t>200～299人</t>
  </si>
  <si>
    <t>300人以上</t>
  </si>
  <si>
    <t>第１表　産業(大分類)別事業所の概況（つづき）</t>
  </si>
  <si>
    <t>総数</t>
  </si>
  <si>
    <t>５～９人</t>
  </si>
  <si>
    <t>事 業 所 数</t>
  </si>
  <si>
    <t>従 業 者 数</t>
  </si>
  <si>
    <t>事  業  所  数</t>
  </si>
  <si>
    <t>従  業  者  数</t>
  </si>
  <si>
    <t>事  業  所  数</t>
  </si>
  <si>
    <t>従  業  者  数</t>
  </si>
  <si>
    <t>産業分類</t>
  </si>
  <si>
    <t>法人</t>
  </si>
  <si>
    <t>事業所数</t>
  </si>
  <si>
    <t>農林漁業</t>
  </si>
  <si>
    <t>Ａ</t>
  </si>
  <si>
    <t>01</t>
  </si>
  <si>
    <t>Ｂ</t>
  </si>
  <si>
    <t>林業　　　　　　　　　　　　　</t>
  </si>
  <si>
    <t>02</t>
  </si>
  <si>
    <t>Ｃ</t>
  </si>
  <si>
    <t>03</t>
  </si>
  <si>
    <t>04</t>
  </si>
  <si>
    <t>水産養殖業</t>
  </si>
  <si>
    <t>非農林漁業　</t>
  </si>
  <si>
    <t>Ｄ</t>
  </si>
  <si>
    <t>05</t>
  </si>
  <si>
    <t xml:space="preserve">鉱業 </t>
  </si>
  <si>
    <t>Ｅ</t>
  </si>
  <si>
    <t>06</t>
  </si>
  <si>
    <t xml:space="preserve">総合工事業 </t>
  </si>
  <si>
    <t>07</t>
  </si>
  <si>
    <t>08</t>
  </si>
  <si>
    <t>設備工事業</t>
  </si>
  <si>
    <t>Ｆ</t>
  </si>
  <si>
    <t>09</t>
  </si>
  <si>
    <t xml:space="preserve">食料品製造業 </t>
  </si>
  <si>
    <t xml:space="preserve">飲料・たばこ・飼料製造業 </t>
  </si>
  <si>
    <t>繊維工業</t>
  </si>
  <si>
    <t>衣服・その他の繊維製品製造業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</si>
  <si>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</si>
  <si>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</si>
  <si>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</si>
  <si>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</si>
  <si>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</si>
  <si>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</si>
  <si>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</si>
  <si>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</si>
  <si>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</si>
  <si>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</si>
  <si>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</si>
  <si>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</si>
  <si>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</si>
  <si>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</si>
  <si>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</si>
  <si>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情報通信機械器具製造業  </t>
  </si>
  <si>
    <t xml:space="preserve">電子部品・デバイス製造業  </t>
  </si>
  <si>
    <t xml:space="preserve">輸送用機械器具製造業 </t>
  </si>
  <si>
    <t xml:space="preserve">精密機械器具製造業 </t>
  </si>
  <si>
    <t xml:space="preserve">その他の製造業 </t>
  </si>
  <si>
    <t>Ｇ</t>
  </si>
  <si>
    <t xml:space="preserve">電気業 </t>
  </si>
  <si>
    <t xml:space="preserve">ガス業 </t>
  </si>
  <si>
    <t xml:space="preserve">熱供給業 </t>
  </si>
  <si>
    <t xml:space="preserve">水道業 </t>
  </si>
  <si>
    <t>Ｈ</t>
  </si>
  <si>
    <t>通信業</t>
  </si>
  <si>
    <t xml:space="preserve">放送業 </t>
  </si>
  <si>
    <t xml:space="preserve">情報サービス業 </t>
  </si>
  <si>
    <t xml:space="preserve">インターネット附随サービス業 </t>
  </si>
  <si>
    <t>Ｉ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</si>
  <si>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</si>
  <si>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</si>
  <si>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</si>
  <si>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</si>
  <si>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</si>
  <si>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</si>
  <si>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</si>
  <si>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Ｊ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</si>
  <si>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</si>
  <si>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</si>
  <si>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</si>
  <si>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</si>
  <si>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</si>
  <si>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</si>
  <si>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</si>
  <si>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</si>
  <si>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</si>
  <si>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</si>
  <si>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</si>
  <si>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>Ｋ</t>
  </si>
  <si>
    <t xml:space="preserve">銀行業 </t>
  </si>
  <si>
    <t>協同組織金融業</t>
  </si>
  <si>
    <t xml:space="preserve">郵便貯金取扱機関，政府関係金融機関 </t>
  </si>
  <si>
    <t>貸金業, 投資業等非預金信用機関</t>
  </si>
  <si>
    <t xml:space="preserve">証券業，商品先物取引業 </t>
  </si>
  <si>
    <t xml:space="preserve">補助的金融業，金融附帯業  </t>
  </si>
  <si>
    <t>保険業（保険媒介代理業等を含む）</t>
  </si>
  <si>
    <t>Ｌ</t>
  </si>
  <si>
    <t>不動産取引業</t>
  </si>
  <si>
    <t>不動産賃貸業・管理業</t>
  </si>
  <si>
    <t>Ｍ</t>
  </si>
  <si>
    <t>一般飲食店</t>
  </si>
  <si>
    <t>遊興飲食店</t>
  </si>
  <si>
    <t>宿泊業</t>
  </si>
  <si>
    <t>Ｎ</t>
  </si>
  <si>
    <t>医療業</t>
  </si>
  <si>
    <t>保健衛生</t>
  </si>
  <si>
    <t>社会保険・社会福祉・介護事業</t>
  </si>
  <si>
    <t>Ｏ</t>
  </si>
  <si>
    <t>学校教育</t>
  </si>
  <si>
    <t>その他の教育，学習支援業</t>
  </si>
  <si>
    <t>Ｐ</t>
  </si>
  <si>
    <t>郵便局(別掲を除く）</t>
  </si>
  <si>
    <t>協同組合（他に分類されないもの）</t>
  </si>
  <si>
    <t>Ｑ</t>
  </si>
  <si>
    <t>サービス業（他に分類されないもの）</t>
  </si>
  <si>
    <t>専門サービス業</t>
  </si>
  <si>
    <t>学術・開発研究機関</t>
  </si>
  <si>
    <t>洗濯・理容・美容・浴場業</t>
  </si>
  <si>
    <t>その他の生活関連サービス業　</t>
  </si>
  <si>
    <t>娯楽業</t>
  </si>
  <si>
    <t>廃棄物処理業</t>
  </si>
  <si>
    <t>自動車整備業　</t>
  </si>
  <si>
    <t>機械等修理業（別掲を除く）</t>
  </si>
  <si>
    <t>物品賃貸業</t>
  </si>
  <si>
    <t>広告業　　</t>
  </si>
  <si>
    <t>その他の事業サービス業</t>
  </si>
  <si>
    <t>政治・経済・文化団体</t>
  </si>
  <si>
    <t>宗教</t>
  </si>
  <si>
    <t>その他のサービス業</t>
  </si>
  <si>
    <t>公務（他に分類されないもの）</t>
  </si>
  <si>
    <t>国家公務</t>
  </si>
  <si>
    <t>地方公務</t>
  </si>
  <si>
    <t>事業所
数</t>
  </si>
  <si>
    <t>総数</t>
  </si>
  <si>
    <t>民営</t>
  </si>
  <si>
    <t>国，地方公共団体</t>
  </si>
  <si>
    <t>従業者数</t>
  </si>
  <si>
    <t>総　数</t>
  </si>
  <si>
    <t>個　人</t>
  </si>
  <si>
    <t>法人でない団体</t>
  </si>
  <si>
    <t>個人業主</t>
  </si>
  <si>
    <t>家族従業員</t>
  </si>
  <si>
    <t>有給役員</t>
  </si>
  <si>
    <t>雇用者</t>
  </si>
  <si>
    <t>会社</t>
  </si>
  <si>
    <t>独立行政法人等</t>
  </si>
  <si>
    <t>その他の法人</t>
  </si>
  <si>
    <t>常雇</t>
  </si>
  <si>
    <t>臨時・日雇</t>
  </si>
  <si>
    <t>事業所数</t>
  </si>
  <si>
    <t xml:space="preserve">全   産    業 </t>
  </si>
  <si>
    <t>職別工事業（設備工事業を除く)</t>
  </si>
  <si>
    <t>電気・ガス・熱供給・水道業</t>
  </si>
  <si>
    <t>映像・音声・文字情報制作業</t>
  </si>
  <si>
    <t>Ｒ</t>
  </si>
  <si>
    <t>-</t>
  </si>
  <si>
    <t xml:space="preserve">その他の小売業 </t>
  </si>
  <si>
    <t>第５表　産業（中分類）・本所・支所，本所の所在地別</t>
  </si>
  <si>
    <t>事業所数・従業者数（民営）</t>
  </si>
  <si>
    <t>総　　　　数</t>
  </si>
  <si>
    <t>単独事業所</t>
  </si>
  <si>
    <t>本所・本社・本店</t>
  </si>
  <si>
    <t>支  所 ・ 支  社 ・ 支  店</t>
  </si>
  <si>
    <t>総　　　　　数</t>
  </si>
  <si>
    <t>事業所数</t>
  </si>
  <si>
    <t>従業者数</t>
  </si>
  <si>
    <t>本 所 の 所 在 地</t>
  </si>
  <si>
    <t>同一都道府県</t>
  </si>
  <si>
    <t>他の都道府県</t>
  </si>
  <si>
    <t>不詳</t>
  </si>
  <si>
    <t>同一市町村</t>
  </si>
  <si>
    <t>他の市町村</t>
  </si>
  <si>
    <r>
      <t>全</t>
    </r>
    <r>
      <rPr>
        <sz val="8"/>
        <rFont val="ｺﾞｼｯｸ"/>
        <family val="3"/>
      </rPr>
      <t xml:space="preserve">   </t>
    </r>
    <r>
      <rPr>
        <sz val="8"/>
        <rFont val="ＭＳ Ｐゴシック"/>
        <family val="3"/>
      </rPr>
      <t>産</t>
    </r>
    <r>
      <rPr>
        <sz val="8"/>
        <rFont val="ｺﾞｼｯｸ"/>
        <family val="3"/>
      </rPr>
      <t xml:space="preserve">    </t>
    </r>
    <r>
      <rPr>
        <sz val="8"/>
        <rFont val="ＭＳ Ｐゴシック"/>
        <family val="3"/>
      </rPr>
      <t>業</t>
    </r>
    <r>
      <rPr>
        <sz val="8"/>
        <rFont val="ｺﾞｼｯｸ"/>
        <family val="3"/>
      </rPr>
      <t xml:space="preserve"> </t>
    </r>
  </si>
  <si>
    <t>（注）外国のの会社は除く</t>
  </si>
  <si>
    <t>事業所数・従業者数（民営）（つづき）</t>
  </si>
  <si>
    <t>従　　　業　　　者　　　数</t>
  </si>
  <si>
    <t>１ ～ ４ 人</t>
  </si>
  <si>
    <t>５ ～ ９ 人</t>
  </si>
  <si>
    <t>10 ～ 19 人</t>
  </si>
  <si>
    <t>20 ～ 29 人</t>
  </si>
  <si>
    <t>30 ～ 49 人</t>
  </si>
  <si>
    <t>50 ～ 99 人</t>
  </si>
  <si>
    <t>100 ～ 199 人</t>
  </si>
  <si>
    <t>200 ～ 299 人</t>
  </si>
  <si>
    <t>300 人以上</t>
  </si>
  <si>
    <t>総    数</t>
  </si>
  <si>
    <t>常用雇用者</t>
  </si>
  <si>
    <t>臨時雇用者</t>
  </si>
  <si>
    <t>従業者数</t>
  </si>
  <si>
    <t>事業者数</t>
  </si>
  <si>
    <t>個人業主※</t>
  </si>
  <si>
    <t>派遣下請従業者のみ</t>
  </si>
  <si>
    <t>個人業主1)</t>
  </si>
  <si>
    <r>
      <t>全</t>
    </r>
    <r>
      <rPr>
        <sz val="8"/>
        <rFont val="ｺﾞｼｯｸ"/>
        <family val="3"/>
      </rPr>
      <t xml:space="preserve">   </t>
    </r>
    <r>
      <rPr>
        <sz val="8"/>
        <rFont val="ＭＳ Ｐゴシック"/>
        <family val="3"/>
      </rPr>
      <t>産</t>
    </r>
    <r>
      <rPr>
        <sz val="8"/>
        <rFont val="ｺﾞｼｯｸ"/>
        <family val="3"/>
      </rPr>
      <t xml:space="preserve">    </t>
    </r>
    <r>
      <rPr>
        <sz val="8"/>
        <rFont val="ＭＳ Ｐゴシック"/>
        <family val="3"/>
      </rPr>
      <t>業</t>
    </r>
    <r>
      <rPr>
        <sz val="8"/>
        <rFont val="ｺﾞｼｯｸ"/>
        <family val="3"/>
      </rPr>
      <t xml:space="preserve">  </t>
    </r>
  </si>
  <si>
    <t>職別工事業（設備工事業を除く)</t>
  </si>
  <si>
    <t>電気・ガス・熱供給・水道業</t>
  </si>
  <si>
    <t>映像・音声・文字情報制作業</t>
  </si>
  <si>
    <t>1) 有給役員・無給家族従業者を含む</t>
  </si>
  <si>
    <t xml:space="preserve">
サービス業（他に分類されないもの）</t>
  </si>
  <si>
    <t>その他の生活関連サービス業　</t>
  </si>
  <si>
    <t>Ｒ</t>
  </si>
  <si>
    <t>産業分類</t>
  </si>
  <si>
    <t>昭和49年</t>
  </si>
  <si>
    <t>50～</t>
  </si>
  <si>
    <t>60～</t>
  </si>
  <si>
    <t>7年～</t>
  </si>
  <si>
    <t>12年～</t>
  </si>
  <si>
    <t>18年</t>
  </si>
  <si>
    <t>不詳</t>
  </si>
  <si>
    <t>以前</t>
  </si>
  <si>
    <t>59年</t>
  </si>
  <si>
    <t>平成6年</t>
  </si>
  <si>
    <t>11年</t>
  </si>
  <si>
    <t>17年</t>
  </si>
  <si>
    <r>
      <t>全</t>
    </r>
    <r>
      <rPr>
        <sz val="8"/>
        <rFont val="ｺﾞｼｯｸ"/>
        <family val="3"/>
      </rPr>
      <t xml:space="preserve">   </t>
    </r>
    <r>
      <rPr>
        <sz val="8"/>
        <rFont val="ＭＳ Ｐゴシック"/>
        <family val="3"/>
      </rPr>
      <t>産</t>
    </r>
    <r>
      <rPr>
        <sz val="8"/>
        <rFont val="ｺﾞｼｯｸ"/>
        <family val="3"/>
      </rPr>
      <t xml:space="preserve">    </t>
    </r>
    <r>
      <rPr>
        <sz val="8"/>
        <rFont val="ＭＳ Ｐゴシック"/>
        <family val="3"/>
      </rPr>
      <t>業</t>
    </r>
    <r>
      <rPr>
        <sz val="8"/>
        <rFont val="ｺﾞｼｯｸ"/>
        <family val="3"/>
      </rPr>
      <t xml:space="preserve"> </t>
    </r>
  </si>
  <si>
    <t>職別工事業（設備工事業を除く)</t>
  </si>
  <si>
    <t>電気・ガス・熱供給・水道業</t>
  </si>
  <si>
    <t>映像・音声・文字情報制作業</t>
  </si>
  <si>
    <t>サービス業（他に分類されないもの）</t>
  </si>
  <si>
    <t>その他の生活関連サービス業　</t>
  </si>
  <si>
    <t>第７表  資本金階層別会社企業数と構成比・増減率</t>
  </si>
  <si>
    <t>資本金</t>
  </si>
  <si>
    <t>会社企業数</t>
  </si>
  <si>
    <t>構成比（％）</t>
  </si>
  <si>
    <t>増減率（％）</t>
  </si>
  <si>
    <t>平成13年</t>
  </si>
  <si>
    <t>平成18年</t>
  </si>
  <si>
    <t>平成13～18年</t>
  </si>
  <si>
    <t>100万円未満</t>
  </si>
  <si>
    <t>100万円以上200万円未満</t>
  </si>
  <si>
    <t>200万円以上500万円未満</t>
  </si>
  <si>
    <t>500万円以上1000万円未満</t>
  </si>
  <si>
    <t>1000万円以上3000万円未満</t>
  </si>
  <si>
    <t>3000万円以上5000万円未満</t>
  </si>
  <si>
    <t>5000万円以上1億円未満</t>
  </si>
  <si>
    <t>1億円以上10億円未満</t>
  </si>
  <si>
    <t>10億円以上50億円未満</t>
  </si>
  <si>
    <t>50億円以上</t>
  </si>
  <si>
    <t>第８表  産業（大分類）別電子商取引の状況別企業数</t>
  </si>
  <si>
    <t>調査対象
企業総数</t>
  </si>
  <si>
    <t>電子商取引を行っている企業数</t>
  </si>
  <si>
    <t>導入率
（％）</t>
  </si>
  <si>
    <t>ｲﾝﾀｰﾈｯﾄ
のみ</t>
  </si>
  <si>
    <t>ｲﾝﾀｰﾈｯﾄ以外
のみ</t>
  </si>
  <si>
    <t>ｲﾝﾀｰﾈｯﾄ及び
ｲﾝﾀｰﾈｯﾄ以外
の併用</t>
  </si>
  <si>
    <t>第２次産業</t>
  </si>
  <si>
    <t>第３次産業</t>
  </si>
  <si>
    <t>Ａ 農 業</t>
  </si>
  <si>
    <t>011 耕種農業</t>
  </si>
  <si>
    <t>012 畜産農業</t>
  </si>
  <si>
    <t>013 農業サービス業 (園芸サービス業を除く）</t>
  </si>
  <si>
    <t>014 園芸サービス業</t>
  </si>
  <si>
    <t>Ｂ 林 業</t>
  </si>
  <si>
    <t>021 育林業</t>
  </si>
  <si>
    <t>022 素材生産業</t>
  </si>
  <si>
    <t>023 特用林産物生産業（きのこ類の栽培を除く）</t>
  </si>
  <si>
    <t>024 林業サービス業</t>
  </si>
  <si>
    <t>029 その他の林業</t>
  </si>
  <si>
    <t>Ｃ 漁 業</t>
  </si>
  <si>
    <t>031 海面漁業</t>
  </si>
  <si>
    <t>032 内水面漁業</t>
  </si>
  <si>
    <t>041 海面養殖業</t>
  </si>
  <si>
    <t>042 内水面養殖業</t>
  </si>
  <si>
    <t>Ｄ 鉱 業</t>
  </si>
  <si>
    <t>05 鉱業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</si>
  <si>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</si>
  <si>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</si>
  <si>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</si>
  <si>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</si>
  <si>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</si>
  <si>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</si>
  <si>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Ｅ 建 設 業</t>
  </si>
  <si>
    <t xml:space="preserve">06 総合工事業 </t>
  </si>
  <si>
    <t>061 一般土木建築工事業</t>
  </si>
  <si>
    <t>062 土木工事業(舗装工事業を除く）</t>
  </si>
  <si>
    <t xml:space="preserve">063 舗装工事業 </t>
  </si>
  <si>
    <t>064 建築工事業(木造建築工事業を除く)</t>
  </si>
  <si>
    <t>065 木造建築工事業</t>
  </si>
  <si>
    <t>066 建築リフォーム工事業</t>
  </si>
  <si>
    <t>07 職別工事業(設備工事業を除く)</t>
  </si>
  <si>
    <t xml:space="preserve">071 大工工事業 </t>
  </si>
  <si>
    <t xml:space="preserve">072 とび・土工・コンクリート工事業 </t>
  </si>
  <si>
    <t xml:space="preserve">073 鉄骨・鉄筋工事業 </t>
  </si>
  <si>
    <t xml:space="preserve">074 石工・れんが・タイル・ブロック工事業 </t>
  </si>
  <si>
    <t xml:space="preserve">075 左官工事業 </t>
  </si>
  <si>
    <t>076 板金・金物工事業</t>
  </si>
  <si>
    <t>077 塗装工事業</t>
  </si>
  <si>
    <t>07A 床工事業</t>
  </si>
  <si>
    <t>07B 内装工事業</t>
  </si>
  <si>
    <t>079 その他の職別工事業</t>
  </si>
  <si>
    <t>08 設備工事業</t>
  </si>
  <si>
    <t>081 電気工事業</t>
  </si>
  <si>
    <t>082 電気通信・信号装置工事業</t>
  </si>
  <si>
    <t>083 管工事業（さく井工事業を除く）</t>
  </si>
  <si>
    <t>084 機械器具設置工事業</t>
  </si>
  <si>
    <t>089 その他の設備工事業</t>
  </si>
  <si>
    <t>Ｆ 製 造 業</t>
  </si>
  <si>
    <t xml:space="preserve">09 食料品製造業 </t>
  </si>
  <si>
    <t xml:space="preserve">091 畜産食料品製造業 </t>
  </si>
  <si>
    <t>092 水産食料品製造業</t>
  </si>
  <si>
    <t>093 野菜缶詰・果実缶詰・農産保存食料品製造業</t>
  </si>
  <si>
    <t>094 調味料製造業</t>
  </si>
  <si>
    <t xml:space="preserve">095 糖類製造業 </t>
  </si>
  <si>
    <t>096 精穀・製粉業</t>
  </si>
  <si>
    <t>097 パン・菓子製造業</t>
  </si>
  <si>
    <t>098 動植物油脂製造業</t>
  </si>
  <si>
    <t>099 その他の食料品製造業</t>
  </si>
  <si>
    <t>10 飲料・たばこ・飼料製造業</t>
  </si>
  <si>
    <t>101 清涼飲料製造業</t>
  </si>
  <si>
    <t>102 酒類製造業</t>
  </si>
  <si>
    <t>103 茶・コーヒー製造業</t>
  </si>
  <si>
    <t>104 製氷業</t>
  </si>
  <si>
    <t>105 たばこ製造業</t>
  </si>
  <si>
    <t>106 飼料・有機質肥料製造業</t>
  </si>
  <si>
    <t>11 繊維工業 (衣服,その他の繊維製品を除く)</t>
  </si>
  <si>
    <t>111 製糸業</t>
  </si>
  <si>
    <t>112 紡績業</t>
  </si>
  <si>
    <t>113 ねん糸製造業</t>
  </si>
  <si>
    <t>114 織物業</t>
  </si>
  <si>
    <t>115 ニット生地製造業</t>
  </si>
  <si>
    <t>116 染色整理業</t>
  </si>
  <si>
    <t>117 綱・網製造業</t>
  </si>
  <si>
    <t>118 レース・繊維雑品製造業</t>
  </si>
  <si>
    <t xml:space="preserve">119 その他の繊維工業 </t>
  </si>
  <si>
    <t>12 衣服・その他の繊維製品製造業</t>
  </si>
  <si>
    <t>121 織物製 (不織布製及びレース製を含む) 外衣・シャツ製造業 (和式を除く)</t>
  </si>
  <si>
    <t>122 ニット製外衣・シャツ製造業</t>
  </si>
  <si>
    <t>123 下着類製造業</t>
  </si>
  <si>
    <t>124 和装製品・足袋製造業</t>
  </si>
  <si>
    <t>125 その他の衣服・繊維製身の回り品製造業</t>
  </si>
  <si>
    <t xml:space="preserve">129 その他の繊維製品製造業 </t>
  </si>
  <si>
    <t>13 木材・木製品製造業 (家具を除く)</t>
  </si>
  <si>
    <t xml:space="preserve">131 製材業, 木製品製造業 </t>
  </si>
  <si>
    <t>132 造作材・合板・建築用組立材料製造業</t>
  </si>
  <si>
    <t xml:space="preserve">133 木製容器製造業 (竹, とうを含む) </t>
  </si>
  <si>
    <t xml:space="preserve">139 その他の木製品製造業 (竹, とうを含む) </t>
  </si>
  <si>
    <t xml:space="preserve">14 家具・装備品製造業 </t>
  </si>
  <si>
    <t>141 家具製造業</t>
  </si>
  <si>
    <t>142 宗教用具製造業</t>
  </si>
  <si>
    <t xml:space="preserve">143 建具製造業 </t>
  </si>
  <si>
    <t xml:space="preserve">149 その他の家具・装備品製造業 </t>
  </si>
  <si>
    <t xml:space="preserve">15 パルプ・紙・ 紙加工品製造業 </t>
  </si>
  <si>
    <t xml:space="preserve">151 パルプ製造業 </t>
  </si>
  <si>
    <t xml:space="preserve">152 紙製造業 </t>
  </si>
  <si>
    <t xml:space="preserve">153 加工紙製造業 </t>
  </si>
  <si>
    <t xml:space="preserve">154 紙製品製造業 </t>
  </si>
  <si>
    <t xml:space="preserve">155 紙製容器製造業 </t>
  </si>
  <si>
    <t xml:space="preserve">159 その他のパルプ・紙・紙加工品製造業 </t>
  </si>
  <si>
    <t>16 印刷・同関連業</t>
  </si>
  <si>
    <t>161 印刷業</t>
  </si>
  <si>
    <t xml:space="preserve">162 製版業 </t>
  </si>
  <si>
    <t xml:space="preserve">163 製本業, 印刷物加工業 </t>
  </si>
  <si>
    <t xml:space="preserve">169 印刷関連サービス業 </t>
  </si>
  <si>
    <t>17 化学工業</t>
  </si>
  <si>
    <t xml:space="preserve">171 化学肥料製造業 </t>
  </si>
  <si>
    <t xml:space="preserve">172 無機化学工業製品製造業 </t>
  </si>
  <si>
    <t xml:space="preserve">173 有機化学工業製品製造業 </t>
  </si>
  <si>
    <t xml:space="preserve">174 化学繊維製造業 </t>
  </si>
  <si>
    <t>175 油脂加工製品・石けん・合成洗剤・界面活性剤・塗料製造業</t>
  </si>
  <si>
    <t xml:space="preserve">176 医薬品製造業 </t>
  </si>
  <si>
    <t xml:space="preserve">177 化粧品・歯磨・その他の化粧用調整品製造業 </t>
  </si>
  <si>
    <t xml:space="preserve">179 その他の化学工業 </t>
  </si>
  <si>
    <t xml:space="preserve">18 石油製品・石炭製品製造業 </t>
  </si>
  <si>
    <t xml:space="preserve">181 石油精製業 </t>
  </si>
  <si>
    <t>182 潤滑油・グリース製造業 (石油精製業によらないもの）</t>
  </si>
  <si>
    <t xml:space="preserve">183 コークス製造業 </t>
  </si>
  <si>
    <t xml:space="preserve">184 舗装材料製造業 </t>
  </si>
  <si>
    <t xml:space="preserve">189 その他の石油製品・石炭製品製造業 </t>
  </si>
  <si>
    <t xml:space="preserve">19 プラスチック製品製造業 (別掲を除く) </t>
  </si>
  <si>
    <t>191 プラスチック板・棒・管・継手・異形押出製品製造業</t>
  </si>
  <si>
    <t>192 プラスチックフィルム・シート・床材・合成皮革製造業</t>
  </si>
  <si>
    <t xml:space="preserve">193 工業用プラスチック製品製造業 </t>
  </si>
  <si>
    <t xml:space="preserve">194 発泡・強化プラスチック製品製造業 </t>
  </si>
  <si>
    <t>195 プラスチック成形材料製造業 (廃プラスチックを含む）</t>
  </si>
  <si>
    <t xml:space="preserve">199 その他のプラスチック製品製造業 </t>
  </si>
  <si>
    <t xml:space="preserve">20 ゴム製品製造業 </t>
  </si>
  <si>
    <t xml:space="preserve">201 タイヤ・チューブ製造業 </t>
  </si>
  <si>
    <t xml:space="preserve">202 ゴム製・プラスチック製履物・同附属品製造業 </t>
  </si>
  <si>
    <t xml:space="preserve">203 ゴムベルト・ゴムホース・工業用ゴム製品製造業 </t>
  </si>
  <si>
    <t xml:space="preserve">209 その他のゴム製品製造業 </t>
  </si>
  <si>
    <t>21 なめし革・同製品・毛皮製造業</t>
  </si>
  <si>
    <t xml:space="preserve">211 なめし革製造業 </t>
  </si>
  <si>
    <t xml:space="preserve">212 工業用革製品製造業 (手袋を除く) </t>
  </si>
  <si>
    <t xml:space="preserve">213 革製履物用材料・同附属品製造業 </t>
  </si>
  <si>
    <t xml:space="preserve">214 革製履物製造業 </t>
  </si>
  <si>
    <t xml:space="preserve">215 革製手袋製造業 </t>
  </si>
  <si>
    <t xml:space="preserve">216 かばん製造業 </t>
  </si>
  <si>
    <t xml:space="preserve">217 袋物製造業 </t>
  </si>
  <si>
    <t xml:space="preserve">218 毛皮製造業 </t>
  </si>
  <si>
    <t xml:space="preserve">219 その他のなめし革製品製造業 </t>
  </si>
  <si>
    <t>22 窯業・土石製品製造業</t>
  </si>
  <si>
    <t xml:space="preserve">221 ガラス・同製品製造業 </t>
  </si>
  <si>
    <t xml:space="preserve">222 セメント・同製品製造業 </t>
  </si>
  <si>
    <t xml:space="preserve">223 建設用粘土製品製造業 (陶磁器製を除く) </t>
  </si>
  <si>
    <t xml:space="preserve">224 陶磁器・同関連製品製造業 </t>
  </si>
  <si>
    <t xml:space="preserve">225 耐火物製造業 </t>
  </si>
  <si>
    <t xml:space="preserve">226 炭素・黒鉛製品製造業 </t>
  </si>
  <si>
    <t xml:space="preserve">227 研磨材・同製品製造業 </t>
  </si>
  <si>
    <t xml:space="preserve">228 骨材・石工品等製造業 </t>
  </si>
  <si>
    <t xml:space="preserve">229 その他の窯業・土石製品製造業 </t>
  </si>
  <si>
    <t>23 鉄 鋼 業</t>
  </si>
  <si>
    <t xml:space="preserve">231 製鉄業 </t>
  </si>
  <si>
    <t xml:space="preserve">232 製鋼・製鋼圧延業 </t>
  </si>
  <si>
    <t>233 製鋼を行わない鋼材製造業 (表面処理鋼材を除く)</t>
  </si>
  <si>
    <t xml:space="preserve">234 表面処理鋼材製造業 </t>
  </si>
  <si>
    <t xml:space="preserve">235 鉄素形材製造業 </t>
  </si>
  <si>
    <t xml:space="preserve">239 その他の鉄鋼業 </t>
  </si>
  <si>
    <t xml:space="preserve">24 非鉄金属製造業 </t>
  </si>
  <si>
    <t xml:space="preserve">241 非鉄金属第１次製錬・精製業 </t>
  </si>
  <si>
    <t>242 非鉄金属第２次製錬・精製業(非鉄金属合金製造業を含む)</t>
  </si>
  <si>
    <t xml:space="preserve">243 非鉄金属・同合金圧延業 (抽伸，押出しを含む) </t>
  </si>
  <si>
    <t xml:space="preserve">244 電線・ケーブル製造業 </t>
  </si>
  <si>
    <t xml:space="preserve">245 非鉄金属素形材製造業 </t>
  </si>
  <si>
    <t xml:space="preserve">249 その他の非鉄金属製造業 </t>
  </si>
  <si>
    <t xml:space="preserve">25 金属製品製造業 </t>
  </si>
  <si>
    <t xml:space="preserve">251 ブリキ缶・その他のめっき板等製品製造業 </t>
  </si>
  <si>
    <t xml:space="preserve">252 洋食器・刃物・手道具・金物類製造業 </t>
  </si>
  <si>
    <t xml:space="preserve">253 暖房装置・配管工事用附属品製造業 </t>
  </si>
  <si>
    <t xml:space="preserve">254 建設用・建築用金属製品製造業 (製缶板金業を含む) </t>
  </si>
  <si>
    <t xml:space="preserve">255 金属素形材製品製造業 </t>
  </si>
  <si>
    <t xml:space="preserve">256 金属被覆・彫刻業，熱処理業 (ほうろう鉄器を除く) </t>
  </si>
  <si>
    <t xml:space="preserve">257 金属線製品製造業 (ねじ類を除く) </t>
  </si>
  <si>
    <t>258 ボルト・ナット・リベット・小ねじ・木ねじ等製造業</t>
  </si>
  <si>
    <t xml:space="preserve">259 その他の金属製品製造業 </t>
  </si>
  <si>
    <t xml:space="preserve">26 一般機械器具製造業 </t>
  </si>
  <si>
    <t xml:space="preserve">261 ボイラ・原動機製造業 </t>
  </si>
  <si>
    <t xml:space="preserve">262 農業用機械製造業 (農業用器具を除く) </t>
  </si>
  <si>
    <t xml:space="preserve">263 建設機械・鉱山機械製造業 </t>
  </si>
  <si>
    <t xml:space="preserve">264 金属加工機械製造業 </t>
  </si>
  <si>
    <t xml:space="preserve">265 繊維機械製造業 </t>
  </si>
  <si>
    <t xml:space="preserve">266 特殊産業用機械製造業 </t>
  </si>
  <si>
    <t xml:space="preserve">267 一般産業用機械・装置製造業 </t>
  </si>
  <si>
    <t xml:space="preserve">268 事務用・サービス用・民生用機械器具製造業 </t>
  </si>
  <si>
    <t xml:space="preserve">269 その他の機械・同部分品製造業 </t>
  </si>
  <si>
    <t>27 電気機械器具製造業</t>
  </si>
  <si>
    <t>271 発電用・送電用・配電用・産業用電気機械器具製造業</t>
  </si>
  <si>
    <t xml:space="preserve">272 民生用電気機械器具製造業 </t>
  </si>
  <si>
    <t xml:space="preserve">273 電球・電気照明器具製造業 </t>
  </si>
  <si>
    <t xml:space="preserve">274 電子応用装置製造業 </t>
  </si>
  <si>
    <t xml:space="preserve">275 電気計測器製造業 </t>
  </si>
  <si>
    <t xml:space="preserve">279 その他の電気機械器具製造業 </t>
  </si>
  <si>
    <t>28 情報通信機械器具製造業</t>
  </si>
  <si>
    <t>281 通信機械器具・同関連機械器具製造業</t>
  </si>
  <si>
    <t xml:space="preserve">282 電子計算機・同附属装置製造業 </t>
  </si>
  <si>
    <t>29 電子部品・デバイス製造業</t>
  </si>
  <si>
    <t>291 電子部品・デバイス製造業</t>
  </si>
  <si>
    <t>30 輸送用機械器具製造業</t>
  </si>
  <si>
    <t xml:space="preserve">301 自動車・同附属品製造業 </t>
  </si>
  <si>
    <t xml:space="preserve">302 鉄道車両・同部分品製造業 </t>
  </si>
  <si>
    <t xml:space="preserve">303 船舶製造・修理業，舶用機関製造業 </t>
  </si>
  <si>
    <t xml:space="preserve">304 航空機・同附属品製造業 </t>
  </si>
  <si>
    <t xml:space="preserve">305 産業用運搬車両・同部分品・附属品製造業 </t>
  </si>
  <si>
    <t xml:space="preserve">309 その他の輸送用機械器具製造業 </t>
  </si>
  <si>
    <t xml:space="preserve">31 精密機械器具製造業 </t>
  </si>
  <si>
    <t xml:space="preserve">311 計量器・測定器・分析機器・試験機製造業 </t>
  </si>
  <si>
    <t xml:space="preserve">312 測量機械器具製造業 </t>
  </si>
  <si>
    <t xml:space="preserve">313 医療用機械器具・医療用品製造業 </t>
  </si>
  <si>
    <t xml:space="preserve">314 理化学機械器具製造業 </t>
  </si>
  <si>
    <t xml:space="preserve">315 光学機械器具・レンズ製造業 </t>
  </si>
  <si>
    <t xml:space="preserve">316 眼鏡製造業 (枠を含む) </t>
  </si>
  <si>
    <t xml:space="preserve">317 時計・同部分品製造業 </t>
  </si>
  <si>
    <t xml:space="preserve">32 その他の製造業 </t>
  </si>
  <si>
    <t xml:space="preserve">321 貴金属・宝石製品製造業 </t>
  </si>
  <si>
    <t xml:space="preserve">322 楽器製造業 </t>
  </si>
  <si>
    <t>32A がん具製造業</t>
  </si>
  <si>
    <t xml:space="preserve">32B 運動用具製造業 </t>
  </si>
  <si>
    <t xml:space="preserve">324 ペン・鉛筆・絵画用品・その他の事務用品製造業 </t>
  </si>
  <si>
    <t xml:space="preserve">325 装身具・装飾品・ボタン・同関連品製造業(貴金属・宝石製を除く)  </t>
  </si>
  <si>
    <t xml:space="preserve">326 漆器製造業 </t>
  </si>
  <si>
    <t xml:space="preserve">327 畳・傘等生活雑貨製品製造業 </t>
  </si>
  <si>
    <t>328 武器製造業</t>
  </si>
  <si>
    <t xml:space="preserve">32C 情報記録物製造業( 新聞, 書籍等の印刷物を除く） </t>
  </si>
  <si>
    <t xml:space="preserve">32D 他に分類されないその他の製造業 </t>
  </si>
  <si>
    <t>Ｇ 電気・ガス・熱供給・水道業</t>
  </si>
  <si>
    <t>33 電 気 業</t>
  </si>
  <si>
    <t xml:space="preserve">331 電気業 </t>
  </si>
  <si>
    <t xml:space="preserve">34 ガ ス 業 </t>
  </si>
  <si>
    <t xml:space="preserve">341 ガス業 </t>
  </si>
  <si>
    <t xml:space="preserve">35 熱 供 給 業 </t>
  </si>
  <si>
    <t xml:space="preserve">351 熱供給業 </t>
  </si>
  <si>
    <t xml:space="preserve">36 水 道 業 </t>
  </si>
  <si>
    <t xml:space="preserve">361 上水道業 </t>
  </si>
  <si>
    <t xml:space="preserve">362 工業用水道業 </t>
  </si>
  <si>
    <t xml:space="preserve">363 下水道業 </t>
  </si>
  <si>
    <t>Ｈ 情報通信業</t>
  </si>
  <si>
    <t>37 通 信 業</t>
  </si>
  <si>
    <t xml:space="preserve">371 信書送達業 </t>
  </si>
  <si>
    <t xml:space="preserve">372 固定電気通信業 </t>
  </si>
  <si>
    <t xml:space="preserve">373 移動電気通信業 </t>
  </si>
  <si>
    <t>374 電気通信に附帯するサービス業</t>
  </si>
  <si>
    <t xml:space="preserve">38 放 送 業 </t>
  </si>
  <si>
    <t xml:space="preserve">381 公共放送業（有線放送業を除く） </t>
  </si>
  <si>
    <t xml:space="preserve">382 民間放送業（有線放送業を除く） </t>
  </si>
  <si>
    <t xml:space="preserve">383 有線放送業 </t>
  </si>
  <si>
    <t xml:space="preserve">39 情報サービス業 </t>
  </si>
  <si>
    <t xml:space="preserve">391 ソフトウェア業 </t>
  </si>
  <si>
    <t xml:space="preserve">39A 情報処理サービス業 </t>
  </si>
  <si>
    <t xml:space="preserve">39B 情報提供サービス業 </t>
  </si>
  <si>
    <t>39C その他の情報処理・提供サービス業</t>
  </si>
  <si>
    <t xml:space="preserve">40 インターネット附随サービス業 </t>
  </si>
  <si>
    <t xml:space="preserve">401 インターネット附随サービス業 </t>
  </si>
  <si>
    <t>41 映像・音声・文字情報制作業</t>
  </si>
  <si>
    <t xml:space="preserve">411 映像情報製作・配給業 </t>
  </si>
  <si>
    <t xml:space="preserve">412 音声情報制作業 </t>
  </si>
  <si>
    <t xml:space="preserve">413 新聞業 </t>
  </si>
  <si>
    <t xml:space="preserve">414 出版業 </t>
  </si>
  <si>
    <t xml:space="preserve">41A ニュース供給業 </t>
  </si>
  <si>
    <t>41B その他の映像・音声・文字情報制作に附帯するサービス業</t>
  </si>
  <si>
    <t>Ｉ 運輸業</t>
  </si>
  <si>
    <t xml:space="preserve">42 鉄 道 業 </t>
  </si>
  <si>
    <t xml:space="preserve">421 鉄道業 </t>
  </si>
  <si>
    <t xml:space="preserve">43 道路旅客運送業 </t>
  </si>
  <si>
    <t xml:space="preserve">431 一般乗合旅客自動車運送業 </t>
  </si>
  <si>
    <t xml:space="preserve">432 一般乗用旅客自動車運送業 </t>
  </si>
  <si>
    <t xml:space="preserve">433 一般貸切旅客自動車運送業 </t>
  </si>
  <si>
    <t xml:space="preserve">439 その他の道路旅客運送業 </t>
  </si>
  <si>
    <t xml:space="preserve">44 道路貨物運送業 </t>
  </si>
  <si>
    <t xml:space="preserve">441 一般貨物自動車運送業 </t>
  </si>
  <si>
    <t xml:space="preserve">442 特定貨物自動車運送業 </t>
  </si>
  <si>
    <t xml:space="preserve">443 貨物軽自動車運送業 </t>
  </si>
  <si>
    <t xml:space="preserve">444 集配利用運送業 </t>
  </si>
  <si>
    <t xml:space="preserve">449 その他の道路貨物運送業 </t>
  </si>
  <si>
    <t xml:space="preserve">45 水 運 業 </t>
  </si>
  <si>
    <t xml:space="preserve">451 外航海運業 </t>
  </si>
  <si>
    <t xml:space="preserve">452 沿海海運業 </t>
  </si>
  <si>
    <t xml:space="preserve">453 内陸水運業 </t>
  </si>
  <si>
    <t xml:space="preserve">454 船舶貸渡業 </t>
  </si>
  <si>
    <t xml:space="preserve">46 航空運輸業 </t>
  </si>
  <si>
    <t xml:space="preserve">461 航空運送業 </t>
  </si>
  <si>
    <t xml:space="preserve">462 航空機使用業 (航空運送業を除く) </t>
  </si>
  <si>
    <t xml:space="preserve">47 倉 庫 業 </t>
  </si>
  <si>
    <t xml:space="preserve">471 倉庫業（冷蔵倉庫業を除く） </t>
  </si>
  <si>
    <t xml:space="preserve">472 冷蔵倉庫業 </t>
  </si>
  <si>
    <t>48 運輸に附帯するサービス業</t>
  </si>
  <si>
    <t xml:space="preserve">481 港湾運送業 </t>
  </si>
  <si>
    <t xml:space="preserve">482 貨物運送取扱業（集配利用運送業を除く） </t>
  </si>
  <si>
    <t xml:space="preserve">483 運送代理店 </t>
  </si>
  <si>
    <t xml:space="preserve">484 こん包業 </t>
  </si>
  <si>
    <t xml:space="preserve">485 運輸施設提供業 </t>
  </si>
  <si>
    <t>489 その他の運輸に附帯するサービス業</t>
  </si>
  <si>
    <t>Ｊ 卸売・小売業</t>
  </si>
  <si>
    <t xml:space="preserve">49 各種商品卸売業 </t>
  </si>
  <si>
    <t xml:space="preserve">49A 各種商品卸売業 (従業者が常時 100人以上のもの） </t>
  </si>
  <si>
    <t xml:space="preserve">49B その他の各種商品卸売業 </t>
  </si>
  <si>
    <t>50 繊維・衣服等卸売業</t>
  </si>
  <si>
    <t xml:space="preserve">501 繊維品卸売業 (衣服, 身の回り品を除く） </t>
  </si>
  <si>
    <t xml:space="preserve">502 衣服・身の回り品卸売業 </t>
  </si>
  <si>
    <t xml:space="preserve">51 飲食料品卸売業 </t>
  </si>
  <si>
    <t xml:space="preserve">51A 米穀類卸売業 </t>
  </si>
  <si>
    <t xml:space="preserve">51B 野菜・果実卸売業 </t>
  </si>
  <si>
    <t xml:space="preserve">51C 食肉卸売業 </t>
  </si>
  <si>
    <t xml:space="preserve">51D 生鮮魚介卸売業 </t>
  </si>
  <si>
    <t xml:space="preserve">51E その他の農畜産物・水産物卸売業 </t>
  </si>
  <si>
    <t xml:space="preserve">512 食料・飲料卸売業 </t>
  </si>
  <si>
    <t>52 建築材料, 鉱物・金属材料等卸売業</t>
  </si>
  <si>
    <t xml:space="preserve">521 建築材料卸売業 </t>
  </si>
  <si>
    <t xml:space="preserve">522 化学製品卸売業 </t>
  </si>
  <si>
    <t xml:space="preserve">523 鉱物・金属材料卸売業 </t>
  </si>
  <si>
    <t xml:space="preserve">524 再生資源卸売業 </t>
  </si>
  <si>
    <t xml:space="preserve">53 機械器具卸売業 </t>
  </si>
  <si>
    <t xml:space="preserve">531 一般機械器具卸売業 </t>
  </si>
  <si>
    <t xml:space="preserve">532 自動車卸売業 </t>
  </si>
  <si>
    <t xml:space="preserve">533 電気機械器具卸売業 </t>
  </si>
  <si>
    <t xml:space="preserve">539 その他の機械器具卸売業 </t>
  </si>
  <si>
    <t xml:space="preserve">54 その他の卸売業 </t>
  </si>
  <si>
    <t xml:space="preserve">541 家具・建具・じゅう器等卸売業 </t>
  </si>
  <si>
    <t xml:space="preserve">542 医薬品・化粧品等卸売業 </t>
  </si>
  <si>
    <t xml:space="preserve">54A 代理商, 仲立業 </t>
  </si>
  <si>
    <t>54B 他に分類されないその他の卸売業</t>
  </si>
  <si>
    <t xml:space="preserve">55 各種商品小売業 </t>
  </si>
  <si>
    <t>551 百貨店, 総合スーパー</t>
  </si>
  <si>
    <t>559 その他の各種商品小売業 (従業者が常時50人未満のもの）</t>
  </si>
  <si>
    <t>56 織物・衣服・身の回り品小売業</t>
  </si>
  <si>
    <t xml:space="preserve">561 呉服・服地・寝具小売業 </t>
  </si>
  <si>
    <t xml:space="preserve">562 男子服小売業 </t>
  </si>
  <si>
    <t xml:space="preserve">563 婦人・子供服小売業 </t>
  </si>
  <si>
    <t xml:space="preserve">564 靴・履物小売業 </t>
  </si>
  <si>
    <t xml:space="preserve">569 その他の織物・衣服・身の回り品小売業 </t>
  </si>
  <si>
    <t xml:space="preserve">57 飲食料品小売業 </t>
  </si>
  <si>
    <t xml:space="preserve">571 各種食料品小売業 </t>
  </si>
  <si>
    <t xml:space="preserve">572 酒小売業 </t>
  </si>
  <si>
    <t xml:space="preserve">573 食肉小売業 </t>
  </si>
  <si>
    <t xml:space="preserve">574 鮮魚小売業 </t>
  </si>
  <si>
    <t xml:space="preserve">575 野菜・果実小売業 </t>
  </si>
  <si>
    <t xml:space="preserve">576 菓子・パン小売業 </t>
  </si>
  <si>
    <t xml:space="preserve">577 米穀類小売業 </t>
  </si>
  <si>
    <t xml:space="preserve">57A 料理品小売業 </t>
  </si>
  <si>
    <t xml:space="preserve">57B 他に分類されない飲食料品小売業 </t>
  </si>
  <si>
    <t xml:space="preserve">58 自動車・自転車小売業 </t>
  </si>
  <si>
    <t xml:space="preserve">581 自動車小売業 </t>
  </si>
  <si>
    <t xml:space="preserve">582 自転車小売業 </t>
  </si>
  <si>
    <t>59 家具・じゅう器・機械器具小売業</t>
  </si>
  <si>
    <t xml:space="preserve">591 家具・建具・畳小売業 </t>
  </si>
  <si>
    <t xml:space="preserve">592 機械器具小売業 </t>
  </si>
  <si>
    <t xml:space="preserve">599 その他のじゅう器小売業 </t>
  </si>
  <si>
    <t>60 その他の小売業</t>
  </si>
  <si>
    <t xml:space="preserve">601 医薬品・化粧品小売業 </t>
  </si>
  <si>
    <t xml:space="preserve">602 農耕用品小売業 </t>
  </si>
  <si>
    <t xml:space="preserve">603 燃料小売業 </t>
  </si>
  <si>
    <t xml:space="preserve">604 書籍・文房具小売業 </t>
  </si>
  <si>
    <t xml:space="preserve">60A スポーツ用品小売業 </t>
  </si>
  <si>
    <t xml:space="preserve">60B がん具・娯楽用品小売業 </t>
  </si>
  <si>
    <t>60C 楽器小売業</t>
  </si>
  <si>
    <t xml:space="preserve">606 写真機・写真材料小売業 </t>
  </si>
  <si>
    <t xml:space="preserve">607 時計・眼鏡・光学機械小売業 </t>
  </si>
  <si>
    <t xml:space="preserve">60D 花・植木小売業 </t>
  </si>
  <si>
    <t xml:space="preserve">60E 中古品小売業（他に分類されないもの） </t>
  </si>
  <si>
    <t xml:space="preserve">60F 他に分類されないその他の小売業 </t>
  </si>
  <si>
    <t>Ｋ 金融・保険業</t>
  </si>
  <si>
    <t xml:space="preserve">61 銀行業 </t>
  </si>
  <si>
    <t xml:space="preserve">611 中央銀行 </t>
  </si>
  <si>
    <t xml:space="preserve">612 銀行（中央銀行を除く） </t>
  </si>
  <si>
    <t>62 協同組織金融業</t>
  </si>
  <si>
    <t xml:space="preserve">621 中小企業等金融業 </t>
  </si>
  <si>
    <t xml:space="preserve">622 農林水産金融業 </t>
  </si>
  <si>
    <t>63 郵便貯金取扱機関,政府関係金融機関</t>
  </si>
  <si>
    <t xml:space="preserve">631 郵便貯金・為替・振替業務取扱機関 </t>
  </si>
  <si>
    <t xml:space="preserve">632 政府関係金融機関 </t>
  </si>
  <si>
    <t>64 貸金業, 投資業等非預金信用機関</t>
  </si>
  <si>
    <t xml:space="preserve">641 貸金業 </t>
  </si>
  <si>
    <t xml:space="preserve">642 質屋 </t>
  </si>
  <si>
    <t xml:space="preserve">643 クレジットカード業, 割賦金融業 </t>
  </si>
  <si>
    <t xml:space="preserve">649 その他の貸金業, 投資業等非預金信用機関 </t>
  </si>
  <si>
    <t>65 証券業, 商品先物取引業</t>
  </si>
  <si>
    <t xml:space="preserve">651 証券業 </t>
  </si>
  <si>
    <t xml:space="preserve">652 証券業類似業 </t>
  </si>
  <si>
    <t xml:space="preserve">653 商品先物取引業, 商品投資業 </t>
  </si>
  <si>
    <t>66 補助的金融業, 金融附帯業</t>
  </si>
  <si>
    <t xml:space="preserve">661 補助的金融業, 金融附帯業 </t>
  </si>
  <si>
    <t>67 保険業（保険媒介代理業，保険サービス業を含む）</t>
  </si>
  <si>
    <t xml:space="preserve">671 生命保険業 </t>
  </si>
  <si>
    <t xml:space="preserve">672 損害保険業 </t>
  </si>
  <si>
    <t xml:space="preserve">673 共済事業 </t>
  </si>
  <si>
    <t xml:space="preserve">674 保険媒介代理業 </t>
  </si>
  <si>
    <t xml:space="preserve">675 保険サービス業 </t>
  </si>
  <si>
    <t xml:space="preserve">Ｌ 不動産業 </t>
  </si>
  <si>
    <t xml:space="preserve">68 不動産取引業 </t>
  </si>
  <si>
    <t xml:space="preserve">681 建物売買業, 土地売買業 </t>
  </si>
  <si>
    <t xml:space="preserve">682 不動産代理業・仲介業 </t>
  </si>
  <si>
    <t>69 不動産賃貸業・管理業</t>
  </si>
  <si>
    <t xml:space="preserve">691 不動産賃貸業 (貸家業, 貸間業を除く) </t>
  </si>
  <si>
    <t xml:space="preserve">692 貸家業, 貸間業 </t>
  </si>
  <si>
    <t xml:space="preserve">693 駐車場業 </t>
  </si>
  <si>
    <t xml:space="preserve">694 不動産管理業 </t>
  </si>
  <si>
    <t>Ｍ 飲食店, 宿泊業</t>
  </si>
  <si>
    <t xml:space="preserve">70 一般飲食店 </t>
  </si>
  <si>
    <t xml:space="preserve">70A 一般食堂 </t>
  </si>
  <si>
    <t>70B 日本料理店</t>
  </si>
  <si>
    <t>70C 西洋料理店</t>
  </si>
  <si>
    <t>70D 中華料理店</t>
  </si>
  <si>
    <t>70E 焼肉店（東洋料理のもの）</t>
  </si>
  <si>
    <t xml:space="preserve">70F その他の食堂，レストラン </t>
  </si>
  <si>
    <t>702 そば・うどん店</t>
  </si>
  <si>
    <t>703 すし店</t>
  </si>
  <si>
    <t>704 喫茶店</t>
  </si>
  <si>
    <t>70G ハンバーガー店</t>
  </si>
  <si>
    <t>70H お好み焼店</t>
  </si>
  <si>
    <t>70J その他に分類されない一般飲食店</t>
  </si>
  <si>
    <t>71 遊興飲食店</t>
  </si>
  <si>
    <t>711 料亭</t>
  </si>
  <si>
    <t xml:space="preserve">712 バー, キャバレー, ナイトクラブ </t>
  </si>
  <si>
    <t xml:space="preserve">713 酒場, ビヤホール </t>
  </si>
  <si>
    <t>72 宿泊業</t>
  </si>
  <si>
    <t xml:space="preserve">721 旅館，ホテル </t>
  </si>
  <si>
    <t xml:space="preserve">722 簡易宿所 </t>
  </si>
  <si>
    <t xml:space="preserve">723 下宿業 </t>
  </si>
  <si>
    <t xml:space="preserve">72A 会社・団体の宿泊所 </t>
  </si>
  <si>
    <t xml:space="preserve">72B 他に分類されない宿泊所 </t>
  </si>
  <si>
    <t>Ｎ 医療，福祉</t>
  </si>
  <si>
    <t xml:space="preserve">73 医療業 </t>
  </si>
  <si>
    <t xml:space="preserve">731 病院 </t>
  </si>
  <si>
    <t>732 一般診療所</t>
  </si>
  <si>
    <t>733 歯科診療所</t>
  </si>
  <si>
    <t>73A 助産所</t>
  </si>
  <si>
    <t>73B 看護業</t>
  </si>
  <si>
    <t>735 療術業</t>
  </si>
  <si>
    <t>73C 歯科技工所</t>
  </si>
  <si>
    <t>73D その他の医療に附帯するサービス業</t>
  </si>
  <si>
    <t>74 保健衛生</t>
  </si>
  <si>
    <t>741 保健所</t>
  </si>
  <si>
    <t>742 健康相談施設</t>
  </si>
  <si>
    <t>749 その他の保健衛生</t>
  </si>
  <si>
    <t>75 社会保険・社会福祉・介護事業</t>
  </si>
  <si>
    <t>751 社会保険事業団体</t>
  </si>
  <si>
    <t xml:space="preserve">752 福祉事務所 </t>
  </si>
  <si>
    <t>75A 保育所</t>
  </si>
  <si>
    <t>75B その他の児童福祉事業</t>
  </si>
  <si>
    <t xml:space="preserve">75C 特別養護老人ホーム </t>
  </si>
  <si>
    <t>75D 介護老人保健施設</t>
  </si>
  <si>
    <t xml:space="preserve">75E 有料老人ホーム </t>
  </si>
  <si>
    <t>75F その他の老人福祉・介護事業</t>
  </si>
  <si>
    <t>755 障害者福祉事業</t>
  </si>
  <si>
    <t>75G 更生保護事業</t>
  </si>
  <si>
    <t>75H 訪問介護事業</t>
  </si>
  <si>
    <t>75J 他に分類されない社会保険・社会福祉・介護事業</t>
  </si>
  <si>
    <t>Ｏ 教育，学習支援業</t>
  </si>
  <si>
    <t>76 学校教育</t>
  </si>
  <si>
    <t xml:space="preserve">761 小学校 </t>
  </si>
  <si>
    <t xml:space="preserve">762 中学校 </t>
  </si>
  <si>
    <t>763 高等学校，中等教育学校</t>
  </si>
  <si>
    <t xml:space="preserve">764 高等教育機関 </t>
  </si>
  <si>
    <t xml:space="preserve">765 特殊教育諸学校 </t>
  </si>
  <si>
    <t xml:space="preserve">766 幼稚園 </t>
  </si>
  <si>
    <t>767 専修学校，各種学校</t>
  </si>
  <si>
    <t>77 その他の教育，学習支援業</t>
  </si>
  <si>
    <t>77A 公民館</t>
  </si>
  <si>
    <t>77B 図書館</t>
  </si>
  <si>
    <t>77C 博物館，美術館</t>
  </si>
  <si>
    <t>77D 動物園，植物園，水族館</t>
  </si>
  <si>
    <t>77E その他の社会教育</t>
  </si>
  <si>
    <t>772 職業・教育支援施設</t>
  </si>
  <si>
    <t>773 学習塾</t>
  </si>
  <si>
    <t>77F 音楽教授業</t>
  </si>
  <si>
    <t>77G 書道教授業</t>
  </si>
  <si>
    <t>77H 生花・茶道教授業</t>
  </si>
  <si>
    <t>77J そろばん教授業</t>
  </si>
  <si>
    <t>77K 外国語会話教授業</t>
  </si>
  <si>
    <t>77L スポーツ・健康教授業（フィットネスクラブを除く）</t>
  </si>
  <si>
    <t>77M フィットネスクラブ</t>
  </si>
  <si>
    <t>77N その他の教養・技能教授業</t>
  </si>
  <si>
    <t>779 他に分類されない教育，学習支援業</t>
  </si>
  <si>
    <t>Ｐ 複合サービス事業</t>
  </si>
  <si>
    <t>78 郵便局(別掲を除く）</t>
  </si>
  <si>
    <t>781 郵便局</t>
  </si>
  <si>
    <t>782 郵便局受託業</t>
  </si>
  <si>
    <t>79 協同組合（他に分類されないもの）</t>
  </si>
  <si>
    <t>791 農林水産業協同組合（他に分類されないもの）</t>
  </si>
  <si>
    <t>792 事業協同組合（他に分類されないもの）</t>
  </si>
  <si>
    <t>Ｑ サービス業（他に分類されないもの）</t>
  </si>
  <si>
    <t>80 専門サービス業（他に分類されないもの）</t>
  </si>
  <si>
    <t>80A 法律事務所</t>
  </si>
  <si>
    <t>80B 特許事務所</t>
  </si>
  <si>
    <t>802 公証人役場，司法書士事務所</t>
  </si>
  <si>
    <t xml:space="preserve">80C 公認会計士事務所 </t>
  </si>
  <si>
    <t>80D 税理士事務所</t>
  </si>
  <si>
    <t>804 獣医業</t>
  </si>
  <si>
    <t>80E 建築設計業</t>
  </si>
  <si>
    <t>80F 測量業</t>
  </si>
  <si>
    <t>80G その他の土木建築サービス業</t>
  </si>
  <si>
    <t>80H デザイン業</t>
  </si>
  <si>
    <t>80J 機械設計業</t>
  </si>
  <si>
    <t>807 著述・芸術家業</t>
  </si>
  <si>
    <t>808 写真業</t>
  </si>
  <si>
    <t xml:space="preserve">80K 興信所 </t>
  </si>
  <si>
    <t xml:space="preserve">80L 他に分類されない専門サービス業 </t>
  </si>
  <si>
    <t>81 学術・開発研究機関</t>
  </si>
  <si>
    <t>811 自然科学研究所</t>
  </si>
  <si>
    <t>812 人文・社会科学研究所</t>
  </si>
  <si>
    <t>82 洗濯・理容・美容・浴場業</t>
  </si>
  <si>
    <t xml:space="preserve">82A 普通洗濯業 </t>
  </si>
  <si>
    <t>82B リネンサプライ業</t>
  </si>
  <si>
    <t>822 理容業</t>
  </si>
  <si>
    <t>823 美容業</t>
  </si>
  <si>
    <t>824 公衆浴場業</t>
  </si>
  <si>
    <t>825 特殊浴場業</t>
  </si>
  <si>
    <t>829 その他の洗濯・理容・美容・浴場業</t>
  </si>
  <si>
    <t>83 その他の生活関連サービス業</t>
  </si>
  <si>
    <t>831 旅行業</t>
  </si>
  <si>
    <t>833 衣服裁縫修理業</t>
  </si>
  <si>
    <t>834 物品預り業</t>
  </si>
  <si>
    <t>835 火葬・墓地管理業</t>
  </si>
  <si>
    <t>83A 葬儀業</t>
  </si>
  <si>
    <t>83B 結婚式場業</t>
  </si>
  <si>
    <t>83C 冠婚葬祭互助会</t>
  </si>
  <si>
    <t>83D 写真現像・焼付業</t>
  </si>
  <si>
    <t>83E 他に分類されないその他の生活関連サービス業</t>
  </si>
  <si>
    <t>84 娯楽業</t>
  </si>
  <si>
    <t>841 映画館</t>
  </si>
  <si>
    <t>842 興行場（別掲を除く），興行団</t>
  </si>
  <si>
    <t>843 競輪・競馬等の競走場，競技団</t>
  </si>
  <si>
    <t>84A スポーツ施設提供業（別掲を除く）</t>
  </si>
  <si>
    <t>84B 体育館</t>
  </si>
  <si>
    <t xml:space="preserve">84C ゴルフ場 </t>
  </si>
  <si>
    <t>84D ゴルフ練習場</t>
  </si>
  <si>
    <t>84E ボウリング場</t>
  </si>
  <si>
    <t xml:space="preserve">84F テニス場 </t>
  </si>
  <si>
    <t xml:space="preserve">84G バッティング・テニス練習場 </t>
  </si>
  <si>
    <t xml:space="preserve">845 公園，遊園地 </t>
  </si>
  <si>
    <t>84H マージャンクラブ</t>
  </si>
  <si>
    <t>84J パチンコホール</t>
  </si>
  <si>
    <t>84K ゲームセンター</t>
  </si>
  <si>
    <t xml:space="preserve">84L その他の遊戯場 </t>
  </si>
  <si>
    <t xml:space="preserve">84M カラオケボックス業 </t>
  </si>
  <si>
    <t>84N 他に分類されない娯楽業</t>
  </si>
  <si>
    <t>85 廃棄物処理業</t>
  </si>
  <si>
    <t>851 一般廃棄物処理業</t>
  </si>
  <si>
    <t>852 産業廃棄物処理業</t>
  </si>
  <si>
    <t>859 その他の廃棄物処理業</t>
  </si>
  <si>
    <t xml:space="preserve">86 自動車整備業 </t>
  </si>
  <si>
    <t>861 自動車整備業</t>
  </si>
  <si>
    <t>87 機械等修理業（別掲を除く）</t>
  </si>
  <si>
    <t xml:space="preserve">871 機械修理業（電気機械器具を除く） </t>
  </si>
  <si>
    <t>872 電気機械器具修理業</t>
  </si>
  <si>
    <t>873 表具業</t>
  </si>
  <si>
    <t>879 その他の修理業</t>
  </si>
  <si>
    <t>88 物品賃貸業</t>
  </si>
  <si>
    <t>881 各種物品賃貸業</t>
  </si>
  <si>
    <t xml:space="preserve">882 産業用機械器具賃貸業 </t>
  </si>
  <si>
    <t>883 事務用機械器具賃貸業</t>
  </si>
  <si>
    <t>884 自動車賃貸業</t>
  </si>
  <si>
    <t>885 スポーツ・娯楽用品賃貸業</t>
  </si>
  <si>
    <t>88A 音楽・映像記録物賃貸業（別掲を除く）</t>
  </si>
  <si>
    <t>88B 他に分類されない物品賃貸業</t>
  </si>
  <si>
    <t xml:space="preserve">89 広告業 </t>
  </si>
  <si>
    <t>891 広告代理業</t>
  </si>
  <si>
    <t xml:space="preserve">899 その他の広告業 </t>
  </si>
  <si>
    <t>90 その他の事業サービス業</t>
  </si>
  <si>
    <t>901 速記・ワープロ入力・複写業</t>
  </si>
  <si>
    <t>902 商品検査業</t>
  </si>
  <si>
    <t>903 計量証明業</t>
  </si>
  <si>
    <t>904 建物サービス業</t>
  </si>
  <si>
    <t>905 民営職業紹介業</t>
  </si>
  <si>
    <t>906 警備業</t>
  </si>
  <si>
    <t>90A 労働者派遣業</t>
  </si>
  <si>
    <t>90B 他に分類されないその他の事業サービス業</t>
  </si>
  <si>
    <t>91 政治・経済・文化団体</t>
  </si>
  <si>
    <t>911 経済団体</t>
  </si>
  <si>
    <t>912 労働団体</t>
  </si>
  <si>
    <t>913 学術・文化団体</t>
  </si>
  <si>
    <t>914 政治団体</t>
  </si>
  <si>
    <t>919 他に分類されない非営利的団体</t>
  </si>
  <si>
    <t>92 宗教</t>
  </si>
  <si>
    <t>921 神道系宗教</t>
  </si>
  <si>
    <t>922 仏教系宗教</t>
  </si>
  <si>
    <t>923 キリスト教系宗教</t>
  </si>
  <si>
    <t>929 その他の宗教</t>
  </si>
  <si>
    <t>93 その他のサービス業</t>
  </si>
  <si>
    <t>931 集会場</t>
  </si>
  <si>
    <t>932 と畜場</t>
  </si>
  <si>
    <t>939 他に分類されないサービス業</t>
  </si>
  <si>
    <t>国家公務　　　</t>
  </si>
  <si>
    <t>立法機関</t>
  </si>
  <si>
    <t>司法機関</t>
  </si>
  <si>
    <t xml:space="preserve">行政機関  </t>
  </si>
  <si>
    <t xml:space="preserve">地方公務   </t>
  </si>
  <si>
    <t xml:space="preserve">都道府県機関      </t>
  </si>
  <si>
    <t xml:space="preserve">市町村機関 </t>
  </si>
  <si>
    <t>平成18年</t>
  </si>
  <si>
    <t>全産業</t>
  </si>
  <si>
    <t>農林漁業</t>
  </si>
  <si>
    <t>01</t>
  </si>
  <si>
    <t>非農林漁業</t>
  </si>
  <si>
    <t>Ｒ 公務（他に分類されないもの）</t>
  </si>
  <si>
    <t>農　林　漁　業</t>
  </si>
  <si>
    <t>鉱　　業</t>
  </si>
  <si>
    <t>建　設　業</t>
  </si>
  <si>
    <t>製　造　業</t>
  </si>
  <si>
    <t>不　動　産　業</t>
  </si>
  <si>
    <t>サービス業</t>
  </si>
  <si>
    <t>中央地区</t>
  </si>
  <si>
    <t>０１</t>
  </si>
  <si>
    <t>０２</t>
  </si>
  <si>
    <t>０３</t>
  </si>
  <si>
    <t>東部地区</t>
  </si>
  <si>
    <t>０４</t>
  </si>
  <si>
    <t>０５</t>
  </si>
  <si>
    <t>０６</t>
  </si>
  <si>
    <t>０７</t>
  </si>
  <si>
    <t>０８</t>
  </si>
  <si>
    <t>南部地区</t>
  </si>
  <si>
    <t>０９</t>
  </si>
  <si>
    <t>１０</t>
  </si>
  <si>
    <t>１１</t>
  </si>
  <si>
    <t>１２</t>
  </si>
  <si>
    <t>１３</t>
  </si>
  <si>
    <t>南部近郊地区</t>
  </si>
  <si>
    <t>１４</t>
  </si>
  <si>
    <t>１５</t>
  </si>
  <si>
    <t>１６</t>
  </si>
  <si>
    <t>西部地区</t>
  </si>
  <si>
    <t>１７</t>
  </si>
  <si>
    <t>１８</t>
  </si>
  <si>
    <t>　</t>
  </si>
  <si>
    <t>港周辺地区</t>
  </si>
  <si>
    <t>１９</t>
  </si>
  <si>
    <t>２０</t>
  </si>
  <si>
    <t>２３</t>
  </si>
  <si>
    <t>駅西地区</t>
  </si>
  <si>
    <t>２１</t>
  </si>
  <si>
    <t>２２</t>
  </si>
  <si>
    <t>北部近郊地区</t>
  </si>
  <si>
    <t>２４</t>
  </si>
  <si>
    <t>２５</t>
  </si>
  <si>
    <t>２６</t>
  </si>
  <si>
    <t>北部地区</t>
  </si>
  <si>
    <t>２７</t>
  </si>
  <si>
    <t>２８</t>
  </si>
  <si>
    <t>山間地区</t>
  </si>
  <si>
    <t>２９</t>
  </si>
  <si>
    <t>３０</t>
  </si>
  <si>
    <t xml:space="preserve"> 　第 ９ 表　地区､統計区､産業（大分</t>
  </si>
  <si>
    <t xml:space="preserve">  類）別事業所数・従業者数（民営）</t>
  </si>
  <si>
    <t>第 ９ 表　地区､統計区､産業（大分類）別事業所数・従業者数（民営）（つづき）</t>
  </si>
  <si>
    <t>電気・ガス・水道業</t>
  </si>
  <si>
    <t>情報通信業</t>
  </si>
  <si>
    <t>運輸業</t>
  </si>
  <si>
    <t>卸売･小売業</t>
  </si>
  <si>
    <t>総　　数　</t>
  </si>
  <si>
    <t xml:space="preserve">         </t>
  </si>
  <si>
    <t>野町</t>
  </si>
  <si>
    <t>弥生</t>
  </si>
  <si>
    <t>中村町</t>
  </si>
  <si>
    <t>十一屋</t>
  </si>
  <si>
    <t>長坂台</t>
  </si>
  <si>
    <t>泉野</t>
  </si>
  <si>
    <t>菊川町</t>
  </si>
  <si>
    <t>小立野</t>
  </si>
  <si>
    <t>南小立野</t>
  </si>
  <si>
    <t>材木町</t>
  </si>
  <si>
    <t>味噌蔵町</t>
  </si>
  <si>
    <t>中央</t>
  </si>
  <si>
    <t>長田町</t>
  </si>
  <si>
    <t>馬場</t>
  </si>
  <si>
    <t>浅野町</t>
  </si>
  <si>
    <t>森山町</t>
  </si>
  <si>
    <t>諸江町</t>
  </si>
  <si>
    <t>小坂</t>
  </si>
  <si>
    <t>千坂</t>
  </si>
  <si>
    <t>夕日寺</t>
  </si>
  <si>
    <t>大浦</t>
  </si>
  <si>
    <t>浅野川</t>
  </si>
  <si>
    <t>鞍月</t>
  </si>
  <si>
    <t>粟崎</t>
  </si>
  <si>
    <t>大野町</t>
  </si>
  <si>
    <t>金石町</t>
  </si>
  <si>
    <t>大徳</t>
  </si>
  <si>
    <t>戸坂</t>
  </si>
  <si>
    <t>西</t>
  </si>
  <si>
    <t>緑</t>
  </si>
  <si>
    <t>安原</t>
  </si>
  <si>
    <t>押野</t>
  </si>
  <si>
    <t>西南部</t>
  </si>
  <si>
    <t>三和</t>
  </si>
  <si>
    <t>三馬</t>
  </si>
  <si>
    <t>富樫</t>
  </si>
  <si>
    <t>米泉</t>
  </si>
  <si>
    <t>伏見台</t>
  </si>
  <si>
    <t>額</t>
  </si>
  <si>
    <t>四十万</t>
  </si>
  <si>
    <t>扇台</t>
  </si>
  <si>
    <t>内川</t>
  </si>
  <si>
    <t>犀川</t>
  </si>
  <si>
    <t>湯涌</t>
  </si>
  <si>
    <t>東浅川</t>
  </si>
  <si>
    <t>田上</t>
  </si>
  <si>
    <t>俵</t>
  </si>
  <si>
    <t>医王山</t>
  </si>
  <si>
    <t>森本</t>
  </si>
  <si>
    <t>花園</t>
  </si>
  <si>
    <t>朝日</t>
  </si>
  <si>
    <t>不動寺</t>
  </si>
  <si>
    <t>三谷</t>
  </si>
  <si>
    <t xml:space="preserve">　　第 10 表　校区､産業（大分類）別事業所数・従業者数（民営）     </t>
  </si>
  <si>
    <t xml:space="preserve">　　第 10 表　校区､産業（大分類）別     </t>
  </si>
  <si>
    <t>　事業所数・従業者数（民営）（つづき）</t>
  </si>
  <si>
    <t>電気・ガス・水道業</t>
  </si>
  <si>
    <t xml:space="preserve">総　数 </t>
  </si>
  <si>
    <t>新竪町</t>
  </si>
  <si>
    <t>明成</t>
  </si>
  <si>
    <t>木曳野</t>
  </si>
  <si>
    <t>米丸</t>
  </si>
  <si>
    <t>新神田</t>
  </si>
  <si>
    <t>町丁名</t>
  </si>
  <si>
    <t>総　数</t>
  </si>
  <si>
    <t>農林漁業</t>
  </si>
  <si>
    <t>鉱　業</t>
  </si>
  <si>
    <t>建設業</t>
  </si>
  <si>
    <t>製造業</t>
  </si>
  <si>
    <t>電気・ガス
・水道業</t>
  </si>
  <si>
    <t>情報通信業</t>
  </si>
  <si>
    <t>運輸業</t>
  </si>
  <si>
    <t>卸売・小売業</t>
  </si>
  <si>
    <t>金融・
　保険業</t>
  </si>
  <si>
    <t>不動産業</t>
  </si>
  <si>
    <t>飲食店,
宿泊業</t>
  </si>
  <si>
    <t>医療,福祉</t>
  </si>
  <si>
    <t>教育,
学習支援業</t>
  </si>
  <si>
    <t>複合サービス業</t>
  </si>
  <si>
    <t>サービス業</t>
  </si>
  <si>
    <t>従業者数</t>
  </si>
  <si>
    <t>総数</t>
  </si>
  <si>
    <t>　第11表　町丁、産業（大分類）別事業所数・従業者数（民営）</t>
  </si>
  <si>
    <t>目次</t>
  </si>
  <si>
    <t xml:space="preserve">　第２表　産業（中分類）、経営組織別事業所数・従業者数 </t>
  </si>
  <si>
    <t xml:space="preserve">　第３表　産業（中分類）、従業者規模別事業所数・従業者数 </t>
  </si>
  <si>
    <t>　第４表　産業（中分類）、開設時期別事業所数（民営）</t>
  </si>
  <si>
    <t>　第５表　産業（中分類）・本所・支所，本所の所在地別事業所数・従業者数（民営）</t>
  </si>
  <si>
    <t>　第６表　産業（小分類）別事業所数・従業者数</t>
  </si>
  <si>
    <t>　第７表　資本金階層別会社企業数と構成比・増減率</t>
  </si>
  <si>
    <t>　第８表　産業（大分類）別電子商取引の状況別企業数</t>
  </si>
  <si>
    <t>　第９表　地区、統計区、産業（大分類）別事業所数・従業者数（民営）</t>
  </si>
  <si>
    <t>　第10表　校区、産業（大分類）別事業所数・従業者数（民営）</t>
  </si>
  <si>
    <t>　第１表　産業（大分類）別事業所の概況 　</t>
  </si>
  <si>
    <t>01統計区</t>
  </si>
  <si>
    <t>広坂１丁目</t>
  </si>
  <si>
    <t>広坂２丁目</t>
  </si>
  <si>
    <t>上柿木畠</t>
  </si>
  <si>
    <t>下柿木畠</t>
  </si>
  <si>
    <t>竪町</t>
  </si>
  <si>
    <t>里見町</t>
  </si>
  <si>
    <t>油車</t>
  </si>
  <si>
    <t>茨木町</t>
  </si>
  <si>
    <t>下本多町５番丁</t>
  </si>
  <si>
    <t>下本多町６番丁</t>
  </si>
  <si>
    <t>鱗町</t>
  </si>
  <si>
    <t>新竪町３丁目</t>
  </si>
  <si>
    <t>枝町</t>
  </si>
  <si>
    <t>中川除町</t>
  </si>
  <si>
    <t>川岸町</t>
  </si>
  <si>
    <t>杉浦町</t>
  </si>
  <si>
    <t>水溜町</t>
  </si>
  <si>
    <t>池田町１番丁</t>
  </si>
  <si>
    <t>池田町２番丁</t>
  </si>
  <si>
    <t>池田町３番丁</t>
  </si>
  <si>
    <t>池田町４番丁</t>
  </si>
  <si>
    <t>十三間町</t>
  </si>
  <si>
    <t>十三間町中丁</t>
  </si>
  <si>
    <t>大工町</t>
  </si>
  <si>
    <t>柿木畠</t>
  </si>
  <si>
    <t>木倉町</t>
  </si>
  <si>
    <t>片町１丁目</t>
  </si>
  <si>
    <t>片町２丁目</t>
  </si>
  <si>
    <t>香林坊１丁目</t>
  </si>
  <si>
    <t>香林坊２丁目</t>
  </si>
  <si>
    <t>高岡町</t>
  </si>
  <si>
    <t>武蔵町</t>
  </si>
  <si>
    <t>下堤町</t>
  </si>
  <si>
    <t>博労町</t>
  </si>
  <si>
    <t>青草町</t>
  </si>
  <si>
    <t>上近江町</t>
  </si>
  <si>
    <t>下近江町</t>
  </si>
  <si>
    <t>十間町</t>
  </si>
  <si>
    <t>下松原町</t>
  </si>
  <si>
    <t>西町３番丁</t>
  </si>
  <si>
    <t>西町４番丁</t>
  </si>
  <si>
    <t>西町藪ノ内通</t>
  </si>
  <si>
    <t>尾山町</t>
  </si>
  <si>
    <t>02統計区</t>
  </si>
  <si>
    <t>長町１丁目</t>
  </si>
  <si>
    <t>長町２丁目</t>
  </si>
  <si>
    <t>長町３丁目</t>
  </si>
  <si>
    <t>中央通町</t>
  </si>
  <si>
    <t>長土塀１丁目</t>
  </si>
  <si>
    <t>長土塀２丁目</t>
  </si>
  <si>
    <t>長土塀３丁目</t>
  </si>
  <si>
    <t>三社町</t>
  </si>
  <si>
    <t>昭和町</t>
  </si>
  <si>
    <t>芳斉１丁目</t>
  </si>
  <si>
    <t>芳斉２丁目</t>
  </si>
  <si>
    <t>玉川町</t>
  </si>
  <si>
    <t>六枚町</t>
  </si>
  <si>
    <t>03統計区</t>
  </si>
  <si>
    <t>尾張町１丁目</t>
  </si>
  <si>
    <t>尾張町２丁目</t>
  </si>
  <si>
    <t>彦三町１丁目</t>
  </si>
  <si>
    <t>彦三町２丁目</t>
  </si>
  <si>
    <t>安江町</t>
  </si>
  <si>
    <t>本町１丁目</t>
  </si>
  <si>
    <t>本町２丁目</t>
  </si>
  <si>
    <t>堀川町</t>
  </si>
  <si>
    <t>此花町</t>
  </si>
  <si>
    <t>笠市町</t>
  </si>
  <si>
    <t>瓢箪町</t>
  </si>
  <si>
    <t>主計町</t>
  </si>
  <si>
    <t>木ノ新保町</t>
  </si>
  <si>
    <t>堀川新町</t>
  </si>
  <si>
    <t>日吉町</t>
  </si>
  <si>
    <t>04統計区</t>
  </si>
  <si>
    <t>丸の内</t>
  </si>
  <si>
    <t>大手町</t>
  </si>
  <si>
    <t>橋場町</t>
  </si>
  <si>
    <t>横山町</t>
  </si>
  <si>
    <t>兼六元町</t>
  </si>
  <si>
    <t>小将町</t>
  </si>
  <si>
    <t>兼六町</t>
  </si>
  <si>
    <t>並木町</t>
  </si>
  <si>
    <t>05統計区</t>
  </si>
  <si>
    <t>東兼六町</t>
  </si>
  <si>
    <t>扇町</t>
  </si>
  <si>
    <t>暁町</t>
  </si>
  <si>
    <t>桜町</t>
  </si>
  <si>
    <t>天神町１丁目</t>
  </si>
  <si>
    <t>天神町２丁目</t>
  </si>
  <si>
    <t>田井町</t>
  </si>
  <si>
    <t>旭町１丁目</t>
  </si>
  <si>
    <t>旭町２丁目</t>
  </si>
  <si>
    <t>旭町３丁目</t>
  </si>
  <si>
    <t>鈴見台１丁目</t>
  </si>
  <si>
    <t>鈴見台２丁目</t>
  </si>
  <si>
    <t>鈴見台３丁目</t>
  </si>
  <si>
    <t>鈴見台４丁目</t>
  </si>
  <si>
    <t>鈴見台５丁目</t>
  </si>
  <si>
    <t>鈴見町</t>
  </si>
  <si>
    <t>若松町</t>
  </si>
  <si>
    <t>若松町１丁目</t>
  </si>
  <si>
    <t>若松町２丁目</t>
  </si>
  <si>
    <t>田上町</t>
  </si>
  <si>
    <t>田上新町</t>
  </si>
  <si>
    <t>田上本町</t>
  </si>
  <si>
    <t>田上１丁目</t>
  </si>
  <si>
    <t>田上２丁目</t>
  </si>
  <si>
    <t>もりの里１丁目</t>
  </si>
  <si>
    <t>もりの里２丁目</t>
  </si>
  <si>
    <t>もりの里３丁目</t>
  </si>
  <si>
    <t>上若松町</t>
  </si>
  <si>
    <t>若松町３丁目</t>
  </si>
  <si>
    <t>角間新町</t>
  </si>
  <si>
    <t>太陽が丘１丁目</t>
  </si>
  <si>
    <t>太陽が丘２丁目</t>
  </si>
  <si>
    <t>太陽が丘３丁目</t>
  </si>
  <si>
    <t>06統計区</t>
  </si>
  <si>
    <t>出羽町</t>
  </si>
  <si>
    <t>石引１丁目</t>
  </si>
  <si>
    <t>石引２丁目</t>
  </si>
  <si>
    <t>石引３丁目</t>
  </si>
  <si>
    <t>石引４丁目</t>
  </si>
  <si>
    <t>宝町</t>
  </si>
  <si>
    <t>小立野１丁目</t>
  </si>
  <si>
    <t>小立野２丁目</t>
  </si>
  <si>
    <t>小立野３丁目</t>
  </si>
  <si>
    <t>小立野４丁目</t>
  </si>
  <si>
    <t>小立野５丁目</t>
  </si>
  <si>
    <t>下石引町</t>
  </si>
  <si>
    <t>飛梅町</t>
  </si>
  <si>
    <t>07統計区</t>
  </si>
  <si>
    <t>本多町１丁目</t>
  </si>
  <si>
    <t>本多町２丁目</t>
  </si>
  <si>
    <t>本多町３丁目</t>
  </si>
  <si>
    <t>菊川１丁目</t>
  </si>
  <si>
    <t>菊川２丁目</t>
  </si>
  <si>
    <t>幸町</t>
  </si>
  <si>
    <t>08統計区</t>
  </si>
  <si>
    <t>錦町</t>
  </si>
  <si>
    <t>舘町</t>
  </si>
  <si>
    <t>舘山町</t>
  </si>
  <si>
    <t>涌波１丁目</t>
  </si>
  <si>
    <t>涌波２丁目</t>
  </si>
  <si>
    <t>涌波３丁目</t>
  </si>
  <si>
    <t>涌波４丁目</t>
  </si>
  <si>
    <t>花里町</t>
  </si>
  <si>
    <t>三口新町１丁目</t>
  </si>
  <si>
    <t>三口新町２丁目</t>
  </si>
  <si>
    <t>三口新町３丁目</t>
  </si>
  <si>
    <t>三口新町４丁目</t>
  </si>
  <si>
    <t>土清水１丁目</t>
  </si>
  <si>
    <t>土清水２丁目</t>
  </si>
  <si>
    <t>土清水３丁目</t>
  </si>
  <si>
    <t>永安町</t>
  </si>
  <si>
    <t>笠舞１丁目</t>
  </si>
  <si>
    <t>笠舞２丁目</t>
  </si>
  <si>
    <t>笠舞３丁目</t>
  </si>
  <si>
    <t>城南１丁目</t>
  </si>
  <si>
    <t>城南２丁目</t>
  </si>
  <si>
    <t>笠舞本町１丁目</t>
  </si>
  <si>
    <t>笠舞本町２丁目</t>
  </si>
  <si>
    <t>09統計区</t>
  </si>
  <si>
    <t>平和町１丁目</t>
  </si>
  <si>
    <t>平和町２丁目</t>
  </si>
  <si>
    <t>平和町３丁目</t>
  </si>
  <si>
    <t>大桑町</t>
  </si>
  <si>
    <t>つつじが丘</t>
  </si>
  <si>
    <t>野田町</t>
  </si>
  <si>
    <t>長坂町</t>
  </si>
  <si>
    <t>長坂１丁目</t>
  </si>
  <si>
    <t>長坂２丁目</t>
  </si>
  <si>
    <t>長坂３丁目</t>
  </si>
  <si>
    <t>西大桑町</t>
  </si>
  <si>
    <t>10統計区</t>
  </si>
  <si>
    <t>泉野町１丁目</t>
  </si>
  <si>
    <t>泉野町２丁目</t>
  </si>
  <si>
    <t>泉野町３丁目</t>
  </si>
  <si>
    <t>泉野町４丁目</t>
  </si>
  <si>
    <t>泉野町５丁目</t>
  </si>
  <si>
    <t>泉野町６丁目</t>
  </si>
  <si>
    <t>若草町</t>
  </si>
  <si>
    <t>緑が丘</t>
  </si>
  <si>
    <t>泉野出町１丁目</t>
  </si>
  <si>
    <t>泉野出町２丁目</t>
  </si>
  <si>
    <t>泉野出町３丁目</t>
  </si>
  <si>
    <t>泉野出町４丁目</t>
  </si>
  <si>
    <t>11統計区</t>
  </si>
  <si>
    <t>清川町</t>
  </si>
  <si>
    <t>法島町</t>
  </si>
  <si>
    <t>十一屋町</t>
  </si>
  <si>
    <t>寺町１丁目</t>
  </si>
  <si>
    <t>寺町２丁目</t>
  </si>
  <si>
    <t>寺町３丁目</t>
  </si>
  <si>
    <t>寺町４丁目</t>
  </si>
  <si>
    <t>寺町５丁目</t>
  </si>
  <si>
    <t>12統計区</t>
  </si>
  <si>
    <t>野町１丁目</t>
  </si>
  <si>
    <t>野町２丁目</t>
  </si>
  <si>
    <t>野町３丁目</t>
  </si>
  <si>
    <t>野町４丁目</t>
  </si>
  <si>
    <t>野町５丁目</t>
  </si>
  <si>
    <t>増泉１丁目</t>
  </si>
  <si>
    <t>増泉２丁目</t>
  </si>
  <si>
    <t>神田１丁目</t>
  </si>
  <si>
    <t>神田２丁目</t>
  </si>
  <si>
    <t>御影町</t>
  </si>
  <si>
    <t>白菊町</t>
  </si>
  <si>
    <t>千日町</t>
  </si>
  <si>
    <t>増泉３丁目</t>
  </si>
  <si>
    <t>増泉４丁目</t>
  </si>
  <si>
    <t>増泉５丁目</t>
  </si>
  <si>
    <t>糸田新町</t>
  </si>
  <si>
    <t>13統計区</t>
  </si>
  <si>
    <t>弥生１丁目</t>
  </si>
  <si>
    <t>弥生２丁目</t>
  </si>
  <si>
    <t>弥生３丁目</t>
  </si>
  <si>
    <t>泉が丘１丁目</t>
  </si>
  <si>
    <t>泉が丘２丁目</t>
  </si>
  <si>
    <t>有松１丁目</t>
  </si>
  <si>
    <t>有松２丁目</t>
  </si>
  <si>
    <t>泉１丁目</t>
  </si>
  <si>
    <t>泉２丁目</t>
  </si>
  <si>
    <t>泉３丁目</t>
  </si>
  <si>
    <t>有松３丁目</t>
  </si>
  <si>
    <t>有松４丁目</t>
  </si>
  <si>
    <t>有松５丁目</t>
  </si>
  <si>
    <t>14統計区</t>
  </si>
  <si>
    <t>横川１丁目</t>
  </si>
  <si>
    <t>横川２丁目</t>
  </si>
  <si>
    <t>横川３丁目</t>
  </si>
  <si>
    <t>横川４丁目</t>
  </si>
  <si>
    <t>横川５丁目</t>
  </si>
  <si>
    <t>横川６丁目</t>
  </si>
  <si>
    <t>横川７丁目</t>
  </si>
  <si>
    <t>久安１丁目</t>
  </si>
  <si>
    <t>久安２丁目</t>
  </si>
  <si>
    <t>久安３丁目</t>
  </si>
  <si>
    <t>久安４丁目</t>
  </si>
  <si>
    <t>久安５丁目</t>
  </si>
  <si>
    <t>久安６丁目</t>
  </si>
  <si>
    <t>三馬１丁目</t>
  </si>
  <si>
    <t>三馬２丁目</t>
  </si>
  <si>
    <t>三馬３丁目</t>
  </si>
  <si>
    <t>泉本町１丁目</t>
  </si>
  <si>
    <t>泉本町２丁目</t>
  </si>
  <si>
    <t>泉本町３丁目</t>
  </si>
  <si>
    <t>泉本町４丁目</t>
  </si>
  <si>
    <t>泉本町５丁目</t>
  </si>
  <si>
    <t>泉本町６丁目</t>
  </si>
  <si>
    <t>泉本町７丁目</t>
  </si>
  <si>
    <t>西泉１丁目</t>
  </si>
  <si>
    <t>西泉２丁目</t>
  </si>
  <si>
    <t>西泉３丁目</t>
  </si>
  <si>
    <t>西泉４丁目</t>
  </si>
  <si>
    <t>西泉５丁目</t>
  </si>
  <si>
    <t>西泉６丁目</t>
  </si>
  <si>
    <t>米泉町１丁目</t>
  </si>
  <si>
    <t>米泉町２丁目</t>
  </si>
  <si>
    <t>米泉町３丁目</t>
  </si>
  <si>
    <t>米泉町４丁目</t>
  </si>
  <si>
    <t>米泉町５丁目</t>
  </si>
  <si>
    <t>米泉町６丁目</t>
  </si>
  <si>
    <t>米泉町７丁目</t>
  </si>
  <si>
    <t>米泉町８丁目</t>
  </si>
  <si>
    <t>米泉町９丁目</t>
  </si>
  <si>
    <t>米泉町１０丁目</t>
  </si>
  <si>
    <t>押野１丁目</t>
  </si>
  <si>
    <t>押野２丁目</t>
  </si>
  <si>
    <t>押野３丁目</t>
  </si>
  <si>
    <t>15統計区</t>
  </si>
  <si>
    <t>伏見新町</t>
  </si>
  <si>
    <t>山科町</t>
  </si>
  <si>
    <t>高尾町</t>
  </si>
  <si>
    <t>平栗</t>
  </si>
  <si>
    <t>倉ケ嶽</t>
  </si>
  <si>
    <t>高尾１丁目</t>
  </si>
  <si>
    <t>高尾２丁目</t>
  </si>
  <si>
    <t>高尾３丁目</t>
  </si>
  <si>
    <t>窪１丁目</t>
  </si>
  <si>
    <t>窪２丁目</t>
  </si>
  <si>
    <t>窪３丁目</t>
  </si>
  <si>
    <t>窪４丁目</t>
  </si>
  <si>
    <t>窪５丁目</t>
  </si>
  <si>
    <t>窪６丁目</t>
  </si>
  <si>
    <t>窪７丁目</t>
  </si>
  <si>
    <t>円光寺１丁目</t>
  </si>
  <si>
    <t>円光寺２丁目</t>
  </si>
  <si>
    <t>円光寺３丁目</t>
  </si>
  <si>
    <t>円光寺本町</t>
  </si>
  <si>
    <t>富樫１丁目</t>
  </si>
  <si>
    <t>富樫２丁目</t>
  </si>
  <si>
    <t>富樫３丁目</t>
  </si>
  <si>
    <t>寺地１丁目</t>
  </si>
  <si>
    <t>寺地２丁目</t>
  </si>
  <si>
    <t>高尾南１丁目</t>
  </si>
  <si>
    <t>高尾南２丁目</t>
  </si>
  <si>
    <t>高尾南３丁目</t>
  </si>
  <si>
    <t>高尾台１丁目</t>
  </si>
  <si>
    <t>高尾台２丁目</t>
  </si>
  <si>
    <t>高尾台３丁目</t>
  </si>
  <si>
    <t>高尾台４丁目</t>
  </si>
  <si>
    <t>伏見台１丁目</t>
  </si>
  <si>
    <t>伏見台２丁目</t>
  </si>
  <si>
    <t>伏見台３丁目</t>
  </si>
  <si>
    <t>山科１丁目</t>
  </si>
  <si>
    <t>山科２丁目</t>
  </si>
  <si>
    <t>山科３丁目</t>
  </si>
  <si>
    <t>16統計区</t>
  </si>
  <si>
    <t>額新町１丁目</t>
  </si>
  <si>
    <t>額新町２丁目</t>
  </si>
  <si>
    <t>光が丘１丁目</t>
  </si>
  <si>
    <t>光が丘２丁目</t>
  </si>
  <si>
    <t>光が丘３丁目</t>
  </si>
  <si>
    <t>額谷町</t>
  </si>
  <si>
    <t>四十万町</t>
  </si>
  <si>
    <t>しじま台１丁目</t>
  </si>
  <si>
    <t>しじま台２丁目</t>
  </si>
  <si>
    <t>三十苅町</t>
  </si>
  <si>
    <t>額乙丸町</t>
  </si>
  <si>
    <t>大額町</t>
  </si>
  <si>
    <t>額新保１丁目</t>
  </si>
  <si>
    <t>額新保２丁目</t>
  </si>
  <si>
    <t>額新保３丁目</t>
  </si>
  <si>
    <t>馬替１丁目</t>
  </si>
  <si>
    <t>馬替２丁目</t>
  </si>
  <si>
    <t>馬替３丁目</t>
  </si>
  <si>
    <t>額谷１丁目</t>
  </si>
  <si>
    <t>額谷２丁目</t>
  </si>
  <si>
    <t>額谷３丁目</t>
  </si>
  <si>
    <t>四十万３丁目</t>
  </si>
  <si>
    <t>四十万４丁目</t>
  </si>
  <si>
    <t>四十万５丁目</t>
  </si>
  <si>
    <t>四十万６丁目</t>
  </si>
  <si>
    <t>大額１丁目</t>
  </si>
  <si>
    <t>大額２丁目</t>
  </si>
  <si>
    <t>大額３丁目</t>
  </si>
  <si>
    <t>南四十万１丁目</t>
  </si>
  <si>
    <t>南四十万２丁目</t>
  </si>
  <si>
    <t>南四十万３丁目</t>
  </si>
  <si>
    <t>17統計区</t>
  </si>
  <si>
    <t>本江町</t>
  </si>
  <si>
    <t>新神田１丁目</t>
  </si>
  <si>
    <t>新神田２丁目</t>
  </si>
  <si>
    <t>新神田３丁目</t>
  </si>
  <si>
    <t>新神田４丁目</t>
  </si>
  <si>
    <t>新神田５丁目</t>
  </si>
  <si>
    <t>糸田１丁目</t>
  </si>
  <si>
    <t>糸田２丁目</t>
  </si>
  <si>
    <t>間明町</t>
  </si>
  <si>
    <t>間明町１丁目</t>
  </si>
  <si>
    <t>間明町２丁目</t>
  </si>
  <si>
    <t>進和町</t>
  </si>
  <si>
    <t>高畠１丁目</t>
  </si>
  <si>
    <t>高畠２丁目</t>
  </si>
  <si>
    <t>高畠３丁目</t>
  </si>
  <si>
    <t>米丸町</t>
  </si>
  <si>
    <t>入江１丁目</t>
  </si>
  <si>
    <t>入江２丁目</t>
  </si>
  <si>
    <t>入江３丁目</t>
  </si>
  <si>
    <t>東力町</t>
  </si>
  <si>
    <t>東力１丁目</t>
  </si>
  <si>
    <t>東力２丁目</t>
  </si>
  <si>
    <t>東力３丁目</t>
  </si>
  <si>
    <t>東力４丁目</t>
  </si>
  <si>
    <t>玉鉾町</t>
  </si>
  <si>
    <t>玉鉾１丁目</t>
  </si>
  <si>
    <t>玉鉾２丁目</t>
  </si>
  <si>
    <t>玉鉾３丁目</t>
  </si>
  <si>
    <t>玉鉾４丁目</t>
  </si>
  <si>
    <t>玉鉾５丁目</t>
  </si>
  <si>
    <t>保古町</t>
  </si>
  <si>
    <t>西金沢新町</t>
  </si>
  <si>
    <t>西金沢１丁目</t>
  </si>
  <si>
    <t>西金沢２丁目</t>
  </si>
  <si>
    <t>西金沢３丁目</t>
  </si>
  <si>
    <t>西金沢４丁目</t>
  </si>
  <si>
    <t>西金沢５丁目</t>
  </si>
  <si>
    <t>八日市出町</t>
  </si>
  <si>
    <t>八日市１丁目</t>
  </si>
  <si>
    <t>八日市２丁目</t>
  </si>
  <si>
    <t>八日市３丁目</t>
  </si>
  <si>
    <t>八日市４丁目</t>
  </si>
  <si>
    <t>八日市５丁目</t>
  </si>
  <si>
    <t>新保本１丁目</t>
  </si>
  <si>
    <t>新保本２丁目</t>
  </si>
  <si>
    <t>新保本３丁目</t>
  </si>
  <si>
    <t>松島町</t>
  </si>
  <si>
    <t>古府町</t>
  </si>
  <si>
    <t>黒田１丁目</t>
  </si>
  <si>
    <t>黒田２丁目</t>
  </si>
  <si>
    <t>保古１丁目</t>
  </si>
  <si>
    <t>保古２丁目</t>
  </si>
  <si>
    <t>保古３丁目</t>
  </si>
  <si>
    <t>新保本４丁目</t>
  </si>
  <si>
    <t>新保本５丁目</t>
  </si>
  <si>
    <t>古府１丁目</t>
  </si>
  <si>
    <t>古府２丁目</t>
  </si>
  <si>
    <t>古府３丁目</t>
  </si>
  <si>
    <t>古府西１丁目</t>
  </si>
  <si>
    <t>松島１丁目</t>
  </si>
  <si>
    <t>松島２丁目</t>
  </si>
  <si>
    <t>松島３丁目</t>
  </si>
  <si>
    <t>18統計区</t>
  </si>
  <si>
    <t>森戸１丁目</t>
  </si>
  <si>
    <t>森戸２丁目</t>
  </si>
  <si>
    <t>矢木１丁目</t>
  </si>
  <si>
    <t>矢木２丁目</t>
  </si>
  <si>
    <t>矢木３丁目</t>
  </si>
  <si>
    <t>上荒屋１丁目</t>
  </si>
  <si>
    <t>上荒屋２丁目</t>
  </si>
  <si>
    <t>上荒屋３丁目</t>
  </si>
  <si>
    <t>上荒屋４丁目</t>
  </si>
  <si>
    <t>上荒屋５丁目</t>
  </si>
  <si>
    <t>上荒屋６丁目</t>
  </si>
  <si>
    <t>上荒屋７丁目</t>
  </si>
  <si>
    <t>上荒屋８丁目</t>
  </si>
  <si>
    <t>上安原町</t>
  </si>
  <si>
    <t>中屋町</t>
  </si>
  <si>
    <t>福増町</t>
  </si>
  <si>
    <t>打木町</t>
  </si>
  <si>
    <t>下安原町</t>
  </si>
  <si>
    <t>豊穂町</t>
  </si>
  <si>
    <t>みどり１丁目</t>
  </si>
  <si>
    <t>みどり２丁目</t>
  </si>
  <si>
    <t>みどり３丁目</t>
  </si>
  <si>
    <t>上安原南</t>
  </si>
  <si>
    <t>いなほ１丁目</t>
  </si>
  <si>
    <t>神野町</t>
  </si>
  <si>
    <t>南塚町</t>
  </si>
  <si>
    <t>北塚町</t>
  </si>
  <si>
    <t>稚日野町</t>
  </si>
  <si>
    <t>専光寺町</t>
  </si>
  <si>
    <t>佐奇森町</t>
  </si>
  <si>
    <t>赤土町</t>
  </si>
  <si>
    <t>二ツ寺町</t>
  </si>
  <si>
    <t>袋畠町</t>
  </si>
  <si>
    <t>神野１丁目</t>
  </si>
  <si>
    <t>神野２丁目</t>
  </si>
  <si>
    <t>19統計区</t>
  </si>
  <si>
    <t>金石本町</t>
  </si>
  <si>
    <t>金石東１丁目</t>
  </si>
  <si>
    <t>金石東２丁目</t>
  </si>
  <si>
    <t>金石東３丁目</t>
  </si>
  <si>
    <t>金石西１丁目</t>
  </si>
  <si>
    <t>金石西２丁目</t>
  </si>
  <si>
    <t>金石西３丁目</t>
  </si>
  <si>
    <t>金石西４丁目</t>
  </si>
  <si>
    <t>金石北１丁目</t>
  </si>
  <si>
    <t>金石北２丁目</t>
  </si>
  <si>
    <t>金石北３丁目</t>
  </si>
  <si>
    <t>金石北４丁目</t>
  </si>
  <si>
    <t>大野町１丁目</t>
  </si>
  <si>
    <t>大野町２丁目</t>
  </si>
  <si>
    <t>大野町３丁目</t>
  </si>
  <si>
    <t>大野町４丁目</t>
  </si>
  <si>
    <t>大野町５丁目</t>
  </si>
  <si>
    <t>大野町６丁目</t>
  </si>
  <si>
    <t>大野町７丁目</t>
  </si>
  <si>
    <t>五郎島町</t>
  </si>
  <si>
    <t>粟崎町</t>
  </si>
  <si>
    <t>粟崎町１丁目</t>
  </si>
  <si>
    <t>粟崎町２丁目</t>
  </si>
  <si>
    <t>粟崎町３丁目</t>
  </si>
  <si>
    <t>粟崎町４丁目</t>
  </si>
  <si>
    <t>粟崎町５丁目</t>
  </si>
  <si>
    <t>粟崎町６丁目</t>
  </si>
  <si>
    <t>粟崎浜町</t>
  </si>
  <si>
    <t>20統計区</t>
  </si>
  <si>
    <t>松村町</t>
  </si>
  <si>
    <t>松村１丁目</t>
  </si>
  <si>
    <t>松村２丁目</t>
  </si>
  <si>
    <t>観音堂町</t>
  </si>
  <si>
    <t>普正寺町</t>
  </si>
  <si>
    <t>寺中町</t>
  </si>
  <si>
    <t>桂町</t>
  </si>
  <si>
    <t>無量寺町</t>
  </si>
  <si>
    <t>松村３丁目</t>
  </si>
  <si>
    <t>松村４丁目</t>
  </si>
  <si>
    <t>松村５丁目</t>
  </si>
  <si>
    <t>松村６丁目</t>
  </si>
  <si>
    <t>松村７丁目</t>
  </si>
  <si>
    <t>畝田東１丁目</t>
  </si>
  <si>
    <t>畝田東２丁目</t>
  </si>
  <si>
    <t>畝田東３丁目</t>
  </si>
  <si>
    <t>畝田東４丁目</t>
  </si>
  <si>
    <t>畝田中１丁目</t>
  </si>
  <si>
    <t>畝田中２丁目</t>
  </si>
  <si>
    <t>畝田中３丁目</t>
  </si>
  <si>
    <t>畝田中４丁目</t>
  </si>
  <si>
    <t>畝田西１丁目</t>
  </si>
  <si>
    <t>畝田西２丁目</t>
  </si>
  <si>
    <t>畝田西３丁目</t>
  </si>
  <si>
    <t>畝田西４丁目</t>
  </si>
  <si>
    <t>無量寺１丁目</t>
  </si>
  <si>
    <t>無量寺２丁目</t>
  </si>
  <si>
    <t>無量寺３丁目</t>
  </si>
  <si>
    <t>21統計区</t>
  </si>
  <si>
    <t>元菊町</t>
  </si>
  <si>
    <t>大和町</t>
  </si>
  <si>
    <t>大豆田本町</t>
  </si>
  <si>
    <t>向中町</t>
  </si>
  <si>
    <t>南広岡町</t>
  </si>
  <si>
    <t>長田本町</t>
  </si>
  <si>
    <t>長田１丁目</t>
  </si>
  <si>
    <t>長田２丁目</t>
  </si>
  <si>
    <t>中橋町</t>
  </si>
  <si>
    <t>二口町</t>
  </si>
  <si>
    <t>若宮町</t>
  </si>
  <si>
    <t>薬師堂町</t>
  </si>
  <si>
    <t>出雲町</t>
  </si>
  <si>
    <t>桜田町</t>
  </si>
  <si>
    <t>示野中町</t>
  </si>
  <si>
    <t>示野町</t>
  </si>
  <si>
    <t>二ツ屋町</t>
  </si>
  <si>
    <t>二宮町</t>
  </si>
  <si>
    <t>北町</t>
  </si>
  <si>
    <t>若宮１丁目</t>
  </si>
  <si>
    <t>若宮２丁目</t>
  </si>
  <si>
    <t>桜田町１丁目</t>
  </si>
  <si>
    <t>桜田町２丁目</t>
  </si>
  <si>
    <t>桜田町３丁目</t>
  </si>
  <si>
    <t>示野中町１丁目</t>
  </si>
  <si>
    <t>示野中町２丁目</t>
  </si>
  <si>
    <t>藤江南１丁目</t>
  </si>
  <si>
    <t>藤江南２丁目</t>
  </si>
  <si>
    <t>藤江南３丁目</t>
  </si>
  <si>
    <t>藤江北１丁目</t>
  </si>
  <si>
    <t>藤江北２丁目</t>
  </si>
  <si>
    <t>藤江北３丁目</t>
  </si>
  <si>
    <t>藤江北４丁目</t>
  </si>
  <si>
    <t>22統計区</t>
  </si>
  <si>
    <t>広岡町</t>
  </si>
  <si>
    <t>西念町</t>
  </si>
  <si>
    <t>北安江町</t>
  </si>
  <si>
    <t>七ツ屋町</t>
  </si>
  <si>
    <t>広岡１丁目</t>
  </si>
  <si>
    <t>広岡２丁目</t>
  </si>
  <si>
    <t>広岡３丁目</t>
  </si>
  <si>
    <t>駅西本町１丁目</t>
  </si>
  <si>
    <t>駅西本町２丁目</t>
  </si>
  <si>
    <t>駅西本町３丁目</t>
  </si>
  <si>
    <t>駅西本町４丁目</t>
  </si>
  <si>
    <t>駅西本町５丁目</t>
  </si>
  <si>
    <t>西念１丁目</t>
  </si>
  <si>
    <t>西念２丁目</t>
  </si>
  <si>
    <t>西念３丁目</t>
  </si>
  <si>
    <t>西念４丁目</t>
  </si>
  <si>
    <t>北安江１丁目</t>
  </si>
  <si>
    <t>北安江２丁目</t>
  </si>
  <si>
    <t>北安江３丁目</t>
  </si>
  <si>
    <t>北安江４丁目</t>
  </si>
  <si>
    <t>駅西本町６丁目</t>
  </si>
  <si>
    <t>駅西新町１丁目</t>
  </si>
  <si>
    <t>駅西新町２丁目</t>
  </si>
  <si>
    <t>駅西新町３丁目</t>
  </si>
  <si>
    <t>23統計区</t>
  </si>
  <si>
    <t>大河端町</t>
  </si>
  <si>
    <t>北間町</t>
  </si>
  <si>
    <t>須崎町</t>
  </si>
  <si>
    <t>蚊爪町</t>
  </si>
  <si>
    <t>湊１丁目</t>
  </si>
  <si>
    <t>湊２丁目</t>
  </si>
  <si>
    <t>湊３丁目</t>
  </si>
  <si>
    <t>湊４丁目</t>
  </si>
  <si>
    <t>南新保町</t>
  </si>
  <si>
    <t>大友町</t>
  </si>
  <si>
    <t>戸水町</t>
  </si>
  <si>
    <t>御供田町</t>
  </si>
  <si>
    <t>近岡町</t>
  </si>
  <si>
    <t>直江町</t>
  </si>
  <si>
    <t>弓取町</t>
  </si>
  <si>
    <t>三ツ屋町</t>
  </si>
  <si>
    <t>三口町</t>
  </si>
  <si>
    <t>割出町</t>
  </si>
  <si>
    <t>問屋町１丁目</t>
  </si>
  <si>
    <t>問屋町２丁目</t>
  </si>
  <si>
    <t>三浦町</t>
  </si>
  <si>
    <t>諸江町上丁</t>
  </si>
  <si>
    <t>諸江町中丁</t>
  </si>
  <si>
    <t>諸江町下丁</t>
  </si>
  <si>
    <t>直江北１丁目</t>
  </si>
  <si>
    <t>問屋町３丁目</t>
  </si>
  <si>
    <t>鞍月１丁目</t>
  </si>
  <si>
    <t>鞍月２丁目</t>
  </si>
  <si>
    <t>鞍月３丁目</t>
  </si>
  <si>
    <t>鞍月４丁目</t>
  </si>
  <si>
    <t>鞍月５丁目</t>
  </si>
  <si>
    <t>鞍月東１丁目</t>
  </si>
  <si>
    <t>鞍月東２丁目</t>
  </si>
  <si>
    <t>西都１丁目</t>
  </si>
  <si>
    <t>西都２丁目</t>
  </si>
  <si>
    <t>大友１丁目</t>
  </si>
  <si>
    <t>大友２丁目</t>
  </si>
  <si>
    <t>戸水１丁目</t>
  </si>
  <si>
    <t>戸水２丁目</t>
  </si>
  <si>
    <t>24統計区</t>
  </si>
  <si>
    <t>沖町</t>
  </si>
  <si>
    <t>磯部町</t>
  </si>
  <si>
    <t>松寺町</t>
  </si>
  <si>
    <t>田中町</t>
  </si>
  <si>
    <t>宮保町</t>
  </si>
  <si>
    <t>三池町</t>
  </si>
  <si>
    <t>高柳町</t>
  </si>
  <si>
    <t>三池新町</t>
  </si>
  <si>
    <t>北寺町</t>
  </si>
  <si>
    <t>東蚊爪町</t>
  </si>
  <si>
    <t>大浦町</t>
  </si>
  <si>
    <t>東蚊爪町１丁目</t>
  </si>
  <si>
    <t>東蚊爪町２丁目</t>
  </si>
  <si>
    <t>今昭町</t>
  </si>
  <si>
    <t>千田町</t>
  </si>
  <si>
    <t>木越町</t>
  </si>
  <si>
    <t>千木町</t>
  </si>
  <si>
    <t>千木１丁目</t>
  </si>
  <si>
    <t>木越１丁目</t>
  </si>
  <si>
    <t>木越２丁目</t>
  </si>
  <si>
    <t>木越３丁目</t>
  </si>
  <si>
    <t>疋田町</t>
  </si>
  <si>
    <t>横枕町</t>
  </si>
  <si>
    <t>福久町</t>
  </si>
  <si>
    <t>荒屋町</t>
  </si>
  <si>
    <t>金市町</t>
  </si>
  <si>
    <t>疋田１丁目</t>
  </si>
  <si>
    <t>疋田２丁目</t>
  </si>
  <si>
    <t>疋田３丁目</t>
  </si>
  <si>
    <t>福久東１丁目</t>
  </si>
  <si>
    <t>荒屋１丁目</t>
  </si>
  <si>
    <t>福久１丁目</t>
  </si>
  <si>
    <t>福久２丁目</t>
  </si>
  <si>
    <t>25統計区</t>
  </si>
  <si>
    <t>大場町</t>
  </si>
  <si>
    <t>八田町</t>
  </si>
  <si>
    <t>才田町</t>
  </si>
  <si>
    <t>湖陽１丁目</t>
  </si>
  <si>
    <t>湖陽２丁目</t>
  </si>
  <si>
    <t>みずき１丁目</t>
  </si>
  <si>
    <t>みずき３丁目</t>
  </si>
  <si>
    <t>みずき４丁目</t>
  </si>
  <si>
    <t>今町</t>
  </si>
  <si>
    <t>二日市町</t>
  </si>
  <si>
    <t>岸川町</t>
  </si>
  <si>
    <t>利屋町</t>
  </si>
  <si>
    <t>弥勒町</t>
  </si>
  <si>
    <t>南森本町</t>
  </si>
  <si>
    <t>北森本町</t>
  </si>
  <si>
    <t>忠縄町</t>
  </si>
  <si>
    <t>26統計区</t>
  </si>
  <si>
    <t>小坂町</t>
  </si>
  <si>
    <t>神谷内町</t>
  </si>
  <si>
    <t>柳橋町</t>
  </si>
  <si>
    <t>法光寺町</t>
  </si>
  <si>
    <t>百坂町</t>
  </si>
  <si>
    <t>吉原町</t>
  </si>
  <si>
    <t>塚崎町</t>
  </si>
  <si>
    <t>岩出町</t>
  </si>
  <si>
    <t>観法寺町</t>
  </si>
  <si>
    <t>梅田町</t>
  </si>
  <si>
    <t>月影町</t>
  </si>
  <si>
    <t>花園八幡町</t>
  </si>
  <si>
    <t>27統計区</t>
  </si>
  <si>
    <t>小橋町</t>
  </si>
  <si>
    <t>昌永町</t>
  </si>
  <si>
    <t>京町</t>
  </si>
  <si>
    <t>浅野本町</t>
  </si>
  <si>
    <t>浅野本町１丁目</t>
  </si>
  <si>
    <t>浅野本町２丁目</t>
  </si>
  <si>
    <t>元町１丁目</t>
  </si>
  <si>
    <t>乙丸町</t>
  </si>
  <si>
    <t>神宮寺町</t>
  </si>
  <si>
    <t>神宮寺１丁目</t>
  </si>
  <si>
    <t>神宮寺２丁目</t>
  </si>
  <si>
    <t>神宮寺３丁目</t>
  </si>
  <si>
    <t>鳴和１丁目</t>
  </si>
  <si>
    <t>鳴和２丁目</t>
  </si>
  <si>
    <t>小金町</t>
  </si>
  <si>
    <t>森山１丁目</t>
  </si>
  <si>
    <t>森山２丁目</t>
  </si>
  <si>
    <t>元町２丁目</t>
  </si>
  <si>
    <t>28統計区</t>
  </si>
  <si>
    <t>東山１丁目</t>
  </si>
  <si>
    <t>東山２丁目</t>
  </si>
  <si>
    <t>東山３丁目</t>
  </si>
  <si>
    <t>山の上町</t>
  </si>
  <si>
    <t>春日町</t>
  </si>
  <si>
    <t>大樋町</t>
  </si>
  <si>
    <t>鳴和町</t>
  </si>
  <si>
    <t>末広町</t>
  </si>
  <si>
    <t>卯辰町</t>
  </si>
  <si>
    <t>鶯町</t>
  </si>
  <si>
    <t>常盤町</t>
  </si>
  <si>
    <t>東御影町</t>
  </si>
  <si>
    <t>子来町</t>
  </si>
  <si>
    <t>鳴和台</t>
  </si>
  <si>
    <t>29統計区</t>
  </si>
  <si>
    <t>榎尾町</t>
  </si>
  <si>
    <t>滝下町</t>
  </si>
  <si>
    <t>今泉町</t>
  </si>
  <si>
    <t>朝日牧町</t>
  </si>
  <si>
    <t>加賀朝日町</t>
  </si>
  <si>
    <t>鞁筒町</t>
  </si>
  <si>
    <t>柚木町</t>
  </si>
  <si>
    <t>不室町</t>
  </si>
  <si>
    <t>小嶺町</t>
  </si>
  <si>
    <t>北方町</t>
  </si>
  <si>
    <t>直江野町</t>
  </si>
  <si>
    <t>車町</t>
  </si>
  <si>
    <t>古屋谷町</t>
  </si>
  <si>
    <t>清水谷町</t>
  </si>
  <si>
    <t>土子原町</t>
  </si>
  <si>
    <t>松根町</t>
  </si>
  <si>
    <t>竹又町</t>
  </si>
  <si>
    <t>東原町</t>
  </si>
  <si>
    <t>市瀬町</t>
  </si>
  <si>
    <t>上涌波町</t>
  </si>
  <si>
    <t>下涌波町</t>
  </si>
  <si>
    <t>河原市町</t>
  </si>
  <si>
    <t>月浦町</t>
  </si>
  <si>
    <t>堅田町</t>
  </si>
  <si>
    <t>深谷町</t>
  </si>
  <si>
    <t>福畠町</t>
  </si>
  <si>
    <t>小池町</t>
  </si>
  <si>
    <t>桐山町</t>
  </si>
  <si>
    <t>高坂町</t>
  </si>
  <si>
    <t>宮野町</t>
  </si>
  <si>
    <t>鳴瀬元町</t>
  </si>
  <si>
    <t>梨木町</t>
  </si>
  <si>
    <t>薬師町</t>
  </si>
  <si>
    <t>不動寺町</t>
  </si>
  <si>
    <t>北陽台２丁目</t>
  </si>
  <si>
    <t>北陽台３丁目</t>
  </si>
  <si>
    <t>御所町</t>
  </si>
  <si>
    <t>山王町１丁目</t>
  </si>
  <si>
    <t>山王町２丁目</t>
  </si>
  <si>
    <t>東長江町</t>
  </si>
  <si>
    <t>夕日寺町</t>
  </si>
  <si>
    <t>伝燈寺町</t>
  </si>
  <si>
    <t>牧町</t>
  </si>
  <si>
    <t>釣部町</t>
  </si>
  <si>
    <t>南御所町</t>
  </si>
  <si>
    <t>御所町１丁目</t>
  </si>
  <si>
    <t>御所町２丁目</t>
  </si>
  <si>
    <t>30統計区</t>
  </si>
  <si>
    <t>角間町</t>
  </si>
  <si>
    <t>中山町</t>
  </si>
  <si>
    <t>俵町</t>
  </si>
  <si>
    <t>戸室新保</t>
  </si>
  <si>
    <t>二俣町</t>
  </si>
  <si>
    <t>田島町</t>
  </si>
  <si>
    <t>湯谷原町</t>
  </si>
  <si>
    <t>金川町</t>
  </si>
  <si>
    <t>打尾町</t>
  </si>
  <si>
    <t>蓮如町</t>
  </si>
  <si>
    <t>東荒屋町</t>
  </si>
  <si>
    <t>袋板屋町</t>
  </si>
  <si>
    <t>浅川町</t>
  </si>
  <si>
    <t>上中町</t>
  </si>
  <si>
    <t>銚子町</t>
  </si>
  <si>
    <t>東市瀬町</t>
  </si>
  <si>
    <t>北袋町</t>
  </si>
  <si>
    <t>芝原町</t>
  </si>
  <si>
    <t>上山町</t>
  </si>
  <si>
    <t>東町</t>
  </si>
  <si>
    <t>古郷町</t>
  </si>
  <si>
    <t>石黒町</t>
  </si>
  <si>
    <t>板ケ谷町</t>
  </si>
  <si>
    <t>七曲町</t>
  </si>
  <si>
    <t>下谷町</t>
  </si>
  <si>
    <t>白見町</t>
  </si>
  <si>
    <t>羽場町</t>
  </si>
  <si>
    <t>湯涌田子島町</t>
  </si>
  <si>
    <t>湯涌町</t>
  </si>
  <si>
    <t>湯涌荒屋町</t>
  </si>
  <si>
    <t>末町</t>
  </si>
  <si>
    <t>辰巳町</t>
  </si>
  <si>
    <t>上辰巳町</t>
  </si>
  <si>
    <t>中戸町</t>
  </si>
  <si>
    <t>瀬領町</t>
  </si>
  <si>
    <t>駒帰町</t>
  </si>
  <si>
    <t>城力町</t>
  </si>
  <si>
    <t>三小牛町</t>
  </si>
  <si>
    <t>別所町</t>
  </si>
  <si>
    <t>蓮花町</t>
  </si>
  <si>
    <t>山川町</t>
  </si>
  <si>
    <t>新保町</t>
  </si>
  <si>
    <t>住吉町</t>
  </si>
  <si>
    <t>第11表　町丁、産業（大分類）別事業所数・従業者数（民営）</t>
  </si>
  <si>
    <t>第６表  産業（小分類）別事業所数・従業者数</t>
  </si>
  <si>
    <t>第２表　産業（中分類）、経営組織別事業所数・従業者数</t>
  </si>
  <si>
    <t>第２表　産業（中分類）、経営組織別事業所数・従業者数（つづき）</t>
  </si>
  <si>
    <t>　第 ３ 表　　産業（中分類）、従業者　　　規模別事業所数・従業者数</t>
  </si>
  <si>
    <t>　第 ３ 表　　産業（中分類）、従業者　　　規模別事業所数・従業者数（つづき）</t>
  </si>
  <si>
    <t>第４表　産業（中分類）、開設時期別事業所数（民営）（つづき）</t>
  </si>
  <si>
    <t xml:space="preserve">倉庫業 </t>
  </si>
  <si>
    <t>第４表　産業（中分類）、開設時期別事業所数（民営）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</si>
</sst>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;&quot;－&quot;"/>
    <numFmt numFmtId="177" formatCode="###\ ##0"/>
    <numFmt numFmtId="178" formatCode="###\ ##0;;&quot;－&quot;"/>
    <numFmt numFmtId="179" formatCode="###\ ###\ ;;&quot;-&quot;"/>
    <numFmt numFmtId="180" formatCode="###\ ###\ ;;&quot;－&quot;\ "/>
    <numFmt numFmtId="181" formatCode="#\ ###.00"/>
    <numFmt numFmtId="182" formatCode="###\ ###\!&quot;-&quot;"/>
    <numFmt numFmtId="183" formatCode="###\ ###\ \!&quot;-&quot;"/>
    <numFmt numFmtId="184" formatCode="##\ ###\!&quot;-&quot;"/>
    <numFmt numFmtId="185" formatCode="##\ ###;;&quot;-&quot;"/>
    <numFmt numFmtId="186" formatCode="#\ ##0"/>
    <numFmt numFmtId="187" formatCode="#\ ##0;;&quot;－&quot;"/>
    <numFmt numFmtId="188" formatCode="##,###;;&quot;-&quot;"/>
    <numFmt numFmtId="189" formatCode="##\ ##0"/>
    <numFmt numFmtId="190" formatCode="00"/>
    <numFmt numFmtId="191" formatCode="###\ ###;;&quot;－&quot;"/>
    <numFmt numFmtId="192" formatCode="##\ ##0;&quot;△&quot;??0;&quot;－&quot;"/>
    <numFmt numFmtId="193" formatCode="#\ ##0.0;;&quot;－&quot;"/>
    <numFmt numFmtId="194" formatCode="#\ ##0;&quot;???&quot;;&quot;－&quot;"/>
    <numFmt numFmtId="195" formatCode="#\ ##0;&quot;…&quot;;&quot;－&quot;"/>
    <numFmt numFmtId="196" formatCode="###,###;;&quot;－&quot;"/>
    <numFmt numFmtId="197" formatCode="#\ ##0;\ ;\ &quot;-&quot;"/>
    <numFmt numFmtId="198" formatCode="#,##0_);[Red]\(#,##0\)"/>
    <numFmt numFmtId="199" formatCode="###,##0;;&quot;－&quot;"/>
    <numFmt numFmtId="200" formatCode="#\ ##0;&quot;－&quot;"/>
    <numFmt numFmtId="201" formatCode="#\ ##0\ ;\ &quot;－&quot;"/>
    <numFmt numFmtId="202" formatCode="#\ ##0;\ ;\ &quot;－&quot;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##.0\ ###\ ##0;;&quot;－&quot;"/>
    <numFmt numFmtId="211" formatCode="###.00\ ###\ ##0;;&quot;－&quot;"/>
    <numFmt numFmtId="212" formatCode="0.000_);[Red]\(0.000\)"/>
    <numFmt numFmtId="213" formatCode="0.0000_);[Red]\(0.0000\)"/>
    <numFmt numFmtId="214" formatCode="0.00_);[Red]\(0.00\)"/>
    <numFmt numFmtId="215" formatCode="0.0_);[Red]\(0.0\)"/>
    <numFmt numFmtId="216" formatCode="0;&quot;△ &quot;0"/>
    <numFmt numFmtId="217" formatCode="0.0;&quot;△ &quot;0.0"/>
    <numFmt numFmtId="218" formatCode="#,###,###,##0;&quot; -&quot;###,###,##0"/>
    <numFmt numFmtId="219" formatCode="\ ###,###,##0;&quot;-&quot;###,###,##0"/>
    <numFmt numFmtId="220" formatCode="#,###,##0;&quot; -&quot;###,##0"/>
    <numFmt numFmtId="221" formatCode="###,###,##0;&quot;-&quot;##,###,##0"/>
    <numFmt numFmtId="222" formatCode="0&quot;ケタ&quot;"/>
    <numFmt numFmtId="223" formatCode="0&quot;桁目&quot;"/>
    <numFmt numFmtId="224" formatCode="0&quot;桁&quot;"/>
    <numFmt numFmtId="225" formatCode="0_ "/>
    <numFmt numFmtId="226" formatCode="\ ###,###,###,##0;&quot;-&quot;###,###,###,##0"/>
    <numFmt numFmtId="227" formatCode="#,###,###,###,##0;&quot; -&quot;###,###,###,##0"/>
  </numFmts>
  <fonts count="90">
    <font>
      <sz val="11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明朝"/>
      <family val="1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8"/>
      <name val="ｺﾞｼｯｸ"/>
      <family val="3"/>
    </font>
    <font>
      <sz val="14"/>
      <name val="ｺﾞｼｯｸ"/>
      <family val="3"/>
    </font>
    <font>
      <sz val="11"/>
      <name val="ｺﾞｼｯｸ"/>
      <family val="3"/>
    </font>
    <font>
      <sz val="11"/>
      <name val="明朝"/>
      <family val="1"/>
    </font>
    <font>
      <b/>
      <sz val="14"/>
      <name val="明朝"/>
      <family val="1"/>
    </font>
    <font>
      <b/>
      <sz val="11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11"/>
      <color indexed="12"/>
      <name val="ｺﾞｼｯｸ"/>
      <family val="3"/>
    </font>
    <font>
      <sz val="6"/>
      <name val="ＭＳ Ｐ明朝"/>
      <family val="1"/>
    </font>
    <font>
      <sz val="8"/>
      <name val="明朝"/>
      <family val="1"/>
    </font>
    <font>
      <sz val="9"/>
      <name val="明朝"/>
      <family val="1"/>
    </font>
    <font>
      <sz val="8"/>
      <name val="ＭＳ Ｐゴシック"/>
      <family val="3"/>
    </font>
    <font>
      <sz val="8"/>
      <name val="ｺﾞｼｯｸ"/>
      <family val="3"/>
    </font>
    <font>
      <sz val="9"/>
      <name val="ｺﾞｼｯｸ"/>
      <family val="3"/>
    </font>
    <font>
      <sz val="8"/>
      <name val="ＭＳ 明朝"/>
      <family val="1"/>
    </font>
    <font>
      <sz val="8"/>
      <color indexed="8"/>
      <name val="明朝"/>
      <family val="1"/>
    </font>
    <font>
      <sz val="8"/>
      <color indexed="8"/>
      <name val="ｺﾞｼｯｸ"/>
      <family val="3"/>
    </font>
    <font>
      <sz val="14"/>
      <name val="ＭＳ Ｐゴシック"/>
      <family val="3"/>
    </font>
    <font>
      <sz val="6"/>
      <name val="ＭＳ 明朝"/>
      <family val="1"/>
    </font>
    <font>
      <sz val="10"/>
      <name val="ｺﾞｼｯｸ"/>
      <family val="3"/>
    </font>
    <font>
      <sz val="10"/>
      <name val="ＭＳ 明朝"/>
      <family val="1"/>
    </font>
    <font>
      <sz val="8"/>
      <color indexed="8"/>
      <name val="ＭＳ ゴシック"/>
      <family val="3"/>
    </font>
    <font>
      <b/>
      <sz val="14"/>
      <name val="ｺﾞｼｯｸ"/>
      <family val="3"/>
    </font>
    <font>
      <b/>
      <sz val="11"/>
      <name val="標準ゴシック"/>
      <family val="3"/>
    </font>
    <font>
      <sz val="6"/>
      <name val="明朝"/>
      <family val="3"/>
    </font>
    <font>
      <sz val="9"/>
      <name val="ＭＳ 明朝"/>
      <family val="1"/>
    </font>
    <font>
      <sz val="8"/>
      <name val="ＭＳ ゴシック"/>
      <family val="3"/>
    </font>
    <font>
      <sz val="9"/>
      <color indexed="8"/>
      <name val="ｺﾞｼｯｸ"/>
      <family val="3"/>
    </font>
    <font>
      <sz val="9"/>
      <color indexed="8"/>
      <name val="明朝"/>
      <family val="1"/>
    </font>
    <font>
      <sz val="14"/>
      <name val="ＤＦ平成ゴシック体W5"/>
      <family val="0"/>
    </font>
    <font>
      <sz val="8"/>
      <name val="ＤＦ平成ゴシック体W5"/>
      <family val="0"/>
    </font>
    <font>
      <sz val="8"/>
      <name val="ＤＦ平成明朝体W3"/>
      <family val="0"/>
    </font>
    <font>
      <sz val="14"/>
      <name val="ＤＦ平成明朝体W3"/>
      <family val="0"/>
    </font>
    <font>
      <sz val="8.5"/>
      <name val="ＤＦ平成明朝体W3"/>
      <family val="0"/>
    </font>
    <font>
      <sz val="8.5"/>
      <name val="ＤＦ平成ゴシック体W5"/>
      <family val="0"/>
    </font>
    <font>
      <sz val="10"/>
      <name val="ＤＦ平成明朝体W3"/>
      <family val="0"/>
    </font>
    <font>
      <b/>
      <sz val="12"/>
      <name val="ｺﾞｼｯｸ"/>
      <family val="3"/>
    </font>
    <font>
      <b/>
      <sz val="12"/>
      <name val="標準ゴシック"/>
      <family val="3"/>
    </font>
    <font>
      <b/>
      <sz val="11"/>
      <name val="ｺﾞｼｯｸ"/>
      <family val="3"/>
    </font>
    <font>
      <b/>
      <sz val="10"/>
      <name val="ｺﾞｼｯｸ"/>
      <family val="3"/>
    </font>
    <font>
      <b/>
      <sz val="9"/>
      <name val="ｺﾞｼｯｸ"/>
      <family val="3"/>
    </font>
    <font>
      <sz val="14"/>
      <name val="Terminal"/>
      <family val="0"/>
    </font>
    <font>
      <sz val="8"/>
      <color indexed="8"/>
      <name val="ＤＨＰ平成ゴシックW5"/>
      <family val="0"/>
    </font>
    <font>
      <sz val="8"/>
      <color indexed="8"/>
      <name val="ＤＦ平成明朝体W3"/>
      <family val="0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明朝"/>
      <family val="1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" fontId="4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6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Border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10" fillId="0" borderId="0" xfId="67" applyFont="1" applyAlignment="1">
      <alignment vertical="center"/>
      <protection/>
    </xf>
    <xf numFmtId="0" fontId="9" fillId="0" borderId="0" xfId="67" applyFont="1" applyAlignment="1">
      <alignment horizontal="distributed" vertical="center"/>
      <protection/>
    </xf>
    <xf numFmtId="0" fontId="11" fillId="0" borderId="0" xfId="67" applyFont="1" applyAlignment="1">
      <alignment vertical="center"/>
      <protection/>
    </xf>
    <xf numFmtId="0" fontId="9" fillId="0" borderId="0" xfId="67" applyFont="1" applyBorder="1" applyAlignment="1">
      <alignment vertical="center"/>
      <protection/>
    </xf>
    <xf numFmtId="0" fontId="9" fillId="0" borderId="0" xfId="67" applyFont="1" applyBorder="1" applyAlignment="1">
      <alignment horizontal="left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distributed" vertical="center" wrapText="1"/>
      <protection/>
    </xf>
    <xf numFmtId="0" fontId="9" fillId="0" borderId="11" xfId="67" applyFont="1" applyBorder="1" applyAlignment="1">
      <alignment horizontal="centerContinuous" vertical="center"/>
      <protection/>
    </xf>
    <xf numFmtId="0" fontId="9" fillId="0" borderId="12" xfId="67" applyFont="1" applyBorder="1" applyAlignment="1">
      <alignment horizontal="centerContinuous" vertical="center"/>
      <protection/>
    </xf>
    <xf numFmtId="0" fontId="9" fillId="0" borderId="12" xfId="67" applyFont="1" applyBorder="1" applyAlignment="1">
      <alignment vertical="center"/>
      <protection/>
    </xf>
    <xf numFmtId="0" fontId="9" fillId="0" borderId="13" xfId="61" applyFont="1" applyBorder="1" applyAlignment="1">
      <alignment horizontal="distributed" vertical="center" wrapText="1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Continuous" vertical="center"/>
      <protection/>
    </xf>
    <xf numFmtId="0" fontId="9" fillId="0" borderId="15" xfId="67" applyFont="1" applyBorder="1" applyAlignment="1">
      <alignment horizontal="centerContinuous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distributed" vertical="center" wrapText="1"/>
      <protection/>
    </xf>
    <xf numFmtId="0" fontId="8" fillId="0" borderId="13" xfId="67" applyFont="1" applyBorder="1" applyAlignment="1">
      <alignment horizontal="distributed" vertical="center"/>
      <protection/>
    </xf>
    <xf numFmtId="176" fontId="8" fillId="0" borderId="0" xfId="67" applyNumberFormat="1" applyFont="1" applyBorder="1" applyAlignment="1">
      <alignment vertical="center"/>
      <protection/>
    </xf>
    <xf numFmtId="0" fontId="9" fillId="0" borderId="13" xfId="67" applyFont="1" applyBorder="1" applyAlignment="1">
      <alignment horizontal="distributed" vertical="center"/>
      <protection/>
    </xf>
    <xf numFmtId="176" fontId="9" fillId="0" borderId="0" xfId="67" applyNumberFormat="1" applyFont="1" applyBorder="1" applyAlignment="1">
      <alignment vertical="center"/>
      <protection/>
    </xf>
    <xf numFmtId="0" fontId="9" fillId="0" borderId="0" xfId="67" applyFont="1" applyBorder="1" applyAlignment="1">
      <alignment vertical="center" shrinkToFit="1"/>
      <protection/>
    </xf>
    <xf numFmtId="0" fontId="9" fillId="0" borderId="13" xfId="67" applyFont="1" applyBorder="1" applyAlignment="1">
      <alignment vertical="center" shrinkToFit="1"/>
      <protection/>
    </xf>
    <xf numFmtId="0" fontId="9" fillId="0" borderId="18" xfId="67" applyFont="1" applyBorder="1" applyAlignment="1">
      <alignment vertical="center"/>
      <protection/>
    </xf>
    <xf numFmtId="0" fontId="9" fillId="0" borderId="17" xfId="67" applyFont="1" applyBorder="1" applyAlignment="1">
      <alignment horizontal="distributed" vertical="center"/>
      <protection/>
    </xf>
    <xf numFmtId="176" fontId="9" fillId="0" borderId="19" xfId="67" applyNumberFormat="1" applyFont="1" applyBorder="1" applyAlignment="1">
      <alignment vertical="center"/>
      <protection/>
    </xf>
    <xf numFmtId="176" fontId="9" fillId="0" borderId="18" xfId="67" applyNumberFormat="1" applyFont="1" applyBorder="1" applyAlignment="1">
      <alignment vertical="center"/>
      <protection/>
    </xf>
    <xf numFmtId="0" fontId="9" fillId="0" borderId="20" xfId="67" applyFont="1" applyBorder="1" applyAlignment="1">
      <alignment vertical="center"/>
      <protection/>
    </xf>
    <xf numFmtId="0" fontId="9" fillId="0" borderId="10" xfId="67" applyFont="1" applyBorder="1" applyAlignment="1">
      <alignment vertical="center"/>
      <protection/>
    </xf>
    <xf numFmtId="0" fontId="9" fillId="0" borderId="11" xfId="67" applyFont="1" applyBorder="1" applyAlignment="1">
      <alignment vertical="center"/>
      <protection/>
    </xf>
    <xf numFmtId="0" fontId="9" fillId="0" borderId="21" xfId="67" applyFont="1" applyBorder="1" applyAlignment="1">
      <alignment vertic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Continuous" vertical="center"/>
      <protection/>
    </xf>
    <xf numFmtId="0" fontId="9" fillId="0" borderId="18" xfId="67" applyFont="1" applyBorder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0" xfId="67" applyFont="1" applyAlignment="1">
      <alignment horizontal="center" vertical="center"/>
      <protection/>
    </xf>
    <xf numFmtId="0" fontId="8" fillId="0" borderId="0" xfId="67" applyFont="1" applyBorder="1" applyAlignment="1">
      <alignment horizontal="left" vertical="center"/>
      <protection/>
    </xf>
    <xf numFmtId="0" fontId="8" fillId="0" borderId="13" xfId="67" applyFont="1" applyBorder="1" applyAlignment="1">
      <alignment horizontal="centerContinuous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13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9" fillId="0" borderId="21" xfId="61" applyFont="1" applyBorder="1" applyAlignment="1" quotePrefix="1">
      <alignment horizontal="left" vertical="center"/>
      <protection/>
    </xf>
    <xf numFmtId="0" fontId="9" fillId="0" borderId="12" xfId="61" applyFont="1" applyBorder="1" applyAlignment="1" quotePrefix="1">
      <alignment horizontal="left" vertical="center"/>
      <protection/>
    </xf>
    <xf numFmtId="0" fontId="9" fillId="0" borderId="12" xfId="61" applyFont="1" applyBorder="1" applyAlignment="1">
      <alignment horizontal="left" vertical="center"/>
      <protection/>
    </xf>
    <xf numFmtId="0" fontId="9" fillId="0" borderId="11" xfId="61" applyFont="1" applyBorder="1" applyAlignment="1" quotePrefix="1">
      <alignment horizontal="left" vertical="center"/>
      <protection/>
    </xf>
    <xf numFmtId="0" fontId="9" fillId="0" borderId="0" xfId="61" applyFont="1" applyBorder="1" applyAlignment="1" quotePrefix="1">
      <alignment horizontal="centerContinuous" vertical="center"/>
      <protection/>
    </xf>
    <xf numFmtId="0" fontId="9" fillId="0" borderId="22" xfId="61" applyFont="1" applyBorder="1" applyAlignment="1">
      <alignment horizontal="centerContinuous" vertical="center"/>
      <protection/>
    </xf>
    <xf numFmtId="0" fontId="9" fillId="0" borderId="19" xfId="61" applyFont="1" applyBorder="1" applyAlignment="1">
      <alignment horizontal="centerContinuous" vertical="center"/>
      <protection/>
    </xf>
    <xf numFmtId="0" fontId="9" fillId="0" borderId="17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horizontal="distributed" vertical="center"/>
      <protection/>
    </xf>
    <xf numFmtId="0" fontId="9" fillId="0" borderId="15" xfId="61" applyFont="1" applyBorder="1" applyAlignment="1">
      <alignment horizontal="distributed" vertical="center"/>
      <protection/>
    </xf>
    <xf numFmtId="0" fontId="9" fillId="0" borderId="16" xfId="61" applyFont="1" applyBorder="1" applyAlignment="1">
      <alignment horizontal="distributed" vertical="center"/>
      <protection/>
    </xf>
    <xf numFmtId="0" fontId="8" fillId="0" borderId="23" xfId="61" applyFont="1" applyBorder="1" applyAlignment="1" quotePrefix="1">
      <alignment horizontal="left" vertical="center"/>
      <protection/>
    </xf>
    <xf numFmtId="180" fontId="14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13" xfId="61" applyFont="1" applyBorder="1" applyAlignment="1">
      <alignment horizontal="left" vertical="center"/>
      <protection/>
    </xf>
    <xf numFmtId="180" fontId="8" fillId="0" borderId="0" xfId="61" applyNumberFormat="1" applyFont="1" applyAlignment="1">
      <alignment horizontal="right" vertical="center"/>
      <protection/>
    </xf>
    <xf numFmtId="0" fontId="9" fillId="0" borderId="13" xfId="61" applyFont="1" applyBorder="1" applyAlignment="1">
      <alignment horizontal="distributed" vertical="center"/>
      <protection/>
    </xf>
    <xf numFmtId="180" fontId="9" fillId="0" borderId="0" xfId="61" applyNumberFormat="1" applyFont="1" applyAlignment="1" quotePrefix="1">
      <alignment horizontal="right" vertical="center"/>
      <protection/>
    </xf>
    <xf numFmtId="180" fontId="9" fillId="0" borderId="0" xfId="61" applyNumberFormat="1" applyFont="1" applyAlignment="1">
      <alignment horizontal="right" vertical="center"/>
      <protection/>
    </xf>
    <xf numFmtId="0" fontId="8" fillId="0" borderId="13" xfId="61" applyFont="1" applyBorder="1" applyAlignment="1" quotePrefix="1">
      <alignment horizontal="left" vertical="center"/>
      <protection/>
    </xf>
    <xf numFmtId="179" fontId="8" fillId="0" borderId="0" xfId="61" applyNumberFormat="1" applyFont="1" applyAlignment="1">
      <alignment horizontal="right" vertical="center"/>
      <protection/>
    </xf>
    <xf numFmtId="0" fontId="9" fillId="0" borderId="17" xfId="61" applyFont="1" applyBorder="1" applyAlignment="1" quotePrefix="1">
      <alignment horizontal="distributed" vertical="center"/>
      <protection/>
    </xf>
    <xf numFmtId="180" fontId="9" fillId="0" borderId="18" xfId="61" applyNumberFormat="1" applyFont="1" applyBorder="1" applyAlignment="1">
      <alignment horizontal="right" vertical="center"/>
      <protection/>
    </xf>
    <xf numFmtId="179" fontId="9" fillId="0" borderId="18" xfId="61" applyNumberFormat="1" applyFont="1" applyBorder="1" applyAlignment="1">
      <alignment horizontal="right"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21" xfId="61" applyFont="1" applyBorder="1" applyAlignment="1">
      <alignment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9" fillId="0" borderId="14" xfId="61" applyFont="1" applyBorder="1" applyAlignment="1">
      <alignment horizontal="centerContinuous"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9" fillId="0" borderId="16" xfId="61" applyFont="1" applyBorder="1" applyAlignment="1">
      <alignment horizontal="centerContinuous" vertical="center"/>
      <protection/>
    </xf>
    <xf numFmtId="0" fontId="9" fillId="0" borderId="17" xfId="61" applyFont="1" applyBorder="1" applyAlignment="1">
      <alignment vertical="center"/>
      <protection/>
    </xf>
    <xf numFmtId="179" fontId="14" fillId="0" borderId="0" xfId="61" applyNumberFormat="1" applyFont="1" applyAlignment="1">
      <alignment horizontal="right" vertical="center"/>
      <protection/>
    </xf>
    <xf numFmtId="180" fontId="8" fillId="0" borderId="0" xfId="61" applyNumberFormat="1" applyFont="1" applyBorder="1" applyAlignment="1">
      <alignment horizontal="right" vertical="center"/>
      <protection/>
    </xf>
    <xf numFmtId="0" fontId="9" fillId="0" borderId="13" xfId="61" applyFont="1" applyBorder="1" applyAlignment="1" quotePrefix="1">
      <alignment horizontal="distributed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180" fontId="9" fillId="0" borderId="0" xfId="61" applyNumberFormat="1" applyFont="1" applyBorder="1" applyAlignment="1">
      <alignment horizontal="right" vertical="center"/>
      <protection/>
    </xf>
    <xf numFmtId="0" fontId="8" fillId="0" borderId="13" xfId="61" applyFont="1" applyBorder="1" applyAlignment="1" quotePrefix="1">
      <alignment horizontal="distributed" vertical="center"/>
      <protection/>
    </xf>
    <xf numFmtId="0" fontId="9" fillId="0" borderId="18" xfId="67" applyFont="1" applyBorder="1" applyAlignment="1">
      <alignment horizontal="left" vertical="center"/>
      <protection/>
    </xf>
    <xf numFmtId="0" fontId="13" fillId="0" borderId="0" xfId="6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6" fillId="0" borderId="24" xfId="62" applyFont="1" applyBorder="1" applyAlignment="1">
      <alignment vertical="center"/>
      <protection/>
    </xf>
    <xf numFmtId="0" fontId="16" fillId="0" borderId="25" xfId="62" applyFont="1" applyBorder="1" applyAlignment="1">
      <alignment vertical="center"/>
      <protection/>
    </xf>
    <xf numFmtId="0" fontId="16" fillId="0" borderId="26" xfId="62" applyFont="1" applyFill="1" applyBorder="1" applyAlignment="1">
      <alignment vertical="center"/>
      <protection/>
    </xf>
    <xf numFmtId="0" fontId="16" fillId="0" borderId="27" xfId="62" applyFont="1" applyFill="1" applyBorder="1" applyAlignment="1">
      <alignment vertical="center"/>
      <protection/>
    </xf>
    <xf numFmtId="0" fontId="16" fillId="0" borderId="28" xfId="62" applyFont="1" applyFill="1" applyBorder="1" applyAlignment="1">
      <alignment horizontal="center" vertical="center"/>
      <protection/>
    </xf>
    <xf numFmtId="0" fontId="16" fillId="0" borderId="29" xfId="62" applyFont="1" applyFill="1" applyBorder="1" applyAlignment="1">
      <alignment vertical="center"/>
      <protection/>
    </xf>
    <xf numFmtId="0" fontId="16" fillId="0" borderId="28" xfId="62" applyFont="1" applyBorder="1" applyAlignment="1">
      <alignment horizontal="center" vertical="center"/>
      <protection/>
    </xf>
    <xf numFmtId="0" fontId="16" fillId="0" borderId="30" xfId="62" applyFont="1" applyFill="1" applyBorder="1" applyAlignment="1">
      <alignment vertical="center"/>
      <protection/>
    </xf>
    <xf numFmtId="0" fontId="16" fillId="0" borderId="31" xfId="62" applyFont="1" applyBorder="1" applyAlignment="1">
      <alignment horizontal="center" vertical="center" shrinkToFit="1"/>
      <protection/>
    </xf>
    <xf numFmtId="0" fontId="16" fillId="0" borderId="32" xfId="62" applyFont="1" applyBorder="1" applyAlignment="1">
      <alignment horizontal="center" vertical="center" shrinkToFit="1"/>
      <protection/>
    </xf>
    <xf numFmtId="0" fontId="16" fillId="0" borderId="33" xfId="62" applyFont="1" applyBorder="1" applyAlignment="1">
      <alignment horizontal="center" vertical="center" shrinkToFit="1"/>
      <protection/>
    </xf>
    <xf numFmtId="0" fontId="16" fillId="0" borderId="34" xfId="62" applyFont="1" applyBorder="1" applyAlignment="1">
      <alignment horizontal="center" vertical="center" shrinkToFit="1"/>
      <protection/>
    </xf>
    <xf numFmtId="0" fontId="16" fillId="0" borderId="35" xfId="62" applyFont="1" applyBorder="1" applyAlignment="1">
      <alignment horizontal="center" vertical="center" shrinkToFit="1"/>
      <protection/>
    </xf>
    <xf numFmtId="0" fontId="16" fillId="0" borderId="0" xfId="67" applyFont="1" applyAlignment="1">
      <alignment horizontal="center"/>
      <protection/>
    </xf>
    <xf numFmtId="0" fontId="19" fillId="0" borderId="0" xfId="67" applyFont="1" applyBorder="1" applyAlignment="1">
      <alignment horizontal="distributed"/>
      <protection/>
    </xf>
    <xf numFmtId="185" fontId="20" fillId="0" borderId="36" xfId="62" applyNumberFormat="1" applyFont="1" applyFill="1" applyBorder="1" applyAlignment="1">
      <alignment vertical="center"/>
      <protection/>
    </xf>
    <xf numFmtId="185" fontId="20" fillId="0" borderId="0" xfId="62" applyNumberFormat="1" applyFont="1" applyFill="1" applyBorder="1" applyAlignment="1">
      <alignment vertical="center"/>
      <protection/>
    </xf>
    <xf numFmtId="0" fontId="20" fillId="0" borderId="0" xfId="62" applyFont="1" applyFill="1" applyAlignment="1">
      <alignment vertical="center"/>
      <protection/>
    </xf>
    <xf numFmtId="0" fontId="20" fillId="0" borderId="0" xfId="62" applyFont="1" applyAlignment="1">
      <alignment vertical="center"/>
      <protection/>
    </xf>
    <xf numFmtId="185" fontId="19" fillId="0" borderId="36" xfId="62" applyNumberFormat="1" applyFont="1" applyFill="1" applyBorder="1" applyAlignment="1">
      <alignment vertical="center"/>
      <protection/>
    </xf>
    <xf numFmtId="185" fontId="1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49" fontId="16" fillId="0" borderId="0" xfId="67" applyNumberFormat="1" applyFont="1" applyAlignment="1">
      <alignment horizontal="center"/>
      <protection/>
    </xf>
    <xf numFmtId="0" fontId="16" fillId="0" borderId="0" xfId="67" applyFont="1" applyBorder="1" applyAlignment="1">
      <alignment horizontal="distributed"/>
      <protection/>
    </xf>
    <xf numFmtId="185" fontId="16" fillId="0" borderId="36" xfId="62" applyNumberFormat="1" applyFont="1" applyFill="1" applyBorder="1" applyAlignment="1">
      <alignment vertical="center"/>
      <protection/>
    </xf>
    <xf numFmtId="185" fontId="16" fillId="0" borderId="0" xfId="62" applyNumberFormat="1" applyFont="1" applyFill="1" applyAlignment="1">
      <alignment vertical="center"/>
      <protection/>
    </xf>
    <xf numFmtId="49" fontId="16" fillId="0" borderId="0" xfId="67" applyNumberFormat="1" applyFont="1" applyAlignment="1">
      <alignment horizontal="center" vertical="top"/>
      <protection/>
    </xf>
    <xf numFmtId="49" fontId="21" fillId="0" borderId="0" xfId="67" applyNumberFormat="1" applyFont="1" applyAlignment="1">
      <alignment horizontal="center" vertical="top"/>
      <protection/>
    </xf>
    <xf numFmtId="0" fontId="21" fillId="0" borderId="0" xfId="67" applyFont="1" applyBorder="1" applyAlignment="1">
      <alignment horizontal="distributed"/>
      <protection/>
    </xf>
    <xf numFmtId="0" fontId="21" fillId="0" borderId="0" xfId="67" applyFont="1" applyAlignment="1">
      <alignment horizontal="center" vertical="top"/>
      <protection/>
    </xf>
    <xf numFmtId="0" fontId="21" fillId="0" borderId="0" xfId="67" applyFont="1" applyBorder="1" applyAlignment="1">
      <alignment horizontal="distributed" wrapText="1" shrinkToFit="1"/>
      <protection/>
    </xf>
    <xf numFmtId="0" fontId="21" fillId="0" borderId="0" xfId="67" applyFont="1" applyBorder="1" applyAlignment="1">
      <alignment horizontal="distributed" wrapText="1"/>
      <protection/>
    </xf>
    <xf numFmtId="0" fontId="21" fillId="0" borderId="0" xfId="67" applyFont="1" applyBorder="1" applyAlignment="1">
      <alignment vertical="top" shrinkToFit="1"/>
      <protection/>
    </xf>
    <xf numFmtId="0" fontId="19" fillId="0" borderId="0" xfId="67" applyFont="1" applyBorder="1" applyAlignment="1">
      <alignment horizontal="distributed" shrinkToFit="1"/>
      <protection/>
    </xf>
    <xf numFmtId="0" fontId="16" fillId="0" borderId="0" xfId="67" applyFont="1" applyAlignment="1">
      <alignment horizontal="center" vertical="top"/>
      <protection/>
    </xf>
    <xf numFmtId="185" fontId="22" fillId="0" borderId="36" xfId="62" applyNumberFormat="1" applyFont="1" applyFill="1" applyBorder="1" applyAlignment="1">
      <alignment vertical="center"/>
      <protection/>
    </xf>
    <xf numFmtId="185" fontId="22" fillId="0" borderId="0" xfId="62" applyNumberFormat="1" applyFont="1" applyFill="1" applyAlignment="1">
      <alignment vertical="center"/>
      <protection/>
    </xf>
    <xf numFmtId="0" fontId="21" fillId="0" borderId="18" xfId="67" applyFont="1" applyBorder="1" applyAlignment="1">
      <alignment horizontal="center" vertical="top"/>
      <protection/>
    </xf>
    <xf numFmtId="0" fontId="21" fillId="0" borderId="37" xfId="67" applyFont="1" applyBorder="1" applyAlignment="1">
      <alignment horizontal="distributed"/>
      <protection/>
    </xf>
    <xf numFmtId="185" fontId="22" fillId="0" borderId="38" xfId="62" applyNumberFormat="1" applyFont="1" applyFill="1" applyBorder="1" applyAlignment="1">
      <alignment vertical="center"/>
      <protection/>
    </xf>
    <xf numFmtId="185" fontId="22" fillId="0" borderId="18" xfId="62" applyNumberFormat="1" applyFont="1" applyFill="1" applyBorder="1" applyAlignment="1">
      <alignment vertical="center"/>
      <protection/>
    </xf>
    <xf numFmtId="0" fontId="21" fillId="0" borderId="0" xfId="67" applyFont="1" applyBorder="1" applyAlignment="1">
      <alignment horizontal="center" vertical="top"/>
      <protection/>
    </xf>
    <xf numFmtId="0" fontId="22" fillId="0" borderId="0" xfId="62" applyFont="1" applyFill="1" applyBorder="1" applyAlignment="1">
      <alignment vertical="center" shrinkToFit="1"/>
      <protection/>
    </xf>
    <xf numFmtId="185" fontId="22" fillId="0" borderId="0" xfId="62" applyNumberFormat="1" applyFont="1" applyFill="1" applyBorder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6" fillId="0" borderId="24" xfId="62" applyFont="1" applyFill="1" applyBorder="1" applyAlignment="1">
      <alignment vertical="center"/>
      <protection/>
    </xf>
    <xf numFmtId="0" fontId="16" fillId="0" borderId="25" xfId="62" applyFont="1" applyFill="1" applyBorder="1" applyAlignment="1">
      <alignment vertical="center"/>
      <protection/>
    </xf>
    <xf numFmtId="0" fontId="18" fillId="0" borderId="39" xfId="67" applyFont="1" applyFill="1" applyBorder="1">
      <alignment/>
      <protection/>
    </xf>
    <xf numFmtId="0" fontId="16" fillId="0" borderId="31" xfId="62" applyFont="1" applyFill="1" applyBorder="1" applyAlignment="1">
      <alignment horizontal="center" vertical="center" shrinkToFit="1"/>
      <protection/>
    </xf>
    <xf numFmtId="0" fontId="16" fillId="0" borderId="32" xfId="62" applyFont="1" applyFill="1" applyBorder="1" applyAlignment="1">
      <alignment horizontal="center" vertical="center" shrinkToFit="1"/>
      <protection/>
    </xf>
    <xf numFmtId="0" fontId="16" fillId="0" borderId="33" xfId="62" applyFont="1" applyFill="1" applyBorder="1" applyAlignment="1">
      <alignment horizontal="center" vertical="center" shrinkToFit="1"/>
      <protection/>
    </xf>
    <xf numFmtId="0" fontId="16" fillId="0" borderId="34" xfId="62" applyFont="1" applyFill="1" applyBorder="1" applyAlignment="1">
      <alignment horizontal="center" vertical="center" shrinkToFit="1"/>
      <protection/>
    </xf>
    <xf numFmtId="0" fontId="16" fillId="0" borderId="35" xfId="62" applyFont="1" applyFill="1" applyBorder="1" applyAlignment="1">
      <alignment horizontal="center" vertical="center" shrinkToFit="1"/>
      <protection/>
    </xf>
    <xf numFmtId="0" fontId="23" fillId="0" borderId="0" xfId="62" applyNumberFormat="1" applyFont="1" applyFill="1" applyAlignment="1">
      <alignment horizontal="center" vertical="center"/>
      <protection/>
    </xf>
    <xf numFmtId="0" fontId="23" fillId="0" borderId="0" xfId="62" applyFont="1" applyFill="1" applyAlignment="1">
      <alignment horizontal="distributed" vertical="center" shrinkToFit="1"/>
      <protection/>
    </xf>
    <xf numFmtId="0" fontId="22" fillId="0" borderId="0" xfId="62" applyNumberFormat="1" applyFont="1" applyFill="1" applyAlignment="1">
      <alignment horizontal="center" vertical="center"/>
      <protection/>
    </xf>
    <xf numFmtId="0" fontId="22" fillId="0" borderId="0" xfId="62" applyFont="1" applyFill="1" applyAlignment="1">
      <alignment horizontal="distributed" vertical="center" shrinkToFit="1"/>
      <protection/>
    </xf>
    <xf numFmtId="185" fontId="17" fillId="0" borderId="0" xfId="62" applyNumberFormat="1" applyFont="1" applyFill="1" applyBorder="1" applyAlignment="1">
      <alignment vertical="center"/>
      <protection/>
    </xf>
    <xf numFmtId="185" fontId="23" fillId="0" borderId="0" xfId="62" applyNumberFormat="1" applyFont="1" applyFill="1" applyAlignment="1">
      <alignment vertical="center"/>
      <protection/>
    </xf>
    <xf numFmtId="0" fontId="22" fillId="0" borderId="0" xfId="62" applyNumberFormat="1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distributed" vertical="center" shrinkToFit="1"/>
      <protection/>
    </xf>
    <xf numFmtId="0" fontId="16" fillId="0" borderId="0" xfId="62" applyNumberFormat="1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distributed" vertical="center" shrinkToFit="1"/>
      <protection/>
    </xf>
    <xf numFmtId="0" fontId="16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9" fontId="16" fillId="0" borderId="0" xfId="62" applyNumberFormat="1" applyFont="1" applyFill="1" applyAlignment="1">
      <alignment horizontal="center"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0" fontId="16" fillId="0" borderId="18" xfId="62" applyNumberFormat="1" applyFont="1" applyFill="1" applyBorder="1" applyAlignment="1">
      <alignment horizontal="center" vertical="center"/>
      <protection/>
    </xf>
    <xf numFmtId="0" fontId="16" fillId="0" borderId="17" xfId="62" applyFont="1" applyFill="1" applyBorder="1" applyAlignment="1">
      <alignment horizontal="distributed" vertical="center" shrinkToFit="1"/>
      <protection/>
    </xf>
    <xf numFmtId="0" fontId="16" fillId="0" borderId="18" xfId="62" applyFont="1" applyFill="1" applyBorder="1" applyAlignment="1">
      <alignment vertical="center"/>
      <protection/>
    </xf>
    <xf numFmtId="185" fontId="17" fillId="0" borderId="18" xfId="62" applyNumberFormat="1" applyFont="1" applyFill="1" applyBorder="1" applyAlignment="1">
      <alignment vertical="center"/>
      <protection/>
    </xf>
    <xf numFmtId="49" fontId="17" fillId="0" borderId="0" xfId="62" applyNumberFormat="1" applyFont="1" applyFill="1" applyAlignment="1">
      <alignment vertical="center"/>
      <protection/>
    </xf>
    <xf numFmtId="49" fontId="17" fillId="0" borderId="0" xfId="62" applyNumberFormat="1" applyFont="1" applyAlignment="1">
      <alignment vertical="center"/>
      <protection/>
    </xf>
    <xf numFmtId="0" fontId="24" fillId="0" borderId="0" xfId="62" applyFont="1" applyAlignment="1">
      <alignment horizontal="right" vertical="center"/>
      <protection/>
    </xf>
    <xf numFmtId="218" fontId="21" fillId="0" borderId="21" xfId="67" applyNumberFormat="1" applyFont="1" applyFill="1" applyBorder="1" applyAlignment="1">
      <alignment horizontal="centerContinuous" vertical="center"/>
      <protection/>
    </xf>
    <xf numFmtId="218" fontId="21" fillId="0" borderId="40" xfId="67" applyNumberFormat="1" applyFont="1" applyFill="1" applyBorder="1" applyAlignment="1">
      <alignment horizontal="centerContinuous" vertical="center"/>
      <protection/>
    </xf>
    <xf numFmtId="218" fontId="21" fillId="0" borderId="20" xfId="67" applyNumberFormat="1" applyFont="1" applyFill="1" applyBorder="1" applyAlignment="1">
      <alignment horizontal="left" vertical="center"/>
      <protection/>
    </xf>
    <xf numFmtId="218" fontId="21" fillId="0" borderId="12" xfId="67" applyNumberFormat="1" applyFont="1" applyFill="1" applyBorder="1" applyAlignment="1">
      <alignment horizontal="centerContinuous" vertical="center"/>
      <protection/>
    </xf>
    <xf numFmtId="218" fontId="21" fillId="0" borderId="11" xfId="67" applyNumberFormat="1" applyFont="1" applyFill="1" applyBorder="1" applyAlignment="1">
      <alignment horizontal="centerContinuous" vertical="center"/>
      <protection/>
    </xf>
    <xf numFmtId="218" fontId="21" fillId="0" borderId="20" xfId="67" applyNumberFormat="1" applyFont="1" applyFill="1" applyBorder="1" applyAlignment="1">
      <alignment horizontal="centerContinuous" vertical="center"/>
      <protection/>
    </xf>
    <xf numFmtId="219" fontId="21" fillId="0" borderId="20" xfId="67" applyNumberFormat="1" applyFont="1" applyFill="1" applyBorder="1" applyAlignment="1">
      <alignment horizontal="centerContinuous" vertical="center"/>
      <protection/>
    </xf>
    <xf numFmtId="218" fontId="21" fillId="0" borderId="23" xfId="67" applyNumberFormat="1" applyFont="1" applyFill="1" applyBorder="1" applyAlignment="1">
      <alignment vertical="center"/>
      <protection/>
    </xf>
    <xf numFmtId="218" fontId="21" fillId="0" borderId="41" xfId="67" applyNumberFormat="1" applyFont="1" applyFill="1" applyBorder="1" applyAlignment="1">
      <alignment vertical="center"/>
      <protection/>
    </xf>
    <xf numFmtId="0" fontId="21" fillId="0" borderId="41" xfId="67" applyNumberFormat="1" applyFont="1" applyFill="1" applyBorder="1" applyAlignment="1">
      <alignment horizontal="centerContinuous" vertical="center"/>
      <protection/>
    </xf>
    <xf numFmtId="218" fontId="21" fillId="0" borderId="15" xfId="67" applyNumberFormat="1" applyFont="1" applyFill="1" applyBorder="1" applyAlignment="1">
      <alignment horizontal="centerContinuous" vertical="center"/>
      <protection/>
    </xf>
    <xf numFmtId="218" fontId="21" fillId="0" borderId="42" xfId="67" applyNumberFormat="1" applyFont="1" applyFill="1" applyBorder="1" applyAlignment="1">
      <alignment vertical="center"/>
      <protection/>
    </xf>
    <xf numFmtId="0" fontId="21" fillId="0" borderId="42" xfId="67" applyNumberFormat="1" applyFont="1" applyFill="1" applyBorder="1" applyAlignment="1">
      <alignment horizontal="centerContinuous" vertical="center"/>
      <protection/>
    </xf>
    <xf numFmtId="218" fontId="21" fillId="0" borderId="42" xfId="67" applyNumberFormat="1" applyFont="1" applyFill="1" applyBorder="1" applyAlignment="1">
      <alignment horizontal="centerContinuous" vertical="center"/>
      <protection/>
    </xf>
    <xf numFmtId="218" fontId="21" fillId="0" borderId="13" xfId="67" applyNumberFormat="1" applyFont="1" applyFill="1" applyBorder="1" applyAlignment="1">
      <alignment horizontal="center" vertical="center"/>
      <protection/>
    </xf>
    <xf numFmtId="218" fontId="21" fillId="0" borderId="43" xfId="67" applyNumberFormat="1" applyFont="1" applyFill="1" applyBorder="1" applyAlignment="1">
      <alignment horizontal="center" vertical="center"/>
      <protection/>
    </xf>
    <xf numFmtId="218" fontId="21" fillId="0" borderId="41" xfId="67" applyNumberFormat="1" applyFont="1" applyFill="1" applyBorder="1" applyAlignment="1">
      <alignment horizontal="center" vertical="center"/>
      <protection/>
    </xf>
    <xf numFmtId="218" fontId="21" fillId="0" borderId="44" xfId="67" applyNumberFormat="1" applyFont="1" applyFill="1" applyBorder="1" applyAlignment="1">
      <alignment horizontal="center" vertical="center"/>
      <protection/>
    </xf>
    <xf numFmtId="0" fontId="21" fillId="0" borderId="31" xfId="67" applyNumberFormat="1" applyFont="1" applyFill="1" applyBorder="1" applyAlignment="1">
      <alignment horizontal="centerContinuous" vertical="center"/>
      <protection/>
    </xf>
    <xf numFmtId="218" fontId="21" fillId="0" borderId="31" xfId="67" applyNumberFormat="1" applyFont="1" applyFill="1" applyBorder="1" applyAlignment="1">
      <alignment horizontal="centerContinuous" vertical="center"/>
      <protection/>
    </xf>
    <xf numFmtId="219" fontId="21" fillId="0" borderId="31" xfId="67" applyNumberFormat="1" applyFont="1" applyFill="1" applyBorder="1" applyAlignment="1">
      <alignment horizontal="centerContinuous" vertical="center"/>
      <protection/>
    </xf>
    <xf numFmtId="218" fontId="21" fillId="0" borderId="45" xfId="67" applyNumberFormat="1" applyFont="1" applyFill="1" applyBorder="1" applyAlignment="1">
      <alignment horizontal="center" vertical="center"/>
      <protection/>
    </xf>
    <xf numFmtId="218" fontId="21" fillId="0" borderId="16" xfId="67" applyNumberFormat="1" applyFont="1" applyFill="1" applyBorder="1" applyAlignment="1">
      <alignment horizontal="centerContinuous" vertical="center"/>
      <protection/>
    </xf>
    <xf numFmtId="0" fontId="18" fillId="0" borderId="23" xfId="67" applyFont="1" applyFill="1" applyBorder="1" applyAlignment="1">
      <alignment horizontal="centerContinuous"/>
      <protection/>
    </xf>
    <xf numFmtId="0" fontId="18" fillId="0" borderId="31" xfId="67" applyFont="1" applyFill="1" applyBorder="1" applyAlignment="1">
      <alignment horizontal="centerContinuous"/>
      <protection/>
    </xf>
    <xf numFmtId="218" fontId="21" fillId="0" borderId="18" xfId="67" applyNumberFormat="1" applyFont="1" applyFill="1" applyBorder="1" applyAlignment="1">
      <alignment horizontal="centerContinuous" vertical="center"/>
      <protection/>
    </xf>
    <xf numFmtId="218" fontId="21" fillId="0" borderId="18" xfId="67" applyNumberFormat="1" applyFont="1" applyFill="1" applyBorder="1" applyAlignment="1">
      <alignment vertical="center"/>
      <protection/>
    </xf>
    <xf numFmtId="218" fontId="21" fillId="0" borderId="17" xfId="67" applyNumberFormat="1" applyFont="1" applyFill="1" applyBorder="1" applyAlignment="1">
      <alignment vertical="center"/>
      <protection/>
    </xf>
    <xf numFmtId="218" fontId="21" fillId="0" borderId="46" xfId="67" applyNumberFormat="1" applyFont="1" applyFill="1" applyBorder="1" applyAlignment="1">
      <alignment horizontal="center" vertical="center"/>
      <protection/>
    </xf>
    <xf numFmtId="218" fontId="21" fillId="0" borderId="47" xfId="67" applyNumberFormat="1" applyFont="1" applyFill="1" applyBorder="1" applyAlignment="1">
      <alignment horizontal="center" vertical="center"/>
      <protection/>
    </xf>
    <xf numFmtId="218" fontId="21" fillId="0" borderId="48" xfId="67" applyNumberFormat="1" applyFont="1" applyFill="1" applyBorder="1" applyAlignment="1">
      <alignment horizontal="center" vertical="center"/>
      <protection/>
    </xf>
    <xf numFmtId="218" fontId="21" fillId="0" borderId="49" xfId="67" applyNumberFormat="1" applyFont="1" applyFill="1" applyBorder="1" applyAlignment="1">
      <alignment horizontal="center" vertical="center"/>
      <protection/>
    </xf>
    <xf numFmtId="218" fontId="21" fillId="0" borderId="50" xfId="67" applyNumberFormat="1" applyFont="1" applyFill="1" applyBorder="1" applyAlignment="1">
      <alignment horizontal="center" vertical="center"/>
      <protection/>
    </xf>
    <xf numFmtId="218" fontId="21" fillId="0" borderId="51" xfId="67" applyNumberFormat="1" applyFont="1" applyFill="1" applyBorder="1" applyAlignment="1">
      <alignment horizontal="center" vertical="center"/>
      <protection/>
    </xf>
    <xf numFmtId="0" fontId="19" fillId="0" borderId="0" xfId="67" applyFont="1" applyAlignment="1">
      <alignment horizontal="center"/>
      <protection/>
    </xf>
    <xf numFmtId="0" fontId="18" fillId="0" borderId="0" xfId="67" applyFont="1" applyBorder="1" applyAlignment="1">
      <alignment horizontal="distributed"/>
      <protection/>
    </xf>
    <xf numFmtId="185" fontId="20" fillId="0" borderId="36" xfId="62" applyNumberFormat="1" applyFont="1" applyFill="1" applyBorder="1" applyAlignment="1">
      <alignment horizontal="right" vertical="center"/>
      <protection/>
    </xf>
    <xf numFmtId="185" fontId="20" fillId="0" borderId="0" xfId="62" applyNumberFormat="1" applyFont="1" applyFill="1" applyBorder="1" applyAlignment="1">
      <alignment horizontal="right" vertical="center"/>
      <protection/>
    </xf>
    <xf numFmtId="0" fontId="26" fillId="0" borderId="0" xfId="67" applyFont="1">
      <alignment/>
      <protection/>
    </xf>
    <xf numFmtId="185" fontId="19" fillId="0" borderId="36" xfId="62" applyNumberFormat="1" applyFont="1" applyFill="1" applyBorder="1" applyAlignment="1">
      <alignment horizontal="right" vertical="center"/>
      <protection/>
    </xf>
    <xf numFmtId="185" fontId="19" fillId="0" borderId="0" xfId="62" applyNumberFormat="1" applyFont="1" applyFill="1" applyAlignment="1">
      <alignment horizontal="right" vertical="center"/>
      <protection/>
    </xf>
    <xf numFmtId="0" fontId="26" fillId="0" borderId="0" xfId="67" applyFont="1" applyAlignment="1">
      <alignment horizontal="right"/>
      <protection/>
    </xf>
    <xf numFmtId="185" fontId="16" fillId="0" borderId="36" xfId="62" applyNumberFormat="1" applyFont="1" applyFill="1" applyBorder="1" applyAlignment="1">
      <alignment horizontal="right" vertical="center"/>
      <protection/>
    </xf>
    <xf numFmtId="185" fontId="16" fillId="0" borderId="0" xfId="62" applyNumberFormat="1" applyFont="1" applyFill="1" applyAlignment="1">
      <alignment horizontal="right" vertical="center"/>
      <protection/>
    </xf>
    <xf numFmtId="0" fontId="27" fillId="0" borderId="0" xfId="67" applyFont="1" applyAlignment="1">
      <alignment horizontal="right"/>
      <protection/>
    </xf>
    <xf numFmtId="0" fontId="16" fillId="0" borderId="0" xfId="67" applyFont="1" applyBorder="1" applyAlignment="1">
      <alignment wrapText="1"/>
      <protection/>
    </xf>
    <xf numFmtId="0" fontId="13" fillId="0" borderId="0" xfId="67" applyFont="1" applyAlignment="1">
      <alignment horizontal="right"/>
      <protection/>
    </xf>
    <xf numFmtId="0" fontId="21" fillId="0" borderId="0" xfId="67" applyFont="1" applyBorder="1" applyAlignment="1">
      <alignment wrapText="1" shrinkToFit="1"/>
      <protection/>
    </xf>
    <xf numFmtId="0" fontId="21" fillId="0" borderId="0" xfId="67" applyFont="1" applyBorder="1" applyAlignment="1">
      <alignment wrapText="1"/>
      <protection/>
    </xf>
    <xf numFmtId="0" fontId="19" fillId="0" borderId="0" xfId="67" applyFont="1" applyBorder="1" applyAlignment="1">
      <alignment shrinkToFit="1"/>
      <protection/>
    </xf>
    <xf numFmtId="0" fontId="16" fillId="0" borderId="0" xfId="67" applyFont="1" applyBorder="1" applyAlignment="1">
      <alignment shrinkToFit="1"/>
      <protection/>
    </xf>
    <xf numFmtId="0" fontId="16" fillId="0" borderId="52" xfId="67" applyFont="1" applyBorder="1" applyAlignment="1">
      <alignment horizontal="center" vertical="top"/>
      <protection/>
    </xf>
    <xf numFmtId="0" fontId="16" fillId="0" borderId="52" xfId="67" applyFont="1" applyBorder="1" applyAlignment="1">
      <alignment horizontal="distributed"/>
      <protection/>
    </xf>
    <xf numFmtId="185" fontId="16" fillId="0" borderId="53" xfId="62" applyNumberFormat="1" applyFont="1" applyFill="1" applyBorder="1" applyAlignment="1">
      <alignment horizontal="right" vertical="center"/>
      <protection/>
    </xf>
    <xf numFmtId="185" fontId="16" fillId="0" borderId="52" xfId="62" applyNumberFormat="1" applyFont="1" applyFill="1" applyBorder="1" applyAlignment="1">
      <alignment horizontal="right" vertical="center"/>
      <protection/>
    </xf>
    <xf numFmtId="0" fontId="13" fillId="0" borderId="52" xfId="67" applyFont="1" applyBorder="1" applyAlignment="1">
      <alignment horizontal="right"/>
      <protection/>
    </xf>
    <xf numFmtId="185" fontId="22" fillId="0" borderId="36" xfId="62" applyNumberFormat="1" applyFont="1" applyFill="1" applyBorder="1" applyAlignment="1">
      <alignment horizontal="right" vertical="center"/>
      <protection/>
    </xf>
    <xf numFmtId="185" fontId="22" fillId="0" borderId="0" xfId="62" applyNumberFormat="1" applyFont="1" applyFill="1" applyAlignment="1">
      <alignment horizontal="right" vertical="center"/>
      <protection/>
    </xf>
    <xf numFmtId="185" fontId="22" fillId="0" borderId="0" xfId="62" applyNumberFormat="1" applyFont="1" applyFill="1" applyBorder="1" applyAlignment="1">
      <alignment horizontal="right" vertical="center"/>
      <protection/>
    </xf>
    <xf numFmtId="0" fontId="28" fillId="0" borderId="0" xfId="62" applyNumberFormat="1" applyFont="1" applyFill="1" applyAlignment="1">
      <alignment horizontal="center" vertical="center"/>
      <protection/>
    </xf>
    <xf numFmtId="0" fontId="28" fillId="0" borderId="0" xfId="62" applyFont="1" applyFill="1" applyAlignment="1">
      <alignment horizontal="distributed" vertical="center" shrinkToFit="1"/>
      <protection/>
    </xf>
    <xf numFmtId="185" fontId="23" fillId="0" borderId="36" xfId="62" applyNumberFormat="1" applyFont="1" applyFill="1" applyBorder="1" applyAlignment="1">
      <alignment vertical="center"/>
      <protection/>
    </xf>
    <xf numFmtId="185" fontId="23" fillId="0" borderId="0" xfId="62" applyNumberFormat="1" applyFont="1" applyFill="1" applyAlignment="1">
      <alignment horizontal="right" vertical="center"/>
      <protection/>
    </xf>
    <xf numFmtId="0" fontId="22" fillId="0" borderId="0" xfId="62" applyFont="1" applyFill="1" applyAlignment="1">
      <alignment vertical="center" wrapText="1"/>
      <protection/>
    </xf>
    <xf numFmtId="0" fontId="22" fillId="0" borderId="0" xfId="62" applyFont="1" applyFill="1" applyAlignment="1">
      <alignment vertical="center" shrinkToFit="1"/>
      <protection/>
    </xf>
    <xf numFmtId="0" fontId="28" fillId="0" borderId="0" xfId="62" applyFont="1" applyFill="1" applyAlignment="1">
      <alignment vertical="center" wrapText="1"/>
      <protection/>
    </xf>
    <xf numFmtId="0" fontId="16" fillId="0" borderId="18" xfId="67" applyFont="1" applyBorder="1" applyAlignment="1">
      <alignment horizontal="center" vertical="top"/>
      <protection/>
    </xf>
    <xf numFmtId="0" fontId="16" fillId="0" borderId="17" xfId="62" applyFont="1" applyFill="1" applyBorder="1" applyAlignment="1">
      <alignment horizontal="distributed" vertical="center"/>
      <protection/>
    </xf>
    <xf numFmtId="185" fontId="22" fillId="0" borderId="18" xfId="62" applyNumberFormat="1" applyFont="1" applyFill="1" applyBorder="1" applyAlignment="1">
      <alignment horizontal="right" vertical="center"/>
      <protection/>
    </xf>
    <xf numFmtId="0" fontId="17" fillId="0" borderId="0" xfId="68" applyFont="1">
      <alignment/>
      <protection/>
    </xf>
    <xf numFmtId="0" fontId="9" fillId="0" borderId="0" xfId="68">
      <alignment/>
      <protection/>
    </xf>
    <xf numFmtId="187" fontId="9" fillId="0" borderId="0" xfId="68" applyNumberFormat="1">
      <alignment/>
      <protection/>
    </xf>
    <xf numFmtId="187" fontId="29" fillId="0" borderId="0" xfId="68" applyNumberFormat="1" applyFont="1" applyAlignment="1">
      <alignment/>
      <protection/>
    </xf>
    <xf numFmtId="187" fontId="17" fillId="0" borderId="0" xfId="68" applyNumberFormat="1" applyFont="1">
      <alignment/>
      <protection/>
    </xf>
    <xf numFmtId="187" fontId="17" fillId="0" borderId="0" xfId="68" applyNumberFormat="1" applyFont="1" applyAlignment="1">
      <alignment horizontal="center"/>
      <protection/>
    </xf>
    <xf numFmtId="187" fontId="30" fillId="0" borderId="0" xfId="68" applyNumberFormat="1" applyFont="1" applyAlignment="1">
      <alignment horizontal="center"/>
      <protection/>
    </xf>
    <xf numFmtId="187" fontId="30" fillId="0" borderId="0" xfId="68" applyNumberFormat="1" applyFont="1" applyAlignment="1">
      <alignment/>
      <protection/>
    </xf>
    <xf numFmtId="0" fontId="17" fillId="0" borderId="20" xfId="68" applyFont="1" applyBorder="1">
      <alignment/>
      <protection/>
    </xf>
    <xf numFmtId="0" fontId="17" fillId="0" borderId="20" xfId="68" applyFont="1" applyBorder="1" applyAlignment="1">
      <alignment horizontal="distributed"/>
      <protection/>
    </xf>
    <xf numFmtId="0" fontId="17" fillId="0" borderId="10" xfId="68" applyFont="1" applyBorder="1" applyAlignment="1">
      <alignment horizontal="distributed"/>
      <protection/>
    </xf>
    <xf numFmtId="187" fontId="16" fillId="0" borderId="10" xfId="68" applyNumberFormat="1" applyFont="1" applyBorder="1" applyAlignment="1">
      <alignment horizontal="center"/>
      <protection/>
    </xf>
    <xf numFmtId="187" fontId="17" fillId="0" borderId="21" xfId="68" applyNumberFormat="1" applyFont="1" applyBorder="1" applyAlignment="1">
      <alignment horizontal="centerContinuous"/>
      <protection/>
    </xf>
    <xf numFmtId="187" fontId="17" fillId="0" borderId="12" xfId="68" applyNumberFormat="1" applyFont="1" applyBorder="1" applyAlignment="1">
      <alignment horizontal="centerContinuous"/>
      <protection/>
    </xf>
    <xf numFmtId="0" fontId="17" fillId="0" borderId="18" xfId="68" applyFont="1" applyBorder="1">
      <alignment/>
      <protection/>
    </xf>
    <xf numFmtId="0" fontId="17" fillId="0" borderId="18" xfId="68" applyFont="1" applyBorder="1" applyAlignment="1">
      <alignment horizontal="distributed"/>
      <protection/>
    </xf>
    <xf numFmtId="0" fontId="17" fillId="0" borderId="17" xfId="68" applyFont="1" applyBorder="1" applyAlignment="1">
      <alignment horizontal="distributed"/>
      <protection/>
    </xf>
    <xf numFmtId="187" fontId="16" fillId="0" borderId="17" xfId="68" applyNumberFormat="1" applyFont="1" applyBorder="1" applyAlignment="1">
      <alignment horizontal="center"/>
      <protection/>
    </xf>
    <xf numFmtId="187" fontId="31" fillId="0" borderId="17" xfId="68" applyNumberFormat="1" applyFont="1" applyBorder="1" applyAlignment="1">
      <alignment horizontal="center"/>
      <protection/>
    </xf>
    <xf numFmtId="187" fontId="31" fillId="0" borderId="18" xfId="68" applyNumberFormat="1" applyFont="1" applyBorder="1" applyAlignment="1">
      <alignment horizontal="center"/>
      <protection/>
    </xf>
    <xf numFmtId="187" fontId="31" fillId="0" borderId="14" xfId="68" applyNumberFormat="1" applyFont="1" applyBorder="1" applyAlignment="1">
      <alignment horizontal="center"/>
      <protection/>
    </xf>
    <xf numFmtId="0" fontId="17" fillId="0" borderId="0" xfId="68" applyFont="1" applyBorder="1">
      <alignment/>
      <protection/>
    </xf>
    <xf numFmtId="0" fontId="17" fillId="0" borderId="0" xfId="68" applyFont="1" applyBorder="1" applyAlignment="1">
      <alignment horizontal="distributed"/>
      <protection/>
    </xf>
    <xf numFmtId="0" fontId="17" fillId="0" borderId="13" xfId="68" applyFont="1" applyBorder="1" applyAlignment="1">
      <alignment horizontal="distributed"/>
      <protection/>
    </xf>
    <xf numFmtId="187" fontId="17" fillId="0" borderId="0" xfId="68" applyNumberFormat="1" applyFont="1" applyBorder="1">
      <alignment/>
      <protection/>
    </xf>
    <xf numFmtId="0" fontId="16" fillId="0" borderId="0" xfId="68" applyFont="1" applyAlignment="1">
      <alignment horizontal="center"/>
      <protection/>
    </xf>
    <xf numFmtId="0" fontId="18" fillId="0" borderId="0" xfId="68" applyFont="1" applyBorder="1" applyAlignment="1">
      <alignment horizontal="distributed"/>
      <protection/>
    </xf>
    <xf numFmtId="0" fontId="16" fillId="0" borderId="13" xfId="68" applyFont="1" applyBorder="1" applyAlignment="1">
      <alignment horizontal="distributed"/>
      <protection/>
    </xf>
    <xf numFmtId="187" fontId="19" fillId="0" borderId="0" xfId="68" applyNumberFormat="1" applyFont="1" applyAlignment="1">
      <alignment/>
      <protection/>
    </xf>
    <xf numFmtId="187" fontId="19" fillId="0" borderId="0" xfId="68" applyNumberFormat="1" applyFont="1" applyAlignment="1">
      <alignment vertical="top"/>
      <protection/>
    </xf>
    <xf numFmtId="0" fontId="16" fillId="0" borderId="0" xfId="68" applyFont="1">
      <alignment/>
      <protection/>
    </xf>
    <xf numFmtId="0" fontId="19" fillId="0" borderId="0" xfId="68" applyFont="1" applyBorder="1" applyAlignment="1">
      <alignment horizontal="distributed"/>
      <protection/>
    </xf>
    <xf numFmtId="49" fontId="16" fillId="0" borderId="0" xfId="68" applyNumberFormat="1" applyFont="1" applyAlignment="1">
      <alignment horizontal="center"/>
      <protection/>
    </xf>
    <xf numFmtId="0" fontId="16" fillId="0" borderId="0" xfId="68" applyFont="1" applyBorder="1" applyAlignment="1">
      <alignment horizontal="distributed"/>
      <protection/>
    </xf>
    <xf numFmtId="187" fontId="16" fillId="0" borderId="0" xfId="68" applyNumberFormat="1" applyFont="1" applyAlignment="1">
      <alignment vertical="top"/>
      <protection/>
    </xf>
    <xf numFmtId="49" fontId="16" fillId="0" borderId="0" xfId="68" applyNumberFormat="1" applyFont="1" applyAlignment="1">
      <alignment horizontal="center" vertical="top"/>
      <protection/>
    </xf>
    <xf numFmtId="0" fontId="16" fillId="0" borderId="0" xfId="68" applyFont="1" applyBorder="1" applyAlignment="1">
      <alignment wrapText="1"/>
      <protection/>
    </xf>
    <xf numFmtId="49" fontId="21" fillId="0" borderId="0" xfId="68" applyNumberFormat="1" applyFont="1" applyAlignment="1">
      <alignment horizontal="center" vertical="top"/>
      <protection/>
    </xf>
    <xf numFmtId="0" fontId="21" fillId="0" borderId="0" xfId="68" applyFont="1" applyBorder="1" applyAlignment="1">
      <alignment horizontal="distributed"/>
      <protection/>
    </xf>
    <xf numFmtId="0" fontId="21" fillId="0" borderId="13" xfId="68" applyFont="1" applyBorder="1" applyAlignment="1">
      <alignment horizontal="distributed"/>
      <protection/>
    </xf>
    <xf numFmtId="187" fontId="21" fillId="0" borderId="0" xfId="68" applyNumberFormat="1" applyFont="1" applyAlignment="1">
      <alignment vertical="top"/>
      <protection/>
    </xf>
    <xf numFmtId="0" fontId="21" fillId="0" borderId="0" xfId="68" applyFont="1">
      <alignment/>
      <protection/>
    </xf>
    <xf numFmtId="0" fontId="21" fillId="0" borderId="0" xfId="68" applyFont="1" applyAlignment="1">
      <alignment horizontal="center" vertical="top"/>
      <protection/>
    </xf>
    <xf numFmtId="0" fontId="21" fillId="0" borderId="0" xfId="68" applyFont="1" applyBorder="1" applyAlignment="1">
      <alignment wrapText="1" shrinkToFit="1"/>
      <protection/>
    </xf>
    <xf numFmtId="0" fontId="21" fillId="0" borderId="0" xfId="68" applyFont="1" applyBorder="1" applyAlignment="1">
      <alignment wrapText="1"/>
      <protection/>
    </xf>
    <xf numFmtId="0" fontId="21" fillId="0" borderId="0" xfId="68" applyFont="1" applyBorder="1" applyAlignment="1">
      <alignment vertical="top" shrinkToFit="1"/>
      <protection/>
    </xf>
    <xf numFmtId="187" fontId="21" fillId="0" borderId="0" xfId="68" applyNumberFormat="1" applyFont="1" applyAlignment="1">
      <alignment horizontal="right" vertical="top"/>
      <protection/>
    </xf>
    <xf numFmtId="0" fontId="19" fillId="0" borderId="0" xfId="68" applyFont="1" applyBorder="1" applyAlignment="1">
      <alignment shrinkToFit="1"/>
      <protection/>
    </xf>
    <xf numFmtId="0" fontId="21" fillId="0" borderId="0" xfId="68" applyFont="1" applyBorder="1" applyAlignment="1">
      <alignment shrinkToFit="1"/>
      <protection/>
    </xf>
    <xf numFmtId="0" fontId="21" fillId="0" borderId="31" xfId="68" applyFont="1" applyBorder="1" applyAlignment="1">
      <alignment horizontal="center" vertical="top"/>
      <protection/>
    </xf>
    <xf numFmtId="0" fontId="16" fillId="0" borderId="31" xfId="68" applyFont="1" applyBorder="1" applyAlignment="1">
      <alignment/>
      <protection/>
    </xf>
    <xf numFmtId="0" fontId="16" fillId="0" borderId="23" xfId="68" applyFont="1" applyBorder="1" applyAlignment="1">
      <alignment horizontal="distributed"/>
      <protection/>
    </xf>
    <xf numFmtId="187" fontId="21" fillId="0" borderId="31" xfId="68" applyNumberFormat="1" applyFont="1" applyBorder="1" applyAlignment="1">
      <alignment vertical="top"/>
      <protection/>
    </xf>
    <xf numFmtId="0" fontId="21" fillId="0" borderId="0" xfId="68" applyFont="1" applyBorder="1" applyAlignment="1">
      <alignment horizontal="center" vertical="top"/>
      <protection/>
    </xf>
    <xf numFmtId="187" fontId="21" fillId="0" borderId="0" xfId="68" applyNumberFormat="1" applyFont="1" applyBorder="1" applyAlignment="1">
      <alignment vertical="top"/>
      <protection/>
    </xf>
    <xf numFmtId="0" fontId="21" fillId="0" borderId="0" xfId="68" applyFont="1" applyBorder="1">
      <alignment/>
      <protection/>
    </xf>
    <xf numFmtId="0" fontId="21" fillId="0" borderId="0" xfId="68" applyFont="1" applyAlignment="1">
      <alignment vertical="top"/>
      <protection/>
    </xf>
    <xf numFmtId="0" fontId="21" fillId="0" borderId="13" xfId="68" applyFont="1" applyBorder="1">
      <alignment/>
      <protection/>
    </xf>
    <xf numFmtId="0" fontId="32" fillId="0" borderId="0" xfId="68" applyFont="1">
      <alignment/>
      <protection/>
    </xf>
    <xf numFmtId="0" fontId="32" fillId="0" borderId="0" xfId="68" applyFont="1" applyBorder="1">
      <alignment/>
      <protection/>
    </xf>
    <xf numFmtId="0" fontId="16" fillId="0" borderId="13" xfId="68" applyFont="1" applyBorder="1">
      <alignment/>
      <protection/>
    </xf>
    <xf numFmtId="0" fontId="33" fillId="0" borderId="0" xfId="68" applyFont="1" applyAlignment="1">
      <alignment vertical="top"/>
      <protection/>
    </xf>
    <xf numFmtId="0" fontId="33" fillId="0" borderId="0" xfId="68" applyFont="1" applyBorder="1" applyAlignment="1">
      <alignment horizontal="distributed"/>
      <protection/>
    </xf>
    <xf numFmtId="187" fontId="33" fillId="0" borderId="0" xfId="68" applyNumberFormat="1" applyFont="1" applyAlignment="1">
      <alignment vertical="top"/>
      <protection/>
    </xf>
    <xf numFmtId="0" fontId="33" fillId="0" borderId="0" xfId="68" applyFont="1" applyAlignment="1">
      <alignment horizontal="center" vertical="center"/>
      <protection/>
    </xf>
    <xf numFmtId="0" fontId="33" fillId="0" borderId="0" xfId="68" applyFont="1" applyBorder="1" applyAlignment="1">
      <alignment wrapText="1"/>
      <protection/>
    </xf>
    <xf numFmtId="187" fontId="33" fillId="0" borderId="0" xfId="68" applyNumberFormat="1" applyFont="1" applyAlignment="1">
      <alignment vertical="center"/>
      <protection/>
    </xf>
    <xf numFmtId="0" fontId="21" fillId="0" borderId="0" xfId="68" applyFont="1" applyAlignment="1">
      <alignment horizontal="distributed"/>
      <protection/>
    </xf>
    <xf numFmtId="0" fontId="33" fillId="0" borderId="0" xfId="68" applyFont="1" applyAlignment="1">
      <alignment horizontal="center" vertical="top"/>
      <protection/>
    </xf>
    <xf numFmtId="0" fontId="28" fillId="0" borderId="0" xfId="62" applyFont="1" applyFill="1" applyBorder="1" applyAlignment="1">
      <alignment vertical="center" shrinkToFit="1"/>
      <protection/>
    </xf>
    <xf numFmtId="0" fontId="33" fillId="0" borderId="13" xfId="68" applyFont="1" applyBorder="1">
      <alignment/>
      <protection/>
    </xf>
    <xf numFmtId="0" fontId="21" fillId="0" borderId="18" xfId="68" applyFont="1" applyBorder="1" applyAlignment="1">
      <alignment vertical="top"/>
      <protection/>
    </xf>
    <xf numFmtId="0" fontId="16" fillId="0" borderId="18" xfId="62" applyFont="1" applyFill="1" applyBorder="1" applyAlignment="1">
      <alignment vertical="center" shrinkToFit="1"/>
      <protection/>
    </xf>
    <xf numFmtId="0" fontId="16" fillId="0" borderId="17" xfId="68" applyFont="1" applyBorder="1">
      <alignment/>
      <protection/>
    </xf>
    <xf numFmtId="187" fontId="21" fillId="0" borderId="18" xfId="68" applyNumberFormat="1" applyFont="1" applyBorder="1" applyAlignment="1">
      <alignment vertical="top"/>
      <protection/>
    </xf>
    <xf numFmtId="187" fontId="16" fillId="0" borderId="18" xfId="68" applyNumberFormat="1" applyFont="1" applyBorder="1" applyAlignment="1">
      <alignment vertical="top"/>
      <protection/>
    </xf>
    <xf numFmtId="187" fontId="16" fillId="0" borderId="0" xfId="68" applyNumberFormat="1" applyFont="1">
      <alignment/>
      <protection/>
    </xf>
    <xf numFmtId="187" fontId="16" fillId="0" borderId="0" xfId="68" applyNumberFormat="1" applyFont="1" applyAlignment="1">
      <alignment/>
      <protection/>
    </xf>
    <xf numFmtId="0" fontId="7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187" fontId="3" fillId="0" borderId="0" xfId="63" applyNumberFormat="1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9" fillId="0" borderId="54" xfId="64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17" fillId="0" borderId="55" xfId="64" applyFont="1" applyBorder="1" applyAlignment="1">
      <alignment horizontal="center" vertical="center" wrapText="1"/>
      <protection/>
    </xf>
    <xf numFmtId="0" fontId="17" fillId="0" borderId="56" xfId="64" applyFont="1" applyBorder="1" applyAlignment="1">
      <alignment vertical="center"/>
      <protection/>
    </xf>
    <xf numFmtId="0" fontId="17" fillId="0" borderId="57" xfId="64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0" fontId="17" fillId="0" borderId="48" xfId="64" applyFont="1" applyBorder="1" applyAlignment="1">
      <alignment horizontal="center" vertical="center"/>
      <protection/>
    </xf>
    <xf numFmtId="0" fontId="17" fillId="0" borderId="58" xfId="64" applyFont="1" applyBorder="1" applyAlignment="1">
      <alignment horizontal="right" vertical="center"/>
      <protection/>
    </xf>
    <xf numFmtId="0" fontId="17" fillId="0" borderId="52" xfId="64" applyFont="1" applyBorder="1" applyAlignment="1">
      <alignment horizontal="right" vertical="center"/>
      <protection/>
    </xf>
    <xf numFmtId="0" fontId="17" fillId="0" borderId="53" xfId="64" applyFont="1" applyBorder="1" applyAlignment="1">
      <alignment horizontal="right" vertical="center"/>
      <protection/>
    </xf>
    <xf numFmtId="0" fontId="16" fillId="0" borderId="0" xfId="68" applyFont="1" applyBorder="1" applyAlignment="1">
      <alignment shrinkToFit="1"/>
      <protection/>
    </xf>
    <xf numFmtId="0" fontId="16" fillId="0" borderId="0" xfId="68" applyFont="1" applyBorder="1" applyAlignment="1">
      <alignment/>
      <protection/>
    </xf>
    <xf numFmtId="0" fontId="34" fillId="0" borderId="0" xfId="62" applyNumberFormat="1" applyFont="1" applyFill="1" applyAlignment="1">
      <alignment vertical="center"/>
      <protection/>
    </xf>
    <xf numFmtId="0" fontId="23" fillId="0" borderId="0" xfId="62" applyFont="1" applyFill="1" applyBorder="1" applyAlignment="1">
      <alignment vertical="center" shrinkToFit="1"/>
      <protection/>
    </xf>
    <xf numFmtId="0" fontId="35" fillId="0" borderId="0" xfId="62" applyNumberFormat="1" applyFont="1" applyFill="1" applyBorder="1" applyAlignment="1">
      <alignment vertical="center"/>
      <protection/>
    </xf>
    <xf numFmtId="0" fontId="17" fillId="0" borderId="18" xfId="62" applyNumberFormat="1" applyFont="1" applyFill="1" applyBorder="1" applyAlignment="1">
      <alignment vertical="center"/>
      <protection/>
    </xf>
    <xf numFmtId="0" fontId="16" fillId="0" borderId="17" xfId="62" applyFont="1" applyFill="1" applyBorder="1" applyAlignment="1">
      <alignment vertical="center" shrinkToFit="1"/>
      <protection/>
    </xf>
    <xf numFmtId="0" fontId="9" fillId="0" borderId="2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distributed" vertical="center"/>
      <protection/>
    </xf>
    <xf numFmtId="215" fontId="8" fillId="0" borderId="0" xfId="67" applyNumberFormat="1" applyFont="1" applyBorder="1" applyAlignment="1">
      <alignment vertical="center"/>
      <protection/>
    </xf>
    <xf numFmtId="217" fontId="8" fillId="0" borderId="0" xfId="67" applyNumberFormat="1" applyFont="1" applyBorder="1" applyAlignment="1">
      <alignment vertical="center"/>
      <protection/>
    </xf>
    <xf numFmtId="0" fontId="9" fillId="0" borderId="0" xfId="67" applyFont="1" applyBorder="1" applyAlignment="1">
      <alignment horizontal="distributed" vertical="center"/>
      <protection/>
    </xf>
    <xf numFmtId="215" fontId="9" fillId="0" borderId="0" xfId="67" applyNumberFormat="1" applyFont="1" applyBorder="1" applyAlignment="1">
      <alignment vertical="center"/>
      <protection/>
    </xf>
    <xf numFmtId="217" fontId="9" fillId="0" borderId="0" xfId="67" applyNumberFormat="1" applyFont="1" applyBorder="1" applyAlignment="1">
      <alignment vertical="center"/>
      <protection/>
    </xf>
    <xf numFmtId="0" fontId="9" fillId="0" borderId="18" xfId="67" applyFont="1" applyBorder="1" applyAlignment="1">
      <alignment horizontal="distributed" vertical="center"/>
      <protection/>
    </xf>
    <xf numFmtId="215" fontId="9" fillId="0" borderId="18" xfId="67" applyNumberFormat="1" applyFont="1" applyBorder="1" applyAlignment="1">
      <alignment vertical="center"/>
      <protection/>
    </xf>
    <xf numFmtId="217" fontId="9" fillId="0" borderId="18" xfId="67" applyNumberFormat="1" applyFont="1" applyBorder="1" applyAlignment="1">
      <alignment vertical="center"/>
      <protection/>
    </xf>
    <xf numFmtId="0" fontId="9" fillId="0" borderId="42" xfId="67" applyFont="1" applyBorder="1" applyAlignment="1">
      <alignment horizontal="centerContinuous" vertical="center"/>
      <protection/>
    </xf>
    <xf numFmtId="0" fontId="9" fillId="0" borderId="18" xfId="67" applyFont="1" applyBorder="1" applyAlignment="1">
      <alignment horizontal="centerContinuous" vertical="center"/>
      <protection/>
    </xf>
    <xf numFmtId="0" fontId="13" fillId="0" borderId="15" xfId="67" applyFont="1" applyBorder="1" applyAlignment="1">
      <alignment horizontal="center" vertical="center" wrapText="1"/>
      <protection/>
    </xf>
    <xf numFmtId="176" fontId="8" fillId="0" borderId="44" xfId="67" applyNumberFormat="1" applyFont="1" applyBorder="1" applyAlignment="1">
      <alignment vertical="center"/>
      <protection/>
    </xf>
    <xf numFmtId="214" fontId="8" fillId="0" borderId="0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214" fontId="9" fillId="0" borderId="0" xfId="67" applyNumberFormat="1" applyFont="1" applyBorder="1" applyAlignment="1">
      <alignment vertical="center"/>
      <protection/>
    </xf>
    <xf numFmtId="176" fontId="9" fillId="0" borderId="45" xfId="67" applyNumberFormat="1" applyFont="1" applyBorder="1" applyAlignment="1">
      <alignment vertical="center"/>
      <protection/>
    </xf>
    <xf numFmtId="0" fontId="9" fillId="0" borderId="18" xfId="67" applyFont="1" applyBorder="1" applyAlignment="1">
      <alignment horizontal="left" vertical="center" shrinkToFit="1"/>
      <protection/>
    </xf>
    <xf numFmtId="214" fontId="9" fillId="0" borderId="18" xfId="67" applyNumberFormat="1" applyFont="1" applyBorder="1" applyAlignment="1">
      <alignment vertical="center"/>
      <protection/>
    </xf>
    <xf numFmtId="0" fontId="36" fillId="0" borderId="0" xfId="63" applyFont="1" applyAlignment="1">
      <alignment vertical="center"/>
      <protection/>
    </xf>
    <xf numFmtId="49" fontId="37" fillId="0" borderId="0" xfId="63" applyNumberFormat="1" applyFont="1" applyAlignment="1">
      <alignment vertical="center"/>
      <protection/>
    </xf>
    <xf numFmtId="0" fontId="38" fillId="0" borderId="0" xfId="63" applyFont="1" applyAlignment="1">
      <alignment vertical="center"/>
      <protection/>
    </xf>
    <xf numFmtId="0" fontId="39" fillId="0" borderId="0" xfId="63" applyFont="1" applyAlignment="1">
      <alignment vertical="center"/>
      <protection/>
    </xf>
    <xf numFmtId="0" fontId="38" fillId="0" borderId="0" xfId="63" applyNumberFormat="1" applyFont="1" applyAlignment="1">
      <alignment vertical="center"/>
      <protection/>
    </xf>
    <xf numFmtId="0" fontId="38" fillId="0" borderId="0" xfId="63" applyFont="1" applyAlignment="1">
      <alignment horizontal="right" vertical="center"/>
      <protection/>
    </xf>
    <xf numFmtId="49" fontId="38" fillId="0" borderId="0" xfId="63" applyNumberFormat="1" applyFont="1" applyAlignment="1">
      <alignment vertical="center"/>
      <protection/>
    </xf>
    <xf numFmtId="187" fontId="38" fillId="0" borderId="0" xfId="63" applyNumberFormat="1" applyFont="1" applyAlignment="1">
      <alignment vertical="center"/>
      <protection/>
    </xf>
    <xf numFmtId="0" fontId="40" fillId="0" borderId="0" xfId="65" applyFont="1" applyAlignment="1">
      <alignment vertical="center"/>
      <protection/>
    </xf>
    <xf numFmtId="187" fontId="40" fillId="0" borderId="47" xfId="65" applyNumberFormat="1" applyFont="1" applyBorder="1" applyAlignment="1">
      <alignment horizontal="center" vertical="center"/>
      <protection/>
    </xf>
    <xf numFmtId="187" fontId="40" fillId="0" borderId="52" xfId="65" applyNumberFormat="1" applyFont="1" applyBorder="1" applyAlignment="1">
      <alignment horizontal="center" vertical="center"/>
      <protection/>
    </xf>
    <xf numFmtId="0" fontId="41" fillId="0" borderId="0" xfId="65" applyFont="1" applyAlignment="1">
      <alignment vertical="center"/>
      <protection/>
    </xf>
    <xf numFmtId="0" fontId="41" fillId="33" borderId="0" xfId="65" applyFont="1" applyFill="1" applyAlignment="1">
      <alignment vertical="center"/>
      <protection/>
    </xf>
    <xf numFmtId="49" fontId="41" fillId="33" borderId="0" xfId="65" applyNumberFormat="1" applyFont="1" applyFill="1" applyBorder="1" applyAlignment="1">
      <alignment vertical="center"/>
      <protection/>
    </xf>
    <xf numFmtId="0" fontId="40" fillId="33" borderId="0" xfId="65" applyFont="1" applyFill="1" applyBorder="1" applyAlignment="1">
      <alignment vertical="center"/>
      <protection/>
    </xf>
    <xf numFmtId="0" fontId="41" fillId="33" borderId="0" xfId="65" applyFont="1" applyFill="1" applyBorder="1" applyAlignment="1">
      <alignment vertical="center"/>
      <protection/>
    </xf>
    <xf numFmtId="187" fontId="41" fillId="33" borderId="56" xfId="70" applyNumberFormat="1" applyFont="1" applyFill="1" applyBorder="1" applyAlignment="1">
      <alignment vertical="top"/>
      <protection/>
    </xf>
    <xf numFmtId="187" fontId="41" fillId="33" borderId="55" xfId="70" applyNumberFormat="1" applyFont="1" applyFill="1" applyBorder="1" applyAlignment="1">
      <alignment vertical="top"/>
      <protection/>
    </xf>
    <xf numFmtId="196" fontId="41" fillId="0" borderId="0" xfId="65" applyNumberFormat="1" applyFont="1" applyAlignment="1">
      <alignment vertical="center"/>
      <protection/>
    </xf>
    <xf numFmtId="49" fontId="41" fillId="0" borderId="0" xfId="65" applyNumberFormat="1" applyFont="1" applyBorder="1" applyAlignment="1">
      <alignment vertical="center"/>
      <protection/>
    </xf>
    <xf numFmtId="0" fontId="40" fillId="0" borderId="0" xfId="65" applyFont="1" applyBorder="1" applyAlignment="1">
      <alignment vertical="center"/>
      <protection/>
    </xf>
    <xf numFmtId="0" fontId="41" fillId="0" borderId="0" xfId="65" applyFont="1" applyBorder="1" applyAlignment="1">
      <alignment vertical="center"/>
      <protection/>
    </xf>
    <xf numFmtId="187" fontId="41" fillId="0" borderId="43" xfId="70" applyNumberFormat="1" applyFont="1" applyBorder="1" applyAlignment="1">
      <alignment vertical="top"/>
      <protection/>
    </xf>
    <xf numFmtId="187" fontId="41" fillId="0" borderId="45" xfId="70" applyNumberFormat="1" applyFont="1" applyBorder="1" applyAlignment="1">
      <alignment vertical="top"/>
      <protection/>
    </xf>
    <xf numFmtId="0" fontId="41" fillId="33" borderId="0" xfId="70" applyFont="1" applyFill="1" applyAlignment="1">
      <alignment horizontal="left" vertical="center"/>
      <protection/>
    </xf>
    <xf numFmtId="0" fontId="41" fillId="33" borderId="0" xfId="70" applyFont="1" applyFill="1" applyAlignment="1">
      <alignment vertical="center"/>
      <protection/>
    </xf>
    <xf numFmtId="187" fontId="41" fillId="33" borderId="43" xfId="70" applyNumberFormat="1" applyFont="1" applyFill="1" applyBorder="1" applyAlignment="1">
      <alignment vertical="top"/>
      <protection/>
    </xf>
    <xf numFmtId="187" fontId="41" fillId="33" borderId="45" xfId="70" applyNumberFormat="1" applyFont="1" applyFill="1" applyBorder="1" applyAlignment="1">
      <alignment vertical="top"/>
      <protection/>
    </xf>
    <xf numFmtId="0" fontId="41" fillId="0" borderId="0" xfId="65" applyFont="1" applyAlignment="1">
      <alignment horizontal="right" vertical="center"/>
      <protection/>
    </xf>
    <xf numFmtId="49" fontId="41" fillId="0" borderId="0" xfId="65" applyNumberFormat="1" applyFont="1" applyBorder="1" applyAlignment="1" quotePrefix="1">
      <alignment horizontal="right" vertical="center"/>
      <protection/>
    </xf>
    <xf numFmtId="0" fontId="41" fillId="0" borderId="0" xfId="65" applyFont="1" applyBorder="1" applyAlignment="1">
      <alignment horizontal="center" vertical="center"/>
      <protection/>
    </xf>
    <xf numFmtId="0" fontId="41" fillId="0" borderId="0" xfId="70" applyFont="1" applyAlignment="1">
      <alignment horizontal="right" vertical="center"/>
      <protection/>
    </xf>
    <xf numFmtId="49" fontId="41" fillId="0" borderId="0" xfId="70" applyNumberFormat="1" applyFont="1" applyAlignment="1">
      <alignment horizontal="right" vertical="center"/>
      <protection/>
    </xf>
    <xf numFmtId="0" fontId="40" fillId="0" borderId="0" xfId="70" applyFont="1" applyAlignment="1">
      <alignment vertical="center"/>
      <protection/>
    </xf>
    <xf numFmtId="187" fontId="40" fillId="0" borderId="43" xfId="70" applyNumberFormat="1" applyFont="1" applyBorder="1" applyAlignment="1">
      <alignment vertical="top"/>
      <protection/>
    </xf>
    <xf numFmtId="187" fontId="40" fillId="0" borderId="45" xfId="70" applyNumberFormat="1" applyFont="1" applyBorder="1" applyAlignment="1">
      <alignment vertical="top"/>
      <protection/>
    </xf>
    <xf numFmtId="49" fontId="41" fillId="0" borderId="0" xfId="65" applyNumberFormat="1" applyFont="1" applyBorder="1" applyAlignment="1">
      <alignment horizontal="right" vertical="center"/>
      <protection/>
    </xf>
    <xf numFmtId="0" fontId="40" fillId="33" borderId="0" xfId="70" applyFont="1" applyFill="1" applyAlignment="1">
      <alignment vertical="center"/>
      <protection/>
    </xf>
    <xf numFmtId="0" fontId="41" fillId="0" borderId="0" xfId="70" applyFont="1" applyAlignment="1">
      <alignment vertical="center"/>
      <protection/>
    </xf>
    <xf numFmtId="0" fontId="41" fillId="0" borderId="0" xfId="70" applyFont="1" applyFill="1" applyAlignment="1">
      <alignment vertical="center"/>
      <protection/>
    </xf>
    <xf numFmtId="0" fontId="40" fillId="0" borderId="0" xfId="70" applyFont="1" applyFill="1" applyAlignment="1">
      <alignment vertical="center"/>
      <protection/>
    </xf>
    <xf numFmtId="49" fontId="41" fillId="33" borderId="0" xfId="70" applyNumberFormat="1" applyFont="1" applyFill="1" applyAlignment="1">
      <alignment horizontal="right" vertical="center"/>
      <protection/>
    </xf>
    <xf numFmtId="0" fontId="41" fillId="0" borderId="0" xfId="70" applyFont="1" applyFill="1" applyAlignment="1">
      <alignment horizontal="right" vertical="center"/>
      <protection/>
    </xf>
    <xf numFmtId="49" fontId="41" fillId="0" borderId="0" xfId="65" applyNumberFormat="1" applyFont="1" applyFill="1" applyBorder="1" applyAlignment="1" quotePrefix="1">
      <alignment horizontal="right" vertical="center"/>
      <protection/>
    </xf>
    <xf numFmtId="49" fontId="41" fillId="0" borderId="0" xfId="70" applyNumberFormat="1" applyFont="1" applyFill="1" applyAlignment="1">
      <alignment horizontal="right" vertical="center"/>
      <protection/>
    </xf>
    <xf numFmtId="196" fontId="40" fillId="0" borderId="0" xfId="70" applyNumberFormat="1" applyFont="1" applyAlignment="1">
      <alignment vertical="center"/>
      <protection/>
    </xf>
    <xf numFmtId="0" fontId="41" fillId="0" borderId="0" xfId="70" applyFont="1" applyFill="1" applyBorder="1" applyAlignment="1">
      <alignment horizontal="right" vertical="center"/>
      <protection/>
    </xf>
    <xf numFmtId="49" fontId="41" fillId="0" borderId="0" xfId="70" applyNumberFormat="1" applyFont="1" applyFill="1" applyBorder="1" applyAlignment="1">
      <alignment horizontal="right" vertical="center"/>
      <protection/>
    </xf>
    <xf numFmtId="0" fontId="41" fillId="0" borderId="52" xfId="70" applyFont="1" applyFill="1" applyBorder="1" applyAlignment="1">
      <alignment horizontal="right" vertical="center"/>
      <protection/>
    </xf>
    <xf numFmtId="0" fontId="41" fillId="0" borderId="52" xfId="70" applyFont="1" applyFill="1" applyBorder="1" applyAlignment="1">
      <alignment vertical="center"/>
      <protection/>
    </xf>
    <xf numFmtId="0" fontId="40" fillId="0" borderId="52" xfId="70" applyFont="1" applyFill="1" applyBorder="1" applyAlignment="1">
      <alignment vertical="center"/>
      <protection/>
    </xf>
    <xf numFmtId="0" fontId="40" fillId="0" borderId="52" xfId="70" applyFont="1" applyBorder="1" applyAlignment="1">
      <alignment vertical="center"/>
      <protection/>
    </xf>
    <xf numFmtId="187" fontId="41" fillId="0" borderId="47" xfId="70" applyNumberFormat="1" applyFont="1" applyBorder="1" applyAlignment="1">
      <alignment vertical="top"/>
      <protection/>
    </xf>
    <xf numFmtId="187" fontId="41" fillId="0" borderId="48" xfId="70" applyNumberFormat="1" applyFont="1" applyBorder="1" applyAlignment="1">
      <alignment vertical="top"/>
      <protection/>
    </xf>
    <xf numFmtId="0" fontId="40" fillId="0" borderId="0" xfId="70" applyFont="1" applyFill="1" applyBorder="1" applyAlignment="1">
      <alignment vertical="center"/>
      <protection/>
    </xf>
    <xf numFmtId="0" fontId="40" fillId="0" borderId="0" xfId="70" applyFont="1" applyBorder="1" applyAlignment="1">
      <alignment vertical="center"/>
      <protection/>
    </xf>
    <xf numFmtId="0" fontId="41" fillId="0" borderId="0" xfId="70" applyFont="1" applyFill="1" applyBorder="1" applyAlignment="1">
      <alignment vertical="center"/>
      <protection/>
    </xf>
    <xf numFmtId="49" fontId="41" fillId="0" borderId="52" xfId="70" applyNumberFormat="1" applyFont="1" applyFill="1" applyBorder="1" applyAlignment="1">
      <alignment horizontal="right" vertical="center"/>
      <protection/>
    </xf>
    <xf numFmtId="187" fontId="40" fillId="0" borderId="47" xfId="70" applyNumberFormat="1" applyFont="1" applyBorder="1" applyAlignment="1">
      <alignment vertical="top"/>
      <protection/>
    </xf>
    <xf numFmtId="187" fontId="40" fillId="0" borderId="48" xfId="70" applyNumberFormat="1" applyFont="1" applyBorder="1" applyAlignment="1">
      <alignment vertical="top"/>
      <protection/>
    </xf>
    <xf numFmtId="0" fontId="41" fillId="0" borderId="52" xfId="70" applyFont="1" applyBorder="1" applyAlignment="1">
      <alignment vertical="center"/>
      <protection/>
    </xf>
    <xf numFmtId="49" fontId="41" fillId="33" borderId="0" xfId="70" applyNumberFormat="1" applyFont="1" applyFill="1" applyBorder="1" applyAlignment="1">
      <alignment horizontal="right" vertical="center"/>
      <protection/>
    </xf>
    <xf numFmtId="0" fontId="41" fillId="33" borderId="0" xfId="70" applyFont="1" applyFill="1" applyBorder="1" applyAlignment="1">
      <alignment vertical="center"/>
      <protection/>
    </xf>
    <xf numFmtId="187" fontId="41" fillId="0" borderId="0" xfId="70" applyNumberFormat="1" applyFont="1" applyBorder="1" applyAlignment="1">
      <alignment vertical="top"/>
      <protection/>
    </xf>
    <xf numFmtId="0" fontId="40" fillId="0" borderId="43" xfId="70" applyFont="1" applyBorder="1" applyAlignment="1">
      <alignment vertical="center"/>
      <protection/>
    </xf>
    <xf numFmtId="0" fontId="40" fillId="0" borderId="47" xfId="70" applyFont="1" applyBorder="1" applyAlignment="1">
      <alignment vertical="center"/>
      <protection/>
    </xf>
    <xf numFmtId="0" fontId="42" fillId="0" borderId="0" xfId="70" applyFont="1" applyAlignment="1">
      <alignment vertical="center"/>
      <protection/>
    </xf>
    <xf numFmtId="0" fontId="38" fillId="0" borderId="0" xfId="70" applyFont="1" applyAlignment="1">
      <alignment horizontal="right" vertical="center"/>
      <protection/>
    </xf>
    <xf numFmtId="49" fontId="38" fillId="0" borderId="0" xfId="70" applyNumberFormat="1" applyFont="1" applyAlignment="1">
      <alignment horizontal="right" vertical="center"/>
      <protection/>
    </xf>
    <xf numFmtId="0" fontId="38" fillId="0" borderId="0" xfId="70" applyFont="1" applyAlignment="1">
      <alignment vertical="center"/>
      <protection/>
    </xf>
    <xf numFmtId="0" fontId="3" fillId="0" borderId="0" xfId="71">
      <alignment/>
      <protection/>
    </xf>
    <xf numFmtId="0" fontId="3" fillId="0" borderId="0" xfId="71" applyAlignment="1">
      <alignment horizontal="center"/>
      <protection/>
    </xf>
    <xf numFmtId="187" fontId="3" fillId="0" borderId="0" xfId="71" applyNumberFormat="1" applyFont="1">
      <alignment/>
      <protection/>
    </xf>
    <xf numFmtId="187" fontId="3" fillId="0" borderId="0" xfId="71" applyNumberFormat="1">
      <alignment/>
      <protection/>
    </xf>
    <xf numFmtId="187" fontId="43" fillId="0" borderId="0" xfId="71" applyNumberFormat="1" applyFont="1" applyAlignment="1">
      <alignment horizontal="right"/>
      <protection/>
    </xf>
    <xf numFmtId="187" fontId="44" fillId="0" borderId="0" xfId="71" applyNumberFormat="1" applyFont="1" applyAlignment="1">
      <alignment horizontal="left"/>
      <protection/>
    </xf>
    <xf numFmtId="187" fontId="45" fillId="0" borderId="0" xfId="71" applyNumberFormat="1" applyFont="1" applyAlignment="1">
      <alignment horizontal="left"/>
      <protection/>
    </xf>
    <xf numFmtId="0" fontId="13" fillId="0" borderId="0" xfId="71" applyFont="1" applyAlignment="1">
      <alignment horizontal="center"/>
      <protection/>
    </xf>
    <xf numFmtId="187" fontId="13" fillId="0" borderId="0" xfId="71" applyNumberFormat="1" applyFont="1">
      <alignment/>
      <protection/>
    </xf>
    <xf numFmtId="0" fontId="13" fillId="0" borderId="0" xfId="71" applyFont="1">
      <alignment/>
      <protection/>
    </xf>
    <xf numFmtId="0" fontId="17" fillId="0" borderId="0" xfId="71" applyFont="1">
      <alignment/>
      <protection/>
    </xf>
    <xf numFmtId="0" fontId="17" fillId="0" borderId="0" xfId="71" applyFont="1" applyAlignment="1">
      <alignment horizontal="center"/>
      <protection/>
    </xf>
    <xf numFmtId="187" fontId="17" fillId="0" borderId="0" xfId="71" applyNumberFormat="1" applyFont="1">
      <alignment/>
      <protection/>
    </xf>
    <xf numFmtId="0" fontId="17" fillId="0" borderId="20" xfId="71" applyFont="1" applyBorder="1">
      <alignment/>
      <protection/>
    </xf>
    <xf numFmtId="0" fontId="17" fillId="0" borderId="20" xfId="71" applyFont="1" applyBorder="1" applyAlignment="1">
      <alignment horizontal="center"/>
      <protection/>
    </xf>
    <xf numFmtId="0" fontId="17" fillId="0" borderId="10" xfId="71" applyFont="1" applyBorder="1" applyAlignment="1">
      <alignment horizontal="center"/>
      <protection/>
    </xf>
    <xf numFmtId="187" fontId="17" fillId="0" borderId="11" xfId="71" applyNumberFormat="1" applyFont="1" applyBorder="1" applyAlignment="1">
      <alignment horizontal="centerContinuous"/>
      <protection/>
    </xf>
    <xf numFmtId="187" fontId="20" fillId="0" borderId="12" xfId="71" applyNumberFormat="1" applyFont="1" applyBorder="1" applyAlignment="1">
      <alignment horizontal="centerContinuous"/>
      <protection/>
    </xf>
    <xf numFmtId="187" fontId="16" fillId="0" borderId="11" xfId="71" applyNumberFormat="1" applyFont="1" applyBorder="1" applyAlignment="1">
      <alignment horizontal="centerContinuous"/>
      <protection/>
    </xf>
    <xf numFmtId="187" fontId="17" fillId="0" borderId="20" xfId="71" applyNumberFormat="1" applyFont="1" applyBorder="1" applyAlignment="1">
      <alignment horizontal="centerContinuous"/>
      <protection/>
    </xf>
    <xf numFmtId="0" fontId="17" fillId="0" borderId="18" xfId="71" applyFont="1" applyBorder="1" applyAlignment="1">
      <alignment horizontal="centerContinuous"/>
      <protection/>
    </xf>
    <xf numFmtId="0" fontId="17" fillId="0" borderId="18" xfId="71" applyFont="1" applyBorder="1" applyAlignment="1">
      <alignment horizontal="center"/>
      <protection/>
    </xf>
    <xf numFmtId="0" fontId="17" fillId="0" borderId="17" xfId="71" applyFont="1" applyBorder="1" applyAlignment="1">
      <alignment horizontal="center"/>
      <protection/>
    </xf>
    <xf numFmtId="187" fontId="16" fillId="0" borderId="15" xfId="71" applyNumberFormat="1" applyFont="1" applyBorder="1" applyAlignment="1">
      <alignment horizontal="center"/>
      <protection/>
    </xf>
    <xf numFmtId="187" fontId="16" fillId="0" borderId="16" xfId="71" applyNumberFormat="1" applyFont="1" applyBorder="1" applyAlignment="1">
      <alignment horizontal="center"/>
      <protection/>
    </xf>
    <xf numFmtId="187" fontId="16" fillId="0" borderId="18" xfId="71" applyNumberFormat="1" applyFont="1" applyBorder="1" applyAlignment="1">
      <alignment horizontal="center"/>
      <protection/>
    </xf>
    <xf numFmtId="0" fontId="17" fillId="0" borderId="0" xfId="71" applyFont="1" applyAlignment="1">
      <alignment horizontal="centerContinuous"/>
      <protection/>
    </xf>
    <xf numFmtId="0" fontId="17" fillId="0" borderId="0" xfId="71" applyFont="1" applyBorder="1" applyAlignment="1">
      <alignment horizontal="center"/>
      <protection/>
    </xf>
    <xf numFmtId="0" fontId="17" fillId="0" borderId="13" xfId="71" applyFont="1" applyBorder="1" applyAlignment="1">
      <alignment horizontal="center"/>
      <protection/>
    </xf>
    <xf numFmtId="187" fontId="16" fillId="0" borderId="0" xfId="71" applyNumberFormat="1" applyFont="1" applyBorder="1" applyAlignment="1">
      <alignment horizontal="center"/>
      <protection/>
    </xf>
    <xf numFmtId="0" fontId="20" fillId="0" borderId="0" xfId="71" applyFont="1" applyBorder="1" applyAlignment="1">
      <alignment horizontal="distributed"/>
      <protection/>
    </xf>
    <xf numFmtId="0" fontId="20" fillId="0" borderId="13" xfId="71" applyFont="1" applyBorder="1" applyAlignment="1">
      <alignment horizontal="center"/>
      <protection/>
    </xf>
    <xf numFmtId="187" fontId="20" fillId="0" borderId="0" xfId="71" applyNumberFormat="1" applyFont="1">
      <alignment/>
      <protection/>
    </xf>
    <xf numFmtId="186" fontId="20" fillId="0" borderId="0" xfId="71" applyNumberFormat="1" applyFont="1">
      <alignment/>
      <protection/>
    </xf>
    <xf numFmtId="186" fontId="17" fillId="0" borderId="0" xfId="71" applyNumberFormat="1" applyFont="1">
      <alignment/>
      <protection/>
    </xf>
    <xf numFmtId="0" fontId="17" fillId="0" borderId="0" xfId="71" applyFont="1" applyBorder="1" applyAlignment="1" quotePrefix="1">
      <alignment horizontal="center"/>
      <protection/>
    </xf>
    <xf numFmtId="0" fontId="17" fillId="0" borderId="13" xfId="71" applyFont="1" applyBorder="1" applyAlignment="1" quotePrefix="1">
      <alignment horizontal="center"/>
      <protection/>
    </xf>
    <xf numFmtId="187" fontId="17" fillId="0" borderId="0" xfId="71" applyNumberFormat="1" applyFont="1" applyAlignment="1">
      <alignment horizontal="distributed"/>
      <protection/>
    </xf>
    <xf numFmtId="0" fontId="20" fillId="0" borderId="0" xfId="71" applyFont="1" applyBorder="1" applyAlignment="1">
      <alignment horizontal="distributed" vertical="justify"/>
      <protection/>
    </xf>
    <xf numFmtId="187" fontId="17" fillId="0" borderId="0" xfId="71" applyNumberFormat="1" applyFont="1" applyAlignment="1">
      <alignment/>
      <protection/>
    </xf>
    <xf numFmtId="187" fontId="17" fillId="0" borderId="0" xfId="71" applyNumberFormat="1" applyFont="1" applyAlignment="1">
      <alignment horizontal="right"/>
      <protection/>
    </xf>
    <xf numFmtId="187" fontId="17" fillId="0" borderId="0" xfId="71" applyNumberFormat="1" applyFont="1" applyBorder="1">
      <alignment/>
      <protection/>
    </xf>
    <xf numFmtId="0" fontId="3" fillId="0" borderId="18" xfId="71" applyBorder="1">
      <alignment/>
      <protection/>
    </xf>
    <xf numFmtId="0" fontId="3" fillId="0" borderId="18" xfId="71" applyBorder="1" applyAlignment="1">
      <alignment/>
      <protection/>
    </xf>
    <xf numFmtId="0" fontId="3" fillId="0" borderId="17" xfId="71" applyBorder="1" applyAlignment="1">
      <alignment/>
      <protection/>
    </xf>
    <xf numFmtId="187" fontId="3" fillId="0" borderId="18" xfId="71" applyNumberFormat="1" applyFont="1" applyBorder="1">
      <alignment/>
      <protection/>
    </xf>
    <xf numFmtId="187" fontId="3" fillId="0" borderId="18" xfId="71" applyNumberFormat="1" applyBorder="1">
      <alignment/>
      <protection/>
    </xf>
    <xf numFmtId="197" fontId="16" fillId="0" borderId="0" xfId="71" applyNumberFormat="1" applyFont="1" applyBorder="1">
      <alignment/>
      <protection/>
    </xf>
    <xf numFmtId="0" fontId="3" fillId="0" borderId="0" xfId="71" applyAlignment="1">
      <alignment/>
      <protection/>
    </xf>
    <xf numFmtId="197" fontId="17" fillId="0" borderId="0" xfId="69" applyNumberFormat="1" applyFont="1">
      <alignment/>
      <protection/>
    </xf>
    <xf numFmtId="197" fontId="43" fillId="0" borderId="0" xfId="69" applyNumberFormat="1" applyFont="1" applyBorder="1">
      <alignment/>
      <protection/>
    </xf>
    <xf numFmtId="197" fontId="3" fillId="0" borderId="0" xfId="69" applyNumberFormat="1">
      <alignment/>
      <protection/>
    </xf>
    <xf numFmtId="197" fontId="43" fillId="0" borderId="0" xfId="69" applyNumberFormat="1" applyFont="1" applyAlignment="1">
      <alignment horizontal="center"/>
      <protection/>
    </xf>
    <xf numFmtId="197" fontId="46" fillId="0" borderId="0" xfId="69" applyNumberFormat="1" applyFont="1" applyAlignment="1">
      <alignment horizontal="center"/>
      <protection/>
    </xf>
    <xf numFmtId="197" fontId="43" fillId="0" borderId="0" xfId="69" applyNumberFormat="1" applyFont="1" applyAlignment="1">
      <alignment horizontal="right"/>
      <protection/>
    </xf>
    <xf numFmtId="197" fontId="43" fillId="0" borderId="0" xfId="69" applyNumberFormat="1" applyFont="1" applyAlignment="1">
      <alignment/>
      <protection/>
    </xf>
    <xf numFmtId="197" fontId="17" fillId="0" borderId="0" xfId="69" applyNumberFormat="1" applyFont="1" applyBorder="1">
      <alignment/>
      <protection/>
    </xf>
    <xf numFmtId="197" fontId="17" fillId="0" borderId="20" xfId="69" applyNumberFormat="1" applyFont="1" applyBorder="1">
      <alignment/>
      <protection/>
    </xf>
    <xf numFmtId="197" fontId="17" fillId="0" borderId="20" xfId="69" applyNumberFormat="1" applyFont="1" applyBorder="1" applyAlignment="1">
      <alignment/>
      <protection/>
    </xf>
    <xf numFmtId="197" fontId="17" fillId="0" borderId="10" xfId="69" applyNumberFormat="1" applyFont="1" applyBorder="1" applyAlignment="1">
      <alignment/>
      <protection/>
    </xf>
    <xf numFmtId="197" fontId="17" fillId="0" borderId="11" xfId="69" applyNumberFormat="1" applyFont="1" applyBorder="1" applyAlignment="1">
      <alignment horizontal="centerContinuous"/>
      <protection/>
    </xf>
    <xf numFmtId="197" fontId="20" fillId="0" borderId="12" xfId="69" applyNumberFormat="1" applyFont="1" applyBorder="1" applyAlignment="1">
      <alignment horizontal="centerContinuous"/>
      <protection/>
    </xf>
    <xf numFmtId="187" fontId="17" fillId="0" borderId="11" xfId="69" applyNumberFormat="1" applyFont="1" applyBorder="1" applyAlignment="1">
      <alignment horizontal="centerContinuous"/>
      <protection/>
    </xf>
    <xf numFmtId="187" fontId="16" fillId="0" borderId="11" xfId="69" applyNumberFormat="1" applyFont="1" applyBorder="1" applyAlignment="1">
      <alignment horizontal="centerContinuous"/>
      <protection/>
    </xf>
    <xf numFmtId="197" fontId="17" fillId="0" borderId="18" xfId="69" applyNumberFormat="1" applyFont="1" applyBorder="1" applyAlignment="1">
      <alignment horizontal="centerContinuous"/>
      <protection/>
    </xf>
    <xf numFmtId="197" fontId="17" fillId="0" borderId="17" xfId="69" applyNumberFormat="1" applyFont="1" applyBorder="1" applyAlignment="1">
      <alignment horizontal="centerContinuous"/>
      <protection/>
    </xf>
    <xf numFmtId="197" fontId="16" fillId="0" borderId="15" xfId="69" applyNumberFormat="1" applyFont="1" applyBorder="1" applyAlignment="1">
      <alignment horizontal="center"/>
      <protection/>
    </xf>
    <xf numFmtId="187" fontId="16" fillId="0" borderId="16" xfId="69" applyNumberFormat="1" applyFont="1" applyBorder="1" applyAlignment="1">
      <alignment horizontal="center"/>
      <protection/>
    </xf>
    <xf numFmtId="187" fontId="16" fillId="0" borderId="15" xfId="69" applyNumberFormat="1" applyFont="1" applyBorder="1" applyAlignment="1">
      <alignment horizontal="center"/>
      <protection/>
    </xf>
    <xf numFmtId="197" fontId="17" fillId="0" borderId="0" xfId="69" applyNumberFormat="1" applyFont="1" applyAlignment="1">
      <alignment horizontal="centerContinuous"/>
      <protection/>
    </xf>
    <xf numFmtId="197" fontId="17" fillId="0" borderId="0" xfId="69" applyNumberFormat="1" applyFont="1" applyBorder="1" applyAlignment="1">
      <alignment horizontal="centerContinuous"/>
      <protection/>
    </xf>
    <xf numFmtId="197" fontId="17" fillId="0" borderId="13" xfId="69" applyNumberFormat="1" applyFont="1" applyBorder="1" applyAlignment="1">
      <alignment horizontal="centerContinuous"/>
      <protection/>
    </xf>
    <xf numFmtId="197" fontId="20" fillId="0" borderId="0" xfId="69" applyNumberFormat="1" applyFont="1">
      <alignment/>
      <protection/>
    </xf>
    <xf numFmtId="197" fontId="20" fillId="0" borderId="0" xfId="69" applyNumberFormat="1" applyFont="1" applyBorder="1" applyAlignment="1">
      <alignment horizontal="distributed"/>
      <protection/>
    </xf>
    <xf numFmtId="197" fontId="47" fillId="0" borderId="13" xfId="69" applyNumberFormat="1" applyFont="1" applyBorder="1" applyAlignment="1">
      <alignment horizontal="left"/>
      <protection/>
    </xf>
    <xf numFmtId="197" fontId="20" fillId="0" borderId="0" xfId="69" applyNumberFormat="1" applyFont="1" applyAlignment="1">
      <alignment horizontal="right"/>
      <protection/>
    </xf>
    <xf numFmtId="197" fontId="17" fillId="0" borderId="13" xfId="69" applyNumberFormat="1" applyFont="1" applyBorder="1">
      <alignment/>
      <protection/>
    </xf>
    <xf numFmtId="197" fontId="17" fillId="0" borderId="0" xfId="69" applyNumberFormat="1" applyFont="1" applyAlignment="1">
      <alignment horizontal="right"/>
      <protection/>
    </xf>
    <xf numFmtId="197" fontId="17" fillId="0" borderId="0" xfId="69" applyNumberFormat="1" applyFont="1" applyBorder="1" applyAlignment="1">
      <alignment horizontal="distributed"/>
      <protection/>
    </xf>
    <xf numFmtId="197" fontId="17" fillId="0" borderId="0" xfId="69" applyNumberFormat="1" applyFont="1" applyBorder="1" applyAlignment="1">
      <alignment horizontal="right"/>
      <protection/>
    </xf>
    <xf numFmtId="197" fontId="17" fillId="0" borderId="18" xfId="69" applyNumberFormat="1" applyFont="1" applyBorder="1">
      <alignment/>
      <protection/>
    </xf>
    <xf numFmtId="197" fontId="17" fillId="0" borderId="18" xfId="69" applyNumberFormat="1" applyFont="1" applyBorder="1" applyAlignment="1">
      <alignment horizontal="distributed"/>
      <protection/>
    </xf>
    <xf numFmtId="197" fontId="17" fillId="0" borderId="17" xfId="69" applyNumberFormat="1" applyFont="1" applyBorder="1">
      <alignment/>
      <protection/>
    </xf>
    <xf numFmtId="197" fontId="16" fillId="0" borderId="0" xfId="69" applyNumberFormat="1" applyFont="1" applyBorder="1">
      <alignment/>
      <protection/>
    </xf>
    <xf numFmtId="0" fontId="36" fillId="0" borderId="0" xfId="66" applyNumberFormat="1" applyFont="1" applyFill="1" applyBorder="1" applyAlignment="1">
      <alignment vertical="center"/>
      <protection/>
    </xf>
    <xf numFmtId="198" fontId="38" fillId="0" borderId="0" xfId="49" applyNumberFormat="1" applyFont="1" applyFill="1" applyBorder="1" applyAlignment="1">
      <alignment vertical="center"/>
    </xf>
    <xf numFmtId="49" fontId="38" fillId="0" borderId="0" xfId="49" applyNumberFormat="1" applyFont="1" applyFill="1" applyBorder="1" applyAlignment="1">
      <alignment horizontal="center" vertical="center" shrinkToFit="1"/>
    </xf>
    <xf numFmtId="0" fontId="49" fillId="0" borderId="10" xfId="66" applyNumberFormat="1" applyFont="1" applyFill="1" applyBorder="1" applyAlignment="1" applyProtection="1">
      <alignment horizontal="distributed" vertical="center"/>
      <protection locked="0"/>
    </xf>
    <xf numFmtId="178" fontId="37" fillId="0" borderId="10" xfId="49" applyNumberFormat="1" applyFont="1" applyFill="1" applyBorder="1" applyAlignment="1">
      <alignment vertical="center"/>
    </xf>
    <xf numFmtId="178" fontId="37" fillId="0" borderId="20" xfId="49" applyNumberFormat="1" applyFont="1" applyFill="1" applyBorder="1" applyAlignment="1">
      <alignment vertical="center"/>
    </xf>
    <xf numFmtId="198" fontId="37" fillId="0" borderId="0" xfId="49" applyNumberFormat="1" applyFont="1" applyFill="1" applyBorder="1" applyAlignment="1">
      <alignment vertical="center"/>
    </xf>
    <xf numFmtId="0" fontId="49" fillId="0" borderId="16" xfId="66" applyNumberFormat="1" applyFont="1" applyFill="1" applyBorder="1" applyAlignment="1" applyProtection="1">
      <alignment horizontal="distributed" vertical="center"/>
      <protection locked="0"/>
    </xf>
    <xf numFmtId="178" fontId="37" fillId="0" borderId="14" xfId="49" applyNumberFormat="1" applyFont="1" applyFill="1" applyBorder="1" applyAlignment="1">
      <alignment vertical="center"/>
    </xf>
    <xf numFmtId="178" fontId="37" fillId="0" borderId="15" xfId="49" applyNumberFormat="1" applyFont="1" applyFill="1" applyBorder="1" applyAlignment="1">
      <alignment vertical="center"/>
    </xf>
    <xf numFmtId="0" fontId="50" fillId="0" borderId="16" xfId="66" applyNumberFormat="1" applyFont="1" applyFill="1" applyBorder="1" applyAlignment="1" applyProtection="1">
      <alignment horizontal="distributed" vertical="center"/>
      <protection locked="0"/>
    </xf>
    <xf numFmtId="199" fontId="38" fillId="0" borderId="14" xfId="49" applyNumberFormat="1" applyFont="1" applyFill="1" applyBorder="1" applyAlignment="1">
      <alignment vertical="center"/>
    </xf>
    <xf numFmtId="0" fontId="38" fillId="0" borderId="0" xfId="66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21" fillId="0" borderId="18" xfId="68" applyFont="1" applyBorder="1" applyAlignment="1">
      <alignment horizontal="distributed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distributed" vertical="center" wrapText="1"/>
      <protection/>
    </xf>
    <xf numFmtId="0" fontId="9" fillId="0" borderId="42" xfId="61" applyFont="1" applyBorder="1" applyAlignment="1">
      <alignment horizontal="distributed" vertical="center" wrapText="1"/>
      <protection/>
    </xf>
    <xf numFmtId="0" fontId="9" fillId="0" borderId="40" xfId="67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distributed" vertical="center"/>
      <protection/>
    </xf>
    <xf numFmtId="0" fontId="9" fillId="0" borderId="20" xfId="61" applyFont="1" applyBorder="1" applyAlignment="1">
      <alignment horizontal="distributed" vertical="center" wrapText="1"/>
      <protection/>
    </xf>
    <xf numFmtId="0" fontId="9" fillId="0" borderId="0" xfId="61" applyFont="1" applyBorder="1" applyAlignment="1">
      <alignment horizontal="distributed" vertical="center" wrapText="1"/>
      <protection/>
    </xf>
    <xf numFmtId="0" fontId="9" fillId="0" borderId="18" xfId="61" applyFont="1" applyBorder="1" applyAlignment="1">
      <alignment horizontal="distributed" vertical="center" wrapText="1"/>
      <protection/>
    </xf>
    <xf numFmtId="0" fontId="16" fillId="0" borderId="29" xfId="62" applyFont="1" applyFill="1" applyBorder="1" applyAlignment="1">
      <alignment horizontal="center" vertical="center" shrinkToFit="1"/>
      <protection/>
    </xf>
    <xf numFmtId="0" fontId="18" fillId="0" borderId="30" xfId="67" applyFont="1" applyBorder="1" applyAlignment="1">
      <alignment horizontal="center" shrinkToFit="1"/>
      <protection/>
    </xf>
    <xf numFmtId="0" fontId="16" fillId="0" borderId="59" xfId="62" applyFont="1" applyBorder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 shrinkToFit="1"/>
      <protection/>
    </xf>
    <xf numFmtId="0" fontId="18" fillId="0" borderId="48" xfId="67" applyFont="1" applyBorder="1" applyAlignment="1">
      <alignment horizontal="center" shrinkToFit="1"/>
      <protection/>
    </xf>
    <xf numFmtId="0" fontId="16" fillId="0" borderId="60" xfId="62" applyFont="1" applyBorder="1" applyAlignment="1">
      <alignment horizontal="center" vertical="center" shrinkToFit="1"/>
      <protection/>
    </xf>
    <xf numFmtId="0" fontId="18" fillId="0" borderId="61" xfId="67" applyFont="1" applyBorder="1" applyAlignment="1">
      <alignment horizontal="center" shrinkToFit="1"/>
      <protection/>
    </xf>
    <xf numFmtId="0" fontId="18" fillId="0" borderId="38" xfId="67" applyFont="1" applyBorder="1" applyAlignment="1">
      <alignment horizontal="center" shrinkToFit="1"/>
      <protection/>
    </xf>
    <xf numFmtId="0" fontId="18" fillId="0" borderId="18" xfId="67" applyFont="1" applyBorder="1" applyAlignment="1">
      <alignment horizontal="center" shrinkToFit="1"/>
      <protection/>
    </xf>
    <xf numFmtId="0" fontId="16" fillId="0" borderId="25" xfId="62" applyFont="1" applyBorder="1" applyAlignment="1">
      <alignment horizontal="distributed" vertical="center"/>
      <protection/>
    </xf>
    <xf numFmtId="0" fontId="16" fillId="0" borderId="23" xfId="62" applyFont="1" applyBorder="1" applyAlignment="1">
      <alignment horizontal="center" vertical="center" shrinkToFit="1"/>
      <protection/>
    </xf>
    <xf numFmtId="0" fontId="18" fillId="0" borderId="46" xfId="67" applyFont="1" applyBorder="1" applyAlignment="1">
      <alignment horizontal="center" shrinkToFit="1"/>
      <protection/>
    </xf>
    <xf numFmtId="0" fontId="16" fillId="0" borderId="41" xfId="62" applyFont="1" applyBorder="1" applyAlignment="1">
      <alignment horizontal="center" vertical="center" shrinkToFit="1"/>
      <protection/>
    </xf>
    <xf numFmtId="0" fontId="18" fillId="0" borderId="47" xfId="67" applyFont="1" applyBorder="1" applyAlignment="1">
      <alignment horizontal="center" shrinkToFit="1"/>
      <protection/>
    </xf>
    <xf numFmtId="0" fontId="16" fillId="0" borderId="62" xfId="62" applyFont="1" applyFill="1" applyBorder="1" applyAlignment="1">
      <alignment horizontal="center" vertical="center" shrinkToFit="1"/>
      <protection/>
    </xf>
    <xf numFmtId="0" fontId="18" fillId="0" borderId="63" xfId="67" applyFont="1" applyBorder="1" applyAlignment="1">
      <alignment horizontal="center" shrinkToFit="1"/>
      <protection/>
    </xf>
    <xf numFmtId="0" fontId="16" fillId="0" borderId="64" xfId="62" applyFont="1" applyFill="1" applyBorder="1" applyAlignment="1">
      <alignment horizontal="center" vertical="center" shrinkToFit="1"/>
      <protection/>
    </xf>
    <xf numFmtId="0" fontId="18" fillId="0" borderId="37" xfId="67" applyFont="1" applyBorder="1" applyAlignment="1">
      <alignment horizontal="center" shrinkToFit="1"/>
      <protection/>
    </xf>
    <xf numFmtId="0" fontId="16" fillId="0" borderId="65" xfId="62" applyFont="1" applyFill="1" applyBorder="1" applyAlignment="1">
      <alignment horizontal="center" vertical="center" shrinkToFit="1"/>
      <protection/>
    </xf>
    <xf numFmtId="0" fontId="18" fillId="0" borderId="66" xfId="67" applyFont="1" applyBorder="1" applyAlignment="1">
      <alignment horizontal="center" shrinkToFit="1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7" fillId="0" borderId="52" xfId="62" applyFont="1" applyBorder="1" applyAlignment="1">
      <alignment vertical="center"/>
      <protection/>
    </xf>
    <xf numFmtId="0" fontId="16" fillId="0" borderId="67" xfId="62" applyFont="1" applyBorder="1" applyAlignment="1">
      <alignment horizontal="center" vertical="center" shrinkToFit="1"/>
      <protection/>
    </xf>
    <xf numFmtId="0" fontId="18" fillId="0" borderId="68" xfId="67" applyFont="1" applyBorder="1" applyAlignment="1">
      <alignment horizontal="center" shrinkToFit="1"/>
      <protection/>
    </xf>
    <xf numFmtId="0" fontId="16" fillId="0" borderId="28" xfId="62" applyFont="1" applyFill="1" applyBorder="1" applyAlignment="1">
      <alignment horizontal="distributed" vertical="center"/>
      <protection/>
    </xf>
    <xf numFmtId="0" fontId="16" fillId="0" borderId="69" xfId="62" applyFont="1" applyBorder="1" applyAlignment="1">
      <alignment horizontal="center" vertical="center" wrapText="1"/>
      <protection/>
    </xf>
    <xf numFmtId="0" fontId="16" fillId="0" borderId="70" xfId="62" applyFont="1" applyBorder="1" applyAlignment="1">
      <alignment horizontal="center" vertical="center"/>
      <protection/>
    </xf>
    <xf numFmtId="0" fontId="16" fillId="0" borderId="58" xfId="62" applyFont="1" applyBorder="1" applyAlignment="1">
      <alignment horizontal="center" vertical="center"/>
      <protection/>
    </xf>
    <xf numFmtId="0" fontId="16" fillId="0" borderId="28" xfId="62" applyFont="1" applyFill="1" applyBorder="1" applyAlignment="1">
      <alignment horizontal="center" vertical="center"/>
      <protection/>
    </xf>
    <xf numFmtId="0" fontId="18" fillId="0" borderId="63" xfId="67" applyFont="1" applyBorder="1">
      <alignment/>
      <protection/>
    </xf>
    <xf numFmtId="0" fontId="16" fillId="0" borderId="62" xfId="62" applyFont="1" applyFill="1" applyBorder="1" applyAlignment="1">
      <alignment horizontal="center" vertical="center"/>
      <protection/>
    </xf>
    <xf numFmtId="0" fontId="16" fillId="0" borderId="31" xfId="62" applyFont="1" applyBorder="1" applyAlignment="1">
      <alignment horizontal="center" vertical="center" shrinkToFit="1"/>
      <protection/>
    </xf>
    <xf numFmtId="0" fontId="18" fillId="0" borderId="52" xfId="67" applyFont="1" applyBorder="1" applyAlignment="1">
      <alignment horizontal="center" shrinkToFit="1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17" fillId="0" borderId="2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52" xfId="62" applyFont="1" applyFill="1" applyBorder="1" applyAlignment="1">
      <alignment vertical="center"/>
      <protection/>
    </xf>
    <xf numFmtId="0" fontId="16" fillId="0" borderId="69" xfId="62" applyFont="1" applyFill="1" applyBorder="1" applyAlignment="1">
      <alignment horizontal="center" vertical="center" wrapText="1"/>
      <protection/>
    </xf>
    <xf numFmtId="0" fontId="16" fillId="0" borderId="70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distributed" vertical="center"/>
      <protection/>
    </xf>
    <xf numFmtId="0" fontId="16" fillId="0" borderId="67" xfId="62" applyFont="1" applyFill="1" applyBorder="1" applyAlignment="1">
      <alignment horizontal="center" vertical="center" shrinkToFit="1"/>
      <protection/>
    </xf>
    <xf numFmtId="0" fontId="18" fillId="0" borderId="68" xfId="67" applyFont="1" applyFill="1" applyBorder="1" applyAlignment="1">
      <alignment horizontal="center" shrinkToFit="1"/>
      <protection/>
    </xf>
    <xf numFmtId="0" fontId="16" fillId="0" borderId="41" xfId="62" applyFont="1" applyFill="1" applyBorder="1" applyAlignment="1">
      <alignment horizontal="center" vertical="center" shrinkToFit="1"/>
      <protection/>
    </xf>
    <xf numFmtId="0" fontId="18" fillId="0" borderId="47" xfId="67" applyFont="1" applyFill="1" applyBorder="1" applyAlignment="1">
      <alignment horizontal="center" shrinkToFit="1"/>
      <protection/>
    </xf>
    <xf numFmtId="0" fontId="16" fillId="0" borderId="31" xfId="62" applyFont="1" applyFill="1" applyBorder="1" applyAlignment="1">
      <alignment horizontal="center" vertical="center" shrinkToFit="1"/>
      <protection/>
    </xf>
    <xf numFmtId="0" fontId="18" fillId="0" borderId="52" xfId="67" applyFont="1" applyFill="1" applyBorder="1" applyAlignment="1">
      <alignment horizontal="center" shrinkToFit="1"/>
      <protection/>
    </xf>
    <xf numFmtId="0" fontId="16" fillId="0" borderId="23" xfId="62" applyFont="1" applyFill="1" applyBorder="1" applyAlignment="1">
      <alignment horizontal="center" vertical="center" shrinkToFit="1"/>
      <protection/>
    </xf>
    <xf numFmtId="0" fontId="18" fillId="0" borderId="46" xfId="67" applyFont="1" applyFill="1" applyBorder="1" applyAlignment="1">
      <alignment horizontal="center" shrinkToFit="1"/>
      <protection/>
    </xf>
    <xf numFmtId="0" fontId="16" fillId="0" borderId="60" xfId="62" applyFont="1" applyFill="1" applyBorder="1" applyAlignment="1">
      <alignment horizontal="center" vertical="center" shrinkToFit="1"/>
      <protection/>
    </xf>
    <xf numFmtId="0" fontId="18" fillId="0" borderId="61" xfId="67" applyFont="1" applyFill="1" applyBorder="1" applyAlignment="1">
      <alignment horizontal="center" shrinkToFit="1"/>
      <protection/>
    </xf>
    <xf numFmtId="0" fontId="18" fillId="0" borderId="38" xfId="67" applyFont="1" applyFill="1" applyBorder="1" applyAlignment="1">
      <alignment horizontal="center" shrinkToFit="1"/>
      <protection/>
    </xf>
    <xf numFmtId="0" fontId="18" fillId="0" borderId="18" xfId="67" applyFont="1" applyFill="1" applyBorder="1" applyAlignment="1">
      <alignment horizontal="center" shrinkToFit="1"/>
      <protection/>
    </xf>
    <xf numFmtId="0" fontId="18" fillId="0" borderId="63" xfId="67" applyFont="1" applyFill="1" applyBorder="1">
      <alignment/>
      <protection/>
    </xf>
    <xf numFmtId="0" fontId="16" fillId="0" borderId="59" xfId="62" applyFont="1" applyFill="1" applyBorder="1" applyAlignment="1">
      <alignment horizontal="distributed" vertical="center"/>
      <protection/>
    </xf>
    <xf numFmtId="0" fontId="18" fillId="0" borderId="59" xfId="67" applyFont="1" applyFill="1" applyBorder="1">
      <alignment/>
      <protection/>
    </xf>
    <xf numFmtId="0" fontId="18" fillId="0" borderId="63" xfId="67" applyFont="1" applyFill="1" applyBorder="1" applyAlignment="1">
      <alignment horizontal="center" shrinkToFit="1"/>
      <protection/>
    </xf>
    <xf numFmtId="0" fontId="16" fillId="0" borderId="44" xfId="62" applyFont="1" applyFill="1" applyBorder="1" applyAlignment="1">
      <alignment horizontal="center" vertical="center" shrinkToFit="1"/>
      <protection/>
    </xf>
    <xf numFmtId="0" fontId="18" fillId="0" borderId="48" xfId="67" applyFont="1" applyFill="1" applyBorder="1" applyAlignment="1">
      <alignment horizontal="center" shrinkToFit="1"/>
      <protection/>
    </xf>
    <xf numFmtId="0" fontId="18" fillId="0" borderId="66" xfId="67" applyFont="1" applyFill="1" applyBorder="1" applyAlignment="1">
      <alignment horizontal="center" shrinkToFit="1"/>
      <protection/>
    </xf>
    <xf numFmtId="0" fontId="18" fillId="0" borderId="37" xfId="67" applyFont="1" applyFill="1" applyBorder="1" applyAlignment="1">
      <alignment horizontal="center" shrinkToFit="1"/>
      <protection/>
    </xf>
    <xf numFmtId="0" fontId="18" fillId="0" borderId="30" xfId="67" applyFont="1" applyFill="1" applyBorder="1" applyAlignment="1">
      <alignment horizontal="center" shrinkToFit="1"/>
      <protection/>
    </xf>
    <xf numFmtId="187" fontId="31" fillId="0" borderId="55" xfId="68" applyNumberFormat="1" applyFont="1" applyBorder="1" applyAlignment="1">
      <alignment horizontal="center" vertical="center" wrapText="1"/>
      <protection/>
    </xf>
    <xf numFmtId="187" fontId="31" fillId="0" borderId="19" xfId="68" applyNumberFormat="1" applyFont="1" applyBorder="1" applyAlignment="1">
      <alignment horizontal="center" vertical="center" wrapText="1"/>
      <protection/>
    </xf>
    <xf numFmtId="0" fontId="17" fillId="0" borderId="60" xfId="64" applyFont="1" applyBorder="1" applyAlignment="1">
      <alignment horizontal="center" vertical="center"/>
      <protection/>
    </xf>
    <xf numFmtId="0" fontId="17" fillId="0" borderId="53" xfId="64" applyFont="1" applyBorder="1" applyAlignment="1">
      <alignment horizontal="center" vertical="center"/>
      <protection/>
    </xf>
    <xf numFmtId="0" fontId="17" fillId="0" borderId="61" xfId="63" applyFont="1" applyBorder="1" applyAlignment="1">
      <alignment horizontal="center" vertical="center"/>
      <protection/>
    </xf>
    <xf numFmtId="0" fontId="17" fillId="0" borderId="52" xfId="63" applyFont="1" applyBorder="1" applyAlignment="1">
      <alignment horizontal="center" vertical="center"/>
      <protection/>
    </xf>
    <xf numFmtId="0" fontId="17" fillId="0" borderId="10" xfId="64" applyFont="1" applyBorder="1" applyAlignment="1">
      <alignment horizontal="center" vertical="center"/>
      <protection/>
    </xf>
    <xf numFmtId="0" fontId="17" fillId="0" borderId="46" xfId="64" applyFont="1" applyBorder="1" applyAlignment="1">
      <alignment horizontal="center" vertical="center"/>
      <protection/>
    </xf>
    <xf numFmtId="0" fontId="17" fillId="0" borderId="56" xfId="64" applyFont="1" applyBorder="1" applyAlignment="1">
      <alignment horizontal="center" vertical="center"/>
      <protection/>
    </xf>
    <xf numFmtId="0" fontId="17" fillId="0" borderId="47" xfId="64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52" xfId="62" applyFont="1" applyBorder="1" applyAlignment="1">
      <alignment horizontal="center" vertical="center"/>
      <protection/>
    </xf>
    <xf numFmtId="0" fontId="17" fillId="0" borderId="46" xfId="62" applyFont="1" applyBorder="1" applyAlignment="1">
      <alignment horizontal="center" vertical="center"/>
      <protection/>
    </xf>
    <xf numFmtId="187" fontId="40" fillId="0" borderId="11" xfId="65" applyNumberFormat="1" applyFont="1" applyBorder="1" applyAlignment="1">
      <alignment horizontal="center" vertical="center"/>
      <protection/>
    </xf>
    <xf numFmtId="0" fontId="40" fillId="0" borderId="12" xfId="65" applyFont="1" applyBorder="1" applyAlignment="1">
      <alignment horizontal="center" vertical="center"/>
      <protection/>
    </xf>
    <xf numFmtId="0" fontId="40" fillId="0" borderId="20" xfId="65" applyFont="1" applyBorder="1" applyAlignment="1">
      <alignment horizontal="center" vertical="center"/>
      <protection/>
    </xf>
    <xf numFmtId="0" fontId="40" fillId="0" borderId="10" xfId="65" applyFont="1" applyBorder="1" applyAlignment="1">
      <alignment horizontal="center" vertical="center"/>
      <protection/>
    </xf>
    <xf numFmtId="0" fontId="40" fillId="0" borderId="52" xfId="65" applyFont="1" applyBorder="1" applyAlignment="1">
      <alignment horizontal="center" vertical="center"/>
      <protection/>
    </xf>
    <xf numFmtId="0" fontId="40" fillId="0" borderId="46" xfId="65" applyFont="1" applyBorder="1" applyAlignment="1">
      <alignment horizontal="center" vertical="center"/>
      <protection/>
    </xf>
    <xf numFmtId="0" fontId="9" fillId="0" borderId="55" xfId="67" applyFont="1" applyBorder="1" applyAlignment="1">
      <alignment horizontal="center" vertical="center" wrapText="1"/>
      <protection/>
    </xf>
    <xf numFmtId="0" fontId="9" fillId="0" borderId="45" xfId="67" applyFont="1" applyBorder="1" applyAlignment="1">
      <alignment horizontal="center" vertical="center"/>
      <protection/>
    </xf>
    <xf numFmtId="0" fontId="9" fillId="0" borderId="19" xfId="67" applyFont="1" applyBorder="1" applyAlignment="1">
      <alignment horizontal="center" vertical="center"/>
      <protection/>
    </xf>
    <xf numFmtId="0" fontId="9" fillId="0" borderId="11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21" xfId="67" applyFont="1" applyBorder="1" applyAlignment="1">
      <alignment horizontal="center" vertical="center"/>
      <protection/>
    </xf>
    <xf numFmtId="0" fontId="9" fillId="0" borderId="20" xfId="67" applyFont="1" applyBorder="1" applyAlignment="1">
      <alignment horizontal="center" vertical="center"/>
      <protection/>
    </xf>
    <xf numFmtId="0" fontId="9" fillId="0" borderId="18" xfId="67" applyFont="1" applyBorder="1" applyAlignment="1">
      <alignment horizontal="center" vertical="center"/>
      <protection/>
    </xf>
    <xf numFmtId="0" fontId="9" fillId="0" borderId="56" xfId="67" applyFont="1" applyBorder="1" applyAlignment="1">
      <alignment horizontal="center" vertical="center" wrapText="1"/>
      <protection/>
    </xf>
    <xf numFmtId="0" fontId="9" fillId="0" borderId="43" xfId="67" applyFont="1" applyBorder="1" applyAlignment="1">
      <alignment horizontal="center" vertical="center"/>
      <protection/>
    </xf>
    <xf numFmtId="0" fontId="9" fillId="0" borderId="22" xfId="67" applyFont="1" applyBorder="1" applyAlignment="1">
      <alignment horizontal="center" vertical="center"/>
      <protection/>
    </xf>
    <xf numFmtId="0" fontId="9" fillId="0" borderId="44" xfId="67" applyFont="1" applyBorder="1" applyAlignment="1">
      <alignment horizontal="center" vertical="center"/>
      <protection/>
    </xf>
    <xf numFmtId="187" fontId="17" fillId="0" borderId="12" xfId="71" applyNumberFormat="1" applyFont="1" applyBorder="1" applyAlignment="1">
      <alignment horizontal="center" shrinkToFit="1"/>
      <protection/>
    </xf>
    <xf numFmtId="0" fontId="17" fillId="0" borderId="21" xfId="71" applyFont="1" applyBorder="1" applyAlignment="1">
      <alignment horizontal="center" shrinkToFit="1"/>
      <protection/>
    </xf>
    <xf numFmtId="197" fontId="46" fillId="0" borderId="0" xfId="69" applyNumberFormat="1" applyFont="1">
      <alignment/>
      <protection/>
    </xf>
    <xf numFmtId="187" fontId="17" fillId="0" borderId="11" xfId="69" applyNumberFormat="1" applyFont="1" applyBorder="1" applyAlignment="1">
      <alignment horizontal="center" shrinkToFit="1"/>
      <protection/>
    </xf>
    <xf numFmtId="0" fontId="17" fillId="0" borderId="21" xfId="69" applyFont="1" applyBorder="1" applyAlignment="1">
      <alignment horizontal="center" shrinkToFit="1"/>
      <protection/>
    </xf>
    <xf numFmtId="49" fontId="38" fillId="0" borderId="56" xfId="49" applyNumberFormat="1" applyFont="1" applyFill="1" applyBorder="1" applyAlignment="1">
      <alignment horizontal="center" vertical="center" textRotation="255"/>
    </xf>
    <xf numFmtId="49" fontId="38" fillId="0" borderId="47" xfId="49" applyNumberFormat="1" applyFont="1" applyFill="1" applyBorder="1" applyAlignment="1">
      <alignment horizontal="center" vertical="center" textRotation="255"/>
    </xf>
    <xf numFmtId="49" fontId="38" fillId="0" borderId="40" xfId="49" applyNumberFormat="1" applyFont="1" applyFill="1" applyBorder="1" applyAlignment="1">
      <alignment horizontal="center" vertical="center" textRotation="255" wrapText="1" shrinkToFit="1"/>
    </xf>
    <xf numFmtId="49" fontId="38" fillId="0" borderId="50" xfId="49" applyNumberFormat="1" applyFont="1" applyFill="1" applyBorder="1" applyAlignment="1">
      <alignment horizontal="center" vertical="center" textRotation="255" shrinkToFit="1"/>
    </xf>
    <xf numFmtId="49" fontId="37" fillId="0" borderId="11" xfId="49" applyNumberFormat="1" applyFont="1" applyFill="1" applyBorder="1" applyAlignment="1">
      <alignment horizontal="center" vertical="center" textRotation="255" shrinkToFit="1"/>
    </xf>
    <xf numFmtId="49" fontId="37" fillId="0" borderId="51" xfId="49" applyNumberFormat="1" applyFont="1" applyFill="1" applyBorder="1" applyAlignment="1">
      <alignment horizontal="center" vertical="center" textRotation="255" shrinkToFit="1"/>
    </xf>
    <xf numFmtId="49" fontId="38" fillId="0" borderId="56" xfId="49" applyNumberFormat="1" applyFont="1" applyFill="1" applyBorder="1" applyAlignment="1">
      <alignment horizontal="center" vertical="center" textRotation="255" wrapText="1" shrinkToFit="1"/>
    </xf>
    <xf numFmtId="49" fontId="38" fillId="0" borderId="47" xfId="49" applyNumberFormat="1" applyFont="1" applyFill="1" applyBorder="1" applyAlignment="1">
      <alignment horizontal="center" vertical="center" textRotation="255" wrapText="1" shrinkToFit="1"/>
    </xf>
    <xf numFmtId="49" fontId="38" fillId="0" borderId="21" xfId="66" applyNumberFormat="1" applyFont="1" applyFill="1" applyBorder="1" applyAlignment="1" applyProtection="1">
      <alignment horizontal="center" vertical="center" shrinkToFit="1"/>
      <protection locked="0"/>
    </xf>
    <xf numFmtId="49" fontId="38" fillId="0" borderId="49" xfId="66" applyNumberFormat="1" applyFont="1" applyFill="1" applyBorder="1" applyAlignment="1" applyProtection="1">
      <alignment horizontal="center" vertical="center" shrinkToFit="1"/>
      <protection locked="0"/>
    </xf>
    <xf numFmtId="49" fontId="37" fillId="0" borderId="21" xfId="49" applyNumberFormat="1" applyFont="1" applyFill="1" applyBorder="1" applyAlignment="1">
      <alignment horizontal="center" vertical="center" textRotation="255" shrinkToFit="1"/>
    </xf>
    <xf numFmtId="49" fontId="37" fillId="0" borderId="49" xfId="49" applyNumberFormat="1" applyFont="1" applyFill="1" applyBorder="1" applyAlignment="1">
      <alignment horizontal="center" vertical="center" textRotation="255" shrinkToFit="1"/>
    </xf>
    <xf numFmtId="49" fontId="38" fillId="0" borderId="40" xfId="49" applyNumberFormat="1" applyFont="1" applyFill="1" applyBorder="1" applyAlignment="1">
      <alignment horizontal="center" vertical="center" textRotation="255" shrinkToFit="1"/>
    </xf>
    <xf numFmtId="49" fontId="38" fillId="0" borderId="56" xfId="49" applyNumberFormat="1" applyFont="1" applyFill="1" applyBorder="1" applyAlignment="1">
      <alignment horizontal="center" vertical="center" textRotation="255" shrinkToFit="1"/>
    </xf>
    <xf numFmtId="49" fontId="38" fillId="0" borderId="47" xfId="49" applyNumberFormat="1" applyFont="1" applyFill="1" applyBorder="1" applyAlignment="1">
      <alignment horizontal="center" vertical="center" textRotation="255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＜平成08年事業＞1001第１表の２" xfId="61"/>
    <cellStyle name="標準_＜平成08年事業＞1002第２表" xfId="62"/>
    <cellStyle name="標準_＜平成08年事業＞1003第３表" xfId="63"/>
    <cellStyle name="標準_＜平成08年事業＞1004第４表" xfId="64"/>
    <cellStyle name="標準_＜平成08年事業＞1005第５表" xfId="65"/>
    <cellStyle name="標準_Ｈ13-7-1地区別" xfId="66"/>
    <cellStyle name="標準_H18事業所報告書（印刷用）修復" xfId="67"/>
    <cellStyle name="標準_事業所訂正版統計表" xfId="68"/>
    <cellStyle name="標準_第10表" xfId="69"/>
    <cellStyle name="標準_第６表" xfId="70"/>
    <cellStyle name="標準_第９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</xdr:row>
      <xdr:rowOff>28575</xdr:rowOff>
    </xdr:from>
    <xdr:to>
      <xdr:col>10</xdr:col>
      <xdr:colOff>0</xdr:colOff>
      <xdr:row>29</xdr:row>
      <xdr:rowOff>266700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10344150" y="77628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299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10</xdr:col>
      <xdr:colOff>0</xdr:colOff>
      <xdr:row>29</xdr:row>
      <xdr:rowOff>28575</xdr:rowOff>
    </xdr:from>
    <xdr:to>
      <xdr:col>10</xdr:col>
      <xdr:colOff>0</xdr:colOff>
      <xdr:row>29</xdr:row>
      <xdr:rowOff>266700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0344150" y="77628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300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85725</xdr:rowOff>
    </xdr:from>
    <xdr:to>
      <xdr:col>1</xdr:col>
      <xdr:colOff>1619250</xdr:colOff>
      <xdr:row>3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361950"/>
          <a:ext cx="14859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126</xdr:row>
      <xdr:rowOff>0</xdr:rowOff>
    </xdr:from>
    <xdr:to>
      <xdr:col>1</xdr:col>
      <xdr:colOff>1619250</xdr:colOff>
      <xdr:row>126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61950" y="205073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73</xdr:row>
      <xdr:rowOff>0</xdr:rowOff>
    </xdr:from>
    <xdr:to>
      <xdr:col>1</xdr:col>
      <xdr:colOff>1619250</xdr:colOff>
      <xdr:row>73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361950" y="1161097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62</xdr:row>
      <xdr:rowOff>0</xdr:rowOff>
    </xdr:from>
    <xdr:to>
      <xdr:col>1</xdr:col>
      <xdr:colOff>1619250</xdr:colOff>
      <xdr:row>62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361950" y="99917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68</xdr:row>
      <xdr:rowOff>85725</xdr:rowOff>
    </xdr:from>
    <xdr:to>
      <xdr:col>1</xdr:col>
      <xdr:colOff>1619250</xdr:colOff>
      <xdr:row>69</xdr:row>
      <xdr:rowOff>95250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361950" y="10877550"/>
          <a:ext cx="14859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85725</xdr:rowOff>
    </xdr:from>
    <xdr:to>
      <xdr:col>1</xdr:col>
      <xdr:colOff>1619250</xdr:colOff>
      <xdr:row>3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409575"/>
          <a:ext cx="14859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128</xdr:row>
      <xdr:rowOff>0</xdr:rowOff>
    </xdr:from>
    <xdr:to>
      <xdr:col>1</xdr:col>
      <xdr:colOff>1619250</xdr:colOff>
      <xdr:row>128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61950" y="207835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75</xdr:row>
      <xdr:rowOff>0</xdr:rowOff>
    </xdr:from>
    <xdr:to>
      <xdr:col>1</xdr:col>
      <xdr:colOff>1619250</xdr:colOff>
      <xdr:row>75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361950" y="118967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62</xdr:row>
      <xdr:rowOff>0</xdr:rowOff>
    </xdr:from>
    <xdr:to>
      <xdr:col>1</xdr:col>
      <xdr:colOff>1619250</xdr:colOff>
      <xdr:row>62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361950" y="99250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70</xdr:row>
      <xdr:rowOff>85725</xdr:rowOff>
    </xdr:from>
    <xdr:to>
      <xdr:col>1</xdr:col>
      <xdr:colOff>1619250</xdr:colOff>
      <xdr:row>71</xdr:row>
      <xdr:rowOff>95250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361950" y="11144250"/>
          <a:ext cx="14859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  <xdr:twoCellAnchor>
    <xdr:from>
      <xdr:col>1</xdr:col>
      <xdr:colOff>133350</xdr:colOff>
      <xdr:row>70</xdr:row>
      <xdr:rowOff>85725</xdr:rowOff>
    </xdr:from>
    <xdr:to>
      <xdr:col>1</xdr:col>
      <xdr:colOff>1619250</xdr:colOff>
      <xdr:row>71</xdr:row>
      <xdr:rowOff>95250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11144250"/>
          <a:ext cx="14859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業　分 　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28575</xdr:rowOff>
    </xdr:from>
    <xdr:to>
      <xdr:col>1</xdr:col>
      <xdr:colOff>962025</xdr:colOff>
      <xdr:row>3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0" y="400050"/>
          <a:ext cx="8572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区
統  計  区</a:t>
          </a:r>
        </a:p>
      </xdr:txBody>
    </xdr:sp>
    <xdr:clientData/>
  </xdr:twoCellAnchor>
  <xdr:twoCellAnchor>
    <xdr:from>
      <xdr:col>27</xdr:col>
      <xdr:colOff>104775</xdr:colOff>
      <xdr:row>2</xdr:row>
      <xdr:rowOff>28575</xdr:rowOff>
    </xdr:from>
    <xdr:to>
      <xdr:col>27</xdr:col>
      <xdr:colOff>962025</xdr:colOff>
      <xdr:row>3</xdr:row>
      <xdr:rowOff>123825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6449675" y="400050"/>
          <a:ext cx="8572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区
統  計  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95250</xdr:rowOff>
    </xdr:from>
    <xdr:to>
      <xdr:col>1</xdr:col>
      <xdr:colOff>1009650</xdr:colOff>
      <xdr:row>3</xdr:row>
      <xdr:rowOff>123825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80975" y="361950"/>
          <a:ext cx="9144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校　下</a:t>
          </a:r>
        </a:p>
      </xdr:txBody>
    </xdr:sp>
    <xdr:clientData/>
  </xdr:twoCellAnchor>
  <xdr:twoCellAnchor>
    <xdr:from>
      <xdr:col>14</xdr:col>
      <xdr:colOff>95250</xdr:colOff>
      <xdr:row>2</xdr:row>
      <xdr:rowOff>95250</xdr:rowOff>
    </xdr:from>
    <xdr:to>
      <xdr:col>14</xdr:col>
      <xdr:colOff>1028700</xdr:colOff>
      <xdr:row>3</xdr:row>
      <xdr:rowOff>133350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8382000" y="361950"/>
          <a:ext cx="9334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校　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\&#32113;&#35336;\Documents%20and%20Settings\kndp\&#12487;&#12473;&#12463;&#12488;&#12483;&#12503;\&#26657;&#21306;&#389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dp\&#12487;&#12473;&#12463;&#12488;&#12483;&#12503;\&#26657;&#21306;&#389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4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" ht="17.25">
      <c r="B1" s="530" t="s">
        <v>1042</v>
      </c>
    </row>
    <row r="3" ht="13.5">
      <c r="B3" t="s">
        <v>1052</v>
      </c>
    </row>
    <row r="4" ht="13.5">
      <c r="B4" t="s">
        <v>1043</v>
      </c>
    </row>
    <row r="5" ht="13.5">
      <c r="B5" t="s">
        <v>1044</v>
      </c>
    </row>
    <row r="6" ht="13.5">
      <c r="B6" t="s">
        <v>1045</v>
      </c>
    </row>
    <row r="7" ht="13.5">
      <c r="B7" t="s">
        <v>1046</v>
      </c>
    </row>
    <row r="8" ht="13.5">
      <c r="B8" t="s">
        <v>1047</v>
      </c>
    </row>
    <row r="9" ht="13.5">
      <c r="B9" t="s">
        <v>1048</v>
      </c>
    </row>
    <row r="10" ht="13.5">
      <c r="B10" t="s">
        <v>1049</v>
      </c>
    </row>
    <row r="11" ht="13.5">
      <c r="B11" t="s">
        <v>932</v>
      </c>
    </row>
    <row r="12" ht="13.5">
      <c r="B12" t="s">
        <v>1050</v>
      </c>
    </row>
    <row r="13" ht="13.5">
      <c r="B13" t="s">
        <v>1051</v>
      </c>
    </row>
    <row r="14" ht="13.5">
      <c r="B14" t="s">
        <v>1041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8"/>
  <sheetViews>
    <sheetView zoomScalePageLayoutView="0" workbookViewId="0" topLeftCell="Y1">
      <selection activeCell="Y1" sqref="Y1"/>
    </sheetView>
  </sheetViews>
  <sheetFormatPr defaultColWidth="11" defaultRowHeight="12" customHeight="1"/>
  <cols>
    <col min="1" max="1" width="0.8984375" style="433" customWidth="1"/>
    <col min="2" max="2" width="11.19921875" style="481" customWidth="1"/>
    <col min="3" max="3" width="0.8984375" style="481" customWidth="1"/>
    <col min="4" max="4" width="7.09765625" style="435" customWidth="1"/>
    <col min="5" max="25" width="7.09765625" style="436" customWidth="1"/>
    <col min="26" max="26" width="1.4921875" style="436" customWidth="1"/>
    <col min="27" max="27" width="0.8984375" style="433" customWidth="1"/>
    <col min="28" max="28" width="11.19921875" style="481" customWidth="1"/>
    <col min="29" max="29" width="0.8984375" style="481" customWidth="1"/>
    <col min="30" max="37" width="7.09765625" style="436" customWidth="1"/>
    <col min="38" max="39" width="7.09765625" style="433" customWidth="1"/>
    <col min="40" max="16384" width="11" style="433" customWidth="1"/>
  </cols>
  <sheetData>
    <row r="1" spans="2:40" ht="17.25">
      <c r="B1" s="434"/>
      <c r="C1" s="434"/>
      <c r="G1" s="433"/>
      <c r="H1" s="433"/>
      <c r="M1" s="437" t="s">
        <v>950</v>
      </c>
      <c r="N1" s="438" t="s">
        <v>951</v>
      </c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B1" s="439" t="s">
        <v>952</v>
      </c>
      <c r="AC1" s="440"/>
      <c r="AD1" s="441"/>
      <c r="AE1" s="441"/>
      <c r="AF1" s="441"/>
      <c r="AG1" s="441"/>
      <c r="AH1" s="441"/>
      <c r="AI1" s="441"/>
      <c r="AJ1" s="441"/>
      <c r="AK1" s="441"/>
      <c r="AL1" s="442"/>
      <c r="AM1" s="442"/>
      <c r="AN1" s="442"/>
    </row>
    <row r="2" spans="2:37" s="443" customFormat="1" ht="12" customHeight="1">
      <c r="B2" s="444"/>
      <c r="C2" s="444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B2" s="444"/>
      <c r="AC2" s="444"/>
      <c r="AD2" s="445"/>
      <c r="AE2" s="445"/>
      <c r="AF2" s="445"/>
      <c r="AG2" s="445"/>
      <c r="AH2" s="445"/>
      <c r="AI2" s="445"/>
      <c r="AJ2" s="445"/>
      <c r="AK2" s="445"/>
    </row>
    <row r="3" spans="1:39" s="443" customFormat="1" ht="15.75" customHeight="1">
      <c r="A3" s="446"/>
      <c r="B3" s="447"/>
      <c r="C3" s="448"/>
      <c r="D3" s="449" t="s">
        <v>4</v>
      </c>
      <c r="E3" s="450"/>
      <c r="F3" s="449" t="s">
        <v>903</v>
      </c>
      <c r="G3" s="449"/>
      <c r="H3" s="449" t="s">
        <v>904</v>
      </c>
      <c r="I3" s="449"/>
      <c r="J3" s="449" t="s">
        <v>905</v>
      </c>
      <c r="K3" s="449"/>
      <c r="L3" s="449" t="s">
        <v>906</v>
      </c>
      <c r="M3" s="449"/>
      <c r="N3" s="639" t="s">
        <v>953</v>
      </c>
      <c r="O3" s="640"/>
      <c r="P3" s="449" t="s">
        <v>954</v>
      </c>
      <c r="Q3" s="449"/>
      <c r="R3" s="449" t="s">
        <v>955</v>
      </c>
      <c r="S3" s="449"/>
      <c r="T3" s="451" t="s">
        <v>956</v>
      </c>
      <c r="U3" s="449"/>
      <c r="V3" s="449" t="s">
        <v>22</v>
      </c>
      <c r="W3" s="449"/>
      <c r="X3" s="449" t="s">
        <v>907</v>
      </c>
      <c r="Y3" s="449"/>
      <c r="Z3" s="452"/>
      <c r="AA3" s="446"/>
      <c r="AB3" s="447"/>
      <c r="AC3" s="448"/>
      <c r="AD3" s="449" t="s">
        <v>24</v>
      </c>
      <c r="AE3" s="449"/>
      <c r="AF3" s="449" t="s">
        <v>25</v>
      </c>
      <c r="AG3" s="449"/>
      <c r="AH3" s="451" t="s">
        <v>26</v>
      </c>
      <c r="AI3" s="449"/>
      <c r="AJ3" s="449" t="s">
        <v>27</v>
      </c>
      <c r="AK3" s="449"/>
      <c r="AL3" s="449" t="s">
        <v>908</v>
      </c>
      <c r="AM3" s="449"/>
    </row>
    <row r="4" spans="1:39" s="459" customFormat="1" ht="13.5" customHeight="1">
      <c r="A4" s="453"/>
      <c r="B4" s="454"/>
      <c r="C4" s="455"/>
      <c r="D4" s="456" t="s">
        <v>71</v>
      </c>
      <c r="E4" s="456" t="s">
        <v>248</v>
      </c>
      <c r="F4" s="456" t="s">
        <v>71</v>
      </c>
      <c r="G4" s="456" t="s">
        <v>248</v>
      </c>
      <c r="H4" s="456" t="s">
        <v>71</v>
      </c>
      <c r="I4" s="456" t="s">
        <v>248</v>
      </c>
      <c r="J4" s="456" t="s">
        <v>71</v>
      </c>
      <c r="K4" s="456" t="s">
        <v>248</v>
      </c>
      <c r="L4" s="456" t="s">
        <v>71</v>
      </c>
      <c r="M4" s="456" t="s">
        <v>248</v>
      </c>
      <c r="N4" s="457" t="s">
        <v>71</v>
      </c>
      <c r="O4" s="457" t="s">
        <v>248</v>
      </c>
      <c r="P4" s="457" t="s">
        <v>71</v>
      </c>
      <c r="Q4" s="457" t="s">
        <v>248</v>
      </c>
      <c r="R4" s="457" t="s">
        <v>71</v>
      </c>
      <c r="S4" s="457" t="s">
        <v>248</v>
      </c>
      <c r="T4" s="457" t="s">
        <v>71</v>
      </c>
      <c r="U4" s="457" t="s">
        <v>248</v>
      </c>
      <c r="V4" s="457" t="s">
        <v>71</v>
      </c>
      <c r="W4" s="457" t="s">
        <v>248</v>
      </c>
      <c r="X4" s="457" t="s">
        <v>71</v>
      </c>
      <c r="Y4" s="456" t="s">
        <v>248</v>
      </c>
      <c r="Z4" s="458"/>
      <c r="AA4" s="453"/>
      <c r="AB4" s="454"/>
      <c r="AC4" s="455"/>
      <c r="AD4" s="456" t="s">
        <v>71</v>
      </c>
      <c r="AE4" s="456" t="s">
        <v>248</v>
      </c>
      <c r="AF4" s="456" t="s">
        <v>71</v>
      </c>
      <c r="AG4" s="456" t="s">
        <v>248</v>
      </c>
      <c r="AH4" s="456" t="s">
        <v>71</v>
      </c>
      <c r="AI4" s="456" t="s">
        <v>248</v>
      </c>
      <c r="AJ4" s="456" t="s">
        <v>71</v>
      </c>
      <c r="AK4" s="456" t="s">
        <v>248</v>
      </c>
      <c r="AL4" s="456" t="s">
        <v>71</v>
      </c>
      <c r="AM4" s="456" t="s">
        <v>248</v>
      </c>
    </row>
    <row r="5" spans="2:37" s="459" customFormat="1" ht="8.25" customHeight="1">
      <c r="B5" s="460"/>
      <c r="C5" s="461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B5" s="460"/>
      <c r="AC5" s="461"/>
      <c r="AD5" s="462"/>
      <c r="AE5" s="462"/>
      <c r="AF5" s="462"/>
      <c r="AG5" s="462"/>
      <c r="AH5" s="462"/>
      <c r="AI5" s="462"/>
      <c r="AJ5" s="462"/>
      <c r="AK5" s="462"/>
    </row>
    <row r="6" spans="2:39" s="443" customFormat="1" ht="14.25" customHeight="1">
      <c r="B6" s="463" t="s">
        <v>957</v>
      </c>
      <c r="C6" s="464"/>
      <c r="D6" s="465">
        <v>27017</v>
      </c>
      <c r="E6" s="465">
        <v>242183</v>
      </c>
      <c r="F6" s="465">
        <v>32</v>
      </c>
      <c r="G6" s="465">
        <v>203</v>
      </c>
      <c r="H6" s="465">
        <v>7</v>
      </c>
      <c r="I6" s="465">
        <v>42</v>
      </c>
      <c r="J6" s="465">
        <v>2613</v>
      </c>
      <c r="K6" s="465">
        <v>21831</v>
      </c>
      <c r="L6" s="465">
        <v>2195</v>
      </c>
      <c r="M6" s="465">
        <v>25189</v>
      </c>
      <c r="N6" s="465">
        <v>4</v>
      </c>
      <c r="O6" s="465">
        <v>530</v>
      </c>
      <c r="P6" s="465">
        <v>392</v>
      </c>
      <c r="Q6" s="465">
        <v>8947</v>
      </c>
      <c r="R6" s="465">
        <v>612</v>
      </c>
      <c r="S6" s="465">
        <v>12682</v>
      </c>
      <c r="T6" s="465">
        <v>7566</v>
      </c>
      <c r="U6" s="465">
        <v>60050</v>
      </c>
      <c r="V6" s="465">
        <v>551</v>
      </c>
      <c r="W6" s="465">
        <v>8538</v>
      </c>
      <c r="X6" s="465">
        <v>1501</v>
      </c>
      <c r="Y6" s="465">
        <v>4725</v>
      </c>
      <c r="Z6" s="465"/>
      <c r="AB6" s="463" t="s">
        <v>8</v>
      </c>
      <c r="AC6" s="464"/>
      <c r="AD6" s="465">
        <v>3724</v>
      </c>
      <c r="AE6" s="465">
        <v>24771</v>
      </c>
      <c r="AF6" s="465">
        <v>1296</v>
      </c>
      <c r="AG6" s="465">
        <v>22238</v>
      </c>
      <c r="AH6" s="466">
        <v>918</v>
      </c>
      <c r="AI6" s="466">
        <v>8187</v>
      </c>
      <c r="AJ6" s="466">
        <v>236</v>
      </c>
      <c r="AK6" s="466">
        <v>2613</v>
      </c>
      <c r="AL6" s="466">
        <v>5370</v>
      </c>
      <c r="AM6" s="466">
        <v>41637</v>
      </c>
    </row>
    <row r="7" spans="2:37" s="443" customFormat="1" ht="14.25" customHeight="1">
      <c r="B7" s="460"/>
      <c r="C7" s="461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B7" s="460"/>
      <c r="AC7" s="461"/>
      <c r="AD7" s="445"/>
      <c r="AE7" s="445"/>
      <c r="AF7" s="445"/>
      <c r="AG7" s="445"/>
      <c r="AH7" s="467"/>
      <c r="AI7" s="467"/>
      <c r="AJ7" s="467"/>
      <c r="AK7" s="467"/>
    </row>
    <row r="8" spans="2:39" s="443" customFormat="1" ht="14.25" customHeight="1">
      <c r="B8" s="463" t="s">
        <v>909</v>
      </c>
      <c r="C8" s="464"/>
      <c r="D8" s="465">
        <v>5442</v>
      </c>
      <c r="E8" s="465">
        <v>43685</v>
      </c>
      <c r="F8" s="465">
        <v>0</v>
      </c>
      <c r="G8" s="465">
        <v>0</v>
      </c>
      <c r="H8" s="465">
        <v>1</v>
      </c>
      <c r="I8" s="465">
        <v>9</v>
      </c>
      <c r="J8" s="465">
        <v>140</v>
      </c>
      <c r="K8" s="465">
        <v>1546</v>
      </c>
      <c r="L8" s="465">
        <v>128</v>
      </c>
      <c r="M8" s="465">
        <v>537</v>
      </c>
      <c r="N8" s="465">
        <v>1</v>
      </c>
      <c r="O8" s="465">
        <v>417</v>
      </c>
      <c r="P8" s="465">
        <v>108</v>
      </c>
      <c r="Q8" s="465">
        <v>2643</v>
      </c>
      <c r="R8" s="465">
        <v>30</v>
      </c>
      <c r="S8" s="465">
        <v>309</v>
      </c>
      <c r="T8" s="465">
        <v>1575</v>
      </c>
      <c r="U8" s="465">
        <v>8848</v>
      </c>
      <c r="V8" s="465">
        <v>207</v>
      </c>
      <c r="W8" s="465">
        <v>4845</v>
      </c>
      <c r="X8" s="465">
        <v>295</v>
      </c>
      <c r="Y8" s="465">
        <v>1755</v>
      </c>
      <c r="Z8" s="465"/>
      <c r="AB8" s="463" t="s">
        <v>909</v>
      </c>
      <c r="AC8" s="464"/>
      <c r="AD8" s="465">
        <v>1701</v>
      </c>
      <c r="AE8" s="465">
        <v>10595</v>
      </c>
      <c r="AF8" s="465">
        <v>173</v>
      </c>
      <c r="AG8" s="465">
        <v>1862</v>
      </c>
      <c r="AH8" s="467">
        <v>132</v>
      </c>
      <c r="AI8" s="467">
        <v>1522</v>
      </c>
      <c r="AJ8" s="467">
        <v>29</v>
      </c>
      <c r="AK8" s="467">
        <v>891</v>
      </c>
      <c r="AL8" s="467">
        <v>922</v>
      </c>
      <c r="AM8" s="467">
        <v>7906</v>
      </c>
    </row>
    <row r="9" spans="2:39" s="443" customFormat="1" ht="14.25" customHeight="1">
      <c r="B9" s="468" t="s">
        <v>910</v>
      </c>
      <c r="C9" s="469"/>
      <c r="D9" s="445">
        <v>3172</v>
      </c>
      <c r="E9" s="445">
        <v>24825</v>
      </c>
      <c r="F9" s="445">
        <v>0</v>
      </c>
      <c r="G9" s="445">
        <v>0</v>
      </c>
      <c r="H9" s="445">
        <v>0</v>
      </c>
      <c r="I9" s="445">
        <v>0</v>
      </c>
      <c r="J9" s="445">
        <v>46</v>
      </c>
      <c r="K9" s="445">
        <v>450</v>
      </c>
      <c r="L9" s="445">
        <v>34</v>
      </c>
      <c r="M9" s="445">
        <v>154</v>
      </c>
      <c r="N9" s="445">
        <v>1</v>
      </c>
      <c r="O9" s="445">
        <v>417</v>
      </c>
      <c r="P9" s="445">
        <v>69</v>
      </c>
      <c r="Q9" s="445">
        <v>1639</v>
      </c>
      <c r="R9" s="445">
        <v>12</v>
      </c>
      <c r="S9" s="445">
        <v>82</v>
      </c>
      <c r="T9" s="445">
        <v>821</v>
      </c>
      <c r="U9" s="445">
        <v>4967</v>
      </c>
      <c r="V9" s="445">
        <v>125</v>
      </c>
      <c r="W9" s="445">
        <v>3621</v>
      </c>
      <c r="X9" s="445">
        <v>126</v>
      </c>
      <c r="Y9" s="445">
        <v>1165</v>
      </c>
      <c r="Z9" s="445"/>
      <c r="AB9" s="468" t="s">
        <v>910</v>
      </c>
      <c r="AC9" s="469"/>
      <c r="AD9" s="445">
        <v>1364</v>
      </c>
      <c r="AE9" s="445">
        <v>7771</v>
      </c>
      <c r="AF9" s="445">
        <v>62</v>
      </c>
      <c r="AG9" s="445">
        <v>418</v>
      </c>
      <c r="AH9" s="467">
        <v>57</v>
      </c>
      <c r="AI9" s="467">
        <v>764</v>
      </c>
      <c r="AJ9" s="467">
        <v>13</v>
      </c>
      <c r="AK9" s="467">
        <v>49</v>
      </c>
      <c r="AL9" s="443">
        <v>442</v>
      </c>
      <c r="AM9" s="443">
        <v>3328</v>
      </c>
    </row>
    <row r="10" spans="2:39" s="443" customFormat="1" ht="14.25" customHeight="1">
      <c r="B10" s="468" t="s">
        <v>911</v>
      </c>
      <c r="C10" s="469"/>
      <c r="D10" s="445">
        <v>792</v>
      </c>
      <c r="E10" s="445">
        <v>6162</v>
      </c>
      <c r="F10" s="445">
        <v>0</v>
      </c>
      <c r="G10" s="445">
        <v>0</v>
      </c>
      <c r="H10" s="445">
        <v>0</v>
      </c>
      <c r="I10" s="445">
        <v>0</v>
      </c>
      <c r="J10" s="445">
        <v>34</v>
      </c>
      <c r="K10" s="445">
        <v>368</v>
      </c>
      <c r="L10" s="445">
        <v>48</v>
      </c>
      <c r="M10" s="445">
        <v>201</v>
      </c>
      <c r="N10" s="445">
        <v>0</v>
      </c>
      <c r="O10" s="445">
        <v>0</v>
      </c>
      <c r="P10" s="445">
        <v>7</v>
      </c>
      <c r="Q10" s="445">
        <v>115</v>
      </c>
      <c r="R10" s="445">
        <v>4</v>
      </c>
      <c r="S10" s="445">
        <v>40</v>
      </c>
      <c r="T10" s="445">
        <v>239</v>
      </c>
      <c r="U10" s="445">
        <v>1141</v>
      </c>
      <c r="V10" s="445">
        <v>17</v>
      </c>
      <c r="W10" s="445">
        <v>348</v>
      </c>
      <c r="X10" s="445">
        <v>90</v>
      </c>
      <c r="Y10" s="445">
        <v>242</v>
      </c>
      <c r="Z10" s="445"/>
      <c r="AB10" s="468" t="s">
        <v>911</v>
      </c>
      <c r="AC10" s="469"/>
      <c r="AD10" s="445">
        <v>93</v>
      </c>
      <c r="AE10" s="445">
        <v>686</v>
      </c>
      <c r="AF10" s="445">
        <v>48</v>
      </c>
      <c r="AG10" s="445">
        <v>733</v>
      </c>
      <c r="AH10" s="467">
        <v>34</v>
      </c>
      <c r="AI10" s="467">
        <v>359</v>
      </c>
      <c r="AJ10" s="467">
        <v>3</v>
      </c>
      <c r="AK10" s="467">
        <v>493</v>
      </c>
      <c r="AL10" s="443">
        <v>175</v>
      </c>
      <c r="AM10" s="443">
        <v>1436</v>
      </c>
    </row>
    <row r="11" spans="2:39" s="443" customFormat="1" ht="14.25" customHeight="1">
      <c r="B11" s="468" t="s">
        <v>912</v>
      </c>
      <c r="C11" s="469"/>
      <c r="D11" s="445">
        <v>1478</v>
      </c>
      <c r="E11" s="445">
        <v>12698</v>
      </c>
      <c r="F11" s="445">
        <v>0</v>
      </c>
      <c r="G11" s="445">
        <v>0</v>
      </c>
      <c r="H11" s="445">
        <v>1</v>
      </c>
      <c r="I11" s="445">
        <v>9</v>
      </c>
      <c r="J11" s="445">
        <v>60</v>
      </c>
      <c r="K11" s="445">
        <v>728</v>
      </c>
      <c r="L11" s="445">
        <v>46</v>
      </c>
      <c r="M11" s="445">
        <v>182</v>
      </c>
      <c r="N11" s="445">
        <v>0</v>
      </c>
      <c r="O11" s="445">
        <v>0</v>
      </c>
      <c r="P11" s="445">
        <v>32</v>
      </c>
      <c r="Q11" s="445">
        <v>889</v>
      </c>
      <c r="R11" s="445">
        <v>14</v>
      </c>
      <c r="S11" s="445">
        <v>187</v>
      </c>
      <c r="T11" s="445">
        <v>515</v>
      </c>
      <c r="U11" s="445">
        <v>2740</v>
      </c>
      <c r="V11" s="445">
        <v>65</v>
      </c>
      <c r="W11" s="445">
        <v>876</v>
      </c>
      <c r="X11" s="445">
        <v>79</v>
      </c>
      <c r="Y11" s="445">
        <v>348</v>
      </c>
      <c r="Z11" s="445"/>
      <c r="AB11" s="468" t="s">
        <v>912</v>
      </c>
      <c r="AC11" s="469"/>
      <c r="AD11" s="445">
        <v>244</v>
      </c>
      <c r="AE11" s="445">
        <v>2138</v>
      </c>
      <c r="AF11" s="445">
        <v>63</v>
      </c>
      <c r="AG11" s="445">
        <v>711</v>
      </c>
      <c r="AH11" s="467">
        <v>41</v>
      </c>
      <c r="AI11" s="467">
        <v>399</v>
      </c>
      <c r="AJ11" s="467">
        <v>13</v>
      </c>
      <c r="AK11" s="467">
        <v>349</v>
      </c>
      <c r="AL11" s="443">
        <v>305</v>
      </c>
      <c r="AM11" s="443">
        <v>3142</v>
      </c>
    </row>
    <row r="12" spans="2:37" s="443" customFormat="1" ht="14.25" customHeight="1">
      <c r="B12" s="468"/>
      <c r="C12" s="461"/>
      <c r="D12" s="445"/>
      <c r="E12" s="445"/>
      <c r="F12" s="470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B12" s="468"/>
      <c r="AC12" s="461"/>
      <c r="AD12" s="445"/>
      <c r="AE12" s="445"/>
      <c r="AF12" s="445"/>
      <c r="AG12" s="445"/>
      <c r="AH12" s="467"/>
      <c r="AI12" s="467"/>
      <c r="AJ12" s="467"/>
      <c r="AK12" s="467"/>
    </row>
    <row r="13" spans="2:39" s="443" customFormat="1" ht="14.25" customHeight="1">
      <c r="B13" s="471" t="s">
        <v>913</v>
      </c>
      <c r="C13" s="464"/>
      <c r="D13" s="465">
        <v>2548</v>
      </c>
      <c r="E13" s="465">
        <v>20140</v>
      </c>
      <c r="F13" s="465">
        <v>3</v>
      </c>
      <c r="G13" s="465">
        <v>13</v>
      </c>
      <c r="H13" s="465">
        <v>0</v>
      </c>
      <c r="I13" s="465">
        <v>0</v>
      </c>
      <c r="J13" s="465">
        <v>217</v>
      </c>
      <c r="K13" s="465">
        <v>1237</v>
      </c>
      <c r="L13" s="465">
        <v>122</v>
      </c>
      <c r="M13" s="465">
        <v>702</v>
      </c>
      <c r="N13" s="465">
        <v>0</v>
      </c>
      <c r="O13" s="465">
        <v>0</v>
      </c>
      <c r="P13" s="465">
        <v>25</v>
      </c>
      <c r="Q13" s="465">
        <v>1043</v>
      </c>
      <c r="R13" s="465">
        <v>37</v>
      </c>
      <c r="S13" s="465">
        <v>324</v>
      </c>
      <c r="T13" s="465">
        <v>652</v>
      </c>
      <c r="U13" s="465">
        <v>4676</v>
      </c>
      <c r="V13" s="465">
        <v>48</v>
      </c>
      <c r="W13" s="465">
        <v>403</v>
      </c>
      <c r="X13" s="465">
        <v>189</v>
      </c>
      <c r="Y13" s="465">
        <v>412</v>
      </c>
      <c r="Z13" s="465"/>
      <c r="AB13" s="471" t="s">
        <v>913</v>
      </c>
      <c r="AC13" s="464"/>
      <c r="AD13" s="465">
        <v>289</v>
      </c>
      <c r="AE13" s="465">
        <v>2208</v>
      </c>
      <c r="AF13" s="465">
        <v>208</v>
      </c>
      <c r="AG13" s="465">
        <v>5070</v>
      </c>
      <c r="AH13" s="466">
        <v>147</v>
      </c>
      <c r="AI13" s="466">
        <v>1403</v>
      </c>
      <c r="AJ13" s="466">
        <v>21</v>
      </c>
      <c r="AK13" s="466">
        <v>152</v>
      </c>
      <c r="AL13" s="466">
        <v>590</v>
      </c>
      <c r="AM13" s="466">
        <v>2497</v>
      </c>
    </row>
    <row r="14" spans="2:39" s="443" customFormat="1" ht="14.25" customHeight="1">
      <c r="B14" s="468" t="s">
        <v>914</v>
      </c>
      <c r="C14" s="469"/>
      <c r="D14" s="445">
        <v>475</v>
      </c>
      <c r="E14" s="445">
        <v>4007</v>
      </c>
      <c r="F14" s="472">
        <v>0</v>
      </c>
      <c r="G14" s="445">
        <v>0</v>
      </c>
      <c r="H14" s="445">
        <v>0</v>
      </c>
      <c r="I14" s="445">
        <v>0</v>
      </c>
      <c r="J14" s="445">
        <v>19</v>
      </c>
      <c r="K14" s="445">
        <v>141</v>
      </c>
      <c r="L14" s="445">
        <v>30</v>
      </c>
      <c r="M14" s="445">
        <v>142</v>
      </c>
      <c r="N14" s="445">
        <v>0</v>
      </c>
      <c r="O14" s="445">
        <v>0</v>
      </c>
      <c r="P14" s="445">
        <v>7</v>
      </c>
      <c r="Q14" s="445">
        <v>713</v>
      </c>
      <c r="R14" s="445">
        <v>4</v>
      </c>
      <c r="S14" s="445">
        <v>4</v>
      </c>
      <c r="T14" s="445">
        <v>122</v>
      </c>
      <c r="U14" s="445">
        <v>727</v>
      </c>
      <c r="V14" s="445">
        <v>16</v>
      </c>
      <c r="W14" s="445">
        <v>152</v>
      </c>
      <c r="X14" s="445">
        <v>25</v>
      </c>
      <c r="Y14" s="445">
        <v>52</v>
      </c>
      <c r="Z14" s="445"/>
      <c r="AB14" s="468" t="s">
        <v>914</v>
      </c>
      <c r="AC14" s="469"/>
      <c r="AD14" s="445">
        <v>60</v>
      </c>
      <c r="AE14" s="445">
        <v>481</v>
      </c>
      <c r="AF14" s="445">
        <v>38</v>
      </c>
      <c r="AG14" s="445">
        <v>801</v>
      </c>
      <c r="AH14" s="467">
        <v>20</v>
      </c>
      <c r="AI14" s="467">
        <v>72</v>
      </c>
      <c r="AJ14" s="467">
        <v>2</v>
      </c>
      <c r="AK14" s="467">
        <v>8</v>
      </c>
      <c r="AL14" s="443">
        <v>132</v>
      </c>
      <c r="AM14" s="443">
        <v>714</v>
      </c>
    </row>
    <row r="15" spans="2:39" s="443" customFormat="1" ht="14.25" customHeight="1">
      <c r="B15" s="468" t="s">
        <v>915</v>
      </c>
      <c r="C15" s="469"/>
      <c r="D15" s="445">
        <v>701</v>
      </c>
      <c r="E15" s="445">
        <v>5899</v>
      </c>
      <c r="F15" s="472">
        <v>0</v>
      </c>
      <c r="G15" s="445">
        <v>0</v>
      </c>
      <c r="H15" s="445">
        <v>0</v>
      </c>
      <c r="I15" s="445">
        <v>0</v>
      </c>
      <c r="J15" s="445">
        <v>79</v>
      </c>
      <c r="K15" s="445">
        <v>403</v>
      </c>
      <c r="L15" s="445">
        <v>38</v>
      </c>
      <c r="M15" s="445">
        <v>170</v>
      </c>
      <c r="N15" s="445">
        <v>0</v>
      </c>
      <c r="O15" s="445">
        <v>0</v>
      </c>
      <c r="P15" s="445">
        <v>4</v>
      </c>
      <c r="Q15" s="445">
        <v>75</v>
      </c>
      <c r="R15" s="445">
        <v>15</v>
      </c>
      <c r="S15" s="445">
        <v>127</v>
      </c>
      <c r="T15" s="445">
        <v>183</v>
      </c>
      <c r="U15" s="445">
        <v>1955</v>
      </c>
      <c r="V15" s="445">
        <v>11</v>
      </c>
      <c r="W15" s="445">
        <v>49</v>
      </c>
      <c r="X15" s="445">
        <v>57</v>
      </c>
      <c r="Y15" s="445">
        <v>117</v>
      </c>
      <c r="Z15" s="445"/>
      <c r="AB15" s="468" t="s">
        <v>915</v>
      </c>
      <c r="AC15" s="469"/>
      <c r="AD15" s="445">
        <v>84</v>
      </c>
      <c r="AE15" s="445">
        <v>1059</v>
      </c>
      <c r="AF15" s="445">
        <v>42</v>
      </c>
      <c r="AG15" s="445">
        <v>790</v>
      </c>
      <c r="AH15" s="467">
        <v>34</v>
      </c>
      <c r="AI15" s="467">
        <v>419</v>
      </c>
      <c r="AJ15" s="467">
        <v>6</v>
      </c>
      <c r="AK15" s="467">
        <v>49</v>
      </c>
      <c r="AL15" s="443">
        <v>148</v>
      </c>
      <c r="AM15" s="443">
        <v>686</v>
      </c>
    </row>
    <row r="16" spans="2:39" s="443" customFormat="1" ht="14.25" customHeight="1">
      <c r="B16" s="468" t="s">
        <v>916</v>
      </c>
      <c r="C16" s="469"/>
      <c r="D16" s="445">
        <v>514</v>
      </c>
      <c r="E16" s="445">
        <v>5479</v>
      </c>
      <c r="F16" s="445">
        <v>0</v>
      </c>
      <c r="G16" s="473">
        <v>0</v>
      </c>
      <c r="H16" s="445">
        <v>0</v>
      </c>
      <c r="I16" s="445">
        <v>0</v>
      </c>
      <c r="J16" s="445">
        <v>21</v>
      </c>
      <c r="K16" s="445">
        <v>162</v>
      </c>
      <c r="L16" s="445">
        <v>22</v>
      </c>
      <c r="M16" s="445">
        <v>171</v>
      </c>
      <c r="N16" s="445">
        <v>0</v>
      </c>
      <c r="O16" s="445">
        <v>0</v>
      </c>
      <c r="P16" s="445">
        <v>2</v>
      </c>
      <c r="Q16" s="445">
        <v>36</v>
      </c>
      <c r="R16" s="445">
        <v>5</v>
      </c>
      <c r="S16" s="445">
        <v>5</v>
      </c>
      <c r="T16" s="445">
        <v>145</v>
      </c>
      <c r="U16" s="445">
        <v>808</v>
      </c>
      <c r="V16" s="445">
        <v>6</v>
      </c>
      <c r="W16" s="445">
        <v>78</v>
      </c>
      <c r="X16" s="445">
        <v>49</v>
      </c>
      <c r="Y16" s="445">
        <v>96</v>
      </c>
      <c r="Z16" s="445"/>
      <c r="AB16" s="468" t="s">
        <v>916</v>
      </c>
      <c r="AC16" s="469"/>
      <c r="AD16" s="445">
        <v>65</v>
      </c>
      <c r="AE16" s="445">
        <v>355</v>
      </c>
      <c r="AF16" s="445">
        <v>48</v>
      </c>
      <c r="AG16" s="445">
        <v>2665</v>
      </c>
      <c r="AH16" s="467">
        <v>37</v>
      </c>
      <c r="AI16" s="467">
        <v>671</v>
      </c>
      <c r="AJ16" s="467">
        <v>6</v>
      </c>
      <c r="AK16" s="467">
        <v>32</v>
      </c>
      <c r="AL16" s="443">
        <v>108</v>
      </c>
      <c r="AM16" s="443">
        <v>400</v>
      </c>
    </row>
    <row r="17" spans="2:39" s="443" customFormat="1" ht="14.25" customHeight="1">
      <c r="B17" s="468" t="s">
        <v>917</v>
      </c>
      <c r="C17" s="469"/>
      <c r="D17" s="445">
        <v>331</v>
      </c>
      <c r="E17" s="445">
        <v>1680</v>
      </c>
      <c r="F17" s="445">
        <v>0</v>
      </c>
      <c r="G17" s="445">
        <v>0</v>
      </c>
      <c r="H17" s="445">
        <v>0</v>
      </c>
      <c r="I17" s="445">
        <v>0</v>
      </c>
      <c r="J17" s="445">
        <v>20</v>
      </c>
      <c r="K17" s="445">
        <v>94</v>
      </c>
      <c r="L17" s="445">
        <v>10</v>
      </c>
      <c r="M17" s="445">
        <v>142</v>
      </c>
      <c r="N17" s="445">
        <v>0</v>
      </c>
      <c r="O17" s="445">
        <v>0</v>
      </c>
      <c r="P17" s="445">
        <v>7</v>
      </c>
      <c r="Q17" s="445">
        <v>194</v>
      </c>
      <c r="R17" s="445">
        <v>3</v>
      </c>
      <c r="S17" s="445">
        <v>5</v>
      </c>
      <c r="T17" s="445">
        <v>76</v>
      </c>
      <c r="U17" s="445">
        <v>317</v>
      </c>
      <c r="V17" s="445">
        <v>7</v>
      </c>
      <c r="W17" s="445">
        <v>95</v>
      </c>
      <c r="X17" s="445">
        <v>24</v>
      </c>
      <c r="Y17" s="445">
        <v>71</v>
      </c>
      <c r="Z17" s="445"/>
      <c r="AB17" s="468" t="s">
        <v>917</v>
      </c>
      <c r="AC17" s="469"/>
      <c r="AD17" s="445">
        <v>32</v>
      </c>
      <c r="AE17" s="445">
        <v>71</v>
      </c>
      <c r="AF17" s="445">
        <v>34</v>
      </c>
      <c r="AG17" s="445">
        <v>240</v>
      </c>
      <c r="AH17" s="467">
        <v>22</v>
      </c>
      <c r="AI17" s="467">
        <v>163</v>
      </c>
      <c r="AJ17" s="467">
        <v>3</v>
      </c>
      <c r="AK17" s="467">
        <v>13</v>
      </c>
      <c r="AL17" s="443">
        <v>93</v>
      </c>
      <c r="AM17" s="443">
        <v>275</v>
      </c>
    </row>
    <row r="18" spans="2:39" s="443" customFormat="1" ht="14.25" customHeight="1">
      <c r="B18" s="468" t="s">
        <v>918</v>
      </c>
      <c r="C18" s="469"/>
      <c r="D18" s="445">
        <v>527</v>
      </c>
      <c r="E18" s="445">
        <v>3075</v>
      </c>
      <c r="F18" s="445">
        <v>3</v>
      </c>
      <c r="G18" s="445">
        <v>13</v>
      </c>
      <c r="H18" s="445">
        <v>0</v>
      </c>
      <c r="I18" s="445">
        <v>0</v>
      </c>
      <c r="J18" s="445">
        <v>78</v>
      </c>
      <c r="K18" s="445">
        <v>437</v>
      </c>
      <c r="L18" s="445">
        <v>22</v>
      </c>
      <c r="M18" s="445">
        <v>77</v>
      </c>
      <c r="N18" s="445">
        <v>0</v>
      </c>
      <c r="O18" s="445">
        <v>0</v>
      </c>
      <c r="P18" s="445">
        <v>5</v>
      </c>
      <c r="Q18" s="445">
        <v>25</v>
      </c>
      <c r="R18" s="445">
        <v>10</v>
      </c>
      <c r="S18" s="445">
        <v>183</v>
      </c>
      <c r="T18" s="445">
        <v>126</v>
      </c>
      <c r="U18" s="445">
        <v>869</v>
      </c>
      <c r="V18" s="445">
        <v>8</v>
      </c>
      <c r="W18" s="445">
        <v>29</v>
      </c>
      <c r="X18" s="445">
        <v>34</v>
      </c>
      <c r="Y18" s="445">
        <v>76</v>
      </c>
      <c r="Z18" s="445"/>
      <c r="AB18" s="468" t="s">
        <v>918</v>
      </c>
      <c r="AC18" s="469"/>
      <c r="AD18" s="445">
        <v>48</v>
      </c>
      <c r="AE18" s="445">
        <v>242</v>
      </c>
      <c r="AF18" s="445">
        <v>46</v>
      </c>
      <c r="AG18" s="445">
        <v>574</v>
      </c>
      <c r="AH18" s="467">
        <v>34</v>
      </c>
      <c r="AI18" s="467">
        <v>78</v>
      </c>
      <c r="AJ18" s="467">
        <v>4</v>
      </c>
      <c r="AK18" s="467">
        <v>50</v>
      </c>
      <c r="AL18" s="443">
        <v>109</v>
      </c>
      <c r="AM18" s="443">
        <v>422</v>
      </c>
    </row>
    <row r="19" spans="2:37" s="443" customFormat="1" ht="14.25" customHeight="1">
      <c r="B19" s="460"/>
      <c r="C19" s="461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B19" s="460"/>
      <c r="AC19" s="461"/>
      <c r="AD19" s="445"/>
      <c r="AE19" s="445"/>
      <c r="AF19" s="445"/>
      <c r="AG19" s="445"/>
      <c r="AH19" s="467"/>
      <c r="AI19" s="467"/>
      <c r="AJ19" s="467"/>
      <c r="AK19" s="467"/>
    </row>
    <row r="20" spans="2:39" s="443" customFormat="1" ht="14.25" customHeight="1">
      <c r="B20" s="463" t="s">
        <v>919</v>
      </c>
      <c r="C20" s="464"/>
      <c r="D20" s="465">
        <v>2553</v>
      </c>
      <c r="E20" s="465">
        <v>19222</v>
      </c>
      <c r="F20" s="465">
        <v>1</v>
      </c>
      <c r="G20" s="465">
        <v>6</v>
      </c>
      <c r="H20" s="465">
        <v>1</v>
      </c>
      <c r="I20" s="465">
        <v>6</v>
      </c>
      <c r="J20" s="465">
        <v>198</v>
      </c>
      <c r="K20" s="465">
        <v>1738</v>
      </c>
      <c r="L20" s="465">
        <v>165</v>
      </c>
      <c r="M20" s="465">
        <v>2227</v>
      </c>
      <c r="N20" s="465">
        <v>0</v>
      </c>
      <c r="O20" s="465">
        <v>0</v>
      </c>
      <c r="P20" s="465">
        <v>28</v>
      </c>
      <c r="Q20" s="465">
        <v>827</v>
      </c>
      <c r="R20" s="465">
        <v>30</v>
      </c>
      <c r="S20" s="465">
        <v>319</v>
      </c>
      <c r="T20" s="465">
        <v>673</v>
      </c>
      <c r="U20" s="465">
        <v>4664</v>
      </c>
      <c r="V20" s="465">
        <v>40</v>
      </c>
      <c r="W20" s="465">
        <v>265</v>
      </c>
      <c r="X20" s="465">
        <v>194</v>
      </c>
      <c r="Y20" s="465">
        <v>506</v>
      </c>
      <c r="Z20" s="465"/>
      <c r="AB20" s="463" t="s">
        <v>919</v>
      </c>
      <c r="AC20" s="464"/>
      <c r="AD20" s="465">
        <v>274</v>
      </c>
      <c r="AE20" s="465">
        <v>1418</v>
      </c>
      <c r="AF20" s="465">
        <v>170</v>
      </c>
      <c r="AG20" s="465">
        <v>2369</v>
      </c>
      <c r="AH20" s="466">
        <v>136</v>
      </c>
      <c r="AI20" s="466">
        <v>953</v>
      </c>
      <c r="AJ20" s="466">
        <v>26</v>
      </c>
      <c r="AK20" s="466">
        <v>313</v>
      </c>
      <c r="AL20" s="466">
        <v>617</v>
      </c>
      <c r="AM20" s="466">
        <v>3611</v>
      </c>
    </row>
    <row r="21" spans="2:39" s="443" customFormat="1" ht="14.25" customHeight="1">
      <c r="B21" s="468" t="s">
        <v>920</v>
      </c>
      <c r="C21" s="469"/>
      <c r="D21" s="445">
        <v>327</v>
      </c>
      <c r="E21" s="445">
        <v>2379</v>
      </c>
      <c r="F21" s="445">
        <v>1</v>
      </c>
      <c r="G21" s="445">
        <v>6</v>
      </c>
      <c r="H21" s="445">
        <v>0</v>
      </c>
      <c r="I21" s="445">
        <v>0</v>
      </c>
      <c r="J21" s="445">
        <v>25</v>
      </c>
      <c r="K21" s="445">
        <v>118</v>
      </c>
      <c r="L21" s="445">
        <v>7</v>
      </c>
      <c r="M21" s="445">
        <v>99</v>
      </c>
      <c r="N21" s="445">
        <v>0</v>
      </c>
      <c r="O21" s="445">
        <v>0</v>
      </c>
      <c r="P21" s="445">
        <v>2</v>
      </c>
      <c r="Q21" s="445">
        <v>8</v>
      </c>
      <c r="R21" s="445">
        <v>10</v>
      </c>
      <c r="S21" s="445">
        <v>48</v>
      </c>
      <c r="T21" s="445">
        <v>96</v>
      </c>
      <c r="U21" s="445">
        <v>734</v>
      </c>
      <c r="V21" s="445">
        <v>3</v>
      </c>
      <c r="W21" s="445">
        <v>27</v>
      </c>
      <c r="X21" s="445">
        <v>22</v>
      </c>
      <c r="Y21" s="445">
        <v>35</v>
      </c>
      <c r="Z21" s="445"/>
      <c r="AB21" s="468" t="s">
        <v>920</v>
      </c>
      <c r="AC21" s="469"/>
      <c r="AD21" s="445">
        <v>33</v>
      </c>
      <c r="AE21" s="445">
        <v>152</v>
      </c>
      <c r="AF21" s="445">
        <v>32</v>
      </c>
      <c r="AG21" s="445">
        <v>701</v>
      </c>
      <c r="AH21" s="467">
        <v>16</v>
      </c>
      <c r="AI21" s="467">
        <v>117</v>
      </c>
      <c r="AJ21" s="467">
        <v>3</v>
      </c>
      <c r="AK21" s="467">
        <v>8</v>
      </c>
      <c r="AL21" s="443">
        <v>77</v>
      </c>
      <c r="AM21" s="443">
        <v>326</v>
      </c>
    </row>
    <row r="22" spans="2:39" s="443" customFormat="1" ht="14.25" customHeight="1">
      <c r="B22" s="468" t="s">
        <v>921</v>
      </c>
      <c r="C22" s="469"/>
      <c r="D22" s="445">
        <v>351</v>
      </c>
      <c r="E22" s="445">
        <v>2489</v>
      </c>
      <c r="F22" s="445">
        <v>0</v>
      </c>
      <c r="G22" s="445">
        <v>0</v>
      </c>
      <c r="H22" s="445">
        <v>0</v>
      </c>
      <c r="I22" s="445">
        <v>0</v>
      </c>
      <c r="J22" s="445">
        <v>19</v>
      </c>
      <c r="K22" s="445">
        <v>160</v>
      </c>
      <c r="L22" s="445">
        <v>6</v>
      </c>
      <c r="M22" s="445">
        <v>19</v>
      </c>
      <c r="N22" s="445">
        <v>0</v>
      </c>
      <c r="O22" s="445">
        <v>0</v>
      </c>
      <c r="P22" s="445">
        <v>4</v>
      </c>
      <c r="Q22" s="445">
        <v>57</v>
      </c>
      <c r="R22" s="445">
        <v>1</v>
      </c>
      <c r="S22" s="445">
        <v>28</v>
      </c>
      <c r="T22" s="445">
        <v>79</v>
      </c>
      <c r="U22" s="445">
        <v>560</v>
      </c>
      <c r="V22" s="445">
        <v>6</v>
      </c>
      <c r="W22" s="445">
        <v>43</v>
      </c>
      <c r="X22" s="445">
        <v>25</v>
      </c>
      <c r="Y22" s="445">
        <v>63</v>
      </c>
      <c r="Z22" s="445"/>
      <c r="AB22" s="468" t="s">
        <v>921</v>
      </c>
      <c r="AC22" s="469"/>
      <c r="AD22" s="445">
        <v>34</v>
      </c>
      <c r="AE22" s="445">
        <v>169</v>
      </c>
      <c r="AF22" s="445">
        <v>43</v>
      </c>
      <c r="AG22" s="445">
        <v>378</v>
      </c>
      <c r="AH22" s="467">
        <v>43</v>
      </c>
      <c r="AI22" s="467">
        <v>354</v>
      </c>
      <c r="AJ22" s="467">
        <v>4</v>
      </c>
      <c r="AK22" s="467">
        <v>237</v>
      </c>
      <c r="AL22" s="443">
        <v>87</v>
      </c>
      <c r="AM22" s="443">
        <v>421</v>
      </c>
    </row>
    <row r="23" spans="2:39" s="443" customFormat="1" ht="14.25" customHeight="1">
      <c r="B23" s="468" t="s">
        <v>922</v>
      </c>
      <c r="C23" s="469"/>
      <c r="D23" s="445">
        <v>351</v>
      </c>
      <c r="E23" s="445">
        <v>1655</v>
      </c>
      <c r="F23" s="445">
        <v>0</v>
      </c>
      <c r="G23" s="445">
        <v>0</v>
      </c>
      <c r="H23" s="445">
        <v>0</v>
      </c>
      <c r="I23" s="445">
        <v>0</v>
      </c>
      <c r="J23" s="445">
        <v>29</v>
      </c>
      <c r="K23" s="445">
        <v>107</v>
      </c>
      <c r="L23" s="445">
        <v>24</v>
      </c>
      <c r="M23" s="445">
        <v>98</v>
      </c>
      <c r="N23" s="445">
        <v>0</v>
      </c>
      <c r="O23" s="445">
        <v>0</v>
      </c>
      <c r="P23" s="445">
        <v>0</v>
      </c>
      <c r="Q23" s="445">
        <v>0</v>
      </c>
      <c r="R23" s="445">
        <v>4</v>
      </c>
      <c r="S23" s="445">
        <v>6</v>
      </c>
      <c r="T23" s="445">
        <v>99</v>
      </c>
      <c r="U23" s="445">
        <v>347</v>
      </c>
      <c r="V23" s="445">
        <v>3</v>
      </c>
      <c r="W23" s="445">
        <v>24</v>
      </c>
      <c r="X23" s="445">
        <v>27</v>
      </c>
      <c r="Y23" s="445">
        <v>90</v>
      </c>
      <c r="Z23" s="445"/>
      <c r="AB23" s="468" t="s">
        <v>922</v>
      </c>
      <c r="AC23" s="469"/>
      <c r="AD23" s="445">
        <v>31</v>
      </c>
      <c r="AE23" s="445">
        <v>243</v>
      </c>
      <c r="AF23" s="445">
        <v>21</v>
      </c>
      <c r="AG23" s="445">
        <v>206</v>
      </c>
      <c r="AH23" s="467">
        <v>18</v>
      </c>
      <c r="AI23" s="467">
        <v>102</v>
      </c>
      <c r="AJ23" s="467">
        <v>2</v>
      </c>
      <c r="AK23" s="467">
        <v>12</v>
      </c>
      <c r="AL23" s="443">
        <v>93</v>
      </c>
      <c r="AM23" s="443">
        <v>420</v>
      </c>
    </row>
    <row r="24" spans="2:39" s="443" customFormat="1" ht="14.25" customHeight="1">
      <c r="B24" s="468" t="s">
        <v>923</v>
      </c>
      <c r="C24" s="469"/>
      <c r="D24" s="445">
        <v>1004</v>
      </c>
      <c r="E24" s="445">
        <v>9051</v>
      </c>
      <c r="F24" s="445">
        <v>0</v>
      </c>
      <c r="G24" s="445">
        <v>0</v>
      </c>
      <c r="H24" s="445">
        <v>1</v>
      </c>
      <c r="I24" s="445">
        <v>6</v>
      </c>
      <c r="J24" s="445">
        <v>85</v>
      </c>
      <c r="K24" s="445">
        <v>1060</v>
      </c>
      <c r="L24" s="445">
        <v>107</v>
      </c>
      <c r="M24" s="445">
        <v>1881</v>
      </c>
      <c r="N24" s="445">
        <v>0</v>
      </c>
      <c r="O24" s="445">
        <v>0</v>
      </c>
      <c r="P24" s="445">
        <v>14</v>
      </c>
      <c r="Q24" s="445">
        <v>700</v>
      </c>
      <c r="R24" s="445">
        <v>14</v>
      </c>
      <c r="S24" s="445">
        <v>235</v>
      </c>
      <c r="T24" s="445">
        <v>267</v>
      </c>
      <c r="U24" s="445">
        <v>2168</v>
      </c>
      <c r="V24" s="445">
        <v>15</v>
      </c>
      <c r="W24" s="445">
        <v>75</v>
      </c>
      <c r="X24" s="445">
        <v>61</v>
      </c>
      <c r="Y24" s="445">
        <v>148</v>
      </c>
      <c r="Z24" s="445"/>
      <c r="AB24" s="468" t="s">
        <v>923</v>
      </c>
      <c r="AC24" s="469"/>
      <c r="AD24" s="445">
        <v>119</v>
      </c>
      <c r="AE24" s="445">
        <v>547</v>
      </c>
      <c r="AF24" s="445">
        <v>42</v>
      </c>
      <c r="AG24" s="445">
        <v>455</v>
      </c>
      <c r="AH24" s="467">
        <v>30</v>
      </c>
      <c r="AI24" s="467">
        <v>193</v>
      </c>
      <c r="AJ24" s="467">
        <v>7</v>
      </c>
      <c r="AK24" s="467">
        <v>25</v>
      </c>
      <c r="AL24" s="443">
        <v>242</v>
      </c>
      <c r="AM24" s="443">
        <v>1558</v>
      </c>
    </row>
    <row r="25" spans="2:39" s="443" customFormat="1" ht="14.25" customHeight="1">
      <c r="B25" s="468" t="s">
        <v>924</v>
      </c>
      <c r="C25" s="469"/>
      <c r="D25" s="445">
        <v>520</v>
      </c>
      <c r="E25" s="445">
        <v>3648</v>
      </c>
      <c r="F25" s="445">
        <v>0</v>
      </c>
      <c r="G25" s="445">
        <v>0</v>
      </c>
      <c r="H25" s="445">
        <v>0</v>
      </c>
      <c r="I25" s="445">
        <v>0</v>
      </c>
      <c r="J25" s="445">
        <v>40</v>
      </c>
      <c r="K25" s="445">
        <v>293</v>
      </c>
      <c r="L25" s="445">
        <v>21</v>
      </c>
      <c r="M25" s="445">
        <v>130</v>
      </c>
      <c r="N25" s="445">
        <v>0</v>
      </c>
      <c r="O25" s="445">
        <v>0</v>
      </c>
      <c r="P25" s="445">
        <v>8</v>
      </c>
      <c r="Q25" s="445">
        <v>62</v>
      </c>
      <c r="R25" s="445">
        <v>1</v>
      </c>
      <c r="S25" s="445">
        <v>2</v>
      </c>
      <c r="T25" s="445">
        <v>132</v>
      </c>
      <c r="U25" s="445">
        <v>855</v>
      </c>
      <c r="V25" s="445">
        <v>13</v>
      </c>
      <c r="W25" s="445">
        <v>96</v>
      </c>
      <c r="X25" s="445">
        <v>59</v>
      </c>
      <c r="Y25" s="445">
        <v>170</v>
      </c>
      <c r="Z25" s="445"/>
      <c r="AB25" s="468" t="s">
        <v>924</v>
      </c>
      <c r="AC25" s="469"/>
      <c r="AD25" s="445">
        <v>57</v>
      </c>
      <c r="AE25" s="445">
        <v>307</v>
      </c>
      <c r="AF25" s="445">
        <v>32</v>
      </c>
      <c r="AG25" s="445">
        <v>629</v>
      </c>
      <c r="AH25" s="467">
        <v>29</v>
      </c>
      <c r="AI25" s="467">
        <v>187</v>
      </c>
      <c r="AJ25" s="467">
        <v>10</v>
      </c>
      <c r="AK25" s="467">
        <v>31</v>
      </c>
      <c r="AL25" s="443">
        <v>118</v>
      </c>
      <c r="AM25" s="443">
        <v>886</v>
      </c>
    </row>
    <row r="26" spans="2:37" s="443" customFormat="1" ht="14.25" customHeight="1">
      <c r="B26" s="460"/>
      <c r="C26" s="461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B26" s="460"/>
      <c r="AC26" s="461"/>
      <c r="AD26" s="445"/>
      <c r="AE26" s="445"/>
      <c r="AF26" s="445"/>
      <c r="AG26" s="445"/>
      <c r="AH26" s="467"/>
      <c r="AI26" s="467"/>
      <c r="AJ26" s="467"/>
      <c r="AK26" s="467"/>
    </row>
    <row r="27" spans="2:39" s="443" customFormat="1" ht="14.25" customHeight="1">
      <c r="B27" s="463" t="s">
        <v>925</v>
      </c>
      <c r="C27" s="464"/>
      <c r="D27" s="465">
        <v>2455</v>
      </c>
      <c r="E27" s="465">
        <v>17747</v>
      </c>
      <c r="F27" s="465">
        <v>4</v>
      </c>
      <c r="G27" s="465">
        <v>13</v>
      </c>
      <c r="H27" s="465">
        <v>1</v>
      </c>
      <c r="I27" s="465">
        <v>2</v>
      </c>
      <c r="J27" s="465">
        <v>265</v>
      </c>
      <c r="K27" s="465">
        <v>1802</v>
      </c>
      <c r="L27" s="465">
        <v>85</v>
      </c>
      <c r="M27" s="465">
        <v>1308</v>
      </c>
      <c r="N27" s="465">
        <v>0</v>
      </c>
      <c r="O27" s="465">
        <v>0</v>
      </c>
      <c r="P27" s="465">
        <v>31</v>
      </c>
      <c r="Q27" s="465">
        <v>402</v>
      </c>
      <c r="R27" s="465">
        <v>56</v>
      </c>
      <c r="S27" s="465">
        <v>529</v>
      </c>
      <c r="T27" s="465">
        <v>591</v>
      </c>
      <c r="U27" s="465">
        <v>4312</v>
      </c>
      <c r="V27" s="465">
        <v>57</v>
      </c>
      <c r="W27" s="465">
        <v>357</v>
      </c>
      <c r="X27" s="465">
        <v>187</v>
      </c>
      <c r="Y27" s="465">
        <v>440</v>
      </c>
      <c r="Z27" s="465"/>
      <c r="AB27" s="463" t="s">
        <v>925</v>
      </c>
      <c r="AC27" s="464"/>
      <c r="AD27" s="465">
        <v>307</v>
      </c>
      <c r="AE27" s="465">
        <v>1920</v>
      </c>
      <c r="AF27" s="465">
        <v>157</v>
      </c>
      <c r="AG27" s="465">
        <v>2012</v>
      </c>
      <c r="AH27" s="466">
        <v>152</v>
      </c>
      <c r="AI27" s="466">
        <v>838</v>
      </c>
      <c r="AJ27" s="466">
        <v>21</v>
      </c>
      <c r="AK27" s="466">
        <v>108</v>
      </c>
      <c r="AL27" s="466">
        <v>541</v>
      </c>
      <c r="AM27" s="466">
        <v>3704</v>
      </c>
    </row>
    <row r="28" spans="2:39" s="443" customFormat="1" ht="14.25" customHeight="1">
      <c r="B28" s="468" t="s">
        <v>926</v>
      </c>
      <c r="C28" s="469"/>
      <c r="D28" s="445">
        <v>998</v>
      </c>
      <c r="E28" s="445">
        <v>9496</v>
      </c>
      <c r="F28" s="445">
        <v>1</v>
      </c>
      <c r="G28" s="445">
        <v>5</v>
      </c>
      <c r="H28" s="445">
        <v>0</v>
      </c>
      <c r="I28" s="445">
        <v>0</v>
      </c>
      <c r="J28" s="445">
        <v>109</v>
      </c>
      <c r="K28" s="445">
        <v>902</v>
      </c>
      <c r="L28" s="445">
        <v>51</v>
      </c>
      <c r="M28" s="445">
        <v>1112</v>
      </c>
      <c r="N28" s="445">
        <v>0</v>
      </c>
      <c r="O28" s="445">
        <v>0</v>
      </c>
      <c r="P28" s="445">
        <v>18</v>
      </c>
      <c r="Q28" s="445">
        <v>316</v>
      </c>
      <c r="R28" s="445">
        <v>25</v>
      </c>
      <c r="S28" s="445">
        <v>361</v>
      </c>
      <c r="T28" s="445">
        <v>259</v>
      </c>
      <c r="U28" s="445">
        <v>2290</v>
      </c>
      <c r="V28" s="445">
        <v>22</v>
      </c>
      <c r="W28" s="445">
        <v>131</v>
      </c>
      <c r="X28" s="445">
        <v>75</v>
      </c>
      <c r="Y28" s="445">
        <v>158</v>
      </c>
      <c r="Z28" s="445"/>
      <c r="AB28" s="468" t="s">
        <v>926</v>
      </c>
      <c r="AC28" s="469"/>
      <c r="AD28" s="445">
        <v>121</v>
      </c>
      <c r="AE28" s="445">
        <v>696</v>
      </c>
      <c r="AF28" s="445">
        <v>48</v>
      </c>
      <c r="AG28" s="445">
        <v>739</v>
      </c>
      <c r="AH28" s="467">
        <v>50</v>
      </c>
      <c r="AI28" s="467">
        <v>421</v>
      </c>
      <c r="AJ28" s="467">
        <v>8</v>
      </c>
      <c r="AK28" s="467">
        <v>53</v>
      </c>
      <c r="AL28" s="443">
        <v>211</v>
      </c>
      <c r="AM28" s="443">
        <v>2312</v>
      </c>
    </row>
    <row r="29" spans="2:39" s="443" customFormat="1" ht="14.25" customHeight="1">
      <c r="B29" s="468" t="s">
        <v>927</v>
      </c>
      <c r="C29" s="469"/>
      <c r="D29" s="445">
        <v>788</v>
      </c>
      <c r="E29" s="445">
        <v>4697</v>
      </c>
      <c r="F29" s="445">
        <v>0</v>
      </c>
      <c r="G29" s="445">
        <v>0</v>
      </c>
      <c r="H29" s="445">
        <v>0</v>
      </c>
      <c r="I29" s="445">
        <v>0</v>
      </c>
      <c r="J29" s="445">
        <v>76</v>
      </c>
      <c r="K29" s="445">
        <v>504</v>
      </c>
      <c r="L29" s="445">
        <v>18</v>
      </c>
      <c r="M29" s="445">
        <v>92</v>
      </c>
      <c r="N29" s="445">
        <v>0</v>
      </c>
      <c r="O29" s="445">
        <v>0</v>
      </c>
      <c r="P29" s="445">
        <v>4</v>
      </c>
      <c r="Q29" s="445">
        <v>11</v>
      </c>
      <c r="R29" s="445">
        <v>16</v>
      </c>
      <c r="S29" s="445">
        <v>127</v>
      </c>
      <c r="T29" s="445">
        <v>193</v>
      </c>
      <c r="U29" s="445">
        <v>1347</v>
      </c>
      <c r="V29" s="445">
        <v>21</v>
      </c>
      <c r="W29" s="445">
        <v>161</v>
      </c>
      <c r="X29" s="445">
        <v>64</v>
      </c>
      <c r="Y29" s="445">
        <v>191</v>
      </c>
      <c r="Z29" s="445"/>
      <c r="AB29" s="468" t="s">
        <v>927</v>
      </c>
      <c r="AC29" s="469"/>
      <c r="AD29" s="445">
        <v>110</v>
      </c>
      <c r="AE29" s="445">
        <v>626</v>
      </c>
      <c r="AF29" s="445">
        <v>55</v>
      </c>
      <c r="AG29" s="445">
        <v>555</v>
      </c>
      <c r="AH29" s="467">
        <v>54</v>
      </c>
      <c r="AI29" s="467">
        <v>251</v>
      </c>
      <c r="AJ29" s="467">
        <v>5</v>
      </c>
      <c r="AK29" s="467">
        <v>23</v>
      </c>
      <c r="AL29" s="443">
        <v>172</v>
      </c>
      <c r="AM29" s="443">
        <v>809</v>
      </c>
    </row>
    <row r="30" spans="2:39" s="443" customFormat="1" ht="14.25" customHeight="1">
      <c r="B30" s="468" t="s">
        <v>928</v>
      </c>
      <c r="C30" s="469"/>
      <c r="D30" s="445">
        <v>669</v>
      </c>
      <c r="E30" s="445">
        <v>3554</v>
      </c>
      <c r="F30" s="445">
        <v>3</v>
      </c>
      <c r="G30" s="445">
        <v>8</v>
      </c>
      <c r="H30" s="445">
        <v>1</v>
      </c>
      <c r="I30" s="445">
        <v>2</v>
      </c>
      <c r="J30" s="445">
        <v>80</v>
      </c>
      <c r="K30" s="445">
        <v>396</v>
      </c>
      <c r="L30" s="445">
        <v>16</v>
      </c>
      <c r="M30" s="445">
        <v>104</v>
      </c>
      <c r="N30" s="445">
        <v>0</v>
      </c>
      <c r="O30" s="445">
        <v>0</v>
      </c>
      <c r="P30" s="445">
        <v>9</v>
      </c>
      <c r="Q30" s="445">
        <v>75</v>
      </c>
      <c r="R30" s="445">
        <v>15</v>
      </c>
      <c r="S30" s="445">
        <v>41</v>
      </c>
      <c r="T30" s="445">
        <v>139</v>
      </c>
      <c r="U30" s="445">
        <v>675</v>
      </c>
      <c r="V30" s="445">
        <v>14</v>
      </c>
      <c r="W30" s="445">
        <v>65</v>
      </c>
      <c r="X30" s="445">
        <v>48</v>
      </c>
      <c r="Y30" s="445">
        <v>91</v>
      </c>
      <c r="Z30" s="445"/>
      <c r="AB30" s="468" t="s">
        <v>928</v>
      </c>
      <c r="AC30" s="469"/>
      <c r="AD30" s="445">
        <v>76</v>
      </c>
      <c r="AE30" s="445">
        <v>598</v>
      </c>
      <c r="AF30" s="445">
        <v>54</v>
      </c>
      <c r="AG30" s="445">
        <v>718</v>
      </c>
      <c r="AH30" s="467">
        <v>48</v>
      </c>
      <c r="AI30" s="467">
        <v>166</v>
      </c>
      <c r="AJ30" s="467">
        <v>8</v>
      </c>
      <c r="AK30" s="467">
        <v>32</v>
      </c>
      <c r="AL30" s="443">
        <v>158</v>
      </c>
      <c r="AM30" s="443">
        <v>583</v>
      </c>
    </row>
    <row r="31" spans="2:37" s="443" customFormat="1" ht="14.25" customHeight="1">
      <c r="B31" s="460"/>
      <c r="C31" s="461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B31" s="460"/>
      <c r="AC31" s="461"/>
      <c r="AD31" s="445"/>
      <c r="AE31" s="445"/>
      <c r="AF31" s="445"/>
      <c r="AG31" s="445"/>
      <c r="AH31" s="467"/>
      <c r="AI31" s="467"/>
      <c r="AJ31" s="467"/>
      <c r="AK31" s="467"/>
    </row>
    <row r="32" spans="2:39" s="443" customFormat="1" ht="14.25" customHeight="1">
      <c r="B32" s="463" t="s">
        <v>929</v>
      </c>
      <c r="C32" s="464"/>
      <c r="D32" s="465">
        <v>3932</v>
      </c>
      <c r="E32" s="465">
        <v>38168</v>
      </c>
      <c r="F32" s="465">
        <v>8</v>
      </c>
      <c r="G32" s="465">
        <v>63</v>
      </c>
      <c r="H32" s="465">
        <v>0</v>
      </c>
      <c r="I32" s="465">
        <v>0</v>
      </c>
      <c r="J32" s="465">
        <v>593</v>
      </c>
      <c r="K32" s="465">
        <v>4799</v>
      </c>
      <c r="L32" s="465">
        <v>481</v>
      </c>
      <c r="M32" s="465">
        <v>7007</v>
      </c>
      <c r="N32" s="465">
        <v>0</v>
      </c>
      <c r="O32" s="465">
        <v>0</v>
      </c>
      <c r="P32" s="465">
        <v>61</v>
      </c>
      <c r="Q32" s="465">
        <v>1648</v>
      </c>
      <c r="R32" s="465">
        <v>151</v>
      </c>
      <c r="S32" s="465">
        <v>3361</v>
      </c>
      <c r="T32" s="465">
        <v>1050</v>
      </c>
      <c r="U32" s="465">
        <v>8777</v>
      </c>
      <c r="V32" s="465">
        <v>61</v>
      </c>
      <c r="W32" s="465">
        <v>682</v>
      </c>
      <c r="X32" s="465">
        <v>182</v>
      </c>
      <c r="Y32" s="465">
        <v>591</v>
      </c>
      <c r="Z32" s="465"/>
      <c r="AB32" s="463" t="s">
        <v>929</v>
      </c>
      <c r="AC32" s="464"/>
      <c r="AD32" s="465">
        <v>283</v>
      </c>
      <c r="AE32" s="465">
        <v>2219</v>
      </c>
      <c r="AF32" s="465">
        <v>149</v>
      </c>
      <c r="AG32" s="465">
        <v>2072</v>
      </c>
      <c r="AH32" s="466">
        <v>97</v>
      </c>
      <c r="AI32" s="466">
        <v>347</v>
      </c>
      <c r="AJ32" s="466">
        <v>34</v>
      </c>
      <c r="AK32" s="466">
        <v>392</v>
      </c>
      <c r="AL32" s="466">
        <v>782</v>
      </c>
      <c r="AM32" s="466">
        <v>6210</v>
      </c>
    </row>
    <row r="33" spans="2:39" s="443" customFormat="1" ht="14.25" customHeight="1">
      <c r="B33" s="468" t="s">
        <v>930</v>
      </c>
      <c r="C33" s="469"/>
      <c r="D33" s="445">
        <v>2810</v>
      </c>
      <c r="E33" s="445">
        <v>25150</v>
      </c>
      <c r="F33" s="445">
        <v>2</v>
      </c>
      <c r="G33" s="445">
        <v>8</v>
      </c>
      <c r="H33" s="445">
        <v>0</v>
      </c>
      <c r="I33" s="445">
        <v>0</v>
      </c>
      <c r="J33" s="445">
        <v>386</v>
      </c>
      <c r="K33" s="445">
        <v>2964</v>
      </c>
      <c r="L33" s="445">
        <v>204</v>
      </c>
      <c r="M33" s="445">
        <v>3580</v>
      </c>
      <c r="N33" s="445">
        <v>0</v>
      </c>
      <c r="O33" s="445">
        <v>0</v>
      </c>
      <c r="P33" s="445">
        <v>56</v>
      </c>
      <c r="Q33" s="445">
        <v>1521</v>
      </c>
      <c r="R33" s="445">
        <v>67</v>
      </c>
      <c r="S33" s="445">
        <v>1123</v>
      </c>
      <c r="T33" s="445">
        <v>815</v>
      </c>
      <c r="U33" s="445">
        <v>6748</v>
      </c>
      <c r="V33" s="445">
        <v>52</v>
      </c>
      <c r="W33" s="445">
        <v>623</v>
      </c>
      <c r="X33" s="445">
        <v>168</v>
      </c>
      <c r="Y33" s="445">
        <v>556</v>
      </c>
      <c r="Z33" s="445"/>
      <c r="AB33" s="468" t="s">
        <v>930</v>
      </c>
      <c r="AC33" s="469"/>
      <c r="AD33" s="445">
        <v>238</v>
      </c>
      <c r="AE33" s="445">
        <v>1994</v>
      </c>
      <c r="AF33" s="445">
        <v>104</v>
      </c>
      <c r="AG33" s="445">
        <v>886</v>
      </c>
      <c r="AH33" s="467">
        <v>69</v>
      </c>
      <c r="AI33" s="467">
        <v>201</v>
      </c>
      <c r="AJ33" s="467">
        <v>21</v>
      </c>
      <c r="AK33" s="467">
        <v>336</v>
      </c>
      <c r="AL33" s="443">
        <v>628</v>
      </c>
      <c r="AM33" s="443">
        <v>4610</v>
      </c>
    </row>
    <row r="34" spans="2:39" s="443" customFormat="1" ht="14.25" customHeight="1">
      <c r="B34" s="468" t="s">
        <v>931</v>
      </c>
      <c r="C34" s="469"/>
      <c r="D34" s="445">
        <v>1122</v>
      </c>
      <c r="E34" s="445">
        <v>13018</v>
      </c>
      <c r="F34" s="445">
        <v>6</v>
      </c>
      <c r="G34" s="445">
        <v>55</v>
      </c>
      <c r="H34" s="445">
        <v>0</v>
      </c>
      <c r="I34" s="445">
        <v>0</v>
      </c>
      <c r="J34" s="445">
        <v>207</v>
      </c>
      <c r="K34" s="445">
        <v>1835</v>
      </c>
      <c r="L34" s="445">
        <v>277</v>
      </c>
      <c r="M34" s="445">
        <v>3427</v>
      </c>
      <c r="N34" s="445">
        <v>0</v>
      </c>
      <c r="O34" s="445">
        <v>0</v>
      </c>
      <c r="P34" s="445">
        <v>5</v>
      </c>
      <c r="Q34" s="445">
        <v>127</v>
      </c>
      <c r="R34" s="445">
        <v>84</v>
      </c>
      <c r="S34" s="445">
        <v>2238</v>
      </c>
      <c r="T34" s="445">
        <v>235</v>
      </c>
      <c r="U34" s="445">
        <v>2029</v>
      </c>
      <c r="V34" s="445">
        <v>9</v>
      </c>
      <c r="W34" s="445">
        <v>59</v>
      </c>
      <c r="X34" s="445">
        <v>14</v>
      </c>
      <c r="Y34" s="445">
        <v>35</v>
      </c>
      <c r="Z34" s="445"/>
      <c r="AB34" s="468" t="s">
        <v>931</v>
      </c>
      <c r="AC34" s="469"/>
      <c r="AD34" s="445">
        <v>45</v>
      </c>
      <c r="AE34" s="445">
        <v>225</v>
      </c>
      <c r="AF34" s="445">
        <v>45</v>
      </c>
      <c r="AG34" s="445">
        <v>1186</v>
      </c>
      <c r="AH34" s="467">
        <v>28</v>
      </c>
      <c r="AI34" s="467">
        <v>146</v>
      </c>
      <c r="AJ34" s="467">
        <v>13</v>
      </c>
      <c r="AK34" s="467">
        <v>56</v>
      </c>
      <c r="AL34" s="443">
        <v>154</v>
      </c>
      <c r="AM34" s="443">
        <v>1600</v>
      </c>
    </row>
    <row r="35" spans="2:37" s="443" customFormat="1" ht="14.25" customHeight="1">
      <c r="B35" s="460" t="s">
        <v>932</v>
      </c>
      <c r="C35" s="461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B35" s="460" t="s">
        <v>932</v>
      </c>
      <c r="AC35" s="461"/>
      <c r="AD35" s="445"/>
      <c r="AE35" s="445"/>
      <c r="AF35" s="445"/>
      <c r="AG35" s="445"/>
      <c r="AH35" s="467"/>
      <c r="AI35" s="467"/>
      <c r="AJ35" s="467"/>
      <c r="AK35" s="467"/>
    </row>
    <row r="36" spans="2:39" s="443" customFormat="1" ht="14.25" customHeight="1">
      <c r="B36" s="463" t="s">
        <v>933</v>
      </c>
      <c r="C36" s="464"/>
      <c r="D36" s="465">
        <v>3177</v>
      </c>
      <c r="E36" s="465">
        <v>32399</v>
      </c>
      <c r="F36" s="465">
        <v>6</v>
      </c>
      <c r="G36" s="465">
        <v>45</v>
      </c>
      <c r="H36" s="465">
        <v>1</v>
      </c>
      <c r="I36" s="465">
        <v>12</v>
      </c>
      <c r="J36" s="465">
        <v>415</v>
      </c>
      <c r="K36" s="465">
        <v>3649</v>
      </c>
      <c r="L36" s="465">
        <v>428</v>
      </c>
      <c r="M36" s="465">
        <v>4603</v>
      </c>
      <c r="N36" s="465">
        <v>0</v>
      </c>
      <c r="O36" s="465">
        <v>0</v>
      </c>
      <c r="P36" s="465">
        <v>40</v>
      </c>
      <c r="Q36" s="465">
        <v>1138</v>
      </c>
      <c r="R36" s="465">
        <v>126</v>
      </c>
      <c r="S36" s="465">
        <v>2996</v>
      </c>
      <c r="T36" s="465">
        <v>977</v>
      </c>
      <c r="U36" s="465">
        <v>10626</v>
      </c>
      <c r="V36" s="465">
        <v>37</v>
      </c>
      <c r="W36" s="465">
        <v>585</v>
      </c>
      <c r="X36" s="465">
        <v>87</v>
      </c>
      <c r="Y36" s="465">
        <v>203</v>
      </c>
      <c r="Z36" s="465"/>
      <c r="AB36" s="463" t="s">
        <v>933</v>
      </c>
      <c r="AC36" s="464"/>
      <c r="AD36" s="465">
        <v>253</v>
      </c>
      <c r="AE36" s="465">
        <v>2029</v>
      </c>
      <c r="AF36" s="465">
        <v>127</v>
      </c>
      <c r="AG36" s="465">
        <v>1842</v>
      </c>
      <c r="AH36" s="466">
        <v>83</v>
      </c>
      <c r="AI36" s="466">
        <v>346</v>
      </c>
      <c r="AJ36" s="466">
        <v>35</v>
      </c>
      <c r="AK36" s="466">
        <v>248</v>
      </c>
      <c r="AL36" s="466">
        <v>562</v>
      </c>
      <c r="AM36" s="466">
        <v>4077</v>
      </c>
    </row>
    <row r="37" spans="2:39" s="443" customFormat="1" ht="14.25" customHeight="1">
      <c r="B37" s="468" t="s">
        <v>934</v>
      </c>
      <c r="C37" s="469"/>
      <c r="D37" s="445">
        <v>698</v>
      </c>
      <c r="E37" s="445">
        <v>4901</v>
      </c>
      <c r="F37" s="445">
        <v>3</v>
      </c>
      <c r="G37" s="445">
        <v>23</v>
      </c>
      <c r="H37" s="445">
        <v>0</v>
      </c>
      <c r="I37" s="445">
        <v>0</v>
      </c>
      <c r="J37" s="445">
        <v>99</v>
      </c>
      <c r="K37" s="445">
        <v>776</v>
      </c>
      <c r="L37" s="445">
        <v>116</v>
      </c>
      <c r="M37" s="445">
        <v>1215</v>
      </c>
      <c r="N37" s="445">
        <v>0</v>
      </c>
      <c r="O37" s="445">
        <v>0</v>
      </c>
      <c r="P37" s="445">
        <v>2</v>
      </c>
      <c r="Q37" s="445">
        <v>10</v>
      </c>
      <c r="R37" s="445">
        <v>31</v>
      </c>
      <c r="S37" s="445">
        <v>252</v>
      </c>
      <c r="T37" s="445">
        <v>185</v>
      </c>
      <c r="U37" s="445">
        <v>829</v>
      </c>
      <c r="V37" s="445">
        <v>6</v>
      </c>
      <c r="W37" s="445">
        <v>44</v>
      </c>
      <c r="X37" s="445">
        <v>19</v>
      </c>
      <c r="Y37" s="445">
        <v>47</v>
      </c>
      <c r="Z37" s="445"/>
      <c r="AB37" s="468" t="s">
        <v>934</v>
      </c>
      <c r="AC37" s="469"/>
      <c r="AD37" s="445">
        <v>40</v>
      </c>
      <c r="AE37" s="445">
        <v>196</v>
      </c>
      <c r="AF37" s="445">
        <v>35</v>
      </c>
      <c r="AG37" s="445">
        <v>449</v>
      </c>
      <c r="AH37" s="467">
        <v>28</v>
      </c>
      <c r="AI37" s="467">
        <v>94</v>
      </c>
      <c r="AJ37" s="467">
        <v>7</v>
      </c>
      <c r="AK37" s="467">
        <v>123</v>
      </c>
      <c r="AL37" s="443">
        <v>127</v>
      </c>
      <c r="AM37" s="443">
        <v>843</v>
      </c>
    </row>
    <row r="38" spans="2:39" s="443" customFormat="1" ht="14.25" customHeight="1">
      <c r="B38" s="468" t="s">
        <v>935</v>
      </c>
      <c r="C38" s="469"/>
      <c r="D38" s="445">
        <v>813</v>
      </c>
      <c r="E38" s="445">
        <v>6869</v>
      </c>
      <c r="F38" s="445">
        <v>0</v>
      </c>
      <c r="G38" s="445">
        <v>0</v>
      </c>
      <c r="H38" s="445">
        <v>0</v>
      </c>
      <c r="I38" s="445">
        <v>0</v>
      </c>
      <c r="J38" s="445">
        <v>117</v>
      </c>
      <c r="K38" s="445">
        <v>842</v>
      </c>
      <c r="L38" s="445">
        <v>121</v>
      </c>
      <c r="M38" s="445">
        <v>1224</v>
      </c>
      <c r="N38" s="445">
        <v>0</v>
      </c>
      <c r="O38" s="445">
        <v>0</v>
      </c>
      <c r="P38" s="445">
        <v>7</v>
      </c>
      <c r="Q38" s="445">
        <v>367</v>
      </c>
      <c r="R38" s="445">
        <v>28</v>
      </c>
      <c r="S38" s="445">
        <v>538</v>
      </c>
      <c r="T38" s="445">
        <v>192</v>
      </c>
      <c r="U38" s="445">
        <v>1895</v>
      </c>
      <c r="V38" s="445">
        <v>7</v>
      </c>
      <c r="W38" s="445">
        <v>61</v>
      </c>
      <c r="X38" s="445">
        <v>22</v>
      </c>
      <c r="Y38" s="445">
        <v>46</v>
      </c>
      <c r="Z38" s="445"/>
      <c r="AB38" s="468" t="s">
        <v>935</v>
      </c>
      <c r="AC38" s="469"/>
      <c r="AD38" s="445">
        <v>89</v>
      </c>
      <c r="AE38" s="445">
        <v>386</v>
      </c>
      <c r="AF38" s="445">
        <v>43</v>
      </c>
      <c r="AG38" s="445">
        <v>545</v>
      </c>
      <c r="AH38" s="467">
        <v>27</v>
      </c>
      <c r="AI38" s="467">
        <v>118</v>
      </c>
      <c r="AJ38" s="467">
        <v>6</v>
      </c>
      <c r="AK38" s="467">
        <v>29</v>
      </c>
      <c r="AL38" s="443">
        <v>154</v>
      </c>
      <c r="AM38" s="443">
        <v>818</v>
      </c>
    </row>
    <row r="39" spans="2:39" s="443" customFormat="1" ht="14.25" customHeight="1">
      <c r="B39" s="468" t="s">
        <v>936</v>
      </c>
      <c r="C39" s="469"/>
      <c r="D39" s="445">
        <v>1666</v>
      </c>
      <c r="E39" s="445">
        <v>20629</v>
      </c>
      <c r="F39" s="445">
        <v>3</v>
      </c>
      <c r="G39" s="445">
        <v>22</v>
      </c>
      <c r="H39" s="445">
        <v>1</v>
      </c>
      <c r="I39" s="445">
        <v>12</v>
      </c>
      <c r="J39" s="445">
        <v>199</v>
      </c>
      <c r="K39" s="445">
        <v>2031</v>
      </c>
      <c r="L39" s="445">
        <v>191</v>
      </c>
      <c r="M39" s="445">
        <v>2164</v>
      </c>
      <c r="N39" s="445">
        <v>0</v>
      </c>
      <c r="O39" s="445">
        <v>0</v>
      </c>
      <c r="P39" s="445">
        <v>31</v>
      </c>
      <c r="Q39" s="445">
        <v>761</v>
      </c>
      <c r="R39" s="445">
        <v>67</v>
      </c>
      <c r="S39" s="445">
        <v>2206</v>
      </c>
      <c r="T39" s="445">
        <v>600</v>
      </c>
      <c r="U39" s="445">
        <v>7902</v>
      </c>
      <c r="V39" s="445">
        <v>24</v>
      </c>
      <c r="W39" s="445">
        <v>480</v>
      </c>
      <c r="X39" s="445">
        <v>46</v>
      </c>
      <c r="Y39" s="445">
        <v>110</v>
      </c>
      <c r="Z39" s="445"/>
      <c r="AB39" s="468" t="s">
        <v>936</v>
      </c>
      <c r="AC39" s="469"/>
      <c r="AD39" s="445">
        <v>124</v>
      </c>
      <c r="AE39" s="445">
        <v>1447</v>
      </c>
      <c r="AF39" s="445">
        <v>49</v>
      </c>
      <c r="AG39" s="445">
        <v>848</v>
      </c>
      <c r="AH39" s="467">
        <v>28</v>
      </c>
      <c r="AI39" s="467">
        <v>134</v>
      </c>
      <c r="AJ39" s="467">
        <v>22</v>
      </c>
      <c r="AK39" s="467">
        <v>96</v>
      </c>
      <c r="AL39" s="443">
        <v>281</v>
      </c>
      <c r="AM39" s="443">
        <v>2416</v>
      </c>
    </row>
    <row r="40" spans="2:37" s="443" customFormat="1" ht="14.25" customHeight="1">
      <c r="B40" s="460"/>
      <c r="C40" s="461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B40" s="460"/>
      <c r="AC40" s="461"/>
      <c r="AD40" s="445"/>
      <c r="AE40" s="445"/>
      <c r="AF40" s="445"/>
      <c r="AG40" s="445"/>
      <c r="AH40" s="467"/>
      <c r="AI40" s="467"/>
      <c r="AJ40" s="467"/>
      <c r="AK40" s="467"/>
    </row>
    <row r="41" spans="2:39" s="443" customFormat="1" ht="14.25" customHeight="1">
      <c r="B41" s="463" t="s">
        <v>937</v>
      </c>
      <c r="C41" s="464"/>
      <c r="D41" s="465">
        <v>2970</v>
      </c>
      <c r="E41" s="465">
        <v>35782</v>
      </c>
      <c r="F41" s="465">
        <v>1</v>
      </c>
      <c r="G41" s="465">
        <v>20</v>
      </c>
      <c r="H41" s="465">
        <v>1</v>
      </c>
      <c r="I41" s="465">
        <v>6</v>
      </c>
      <c r="J41" s="465">
        <v>234</v>
      </c>
      <c r="K41" s="465">
        <v>2621</v>
      </c>
      <c r="L41" s="465">
        <v>251</v>
      </c>
      <c r="M41" s="465">
        <v>4219</v>
      </c>
      <c r="N41" s="465">
        <v>1</v>
      </c>
      <c r="O41" s="465">
        <v>67</v>
      </c>
      <c r="P41" s="465">
        <v>77</v>
      </c>
      <c r="Q41" s="465">
        <v>1131</v>
      </c>
      <c r="R41" s="465">
        <v>53</v>
      </c>
      <c r="S41" s="465">
        <v>2385</v>
      </c>
      <c r="T41" s="465">
        <v>1108</v>
      </c>
      <c r="U41" s="465">
        <v>10972</v>
      </c>
      <c r="V41" s="465">
        <v>66</v>
      </c>
      <c r="W41" s="465">
        <v>1083</v>
      </c>
      <c r="X41" s="465">
        <v>193</v>
      </c>
      <c r="Y41" s="465">
        <v>498</v>
      </c>
      <c r="Z41" s="465"/>
      <c r="AB41" s="463" t="s">
        <v>937</v>
      </c>
      <c r="AC41" s="464"/>
      <c r="AD41" s="465">
        <v>226</v>
      </c>
      <c r="AE41" s="465">
        <v>1859</v>
      </c>
      <c r="AF41" s="465">
        <v>100</v>
      </c>
      <c r="AG41" s="465">
        <v>1219</v>
      </c>
      <c r="AH41" s="466">
        <v>45</v>
      </c>
      <c r="AI41" s="466">
        <v>319</v>
      </c>
      <c r="AJ41" s="466">
        <v>28</v>
      </c>
      <c r="AK41" s="466">
        <v>132</v>
      </c>
      <c r="AL41" s="466">
        <v>586</v>
      </c>
      <c r="AM41" s="466">
        <v>9251</v>
      </c>
    </row>
    <row r="42" spans="2:39" s="443" customFormat="1" ht="14.25" customHeight="1">
      <c r="B42" s="468" t="s">
        <v>938</v>
      </c>
      <c r="C42" s="469"/>
      <c r="D42" s="445">
        <v>1211</v>
      </c>
      <c r="E42" s="445">
        <v>13552</v>
      </c>
      <c r="F42" s="445">
        <v>1</v>
      </c>
      <c r="G42" s="445">
        <v>20</v>
      </c>
      <c r="H42" s="445">
        <v>0</v>
      </c>
      <c r="I42" s="445">
        <v>0</v>
      </c>
      <c r="J42" s="445">
        <v>110</v>
      </c>
      <c r="K42" s="445">
        <v>1160</v>
      </c>
      <c r="L42" s="445">
        <v>157</v>
      </c>
      <c r="M42" s="445">
        <v>3141</v>
      </c>
      <c r="N42" s="445">
        <v>1</v>
      </c>
      <c r="O42" s="445">
        <v>67</v>
      </c>
      <c r="P42" s="445">
        <v>21</v>
      </c>
      <c r="Q42" s="445">
        <v>283</v>
      </c>
      <c r="R42" s="445">
        <v>29</v>
      </c>
      <c r="S42" s="445">
        <v>1739</v>
      </c>
      <c r="T42" s="445">
        <v>390</v>
      </c>
      <c r="U42" s="445">
        <v>3682</v>
      </c>
      <c r="V42" s="445">
        <v>12</v>
      </c>
      <c r="W42" s="445">
        <v>71</v>
      </c>
      <c r="X42" s="445">
        <v>96</v>
      </c>
      <c r="Y42" s="445">
        <v>216</v>
      </c>
      <c r="Z42" s="445"/>
      <c r="AB42" s="468" t="s">
        <v>938</v>
      </c>
      <c r="AC42" s="469"/>
      <c r="AD42" s="445">
        <v>108</v>
      </c>
      <c r="AE42" s="445">
        <v>921</v>
      </c>
      <c r="AF42" s="445">
        <v>33</v>
      </c>
      <c r="AG42" s="445">
        <v>397</v>
      </c>
      <c r="AH42" s="467">
        <v>17</v>
      </c>
      <c r="AI42" s="467">
        <v>43</v>
      </c>
      <c r="AJ42" s="467">
        <v>7</v>
      </c>
      <c r="AK42" s="467">
        <v>17</v>
      </c>
      <c r="AL42" s="443">
        <v>229</v>
      </c>
      <c r="AM42" s="443">
        <v>1795</v>
      </c>
    </row>
    <row r="43" spans="2:39" s="443" customFormat="1" ht="14.25" customHeight="1">
      <c r="B43" s="468" t="s">
        <v>939</v>
      </c>
      <c r="C43" s="469"/>
      <c r="D43" s="445">
        <v>1759</v>
      </c>
      <c r="E43" s="445">
        <v>22230</v>
      </c>
      <c r="F43" s="445">
        <v>0</v>
      </c>
      <c r="G43" s="445">
        <v>0</v>
      </c>
      <c r="H43" s="445">
        <v>1</v>
      </c>
      <c r="I43" s="445">
        <v>6</v>
      </c>
      <c r="J43" s="445">
        <v>124</v>
      </c>
      <c r="K43" s="445">
        <v>1461</v>
      </c>
      <c r="L43" s="445">
        <v>94</v>
      </c>
      <c r="M43" s="445">
        <v>1078</v>
      </c>
      <c r="N43" s="445">
        <v>0</v>
      </c>
      <c r="O43" s="445">
        <v>0</v>
      </c>
      <c r="P43" s="445">
        <v>56</v>
      </c>
      <c r="Q43" s="445">
        <v>848</v>
      </c>
      <c r="R43" s="445">
        <v>24</v>
      </c>
      <c r="S43" s="445">
        <v>646</v>
      </c>
      <c r="T43" s="445">
        <v>718</v>
      </c>
      <c r="U43" s="445">
        <v>7290</v>
      </c>
      <c r="V43" s="445">
        <v>54</v>
      </c>
      <c r="W43" s="445">
        <v>1012</v>
      </c>
      <c r="X43" s="445">
        <v>97</v>
      </c>
      <c r="Y43" s="445">
        <v>282</v>
      </c>
      <c r="Z43" s="445"/>
      <c r="AB43" s="468" t="s">
        <v>939</v>
      </c>
      <c r="AC43" s="469"/>
      <c r="AD43" s="445">
        <v>118</v>
      </c>
      <c r="AE43" s="445">
        <v>938</v>
      </c>
      <c r="AF43" s="445">
        <v>67</v>
      </c>
      <c r="AG43" s="445">
        <v>822</v>
      </c>
      <c r="AH43" s="467">
        <v>28</v>
      </c>
      <c r="AI43" s="467">
        <v>276</v>
      </c>
      <c r="AJ43" s="467">
        <v>21</v>
      </c>
      <c r="AK43" s="467">
        <v>115</v>
      </c>
      <c r="AL43" s="443">
        <v>357</v>
      </c>
      <c r="AM43" s="443">
        <v>7456</v>
      </c>
    </row>
    <row r="44" spans="2:37" s="443" customFormat="1" ht="14.25" customHeight="1">
      <c r="B44" s="460"/>
      <c r="C44" s="461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B44" s="460"/>
      <c r="AC44" s="461"/>
      <c r="AD44" s="445"/>
      <c r="AE44" s="445"/>
      <c r="AF44" s="445"/>
      <c r="AG44" s="445"/>
      <c r="AH44" s="467"/>
      <c r="AI44" s="467"/>
      <c r="AJ44" s="467"/>
      <c r="AK44" s="467"/>
    </row>
    <row r="45" spans="2:39" s="443" customFormat="1" ht="14.25" customHeight="1">
      <c r="B45" s="463" t="s">
        <v>940</v>
      </c>
      <c r="C45" s="464"/>
      <c r="D45" s="465">
        <v>2014</v>
      </c>
      <c r="E45" s="465">
        <v>19545</v>
      </c>
      <c r="F45" s="465">
        <v>6</v>
      </c>
      <c r="G45" s="465">
        <v>22</v>
      </c>
      <c r="H45" s="465">
        <v>0</v>
      </c>
      <c r="I45" s="465">
        <v>0</v>
      </c>
      <c r="J45" s="465">
        <v>327</v>
      </c>
      <c r="K45" s="465">
        <v>2616</v>
      </c>
      <c r="L45" s="465">
        <v>304</v>
      </c>
      <c r="M45" s="465">
        <v>2618</v>
      </c>
      <c r="N45" s="465">
        <v>1</v>
      </c>
      <c r="O45" s="465">
        <v>7</v>
      </c>
      <c r="P45" s="465">
        <v>15</v>
      </c>
      <c r="Q45" s="465">
        <v>95</v>
      </c>
      <c r="R45" s="465">
        <v>83</v>
      </c>
      <c r="S45" s="465">
        <v>2007</v>
      </c>
      <c r="T45" s="465">
        <v>448</v>
      </c>
      <c r="U45" s="465">
        <v>3826</v>
      </c>
      <c r="V45" s="465">
        <v>19</v>
      </c>
      <c r="W45" s="465">
        <v>120</v>
      </c>
      <c r="X45" s="465">
        <v>46</v>
      </c>
      <c r="Y45" s="465">
        <v>98</v>
      </c>
      <c r="Z45" s="465"/>
      <c r="AB45" s="463" t="s">
        <v>940</v>
      </c>
      <c r="AC45" s="464"/>
      <c r="AD45" s="465">
        <v>180</v>
      </c>
      <c r="AE45" s="465">
        <v>1264</v>
      </c>
      <c r="AF45" s="465">
        <v>114</v>
      </c>
      <c r="AG45" s="465">
        <v>3586</v>
      </c>
      <c r="AH45" s="466">
        <v>58</v>
      </c>
      <c r="AI45" s="466">
        <v>439</v>
      </c>
      <c r="AJ45" s="466">
        <v>23</v>
      </c>
      <c r="AK45" s="466">
        <v>258</v>
      </c>
      <c r="AL45" s="466">
        <v>390</v>
      </c>
      <c r="AM45" s="466">
        <v>2589</v>
      </c>
    </row>
    <row r="46" spans="2:39" s="443" customFormat="1" ht="14.25" customHeight="1">
      <c r="B46" s="468" t="s">
        <v>941</v>
      </c>
      <c r="C46" s="469"/>
      <c r="D46" s="445">
        <v>994</v>
      </c>
      <c r="E46" s="445">
        <v>10750</v>
      </c>
      <c r="F46" s="445">
        <v>1</v>
      </c>
      <c r="G46" s="445">
        <v>11</v>
      </c>
      <c r="H46" s="445">
        <v>0</v>
      </c>
      <c r="I46" s="445">
        <v>0</v>
      </c>
      <c r="J46" s="445">
        <v>161</v>
      </c>
      <c r="K46" s="445">
        <v>1263</v>
      </c>
      <c r="L46" s="445">
        <v>190</v>
      </c>
      <c r="M46" s="445">
        <v>1597</v>
      </c>
      <c r="N46" s="445">
        <v>0</v>
      </c>
      <c r="O46" s="445">
        <v>0</v>
      </c>
      <c r="P46" s="445">
        <v>10</v>
      </c>
      <c r="Q46" s="445">
        <v>77</v>
      </c>
      <c r="R46" s="445">
        <v>53</v>
      </c>
      <c r="S46" s="445">
        <v>1545</v>
      </c>
      <c r="T46" s="445">
        <v>201</v>
      </c>
      <c r="U46" s="445">
        <v>2041</v>
      </c>
      <c r="V46" s="445">
        <v>7</v>
      </c>
      <c r="W46" s="445">
        <v>35</v>
      </c>
      <c r="X46" s="445">
        <v>20</v>
      </c>
      <c r="Y46" s="445">
        <v>43</v>
      </c>
      <c r="Z46" s="445"/>
      <c r="AB46" s="468" t="s">
        <v>941</v>
      </c>
      <c r="AC46" s="469"/>
      <c r="AD46" s="445">
        <v>80</v>
      </c>
      <c r="AE46" s="445">
        <v>693</v>
      </c>
      <c r="AF46" s="445">
        <v>51</v>
      </c>
      <c r="AG46" s="445">
        <v>1570</v>
      </c>
      <c r="AH46" s="467">
        <v>28</v>
      </c>
      <c r="AI46" s="467">
        <v>220</v>
      </c>
      <c r="AJ46" s="467">
        <v>9</v>
      </c>
      <c r="AK46" s="467">
        <v>173</v>
      </c>
      <c r="AL46" s="443">
        <v>183</v>
      </c>
      <c r="AM46" s="443">
        <v>1482</v>
      </c>
    </row>
    <row r="47" spans="2:39" s="443" customFormat="1" ht="14.25" customHeight="1">
      <c r="B47" s="468" t="s">
        <v>942</v>
      </c>
      <c r="C47" s="469"/>
      <c r="D47" s="445">
        <v>466</v>
      </c>
      <c r="E47" s="445">
        <v>3310</v>
      </c>
      <c r="F47" s="445">
        <v>4</v>
      </c>
      <c r="G47" s="445">
        <v>4</v>
      </c>
      <c r="H47" s="445">
        <v>0</v>
      </c>
      <c r="I47" s="445">
        <v>0</v>
      </c>
      <c r="J47" s="445">
        <v>84</v>
      </c>
      <c r="K47" s="445">
        <v>571</v>
      </c>
      <c r="L47" s="445">
        <v>64</v>
      </c>
      <c r="M47" s="445">
        <v>686</v>
      </c>
      <c r="N47" s="445">
        <v>1</v>
      </c>
      <c r="O47" s="445">
        <v>7</v>
      </c>
      <c r="P47" s="445">
        <v>2</v>
      </c>
      <c r="Q47" s="445">
        <v>10</v>
      </c>
      <c r="R47" s="445">
        <v>17</v>
      </c>
      <c r="S47" s="445">
        <v>126</v>
      </c>
      <c r="T47" s="445">
        <v>86</v>
      </c>
      <c r="U47" s="445">
        <v>579</v>
      </c>
      <c r="V47" s="445">
        <v>5</v>
      </c>
      <c r="W47" s="445">
        <v>16</v>
      </c>
      <c r="X47" s="445">
        <v>4</v>
      </c>
      <c r="Y47" s="445">
        <v>7</v>
      </c>
      <c r="Z47" s="445"/>
      <c r="AB47" s="468" t="s">
        <v>942</v>
      </c>
      <c r="AC47" s="469"/>
      <c r="AD47" s="445">
        <v>39</v>
      </c>
      <c r="AE47" s="445">
        <v>159</v>
      </c>
      <c r="AF47" s="445">
        <v>24</v>
      </c>
      <c r="AG47" s="445">
        <v>539</v>
      </c>
      <c r="AH47" s="467">
        <v>11</v>
      </c>
      <c r="AI47" s="467">
        <v>20</v>
      </c>
      <c r="AJ47" s="467">
        <v>12</v>
      </c>
      <c r="AK47" s="467">
        <v>69</v>
      </c>
      <c r="AL47" s="443">
        <v>113</v>
      </c>
      <c r="AM47" s="443">
        <v>517</v>
      </c>
    </row>
    <row r="48" spans="2:39" s="443" customFormat="1" ht="14.25" customHeight="1">
      <c r="B48" s="468" t="s">
        <v>943</v>
      </c>
      <c r="C48" s="469"/>
      <c r="D48" s="445">
        <v>554</v>
      </c>
      <c r="E48" s="445">
        <v>5485</v>
      </c>
      <c r="F48" s="445">
        <v>1</v>
      </c>
      <c r="G48" s="445">
        <v>7</v>
      </c>
      <c r="H48" s="445">
        <v>0</v>
      </c>
      <c r="I48" s="445">
        <v>0</v>
      </c>
      <c r="J48" s="445">
        <v>82</v>
      </c>
      <c r="K48" s="445">
        <v>782</v>
      </c>
      <c r="L48" s="445">
        <v>50</v>
      </c>
      <c r="M48" s="445">
        <v>335</v>
      </c>
      <c r="N48" s="445">
        <v>0</v>
      </c>
      <c r="O48" s="445">
        <v>0</v>
      </c>
      <c r="P48" s="445">
        <v>3</v>
      </c>
      <c r="Q48" s="445">
        <v>8</v>
      </c>
      <c r="R48" s="445">
        <v>13</v>
      </c>
      <c r="S48" s="445">
        <v>336</v>
      </c>
      <c r="T48" s="445">
        <v>161</v>
      </c>
      <c r="U48" s="445">
        <v>1206</v>
      </c>
      <c r="V48" s="445">
        <v>7</v>
      </c>
      <c r="W48" s="445">
        <v>69</v>
      </c>
      <c r="X48" s="445">
        <v>22</v>
      </c>
      <c r="Y48" s="445">
        <v>48</v>
      </c>
      <c r="Z48" s="445"/>
      <c r="AB48" s="468" t="s">
        <v>943</v>
      </c>
      <c r="AC48" s="469"/>
      <c r="AD48" s="445">
        <v>61</v>
      </c>
      <c r="AE48" s="445">
        <v>412</v>
      </c>
      <c r="AF48" s="445">
        <v>39</v>
      </c>
      <c r="AG48" s="445">
        <v>1477</v>
      </c>
      <c r="AH48" s="467">
        <v>19</v>
      </c>
      <c r="AI48" s="467">
        <v>199</v>
      </c>
      <c r="AJ48" s="467">
        <v>2</v>
      </c>
      <c r="AK48" s="467">
        <v>16</v>
      </c>
      <c r="AL48" s="443">
        <v>94</v>
      </c>
      <c r="AM48" s="443">
        <v>590</v>
      </c>
    </row>
    <row r="49" spans="2:37" s="443" customFormat="1" ht="14.25" customHeight="1">
      <c r="B49" s="460"/>
      <c r="C49" s="461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B49" s="460"/>
      <c r="AC49" s="461"/>
      <c r="AD49" s="445"/>
      <c r="AE49" s="445"/>
      <c r="AF49" s="445"/>
      <c r="AG49" s="445"/>
      <c r="AH49" s="467"/>
      <c r="AI49" s="467"/>
      <c r="AJ49" s="467"/>
      <c r="AK49" s="467"/>
    </row>
    <row r="50" spans="2:39" s="443" customFormat="1" ht="14.25" customHeight="1">
      <c r="B50" s="463" t="s">
        <v>944</v>
      </c>
      <c r="C50" s="464"/>
      <c r="D50" s="465">
        <v>1374</v>
      </c>
      <c r="E50" s="465">
        <v>9892</v>
      </c>
      <c r="F50" s="465">
        <v>0</v>
      </c>
      <c r="G50" s="465">
        <v>0</v>
      </c>
      <c r="H50" s="465">
        <v>0</v>
      </c>
      <c r="I50" s="465">
        <v>0</v>
      </c>
      <c r="J50" s="465">
        <v>109</v>
      </c>
      <c r="K50" s="465">
        <v>1262</v>
      </c>
      <c r="L50" s="465">
        <v>157</v>
      </c>
      <c r="M50" s="465">
        <v>1034</v>
      </c>
      <c r="N50" s="465">
        <v>0</v>
      </c>
      <c r="O50" s="465">
        <v>0</v>
      </c>
      <c r="P50" s="465">
        <v>7</v>
      </c>
      <c r="Q50" s="465">
        <v>20</v>
      </c>
      <c r="R50" s="465">
        <v>23</v>
      </c>
      <c r="S50" s="465">
        <v>345</v>
      </c>
      <c r="T50" s="465">
        <v>423</v>
      </c>
      <c r="U50" s="465">
        <v>3048</v>
      </c>
      <c r="V50" s="465">
        <v>16</v>
      </c>
      <c r="W50" s="465">
        <v>198</v>
      </c>
      <c r="X50" s="465">
        <v>100</v>
      </c>
      <c r="Y50" s="465">
        <v>174</v>
      </c>
      <c r="Z50" s="465"/>
      <c r="AB50" s="463" t="s">
        <v>944</v>
      </c>
      <c r="AC50" s="464"/>
      <c r="AD50" s="465">
        <v>148</v>
      </c>
      <c r="AE50" s="465">
        <v>845</v>
      </c>
      <c r="AF50" s="465">
        <v>69</v>
      </c>
      <c r="AG50" s="465">
        <v>1513</v>
      </c>
      <c r="AH50" s="466">
        <v>38</v>
      </c>
      <c r="AI50" s="466">
        <v>199</v>
      </c>
      <c r="AJ50" s="466">
        <v>8</v>
      </c>
      <c r="AK50" s="466">
        <v>31</v>
      </c>
      <c r="AL50" s="466">
        <v>276</v>
      </c>
      <c r="AM50" s="466">
        <v>1223</v>
      </c>
    </row>
    <row r="51" spans="2:39" s="443" customFormat="1" ht="14.25" customHeight="1">
      <c r="B51" s="468" t="s">
        <v>945</v>
      </c>
      <c r="C51" s="469"/>
      <c r="D51" s="445">
        <v>828</v>
      </c>
      <c r="E51" s="445">
        <v>7130</v>
      </c>
      <c r="F51" s="445">
        <v>0</v>
      </c>
      <c r="G51" s="445">
        <v>0</v>
      </c>
      <c r="H51" s="445">
        <v>0</v>
      </c>
      <c r="I51" s="445">
        <v>0</v>
      </c>
      <c r="J51" s="445">
        <v>76</v>
      </c>
      <c r="K51" s="445">
        <v>838</v>
      </c>
      <c r="L51" s="445">
        <v>112</v>
      </c>
      <c r="M51" s="445">
        <v>777</v>
      </c>
      <c r="N51" s="445">
        <v>0</v>
      </c>
      <c r="O51" s="445">
        <v>0</v>
      </c>
      <c r="P51" s="445">
        <v>5</v>
      </c>
      <c r="Q51" s="445">
        <v>18</v>
      </c>
      <c r="R51" s="445">
        <v>14</v>
      </c>
      <c r="S51" s="445">
        <v>206</v>
      </c>
      <c r="T51" s="445">
        <v>274</v>
      </c>
      <c r="U51" s="445">
        <v>2510</v>
      </c>
      <c r="V51" s="445">
        <v>10</v>
      </c>
      <c r="W51" s="445">
        <v>156</v>
      </c>
      <c r="X51" s="445">
        <v>45</v>
      </c>
      <c r="Y51" s="445">
        <v>93</v>
      </c>
      <c r="Z51" s="445"/>
      <c r="AB51" s="468" t="s">
        <v>945</v>
      </c>
      <c r="AC51" s="469"/>
      <c r="AD51" s="445">
        <v>72</v>
      </c>
      <c r="AE51" s="445">
        <v>413</v>
      </c>
      <c r="AF51" s="445">
        <v>47</v>
      </c>
      <c r="AG51" s="445">
        <v>1165</v>
      </c>
      <c r="AH51" s="467">
        <v>17</v>
      </c>
      <c r="AI51" s="467">
        <v>54</v>
      </c>
      <c r="AJ51" s="467">
        <v>7</v>
      </c>
      <c r="AK51" s="467">
        <v>30</v>
      </c>
      <c r="AL51" s="443">
        <v>149</v>
      </c>
      <c r="AM51" s="443">
        <v>870</v>
      </c>
    </row>
    <row r="52" spans="2:39" s="443" customFormat="1" ht="14.25" customHeight="1">
      <c r="B52" s="468" t="s">
        <v>946</v>
      </c>
      <c r="C52" s="469"/>
      <c r="D52" s="445">
        <v>546</v>
      </c>
      <c r="E52" s="445">
        <v>2762</v>
      </c>
      <c r="F52" s="445">
        <v>0</v>
      </c>
      <c r="G52" s="445">
        <v>0</v>
      </c>
      <c r="H52" s="445">
        <v>0</v>
      </c>
      <c r="I52" s="445">
        <v>0</v>
      </c>
      <c r="J52" s="445">
        <v>33</v>
      </c>
      <c r="K52" s="445">
        <v>424</v>
      </c>
      <c r="L52" s="445">
        <v>45</v>
      </c>
      <c r="M52" s="445">
        <v>257</v>
      </c>
      <c r="N52" s="445">
        <v>0</v>
      </c>
      <c r="O52" s="445">
        <v>0</v>
      </c>
      <c r="P52" s="445">
        <v>2</v>
      </c>
      <c r="Q52" s="445">
        <v>2</v>
      </c>
      <c r="R52" s="445">
        <v>9</v>
      </c>
      <c r="S52" s="445">
        <v>139</v>
      </c>
      <c r="T52" s="445">
        <v>149</v>
      </c>
      <c r="U52" s="445">
        <v>538</v>
      </c>
      <c r="V52" s="445">
        <v>6</v>
      </c>
      <c r="W52" s="445">
        <v>42</v>
      </c>
      <c r="X52" s="445">
        <v>55</v>
      </c>
      <c r="Y52" s="445">
        <v>81</v>
      </c>
      <c r="Z52" s="445"/>
      <c r="AB52" s="468" t="s">
        <v>946</v>
      </c>
      <c r="AC52" s="469"/>
      <c r="AD52" s="445">
        <v>76</v>
      </c>
      <c r="AE52" s="445">
        <v>432</v>
      </c>
      <c r="AF52" s="445">
        <v>22</v>
      </c>
      <c r="AG52" s="445">
        <v>348</v>
      </c>
      <c r="AH52" s="467">
        <v>21</v>
      </c>
      <c r="AI52" s="467">
        <v>145</v>
      </c>
      <c r="AJ52" s="467">
        <v>1</v>
      </c>
      <c r="AK52" s="467">
        <v>1</v>
      </c>
      <c r="AL52" s="443">
        <v>127</v>
      </c>
      <c r="AM52" s="443">
        <v>353</v>
      </c>
    </row>
    <row r="53" spans="2:37" s="443" customFormat="1" ht="14.25" customHeight="1">
      <c r="B53" s="460"/>
      <c r="C53" s="461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B53" s="460"/>
      <c r="AC53" s="461"/>
      <c r="AD53" s="445"/>
      <c r="AE53" s="445"/>
      <c r="AF53" s="445"/>
      <c r="AG53" s="445"/>
      <c r="AH53" s="467"/>
      <c r="AI53" s="467"/>
      <c r="AJ53" s="467"/>
      <c r="AK53" s="467"/>
    </row>
    <row r="54" spans="2:39" s="443" customFormat="1" ht="14.25" customHeight="1">
      <c r="B54" s="463" t="s">
        <v>947</v>
      </c>
      <c r="C54" s="464"/>
      <c r="D54" s="465">
        <v>552</v>
      </c>
      <c r="E54" s="465">
        <v>5603</v>
      </c>
      <c r="F54" s="465">
        <v>3</v>
      </c>
      <c r="G54" s="465">
        <v>21</v>
      </c>
      <c r="H54" s="465">
        <v>2</v>
      </c>
      <c r="I54" s="465">
        <v>7</v>
      </c>
      <c r="J54" s="465">
        <v>115</v>
      </c>
      <c r="K54" s="465">
        <v>561</v>
      </c>
      <c r="L54" s="465">
        <v>74</v>
      </c>
      <c r="M54" s="465">
        <v>934</v>
      </c>
      <c r="N54" s="465">
        <v>1</v>
      </c>
      <c r="O54" s="465">
        <v>39</v>
      </c>
      <c r="P54" s="465">
        <v>0</v>
      </c>
      <c r="Q54" s="465">
        <v>0</v>
      </c>
      <c r="R54" s="465">
        <v>23</v>
      </c>
      <c r="S54" s="465">
        <v>107</v>
      </c>
      <c r="T54" s="465">
        <v>69</v>
      </c>
      <c r="U54" s="465">
        <v>301</v>
      </c>
      <c r="V54" s="465">
        <v>0</v>
      </c>
      <c r="W54" s="465">
        <v>0</v>
      </c>
      <c r="X54" s="465">
        <v>28</v>
      </c>
      <c r="Y54" s="465">
        <v>48</v>
      </c>
      <c r="Z54" s="465"/>
      <c r="AB54" s="463" t="s">
        <v>947</v>
      </c>
      <c r="AC54" s="464"/>
      <c r="AD54" s="465">
        <v>63</v>
      </c>
      <c r="AE54" s="465">
        <v>414</v>
      </c>
      <c r="AF54" s="465">
        <v>29</v>
      </c>
      <c r="AG54" s="465">
        <v>693</v>
      </c>
      <c r="AH54" s="466">
        <v>30</v>
      </c>
      <c r="AI54" s="466">
        <v>1821</v>
      </c>
      <c r="AJ54" s="466">
        <v>11</v>
      </c>
      <c r="AK54" s="466">
        <v>88</v>
      </c>
      <c r="AL54" s="466">
        <v>104</v>
      </c>
      <c r="AM54" s="466">
        <v>569</v>
      </c>
    </row>
    <row r="55" spans="2:39" s="443" customFormat="1" ht="14.25" customHeight="1">
      <c r="B55" s="468" t="s">
        <v>948</v>
      </c>
      <c r="C55" s="469"/>
      <c r="D55" s="445">
        <v>238</v>
      </c>
      <c r="E55" s="445">
        <v>1790</v>
      </c>
      <c r="F55" s="445">
        <v>0</v>
      </c>
      <c r="G55" s="445">
        <v>0</v>
      </c>
      <c r="H55" s="445">
        <v>2</v>
      </c>
      <c r="I55" s="445">
        <v>7</v>
      </c>
      <c r="J55" s="445">
        <v>54</v>
      </c>
      <c r="K55" s="445">
        <v>230</v>
      </c>
      <c r="L55" s="445">
        <v>38</v>
      </c>
      <c r="M55" s="445">
        <v>733</v>
      </c>
      <c r="N55" s="445">
        <v>0</v>
      </c>
      <c r="O55" s="445">
        <v>0</v>
      </c>
      <c r="P55" s="445">
        <v>0</v>
      </c>
      <c r="Q55" s="445">
        <v>0</v>
      </c>
      <c r="R55" s="445">
        <v>12</v>
      </c>
      <c r="S55" s="445">
        <v>44</v>
      </c>
      <c r="T55" s="445">
        <v>24</v>
      </c>
      <c r="U55" s="445">
        <v>111</v>
      </c>
      <c r="V55" s="445">
        <v>0</v>
      </c>
      <c r="W55" s="445">
        <v>0</v>
      </c>
      <c r="X55" s="445">
        <v>14</v>
      </c>
      <c r="Y55" s="445">
        <v>22</v>
      </c>
      <c r="Z55" s="445"/>
      <c r="AB55" s="468" t="s">
        <v>948</v>
      </c>
      <c r="AC55" s="469"/>
      <c r="AD55" s="445">
        <v>21</v>
      </c>
      <c r="AE55" s="445">
        <v>92</v>
      </c>
      <c r="AF55" s="445">
        <v>8</v>
      </c>
      <c r="AG55" s="445">
        <v>95</v>
      </c>
      <c r="AH55" s="467">
        <v>10</v>
      </c>
      <c r="AI55" s="467">
        <v>214</v>
      </c>
      <c r="AJ55" s="467">
        <v>6</v>
      </c>
      <c r="AK55" s="467">
        <v>50</v>
      </c>
      <c r="AL55" s="443">
        <v>49</v>
      </c>
      <c r="AM55" s="443">
        <v>192</v>
      </c>
    </row>
    <row r="56" spans="2:39" s="443" customFormat="1" ht="14.25" customHeight="1">
      <c r="B56" s="468" t="s">
        <v>949</v>
      </c>
      <c r="C56" s="469"/>
      <c r="D56" s="474">
        <v>314</v>
      </c>
      <c r="E56" s="474">
        <v>3813</v>
      </c>
      <c r="F56" s="474">
        <v>3</v>
      </c>
      <c r="G56" s="474">
        <v>21</v>
      </c>
      <c r="H56" s="474">
        <v>0</v>
      </c>
      <c r="I56" s="474">
        <v>0</v>
      </c>
      <c r="J56" s="474">
        <v>61</v>
      </c>
      <c r="K56" s="474">
        <v>331</v>
      </c>
      <c r="L56" s="474">
        <v>36</v>
      </c>
      <c r="M56" s="474">
        <v>201</v>
      </c>
      <c r="N56" s="474">
        <v>1</v>
      </c>
      <c r="O56" s="474">
        <v>39</v>
      </c>
      <c r="P56" s="474">
        <v>0</v>
      </c>
      <c r="Q56" s="474">
        <v>0</v>
      </c>
      <c r="R56" s="474">
        <v>11</v>
      </c>
      <c r="S56" s="474">
        <v>63</v>
      </c>
      <c r="T56" s="474">
        <v>45</v>
      </c>
      <c r="U56" s="474">
        <v>190</v>
      </c>
      <c r="V56" s="474">
        <v>0</v>
      </c>
      <c r="W56" s="474">
        <v>0</v>
      </c>
      <c r="X56" s="474">
        <v>14</v>
      </c>
      <c r="Y56" s="474">
        <v>26</v>
      </c>
      <c r="Z56" s="474"/>
      <c r="AB56" s="468" t="s">
        <v>949</v>
      </c>
      <c r="AC56" s="469"/>
      <c r="AD56" s="474">
        <v>42</v>
      </c>
      <c r="AE56" s="474">
        <v>322</v>
      </c>
      <c r="AF56" s="474">
        <v>21</v>
      </c>
      <c r="AG56" s="474">
        <v>598</v>
      </c>
      <c r="AH56" s="467">
        <v>20</v>
      </c>
      <c r="AI56" s="467">
        <v>1607</v>
      </c>
      <c r="AJ56" s="467">
        <v>5</v>
      </c>
      <c r="AK56" s="467">
        <v>38</v>
      </c>
      <c r="AL56" s="443">
        <v>55</v>
      </c>
      <c r="AM56" s="443">
        <v>377</v>
      </c>
    </row>
    <row r="57" spans="1:39" ht="8.25" customHeight="1">
      <c r="A57" s="475"/>
      <c r="B57" s="476"/>
      <c r="C57" s="477"/>
      <c r="D57" s="478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479"/>
      <c r="Y57" s="479"/>
      <c r="Z57" s="479"/>
      <c r="AA57" s="475"/>
      <c r="AB57" s="476"/>
      <c r="AC57" s="477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</row>
    <row r="58" ht="12" customHeight="1">
      <c r="B58" s="480"/>
    </row>
  </sheetData>
  <sheetProtection/>
  <mergeCells count="1">
    <mergeCell ref="N3:O3"/>
  </mergeCells>
  <printOptions/>
  <pageMargins left="0.7086614173228347" right="0.7086614173228347" top="0.984251968503937" bottom="0.7086614173228347" header="0.5118110236220472" footer="0.5118110236220472"/>
  <pageSetup firstPageNumber="42" useFirstPageNumber="1" horizontalDpi="300" verticalDpi="300" orientation="portrait" paperSize="9" r:id="rId2"/>
  <headerFooter alignWithMargins="0">
    <oddFooter>&amp;C&amp;10-&amp;P&amp;[-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1.296875" defaultRowHeight="12" customHeight="1"/>
  <cols>
    <col min="1" max="1" width="0.8984375" style="482" customWidth="1"/>
    <col min="2" max="2" width="11.8984375" style="489" customWidth="1"/>
    <col min="3" max="3" width="0.8984375" style="482" customWidth="1"/>
    <col min="4" max="5" width="7.3984375" style="482" customWidth="1"/>
    <col min="6" max="13" width="7.09765625" style="482" customWidth="1"/>
    <col min="14" max="14" width="1.69921875" style="482" customWidth="1"/>
    <col min="15" max="15" width="11.8984375" style="489" customWidth="1"/>
    <col min="16" max="16" width="0.8984375" style="482" customWidth="1"/>
    <col min="17" max="38" width="7.09765625" style="482" customWidth="1"/>
    <col min="39" max="16384" width="11.19921875" style="482" customWidth="1"/>
  </cols>
  <sheetData>
    <row r="1" spans="2:30" ht="17.25">
      <c r="B1" s="483" t="s">
        <v>958</v>
      </c>
      <c r="F1" s="484"/>
      <c r="G1" s="484"/>
      <c r="H1" s="484"/>
      <c r="I1" s="485" t="s">
        <v>1012</v>
      </c>
      <c r="J1" s="486"/>
      <c r="K1" s="486"/>
      <c r="L1" s="486"/>
      <c r="M1" s="486"/>
      <c r="O1" s="483" t="s">
        <v>958</v>
      </c>
      <c r="Q1" s="641"/>
      <c r="R1" s="641"/>
      <c r="S1" s="641"/>
      <c r="T1" s="641"/>
      <c r="U1" s="484"/>
      <c r="V1" s="484"/>
      <c r="Z1" s="487" t="s">
        <v>1013</v>
      </c>
      <c r="AA1" s="488" t="s">
        <v>1014</v>
      </c>
      <c r="AB1" s="488"/>
      <c r="AC1" s="488"/>
      <c r="AD1" s="488"/>
    </row>
    <row r="2" ht="3.75" customHeight="1"/>
    <row r="3" spans="1:38" ht="18.75" customHeight="1">
      <c r="A3" s="490"/>
      <c r="B3" s="491" t="s">
        <v>932</v>
      </c>
      <c r="C3" s="492"/>
      <c r="D3" s="493" t="s">
        <v>4</v>
      </c>
      <c r="E3" s="494"/>
      <c r="F3" s="493" t="s">
        <v>903</v>
      </c>
      <c r="G3" s="493"/>
      <c r="H3" s="493" t="s">
        <v>904</v>
      </c>
      <c r="I3" s="493"/>
      <c r="J3" s="493" t="s">
        <v>905</v>
      </c>
      <c r="K3" s="493"/>
      <c r="L3" s="493" t="s">
        <v>906</v>
      </c>
      <c r="M3" s="493"/>
      <c r="N3" s="490"/>
      <c r="O3" s="491" t="s">
        <v>932</v>
      </c>
      <c r="P3" s="492"/>
      <c r="Q3" s="642" t="s">
        <v>1015</v>
      </c>
      <c r="R3" s="643"/>
      <c r="S3" s="495" t="s">
        <v>954</v>
      </c>
      <c r="T3" s="495"/>
      <c r="U3" s="495" t="s">
        <v>955</v>
      </c>
      <c r="V3" s="495"/>
      <c r="W3" s="496" t="s">
        <v>956</v>
      </c>
      <c r="X3" s="495"/>
      <c r="Y3" s="495" t="s">
        <v>22</v>
      </c>
      <c r="Z3" s="495"/>
      <c r="AA3" s="495" t="s">
        <v>907</v>
      </c>
      <c r="AB3" s="495"/>
      <c r="AC3" s="495" t="s">
        <v>24</v>
      </c>
      <c r="AD3" s="495"/>
      <c r="AE3" s="495" t="s">
        <v>25</v>
      </c>
      <c r="AF3" s="495"/>
      <c r="AG3" s="496" t="s">
        <v>26</v>
      </c>
      <c r="AH3" s="495"/>
      <c r="AI3" s="495" t="s">
        <v>27</v>
      </c>
      <c r="AJ3" s="495"/>
      <c r="AK3" s="495" t="s">
        <v>908</v>
      </c>
      <c r="AL3" s="495"/>
    </row>
    <row r="4" spans="1:38" s="502" customFormat="1" ht="18.75" customHeight="1">
      <c r="A4" s="497"/>
      <c r="B4" s="497"/>
      <c r="C4" s="498"/>
      <c r="D4" s="499" t="s">
        <v>71</v>
      </c>
      <c r="E4" s="499" t="s">
        <v>248</v>
      </c>
      <c r="F4" s="499" t="s">
        <v>71</v>
      </c>
      <c r="G4" s="499" t="s">
        <v>248</v>
      </c>
      <c r="H4" s="499" t="s">
        <v>71</v>
      </c>
      <c r="I4" s="499" t="s">
        <v>248</v>
      </c>
      <c r="J4" s="499" t="s">
        <v>71</v>
      </c>
      <c r="K4" s="499" t="s">
        <v>248</v>
      </c>
      <c r="L4" s="499" t="s">
        <v>71</v>
      </c>
      <c r="M4" s="499" t="s">
        <v>248</v>
      </c>
      <c r="N4" s="497"/>
      <c r="O4" s="497"/>
      <c r="P4" s="498"/>
      <c r="Q4" s="500" t="s">
        <v>71</v>
      </c>
      <c r="R4" s="500" t="s">
        <v>248</v>
      </c>
      <c r="S4" s="500" t="s">
        <v>71</v>
      </c>
      <c r="T4" s="500" t="s">
        <v>248</v>
      </c>
      <c r="U4" s="500" t="s">
        <v>71</v>
      </c>
      <c r="V4" s="500" t="s">
        <v>248</v>
      </c>
      <c r="W4" s="500" t="s">
        <v>71</v>
      </c>
      <c r="X4" s="500" t="s">
        <v>248</v>
      </c>
      <c r="Y4" s="500" t="s">
        <v>71</v>
      </c>
      <c r="Z4" s="500" t="s">
        <v>248</v>
      </c>
      <c r="AA4" s="500" t="s">
        <v>71</v>
      </c>
      <c r="AB4" s="500" t="s">
        <v>248</v>
      </c>
      <c r="AC4" s="501" t="s">
        <v>71</v>
      </c>
      <c r="AD4" s="501" t="s">
        <v>248</v>
      </c>
      <c r="AE4" s="501" t="s">
        <v>71</v>
      </c>
      <c r="AF4" s="501" t="s">
        <v>248</v>
      </c>
      <c r="AG4" s="501" t="s">
        <v>71</v>
      </c>
      <c r="AH4" s="501" t="s">
        <v>248</v>
      </c>
      <c r="AI4" s="501" t="s">
        <v>71</v>
      </c>
      <c r="AJ4" s="501" t="s">
        <v>248</v>
      </c>
      <c r="AK4" s="501" t="s">
        <v>71</v>
      </c>
      <c r="AL4" s="501" t="s">
        <v>248</v>
      </c>
    </row>
    <row r="5" spans="1:28" s="502" customFormat="1" ht="4.5" customHeight="1">
      <c r="A5" s="503"/>
      <c r="B5" s="503"/>
      <c r="C5" s="504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4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</row>
    <row r="6" spans="2:38" s="505" customFormat="1" ht="11.25" customHeight="1">
      <c r="B6" s="506" t="s">
        <v>1016</v>
      </c>
      <c r="C6" s="507"/>
      <c r="D6" s="508">
        <v>27017</v>
      </c>
      <c r="E6" s="508">
        <v>242183</v>
      </c>
      <c r="F6" s="508">
        <v>32</v>
      </c>
      <c r="G6" s="508">
        <v>203</v>
      </c>
      <c r="H6" s="508">
        <v>7</v>
      </c>
      <c r="I6" s="508">
        <v>42</v>
      </c>
      <c r="J6" s="508">
        <v>2613</v>
      </c>
      <c r="K6" s="508">
        <v>21831</v>
      </c>
      <c r="L6" s="508">
        <v>2195</v>
      </c>
      <c r="M6" s="508">
        <v>25189</v>
      </c>
      <c r="O6" s="506" t="s">
        <v>4</v>
      </c>
      <c r="P6" s="507"/>
      <c r="Q6" s="508">
        <v>4</v>
      </c>
      <c r="R6" s="508">
        <v>530</v>
      </c>
      <c r="S6" s="508">
        <v>392</v>
      </c>
      <c r="T6" s="508">
        <v>8947</v>
      </c>
      <c r="U6" s="505">
        <v>612</v>
      </c>
      <c r="V6" s="505">
        <v>12682</v>
      </c>
      <c r="W6" s="505">
        <v>7566</v>
      </c>
      <c r="X6" s="505">
        <v>60050</v>
      </c>
      <c r="Y6" s="505">
        <v>551</v>
      </c>
      <c r="Z6" s="505">
        <v>8538</v>
      </c>
      <c r="AA6" s="505">
        <v>1501</v>
      </c>
      <c r="AB6" s="505">
        <v>4725</v>
      </c>
      <c r="AC6" s="505">
        <v>3724</v>
      </c>
      <c r="AD6" s="505">
        <v>24771</v>
      </c>
      <c r="AE6" s="505">
        <v>1296</v>
      </c>
      <c r="AF6" s="505">
        <v>22238</v>
      </c>
      <c r="AG6" s="505">
        <v>918</v>
      </c>
      <c r="AH6" s="505">
        <v>8187</v>
      </c>
      <c r="AI6" s="505">
        <v>236</v>
      </c>
      <c r="AJ6" s="505">
        <v>2613</v>
      </c>
      <c r="AK6" s="505">
        <v>5370</v>
      </c>
      <c r="AL6" s="505">
        <v>41637</v>
      </c>
    </row>
    <row r="7" spans="3:20" ht="4.5" customHeight="1">
      <c r="C7" s="509"/>
      <c r="D7" s="510"/>
      <c r="E7" s="510"/>
      <c r="F7" s="510"/>
      <c r="G7" s="510"/>
      <c r="H7" s="510"/>
      <c r="I7" s="510"/>
      <c r="J7" s="510"/>
      <c r="K7" s="510"/>
      <c r="L7" s="510"/>
      <c r="M7" s="510"/>
      <c r="P7" s="509"/>
      <c r="Q7" s="510"/>
      <c r="R7" s="510"/>
      <c r="S7" s="510"/>
      <c r="T7" s="510"/>
    </row>
    <row r="8" spans="2:38" ht="11.25" customHeight="1">
      <c r="B8" s="511" t="s">
        <v>959</v>
      </c>
      <c r="C8" s="509"/>
      <c r="D8" s="482">
        <v>386</v>
      </c>
      <c r="E8" s="482">
        <v>2725</v>
      </c>
      <c r="F8" s="510">
        <v>0</v>
      </c>
      <c r="G8" s="510">
        <v>0</v>
      </c>
      <c r="H8" s="510">
        <v>0</v>
      </c>
      <c r="I8" s="510">
        <v>0</v>
      </c>
      <c r="J8" s="510">
        <v>28</v>
      </c>
      <c r="K8" s="510">
        <v>135</v>
      </c>
      <c r="L8" s="510">
        <v>22</v>
      </c>
      <c r="M8" s="510">
        <v>781</v>
      </c>
      <c r="O8" s="511" t="s">
        <v>959</v>
      </c>
      <c r="P8" s="509"/>
      <c r="Q8" s="510">
        <v>0</v>
      </c>
      <c r="R8" s="510">
        <v>0</v>
      </c>
      <c r="S8" s="510">
        <v>2</v>
      </c>
      <c r="T8" s="510">
        <v>6</v>
      </c>
      <c r="U8" s="510">
        <v>5</v>
      </c>
      <c r="V8" s="510">
        <v>115</v>
      </c>
      <c r="W8" s="510">
        <v>115</v>
      </c>
      <c r="X8" s="510">
        <v>488</v>
      </c>
      <c r="Y8" s="510">
        <v>6</v>
      </c>
      <c r="Z8" s="510">
        <v>41</v>
      </c>
      <c r="AA8" s="510">
        <v>17</v>
      </c>
      <c r="AB8" s="510">
        <v>34</v>
      </c>
      <c r="AC8" s="510">
        <v>45</v>
      </c>
      <c r="AD8" s="510">
        <v>229</v>
      </c>
      <c r="AE8" s="510">
        <v>22</v>
      </c>
      <c r="AF8" s="510">
        <v>260</v>
      </c>
      <c r="AG8" s="510">
        <v>18</v>
      </c>
      <c r="AH8" s="510">
        <v>109</v>
      </c>
      <c r="AI8" s="510">
        <v>1</v>
      </c>
      <c r="AJ8" s="510">
        <v>4</v>
      </c>
      <c r="AK8" s="510">
        <v>105</v>
      </c>
      <c r="AL8" s="510">
        <v>523</v>
      </c>
    </row>
    <row r="9" spans="2:38" ht="11.25" customHeight="1">
      <c r="B9" s="511" t="s">
        <v>960</v>
      </c>
      <c r="C9" s="509"/>
      <c r="D9" s="482">
        <v>378</v>
      </c>
      <c r="E9" s="482">
        <v>2565</v>
      </c>
      <c r="F9" s="510">
        <v>0</v>
      </c>
      <c r="G9" s="510">
        <v>0</v>
      </c>
      <c r="H9" s="510">
        <v>0</v>
      </c>
      <c r="I9" s="510">
        <v>0</v>
      </c>
      <c r="J9" s="510">
        <v>29</v>
      </c>
      <c r="K9" s="510">
        <v>257</v>
      </c>
      <c r="L9" s="510">
        <v>18</v>
      </c>
      <c r="M9" s="510">
        <v>106</v>
      </c>
      <c r="O9" s="511" t="s">
        <v>960</v>
      </c>
      <c r="P9" s="509"/>
      <c r="Q9" s="510">
        <v>0</v>
      </c>
      <c r="R9" s="510">
        <v>0</v>
      </c>
      <c r="S9" s="510">
        <v>4</v>
      </c>
      <c r="T9" s="510">
        <v>38</v>
      </c>
      <c r="U9" s="510">
        <v>0</v>
      </c>
      <c r="V9" s="510">
        <v>0</v>
      </c>
      <c r="W9" s="510">
        <v>89</v>
      </c>
      <c r="X9" s="510">
        <v>560</v>
      </c>
      <c r="Y9" s="510">
        <v>12</v>
      </c>
      <c r="Z9" s="510">
        <v>102</v>
      </c>
      <c r="AA9" s="510">
        <v>39</v>
      </c>
      <c r="AB9" s="510">
        <v>100</v>
      </c>
      <c r="AC9" s="510">
        <v>31</v>
      </c>
      <c r="AD9" s="510">
        <v>139</v>
      </c>
      <c r="AE9" s="510">
        <v>22</v>
      </c>
      <c r="AF9" s="510">
        <v>323</v>
      </c>
      <c r="AG9" s="510">
        <v>24</v>
      </c>
      <c r="AH9" s="510">
        <v>92</v>
      </c>
      <c r="AI9" s="510">
        <v>10</v>
      </c>
      <c r="AJ9" s="510">
        <v>31</v>
      </c>
      <c r="AK9" s="510">
        <v>100</v>
      </c>
      <c r="AL9" s="510">
        <v>817</v>
      </c>
    </row>
    <row r="10" spans="2:38" ht="11.25" customHeight="1">
      <c r="B10" s="511" t="s">
        <v>961</v>
      </c>
      <c r="C10" s="509"/>
      <c r="D10" s="482">
        <v>691</v>
      </c>
      <c r="E10" s="482">
        <v>6803</v>
      </c>
      <c r="F10" s="510">
        <v>0</v>
      </c>
      <c r="G10" s="510">
        <v>0</v>
      </c>
      <c r="H10" s="510">
        <v>1</v>
      </c>
      <c r="I10" s="510">
        <v>6</v>
      </c>
      <c r="J10" s="510">
        <v>62</v>
      </c>
      <c r="K10" s="510">
        <v>892</v>
      </c>
      <c r="L10" s="510">
        <v>86</v>
      </c>
      <c r="M10" s="510">
        <v>1070</v>
      </c>
      <c r="O10" s="511" t="s">
        <v>961</v>
      </c>
      <c r="P10" s="509"/>
      <c r="Q10" s="510">
        <v>0</v>
      </c>
      <c r="R10" s="510">
        <v>0</v>
      </c>
      <c r="S10" s="510">
        <v>12</v>
      </c>
      <c r="T10" s="510">
        <v>694</v>
      </c>
      <c r="U10" s="510">
        <v>7</v>
      </c>
      <c r="V10" s="510">
        <v>181</v>
      </c>
      <c r="W10" s="510">
        <v>176</v>
      </c>
      <c r="X10" s="510">
        <v>1788</v>
      </c>
      <c r="Y10" s="510">
        <v>10</v>
      </c>
      <c r="Z10" s="510">
        <v>36</v>
      </c>
      <c r="AA10" s="510">
        <v>48</v>
      </c>
      <c r="AB10" s="510">
        <v>124</v>
      </c>
      <c r="AC10" s="510">
        <v>80</v>
      </c>
      <c r="AD10" s="510">
        <v>383</v>
      </c>
      <c r="AE10" s="510">
        <v>26</v>
      </c>
      <c r="AF10" s="510">
        <v>265</v>
      </c>
      <c r="AG10" s="510">
        <v>16</v>
      </c>
      <c r="AH10" s="510">
        <v>103</v>
      </c>
      <c r="AI10" s="510">
        <v>6</v>
      </c>
      <c r="AJ10" s="510">
        <v>21</v>
      </c>
      <c r="AK10" s="510">
        <v>161</v>
      </c>
      <c r="AL10" s="510">
        <v>1240</v>
      </c>
    </row>
    <row r="11" spans="2:38" ht="11.25" customHeight="1">
      <c r="B11" s="511" t="s">
        <v>962</v>
      </c>
      <c r="C11" s="509"/>
      <c r="D11" s="482">
        <v>217</v>
      </c>
      <c r="E11" s="482">
        <v>1030</v>
      </c>
      <c r="F11" s="510">
        <v>0</v>
      </c>
      <c r="G11" s="510">
        <v>0</v>
      </c>
      <c r="H11" s="510">
        <v>0</v>
      </c>
      <c r="I11" s="510">
        <v>0</v>
      </c>
      <c r="J11" s="510">
        <v>14</v>
      </c>
      <c r="K11" s="510">
        <v>47</v>
      </c>
      <c r="L11" s="510">
        <v>6</v>
      </c>
      <c r="M11" s="510">
        <v>16</v>
      </c>
      <c r="O11" s="511" t="s">
        <v>962</v>
      </c>
      <c r="P11" s="509"/>
      <c r="Q11" s="510">
        <v>0</v>
      </c>
      <c r="R11" s="510">
        <v>0</v>
      </c>
      <c r="S11" s="510">
        <v>0</v>
      </c>
      <c r="T11" s="510">
        <v>0</v>
      </c>
      <c r="U11" s="510">
        <v>7</v>
      </c>
      <c r="V11" s="510">
        <v>32</v>
      </c>
      <c r="W11" s="510">
        <v>63</v>
      </c>
      <c r="X11" s="510">
        <v>217</v>
      </c>
      <c r="Y11" s="510">
        <v>0</v>
      </c>
      <c r="Z11" s="510">
        <v>0</v>
      </c>
      <c r="AA11" s="510">
        <v>22</v>
      </c>
      <c r="AB11" s="510">
        <v>39</v>
      </c>
      <c r="AC11" s="510">
        <v>23</v>
      </c>
      <c r="AD11" s="510">
        <v>79</v>
      </c>
      <c r="AE11" s="510">
        <v>23</v>
      </c>
      <c r="AF11" s="510">
        <v>284</v>
      </c>
      <c r="AG11" s="510">
        <v>12</v>
      </c>
      <c r="AH11" s="510">
        <v>45</v>
      </c>
      <c r="AI11" s="510">
        <v>3</v>
      </c>
      <c r="AJ11" s="510">
        <v>14</v>
      </c>
      <c r="AK11" s="510">
        <v>44</v>
      </c>
      <c r="AL11" s="510">
        <v>257</v>
      </c>
    </row>
    <row r="12" spans="2:38" ht="11.25" customHeight="1">
      <c r="B12" s="511" t="s">
        <v>963</v>
      </c>
      <c r="C12" s="509"/>
      <c r="D12" s="482">
        <v>300</v>
      </c>
      <c r="E12" s="482">
        <v>2088</v>
      </c>
      <c r="F12" s="510">
        <v>1</v>
      </c>
      <c r="G12" s="510">
        <v>6</v>
      </c>
      <c r="H12" s="510">
        <v>0</v>
      </c>
      <c r="I12" s="510">
        <v>0</v>
      </c>
      <c r="J12" s="510">
        <v>21</v>
      </c>
      <c r="K12" s="510">
        <v>103</v>
      </c>
      <c r="L12" s="510">
        <v>1</v>
      </c>
      <c r="M12" s="510">
        <v>1</v>
      </c>
      <c r="O12" s="511" t="s">
        <v>963</v>
      </c>
      <c r="P12" s="509"/>
      <c r="Q12" s="510">
        <v>0</v>
      </c>
      <c r="R12" s="510">
        <v>0</v>
      </c>
      <c r="S12" s="510">
        <v>2</v>
      </c>
      <c r="T12" s="510">
        <v>8</v>
      </c>
      <c r="U12" s="510">
        <v>5</v>
      </c>
      <c r="V12" s="510">
        <v>7</v>
      </c>
      <c r="W12" s="510">
        <v>82</v>
      </c>
      <c r="X12" s="510">
        <v>557</v>
      </c>
      <c r="Y12" s="510">
        <v>7</v>
      </c>
      <c r="Z12" s="510">
        <v>49</v>
      </c>
      <c r="AA12" s="510">
        <v>25</v>
      </c>
      <c r="AB12" s="510">
        <v>52</v>
      </c>
      <c r="AC12" s="510">
        <v>32</v>
      </c>
      <c r="AD12" s="510">
        <v>156</v>
      </c>
      <c r="AE12" s="510">
        <v>26</v>
      </c>
      <c r="AF12" s="510">
        <v>544</v>
      </c>
      <c r="AG12" s="510">
        <v>19</v>
      </c>
      <c r="AH12" s="510">
        <v>152</v>
      </c>
      <c r="AI12" s="510">
        <v>3</v>
      </c>
      <c r="AJ12" s="510">
        <v>12</v>
      </c>
      <c r="AK12" s="510">
        <v>76</v>
      </c>
      <c r="AL12" s="510">
        <v>441</v>
      </c>
    </row>
    <row r="13" spans="2:38" ht="15.75" customHeight="1">
      <c r="B13" s="511" t="s">
        <v>964</v>
      </c>
      <c r="C13" s="509"/>
      <c r="D13" s="482">
        <v>382</v>
      </c>
      <c r="E13" s="482">
        <v>2351</v>
      </c>
      <c r="F13" s="510">
        <v>0</v>
      </c>
      <c r="G13" s="510">
        <v>0</v>
      </c>
      <c r="H13" s="510">
        <v>0</v>
      </c>
      <c r="I13" s="510">
        <v>0</v>
      </c>
      <c r="J13" s="510">
        <v>21</v>
      </c>
      <c r="K13" s="510">
        <v>119</v>
      </c>
      <c r="L13" s="510">
        <v>17</v>
      </c>
      <c r="M13" s="510">
        <v>83</v>
      </c>
      <c r="O13" s="511" t="s">
        <v>964</v>
      </c>
      <c r="P13" s="509"/>
      <c r="Q13" s="510">
        <v>0</v>
      </c>
      <c r="R13" s="510">
        <v>0</v>
      </c>
      <c r="S13" s="510">
        <v>4</v>
      </c>
      <c r="T13" s="510">
        <v>57</v>
      </c>
      <c r="U13" s="510">
        <v>3</v>
      </c>
      <c r="V13" s="510">
        <v>32</v>
      </c>
      <c r="W13" s="510">
        <v>99</v>
      </c>
      <c r="X13" s="510">
        <v>568</v>
      </c>
      <c r="Y13" s="510">
        <v>5</v>
      </c>
      <c r="Z13" s="510">
        <v>35</v>
      </c>
      <c r="AA13" s="510">
        <v>24</v>
      </c>
      <c r="AB13" s="510">
        <v>96</v>
      </c>
      <c r="AC13" s="510">
        <v>36</v>
      </c>
      <c r="AD13" s="510">
        <v>177</v>
      </c>
      <c r="AE13" s="510">
        <v>38</v>
      </c>
      <c r="AF13" s="510">
        <v>381</v>
      </c>
      <c r="AG13" s="510">
        <v>37</v>
      </c>
      <c r="AH13" s="510">
        <v>285</v>
      </c>
      <c r="AI13" s="510">
        <v>3</v>
      </c>
      <c r="AJ13" s="510">
        <v>231</v>
      </c>
      <c r="AK13" s="510">
        <v>95</v>
      </c>
      <c r="AL13" s="510">
        <v>287</v>
      </c>
    </row>
    <row r="14" spans="2:38" ht="11.25" customHeight="1">
      <c r="B14" s="511" t="s">
        <v>1017</v>
      </c>
      <c r="C14" s="509"/>
      <c r="D14" s="482">
        <v>706</v>
      </c>
      <c r="E14" s="482">
        <v>4395</v>
      </c>
      <c r="F14" s="510">
        <v>0</v>
      </c>
      <c r="G14" s="510">
        <v>0</v>
      </c>
      <c r="H14" s="510">
        <v>0</v>
      </c>
      <c r="I14" s="510">
        <v>0</v>
      </c>
      <c r="J14" s="510">
        <v>15</v>
      </c>
      <c r="K14" s="510">
        <v>134</v>
      </c>
      <c r="L14" s="510">
        <v>16</v>
      </c>
      <c r="M14" s="510">
        <v>145</v>
      </c>
      <c r="O14" s="511" t="s">
        <v>1017</v>
      </c>
      <c r="P14" s="509"/>
      <c r="Q14" s="510">
        <v>1</v>
      </c>
      <c r="R14" s="510">
        <v>417</v>
      </c>
      <c r="S14" s="510">
        <v>8</v>
      </c>
      <c r="T14" s="510">
        <v>269</v>
      </c>
      <c r="U14" s="510">
        <v>1</v>
      </c>
      <c r="V14" s="510">
        <v>1</v>
      </c>
      <c r="W14" s="510">
        <v>248</v>
      </c>
      <c r="X14" s="510">
        <v>995</v>
      </c>
      <c r="Y14" s="510">
        <v>19</v>
      </c>
      <c r="Z14" s="510">
        <v>233</v>
      </c>
      <c r="AA14" s="510">
        <v>57</v>
      </c>
      <c r="AB14" s="510">
        <v>352</v>
      </c>
      <c r="AC14" s="510">
        <v>101</v>
      </c>
      <c r="AD14" s="510">
        <v>456</v>
      </c>
      <c r="AE14" s="510">
        <v>38</v>
      </c>
      <c r="AF14" s="510">
        <v>275</v>
      </c>
      <c r="AG14" s="510">
        <v>33</v>
      </c>
      <c r="AH14" s="510">
        <v>264</v>
      </c>
      <c r="AI14" s="510">
        <v>5</v>
      </c>
      <c r="AJ14" s="510">
        <v>29</v>
      </c>
      <c r="AK14" s="510">
        <v>164</v>
      </c>
      <c r="AL14" s="510">
        <v>825</v>
      </c>
    </row>
    <row r="15" spans="2:38" ht="11.25" customHeight="1">
      <c r="B15" s="511" t="s">
        <v>965</v>
      </c>
      <c r="C15" s="509"/>
      <c r="D15" s="482">
        <v>282</v>
      </c>
      <c r="E15" s="482">
        <v>1225</v>
      </c>
      <c r="F15" s="510">
        <v>0</v>
      </c>
      <c r="G15" s="510">
        <v>0</v>
      </c>
      <c r="H15" s="510">
        <v>0</v>
      </c>
      <c r="I15" s="510">
        <v>0</v>
      </c>
      <c r="J15" s="510">
        <v>37</v>
      </c>
      <c r="K15" s="510">
        <v>159</v>
      </c>
      <c r="L15" s="510">
        <v>13</v>
      </c>
      <c r="M15" s="510">
        <v>66</v>
      </c>
      <c r="O15" s="511" t="s">
        <v>965</v>
      </c>
      <c r="P15" s="509"/>
      <c r="Q15" s="510">
        <v>0</v>
      </c>
      <c r="R15" s="510">
        <v>0</v>
      </c>
      <c r="S15" s="510">
        <v>5</v>
      </c>
      <c r="T15" s="510">
        <v>15</v>
      </c>
      <c r="U15" s="510">
        <v>2</v>
      </c>
      <c r="V15" s="510">
        <v>4</v>
      </c>
      <c r="W15" s="510">
        <v>72</v>
      </c>
      <c r="X15" s="510">
        <v>437</v>
      </c>
      <c r="Y15" s="510">
        <v>3</v>
      </c>
      <c r="Z15" s="510">
        <v>17</v>
      </c>
      <c r="AA15" s="510">
        <v>13</v>
      </c>
      <c r="AB15" s="510">
        <v>31</v>
      </c>
      <c r="AC15" s="510">
        <v>21</v>
      </c>
      <c r="AD15" s="510">
        <v>131</v>
      </c>
      <c r="AE15" s="510">
        <v>21</v>
      </c>
      <c r="AF15" s="510">
        <v>121</v>
      </c>
      <c r="AG15" s="510">
        <v>16</v>
      </c>
      <c r="AH15" s="510">
        <v>34</v>
      </c>
      <c r="AI15" s="510">
        <v>2</v>
      </c>
      <c r="AJ15" s="510">
        <v>12</v>
      </c>
      <c r="AK15" s="510">
        <v>77</v>
      </c>
      <c r="AL15" s="510">
        <v>198</v>
      </c>
    </row>
    <row r="16" spans="2:38" ht="11.25" customHeight="1">
      <c r="B16" s="511" t="s">
        <v>966</v>
      </c>
      <c r="C16" s="509"/>
      <c r="D16" s="482">
        <v>596</v>
      </c>
      <c r="E16" s="482">
        <v>5939</v>
      </c>
      <c r="F16" s="510">
        <v>1</v>
      </c>
      <c r="G16" s="510">
        <v>7</v>
      </c>
      <c r="H16" s="510">
        <v>0</v>
      </c>
      <c r="I16" s="510">
        <v>0</v>
      </c>
      <c r="J16" s="510">
        <v>29</v>
      </c>
      <c r="K16" s="510">
        <v>198</v>
      </c>
      <c r="L16" s="510">
        <v>25</v>
      </c>
      <c r="M16" s="510">
        <v>175</v>
      </c>
      <c r="O16" s="511" t="s">
        <v>966</v>
      </c>
      <c r="P16" s="509"/>
      <c r="Q16" s="510">
        <v>0</v>
      </c>
      <c r="R16" s="510">
        <v>0</v>
      </c>
      <c r="S16" s="510">
        <v>3</v>
      </c>
      <c r="T16" s="510">
        <v>38</v>
      </c>
      <c r="U16" s="510">
        <v>9</v>
      </c>
      <c r="V16" s="510">
        <v>124</v>
      </c>
      <c r="W16" s="510">
        <v>157</v>
      </c>
      <c r="X16" s="510">
        <v>894</v>
      </c>
      <c r="Y16" s="510">
        <v>7</v>
      </c>
      <c r="Z16" s="510">
        <v>79</v>
      </c>
      <c r="AA16" s="510">
        <v>52</v>
      </c>
      <c r="AB16" s="510">
        <v>99</v>
      </c>
      <c r="AC16" s="510">
        <v>73</v>
      </c>
      <c r="AD16" s="510">
        <v>398</v>
      </c>
      <c r="AE16" s="510">
        <v>60</v>
      </c>
      <c r="AF16" s="510">
        <v>2753</v>
      </c>
      <c r="AG16" s="510">
        <v>46</v>
      </c>
      <c r="AH16" s="510">
        <v>696</v>
      </c>
      <c r="AI16" s="510">
        <v>6</v>
      </c>
      <c r="AJ16" s="510">
        <v>32</v>
      </c>
      <c r="AK16" s="510">
        <v>128</v>
      </c>
      <c r="AL16" s="510">
        <v>446</v>
      </c>
    </row>
    <row r="17" spans="2:38" ht="11.25" customHeight="1">
      <c r="B17" s="511" t="s">
        <v>967</v>
      </c>
      <c r="C17" s="509"/>
      <c r="D17" s="482">
        <v>374</v>
      </c>
      <c r="E17" s="482">
        <v>2561</v>
      </c>
      <c r="F17" s="510">
        <v>2</v>
      </c>
      <c r="G17" s="510">
        <v>6</v>
      </c>
      <c r="H17" s="510">
        <v>0</v>
      </c>
      <c r="I17" s="510">
        <v>0</v>
      </c>
      <c r="J17" s="510">
        <v>53</v>
      </c>
      <c r="K17" s="510">
        <v>338</v>
      </c>
      <c r="L17" s="510">
        <v>14</v>
      </c>
      <c r="M17" s="510">
        <v>129</v>
      </c>
      <c r="O17" s="511" t="s">
        <v>967</v>
      </c>
      <c r="P17" s="509"/>
      <c r="Q17" s="510">
        <v>0</v>
      </c>
      <c r="R17" s="510">
        <v>0</v>
      </c>
      <c r="S17" s="510">
        <v>3</v>
      </c>
      <c r="T17" s="510">
        <v>19</v>
      </c>
      <c r="U17" s="510">
        <v>7</v>
      </c>
      <c r="V17" s="510">
        <v>76</v>
      </c>
      <c r="W17" s="510">
        <v>101</v>
      </c>
      <c r="X17" s="510">
        <v>823</v>
      </c>
      <c r="Y17" s="510">
        <v>6</v>
      </c>
      <c r="Z17" s="510">
        <v>23</v>
      </c>
      <c r="AA17" s="510">
        <v>24</v>
      </c>
      <c r="AB17" s="510">
        <v>63</v>
      </c>
      <c r="AC17" s="510">
        <v>35</v>
      </c>
      <c r="AD17" s="510">
        <v>145</v>
      </c>
      <c r="AE17" s="510">
        <v>30</v>
      </c>
      <c r="AF17" s="510">
        <v>478</v>
      </c>
      <c r="AG17" s="510">
        <v>19</v>
      </c>
      <c r="AH17" s="510">
        <v>43</v>
      </c>
      <c r="AI17" s="510">
        <v>3</v>
      </c>
      <c r="AJ17" s="510">
        <v>43</v>
      </c>
      <c r="AK17" s="510">
        <v>77</v>
      </c>
      <c r="AL17" s="510">
        <v>375</v>
      </c>
    </row>
    <row r="18" spans="2:38" ht="15.75" customHeight="1">
      <c r="B18" s="511" t="s">
        <v>968</v>
      </c>
      <c r="C18" s="509"/>
      <c r="D18" s="482">
        <v>424</v>
      </c>
      <c r="E18" s="482">
        <v>2160</v>
      </c>
      <c r="F18" s="510">
        <v>0</v>
      </c>
      <c r="G18" s="510">
        <v>0</v>
      </c>
      <c r="H18" s="510">
        <v>0</v>
      </c>
      <c r="I18" s="510">
        <v>0</v>
      </c>
      <c r="J18" s="510">
        <v>36</v>
      </c>
      <c r="K18" s="510">
        <v>216</v>
      </c>
      <c r="L18" s="510">
        <v>32</v>
      </c>
      <c r="M18" s="510">
        <v>121</v>
      </c>
      <c r="O18" s="511" t="s">
        <v>968</v>
      </c>
      <c r="P18" s="509"/>
      <c r="Q18" s="510">
        <v>0</v>
      </c>
      <c r="R18" s="510">
        <v>0</v>
      </c>
      <c r="S18" s="510">
        <v>2</v>
      </c>
      <c r="T18" s="510">
        <v>60</v>
      </c>
      <c r="U18" s="510">
        <v>5</v>
      </c>
      <c r="V18" s="510">
        <v>20</v>
      </c>
      <c r="W18" s="510">
        <v>105</v>
      </c>
      <c r="X18" s="510">
        <v>571</v>
      </c>
      <c r="Y18" s="510">
        <v>8</v>
      </c>
      <c r="Z18" s="510">
        <v>47</v>
      </c>
      <c r="AA18" s="510">
        <v>30</v>
      </c>
      <c r="AB18" s="510">
        <v>58</v>
      </c>
      <c r="AC18" s="510">
        <v>62</v>
      </c>
      <c r="AD18" s="510">
        <v>470</v>
      </c>
      <c r="AE18" s="510">
        <v>25</v>
      </c>
      <c r="AF18" s="510">
        <v>229</v>
      </c>
      <c r="AG18" s="510">
        <v>31</v>
      </c>
      <c r="AH18" s="510">
        <v>88</v>
      </c>
      <c r="AI18" s="510">
        <v>4</v>
      </c>
      <c r="AJ18" s="510">
        <v>11</v>
      </c>
      <c r="AK18" s="510">
        <v>84</v>
      </c>
      <c r="AL18" s="510">
        <v>269</v>
      </c>
    </row>
    <row r="19" spans="2:38" ht="11.25" customHeight="1">
      <c r="B19" s="511" t="s">
        <v>969</v>
      </c>
      <c r="C19" s="509"/>
      <c r="D19" s="482">
        <v>613</v>
      </c>
      <c r="E19" s="482">
        <v>5444</v>
      </c>
      <c r="F19" s="510">
        <v>0</v>
      </c>
      <c r="G19" s="510">
        <v>0</v>
      </c>
      <c r="H19" s="510">
        <v>0</v>
      </c>
      <c r="I19" s="510">
        <v>0</v>
      </c>
      <c r="J19" s="510">
        <v>29</v>
      </c>
      <c r="K19" s="510">
        <v>288</v>
      </c>
      <c r="L19" s="510">
        <v>30</v>
      </c>
      <c r="M19" s="510">
        <v>172</v>
      </c>
      <c r="O19" s="511" t="s">
        <v>969</v>
      </c>
      <c r="P19" s="509"/>
      <c r="Q19" s="510">
        <v>0</v>
      </c>
      <c r="R19" s="510">
        <v>0</v>
      </c>
      <c r="S19" s="510">
        <v>6</v>
      </c>
      <c r="T19" s="510">
        <v>711</v>
      </c>
      <c r="U19" s="510">
        <v>7</v>
      </c>
      <c r="V19" s="510">
        <v>19</v>
      </c>
      <c r="W19" s="510">
        <v>180</v>
      </c>
      <c r="X19" s="510">
        <v>1198</v>
      </c>
      <c r="Y19" s="510">
        <v>9</v>
      </c>
      <c r="Z19" s="510">
        <v>222</v>
      </c>
      <c r="AA19" s="510">
        <v>48</v>
      </c>
      <c r="AB19" s="510">
        <v>77</v>
      </c>
      <c r="AC19" s="510">
        <v>78</v>
      </c>
      <c r="AD19" s="510">
        <v>608</v>
      </c>
      <c r="AE19" s="510">
        <v>37</v>
      </c>
      <c r="AF19" s="510">
        <v>1062</v>
      </c>
      <c r="AG19" s="510">
        <v>15</v>
      </c>
      <c r="AH19" s="510">
        <v>154</v>
      </c>
      <c r="AI19" s="510">
        <v>6</v>
      </c>
      <c r="AJ19" s="510">
        <v>25</v>
      </c>
      <c r="AK19" s="510">
        <v>168</v>
      </c>
      <c r="AL19" s="510">
        <v>908</v>
      </c>
    </row>
    <row r="20" spans="2:38" ht="11.25" customHeight="1">
      <c r="B20" s="511" t="s">
        <v>970</v>
      </c>
      <c r="C20" s="509"/>
      <c r="D20" s="482">
        <v>3688</v>
      </c>
      <c r="E20" s="482">
        <v>30339</v>
      </c>
      <c r="F20" s="510">
        <v>0</v>
      </c>
      <c r="G20" s="510">
        <v>0</v>
      </c>
      <c r="H20" s="510">
        <v>0</v>
      </c>
      <c r="I20" s="510">
        <v>0</v>
      </c>
      <c r="J20" s="510">
        <v>86</v>
      </c>
      <c r="K20" s="510">
        <v>912</v>
      </c>
      <c r="L20" s="510">
        <v>76</v>
      </c>
      <c r="M20" s="510">
        <v>341</v>
      </c>
      <c r="O20" s="511" t="s">
        <v>970</v>
      </c>
      <c r="P20" s="509"/>
      <c r="Q20" s="510">
        <v>0</v>
      </c>
      <c r="R20" s="510">
        <v>0</v>
      </c>
      <c r="S20" s="510">
        <v>79</v>
      </c>
      <c r="T20" s="510">
        <v>1967</v>
      </c>
      <c r="U20" s="510">
        <v>17</v>
      </c>
      <c r="V20" s="510">
        <v>128</v>
      </c>
      <c r="W20" s="510">
        <v>919</v>
      </c>
      <c r="X20" s="510">
        <v>5653</v>
      </c>
      <c r="Y20" s="510">
        <v>149</v>
      </c>
      <c r="Z20" s="510">
        <v>4052</v>
      </c>
      <c r="AA20" s="510">
        <v>202</v>
      </c>
      <c r="AB20" s="510">
        <v>1244</v>
      </c>
      <c r="AC20" s="510">
        <v>1416</v>
      </c>
      <c r="AD20" s="510">
        <v>8230</v>
      </c>
      <c r="AE20" s="510">
        <v>103</v>
      </c>
      <c r="AF20" s="510">
        <v>1229</v>
      </c>
      <c r="AG20" s="510">
        <v>80</v>
      </c>
      <c r="AH20" s="510">
        <v>1192</v>
      </c>
      <c r="AI20" s="510">
        <v>16</v>
      </c>
      <c r="AJ20" s="510">
        <v>826</v>
      </c>
      <c r="AK20" s="510">
        <v>545</v>
      </c>
      <c r="AL20" s="510">
        <v>4565</v>
      </c>
    </row>
    <row r="21" spans="2:38" ht="11.25" customHeight="1">
      <c r="B21" s="511" t="s">
        <v>971</v>
      </c>
      <c r="C21" s="509"/>
      <c r="D21" s="482">
        <v>812</v>
      </c>
      <c r="E21" s="482">
        <v>12642</v>
      </c>
      <c r="F21" s="510">
        <v>0</v>
      </c>
      <c r="G21" s="510">
        <v>0</v>
      </c>
      <c r="H21" s="510">
        <v>0</v>
      </c>
      <c r="I21" s="510">
        <v>0</v>
      </c>
      <c r="J21" s="510">
        <v>49</v>
      </c>
      <c r="K21" s="510">
        <v>832</v>
      </c>
      <c r="L21" s="510">
        <v>43</v>
      </c>
      <c r="M21" s="510">
        <v>303</v>
      </c>
      <c r="O21" s="511" t="s">
        <v>971</v>
      </c>
      <c r="P21" s="509"/>
      <c r="Q21" s="510">
        <v>0</v>
      </c>
      <c r="R21" s="510">
        <v>0</v>
      </c>
      <c r="S21" s="510">
        <v>33</v>
      </c>
      <c r="T21" s="510">
        <v>442</v>
      </c>
      <c r="U21" s="510">
        <v>12</v>
      </c>
      <c r="V21" s="510">
        <v>926</v>
      </c>
      <c r="W21" s="510">
        <v>325</v>
      </c>
      <c r="X21" s="510">
        <v>3025</v>
      </c>
      <c r="Y21" s="510">
        <v>28</v>
      </c>
      <c r="Z21" s="510">
        <v>692</v>
      </c>
      <c r="AA21" s="510">
        <v>33</v>
      </c>
      <c r="AB21" s="510">
        <v>117</v>
      </c>
      <c r="AC21" s="510">
        <v>48</v>
      </c>
      <c r="AD21" s="510">
        <v>410</v>
      </c>
      <c r="AE21" s="510">
        <v>29</v>
      </c>
      <c r="AF21" s="510">
        <v>337</v>
      </c>
      <c r="AG21" s="510">
        <v>20</v>
      </c>
      <c r="AH21" s="510">
        <v>202</v>
      </c>
      <c r="AI21" s="510">
        <v>2</v>
      </c>
      <c r="AJ21" s="510">
        <v>7</v>
      </c>
      <c r="AK21" s="510">
        <v>190</v>
      </c>
      <c r="AL21" s="510">
        <v>5349</v>
      </c>
    </row>
    <row r="22" spans="2:38" ht="11.25" customHeight="1">
      <c r="B22" s="511" t="s">
        <v>1018</v>
      </c>
      <c r="C22" s="509"/>
      <c r="D22" s="482">
        <v>1071</v>
      </c>
      <c r="E22" s="482">
        <v>9013</v>
      </c>
      <c r="F22" s="510">
        <v>0</v>
      </c>
      <c r="G22" s="510">
        <v>0</v>
      </c>
      <c r="H22" s="510">
        <v>1</v>
      </c>
      <c r="I22" s="510">
        <v>9</v>
      </c>
      <c r="J22" s="510">
        <v>37</v>
      </c>
      <c r="K22" s="510">
        <v>411</v>
      </c>
      <c r="L22" s="510">
        <v>37</v>
      </c>
      <c r="M22" s="510">
        <v>142</v>
      </c>
      <c r="O22" s="511" t="s">
        <v>1018</v>
      </c>
      <c r="P22" s="509"/>
      <c r="Q22" s="510">
        <v>0</v>
      </c>
      <c r="R22" s="510">
        <v>0</v>
      </c>
      <c r="S22" s="510">
        <v>24</v>
      </c>
      <c r="T22" s="510">
        <v>590</v>
      </c>
      <c r="U22" s="510">
        <v>12</v>
      </c>
      <c r="V22" s="510">
        <v>173</v>
      </c>
      <c r="W22" s="510">
        <v>370</v>
      </c>
      <c r="X22" s="510">
        <v>1843</v>
      </c>
      <c r="Y22" s="510">
        <v>48</v>
      </c>
      <c r="Z22" s="510">
        <v>549</v>
      </c>
      <c r="AA22" s="510">
        <v>54</v>
      </c>
      <c r="AB22" s="510">
        <v>244</v>
      </c>
      <c r="AC22" s="510">
        <v>176</v>
      </c>
      <c r="AD22" s="510">
        <v>1850</v>
      </c>
      <c r="AE22" s="510">
        <v>44</v>
      </c>
      <c r="AF22" s="510">
        <v>326</v>
      </c>
      <c r="AG22" s="510">
        <v>32</v>
      </c>
      <c r="AH22" s="510">
        <v>159</v>
      </c>
      <c r="AI22" s="510">
        <v>6</v>
      </c>
      <c r="AJ22" s="510">
        <v>29</v>
      </c>
      <c r="AK22" s="510">
        <v>230</v>
      </c>
      <c r="AL22" s="510">
        <v>2688</v>
      </c>
    </row>
    <row r="23" spans="2:38" ht="15.75" customHeight="1">
      <c r="B23" s="511" t="s">
        <v>972</v>
      </c>
      <c r="C23" s="509"/>
      <c r="D23" s="482">
        <v>1080</v>
      </c>
      <c r="E23" s="482">
        <v>11586</v>
      </c>
      <c r="F23" s="510">
        <v>0</v>
      </c>
      <c r="G23" s="510">
        <v>0</v>
      </c>
      <c r="H23" s="510">
        <v>1</v>
      </c>
      <c r="I23" s="510">
        <v>6</v>
      </c>
      <c r="J23" s="510">
        <v>127</v>
      </c>
      <c r="K23" s="510">
        <v>1083</v>
      </c>
      <c r="L23" s="510">
        <v>90</v>
      </c>
      <c r="M23" s="510">
        <v>799</v>
      </c>
      <c r="O23" s="511" t="s">
        <v>972</v>
      </c>
      <c r="P23" s="509"/>
      <c r="Q23" s="510">
        <v>0</v>
      </c>
      <c r="R23" s="510">
        <v>0</v>
      </c>
      <c r="S23" s="510">
        <v>23</v>
      </c>
      <c r="T23" s="510">
        <v>233</v>
      </c>
      <c r="U23" s="510">
        <v>19</v>
      </c>
      <c r="V23" s="510">
        <v>865</v>
      </c>
      <c r="W23" s="510">
        <v>388</v>
      </c>
      <c r="X23" s="510">
        <v>4304</v>
      </c>
      <c r="Y23" s="510">
        <v>27</v>
      </c>
      <c r="Z23" s="510">
        <v>320</v>
      </c>
      <c r="AA23" s="510">
        <v>53</v>
      </c>
      <c r="AB23" s="510">
        <v>122</v>
      </c>
      <c r="AC23" s="510">
        <v>79</v>
      </c>
      <c r="AD23" s="510">
        <v>636</v>
      </c>
      <c r="AE23" s="510">
        <v>33</v>
      </c>
      <c r="AF23" s="510">
        <v>379</v>
      </c>
      <c r="AG23" s="510">
        <v>22</v>
      </c>
      <c r="AH23" s="510">
        <v>150</v>
      </c>
      <c r="AI23" s="510">
        <v>17</v>
      </c>
      <c r="AJ23" s="510">
        <v>194</v>
      </c>
      <c r="AK23" s="510">
        <v>201</v>
      </c>
      <c r="AL23" s="510">
        <v>2495</v>
      </c>
    </row>
    <row r="24" spans="2:38" ht="11.25" customHeight="1">
      <c r="B24" s="511" t="s">
        <v>973</v>
      </c>
      <c r="C24" s="509"/>
      <c r="D24" s="482">
        <v>299</v>
      </c>
      <c r="E24" s="482">
        <v>1271</v>
      </c>
      <c r="F24" s="510">
        <v>0</v>
      </c>
      <c r="G24" s="510">
        <v>0</v>
      </c>
      <c r="H24" s="510">
        <v>0</v>
      </c>
      <c r="I24" s="510">
        <v>0</v>
      </c>
      <c r="J24" s="510">
        <v>12</v>
      </c>
      <c r="K24" s="510">
        <v>124</v>
      </c>
      <c r="L24" s="510">
        <v>23</v>
      </c>
      <c r="M24" s="510">
        <v>71</v>
      </c>
      <c r="O24" s="511" t="s">
        <v>973</v>
      </c>
      <c r="P24" s="509"/>
      <c r="Q24" s="510">
        <v>0</v>
      </c>
      <c r="R24" s="510">
        <v>0</v>
      </c>
      <c r="S24" s="510">
        <v>0</v>
      </c>
      <c r="T24" s="510">
        <v>0</v>
      </c>
      <c r="U24" s="510">
        <v>3</v>
      </c>
      <c r="V24" s="510">
        <v>29</v>
      </c>
      <c r="W24" s="510">
        <v>104</v>
      </c>
      <c r="X24" s="510">
        <v>376</v>
      </c>
      <c r="Y24" s="510">
        <v>2</v>
      </c>
      <c r="Z24" s="510">
        <v>22</v>
      </c>
      <c r="AA24" s="510">
        <v>25</v>
      </c>
      <c r="AB24" s="510">
        <v>41</v>
      </c>
      <c r="AC24" s="510">
        <v>43</v>
      </c>
      <c r="AD24" s="510">
        <v>241</v>
      </c>
      <c r="AE24" s="510">
        <v>11</v>
      </c>
      <c r="AF24" s="510">
        <v>88</v>
      </c>
      <c r="AG24" s="510">
        <v>10</v>
      </c>
      <c r="AH24" s="510">
        <v>57</v>
      </c>
      <c r="AI24" s="510">
        <v>1</v>
      </c>
      <c r="AJ24" s="510">
        <v>1</v>
      </c>
      <c r="AK24" s="510">
        <v>65</v>
      </c>
      <c r="AL24" s="510">
        <v>221</v>
      </c>
    </row>
    <row r="25" spans="2:38" ht="11.25" customHeight="1">
      <c r="B25" s="511" t="s">
        <v>974</v>
      </c>
      <c r="C25" s="509"/>
      <c r="D25" s="482">
        <v>579</v>
      </c>
      <c r="E25" s="482">
        <v>3938</v>
      </c>
      <c r="F25" s="510">
        <v>0</v>
      </c>
      <c r="G25" s="510">
        <v>0</v>
      </c>
      <c r="H25" s="510">
        <v>0</v>
      </c>
      <c r="I25" s="510">
        <v>0</v>
      </c>
      <c r="J25" s="510">
        <v>51</v>
      </c>
      <c r="K25" s="510">
        <v>725</v>
      </c>
      <c r="L25" s="510">
        <v>49</v>
      </c>
      <c r="M25" s="510">
        <v>301</v>
      </c>
      <c r="O25" s="511" t="s">
        <v>974</v>
      </c>
      <c r="P25" s="509"/>
      <c r="Q25" s="510">
        <v>0</v>
      </c>
      <c r="R25" s="510">
        <v>0</v>
      </c>
      <c r="S25" s="510">
        <v>5</v>
      </c>
      <c r="T25" s="510">
        <v>12</v>
      </c>
      <c r="U25" s="510">
        <v>9</v>
      </c>
      <c r="V25" s="510">
        <v>128</v>
      </c>
      <c r="W25" s="510">
        <v>166</v>
      </c>
      <c r="X25" s="510">
        <v>1113</v>
      </c>
      <c r="Y25" s="510">
        <v>9</v>
      </c>
      <c r="Z25" s="510">
        <v>77</v>
      </c>
      <c r="AA25" s="510">
        <v>41</v>
      </c>
      <c r="AB25" s="510">
        <v>73</v>
      </c>
      <c r="AC25" s="510">
        <v>63</v>
      </c>
      <c r="AD25" s="510">
        <v>350</v>
      </c>
      <c r="AE25" s="510">
        <v>38</v>
      </c>
      <c r="AF25" s="510">
        <v>601</v>
      </c>
      <c r="AG25" s="510">
        <v>15</v>
      </c>
      <c r="AH25" s="510">
        <v>103</v>
      </c>
      <c r="AI25" s="510">
        <v>7</v>
      </c>
      <c r="AJ25" s="510">
        <v>30</v>
      </c>
      <c r="AK25" s="510">
        <v>126</v>
      </c>
      <c r="AL25" s="510">
        <v>425</v>
      </c>
    </row>
    <row r="26" spans="2:38" ht="11.25" customHeight="1">
      <c r="B26" s="511" t="s">
        <v>975</v>
      </c>
      <c r="C26" s="509"/>
      <c r="D26" s="482">
        <v>379</v>
      </c>
      <c r="E26" s="482">
        <v>5162</v>
      </c>
      <c r="F26" s="510">
        <v>0</v>
      </c>
      <c r="G26" s="510">
        <v>0</v>
      </c>
      <c r="H26" s="510">
        <v>0</v>
      </c>
      <c r="I26" s="510">
        <v>0</v>
      </c>
      <c r="J26" s="510">
        <v>42</v>
      </c>
      <c r="K26" s="510">
        <v>333</v>
      </c>
      <c r="L26" s="510">
        <v>71</v>
      </c>
      <c r="M26" s="510">
        <v>578</v>
      </c>
      <c r="O26" s="511" t="s">
        <v>975</v>
      </c>
      <c r="P26" s="509"/>
      <c r="Q26" s="510">
        <v>0</v>
      </c>
      <c r="R26" s="510">
        <v>0</v>
      </c>
      <c r="S26" s="510">
        <v>1</v>
      </c>
      <c r="T26" s="510">
        <v>5</v>
      </c>
      <c r="U26" s="510">
        <v>16</v>
      </c>
      <c r="V26" s="510">
        <v>575</v>
      </c>
      <c r="W26" s="510">
        <v>121</v>
      </c>
      <c r="X26" s="510">
        <v>1413</v>
      </c>
      <c r="Y26" s="510">
        <v>5</v>
      </c>
      <c r="Z26" s="510">
        <v>99</v>
      </c>
      <c r="AA26" s="510">
        <v>14</v>
      </c>
      <c r="AB26" s="510">
        <v>34</v>
      </c>
      <c r="AC26" s="510">
        <v>26</v>
      </c>
      <c r="AD26" s="510">
        <v>153</v>
      </c>
      <c r="AE26" s="510">
        <v>15</v>
      </c>
      <c r="AF26" s="510">
        <v>1045</v>
      </c>
      <c r="AG26" s="510">
        <v>6</v>
      </c>
      <c r="AH26" s="510">
        <v>13</v>
      </c>
      <c r="AI26" s="510">
        <v>2</v>
      </c>
      <c r="AJ26" s="510">
        <v>15</v>
      </c>
      <c r="AK26" s="510">
        <v>60</v>
      </c>
      <c r="AL26" s="510">
        <v>899</v>
      </c>
    </row>
    <row r="27" spans="2:38" ht="11.25" customHeight="1">
      <c r="B27" s="511" t="s">
        <v>976</v>
      </c>
      <c r="C27" s="509"/>
      <c r="D27" s="482">
        <v>475</v>
      </c>
      <c r="E27" s="482">
        <v>4320</v>
      </c>
      <c r="F27" s="510">
        <v>0</v>
      </c>
      <c r="G27" s="510">
        <v>0</v>
      </c>
      <c r="H27" s="510">
        <v>0</v>
      </c>
      <c r="I27" s="510">
        <v>0</v>
      </c>
      <c r="J27" s="510">
        <v>61</v>
      </c>
      <c r="K27" s="510">
        <v>501</v>
      </c>
      <c r="L27" s="510">
        <v>48</v>
      </c>
      <c r="M27" s="510">
        <v>307</v>
      </c>
      <c r="O27" s="511" t="s">
        <v>976</v>
      </c>
      <c r="P27" s="509"/>
      <c r="Q27" s="510">
        <v>0</v>
      </c>
      <c r="R27" s="510">
        <v>0</v>
      </c>
      <c r="S27" s="510">
        <v>2</v>
      </c>
      <c r="T27" s="510">
        <v>4</v>
      </c>
      <c r="U27" s="510">
        <v>11</v>
      </c>
      <c r="V27" s="510">
        <v>87</v>
      </c>
      <c r="W27" s="510">
        <v>139</v>
      </c>
      <c r="X27" s="510">
        <v>1215</v>
      </c>
      <c r="Y27" s="510">
        <v>4</v>
      </c>
      <c r="Z27" s="510">
        <v>18</v>
      </c>
      <c r="AA27" s="510">
        <v>36</v>
      </c>
      <c r="AB27" s="510">
        <v>65</v>
      </c>
      <c r="AC27" s="510">
        <v>47</v>
      </c>
      <c r="AD27" s="510">
        <v>261</v>
      </c>
      <c r="AE27" s="510">
        <v>26</v>
      </c>
      <c r="AF27" s="510">
        <v>854</v>
      </c>
      <c r="AG27" s="510">
        <v>15</v>
      </c>
      <c r="AH27" s="510">
        <v>382</v>
      </c>
      <c r="AI27" s="510">
        <v>2</v>
      </c>
      <c r="AJ27" s="510">
        <v>17</v>
      </c>
      <c r="AK27" s="510">
        <v>84</v>
      </c>
      <c r="AL27" s="510">
        <v>609</v>
      </c>
    </row>
    <row r="28" spans="2:38" ht="15.75" customHeight="1">
      <c r="B28" s="511" t="s">
        <v>977</v>
      </c>
      <c r="C28" s="509"/>
      <c r="D28" s="482">
        <v>604</v>
      </c>
      <c r="E28" s="482">
        <v>5665</v>
      </c>
      <c r="F28" s="510">
        <v>2</v>
      </c>
      <c r="G28" s="510">
        <v>18</v>
      </c>
      <c r="H28" s="510">
        <v>0</v>
      </c>
      <c r="I28" s="510">
        <v>0</v>
      </c>
      <c r="J28" s="510">
        <v>101</v>
      </c>
      <c r="K28" s="510">
        <v>715</v>
      </c>
      <c r="L28" s="510">
        <v>70</v>
      </c>
      <c r="M28" s="510">
        <v>662</v>
      </c>
      <c r="O28" s="511" t="s">
        <v>977</v>
      </c>
      <c r="P28" s="509"/>
      <c r="Q28" s="510">
        <v>0</v>
      </c>
      <c r="R28" s="510">
        <v>0</v>
      </c>
      <c r="S28" s="510">
        <v>9</v>
      </c>
      <c r="T28" s="510">
        <v>73</v>
      </c>
      <c r="U28" s="510">
        <v>19</v>
      </c>
      <c r="V28" s="510">
        <v>495</v>
      </c>
      <c r="W28" s="510">
        <v>154</v>
      </c>
      <c r="X28" s="510">
        <v>1449</v>
      </c>
      <c r="Y28" s="510">
        <v>3</v>
      </c>
      <c r="Z28" s="510">
        <v>31</v>
      </c>
      <c r="AA28" s="510">
        <v>16</v>
      </c>
      <c r="AB28" s="510">
        <v>36</v>
      </c>
      <c r="AC28" s="510">
        <v>57</v>
      </c>
      <c r="AD28" s="510">
        <v>465</v>
      </c>
      <c r="AE28" s="510">
        <v>37</v>
      </c>
      <c r="AF28" s="510">
        <v>927</v>
      </c>
      <c r="AG28" s="510">
        <v>22</v>
      </c>
      <c r="AH28" s="510">
        <v>177</v>
      </c>
      <c r="AI28" s="510">
        <v>1</v>
      </c>
      <c r="AJ28" s="510">
        <v>4</v>
      </c>
      <c r="AK28" s="510">
        <v>113</v>
      </c>
      <c r="AL28" s="510">
        <v>613</v>
      </c>
    </row>
    <row r="29" spans="2:38" ht="11.25" customHeight="1">
      <c r="B29" s="511" t="s">
        <v>978</v>
      </c>
      <c r="C29" s="509"/>
      <c r="D29" s="482">
        <v>70</v>
      </c>
      <c r="E29" s="482">
        <v>290</v>
      </c>
      <c r="F29" s="510">
        <v>0</v>
      </c>
      <c r="G29" s="510">
        <v>0</v>
      </c>
      <c r="H29" s="510">
        <v>0</v>
      </c>
      <c r="I29" s="510">
        <v>0</v>
      </c>
      <c r="J29" s="510">
        <v>19</v>
      </c>
      <c r="K29" s="510">
        <v>58</v>
      </c>
      <c r="L29" s="510">
        <v>12</v>
      </c>
      <c r="M29" s="510">
        <v>76</v>
      </c>
      <c r="O29" s="511" t="s">
        <v>978</v>
      </c>
      <c r="P29" s="509"/>
      <c r="Q29" s="510">
        <v>0</v>
      </c>
      <c r="R29" s="510">
        <v>0</v>
      </c>
      <c r="S29" s="510">
        <v>0</v>
      </c>
      <c r="T29" s="510">
        <v>0</v>
      </c>
      <c r="U29" s="510">
        <v>3</v>
      </c>
      <c r="V29" s="510">
        <v>4</v>
      </c>
      <c r="W29" s="510">
        <v>5</v>
      </c>
      <c r="X29" s="510">
        <v>13</v>
      </c>
      <c r="Y29" s="510">
        <v>0</v>
      </c>
      <c r="Z29" s="510">
        <v>0</v>
      </c>
      <c r="AA29" s="510">
        <v>1</v>
      </c>
      <c r="AB29" s="510">
        <v>2</v>
      </c>
      <c r="AC29" s="510">
        <v>4</v>
      </c>
      <c r="AD29" s="510">
        <v>10</v>
      </c>
      <c r="AE29" s="510">
        <v>4</v>
      </c>
      <c r="AF29" s="510">
        <v>35</v>
      </c>
      <c r="AG29" s="510">
        <v>4</v>
      </c>
      <c r="AH29" s="510">
        <v>5</v>
      </c>
      <c r="AI29" s="510">
        <v>1</v>
      </c>
      <c r="AJ29" s="510">
        <v>1</v>
      </c>
      <c r="AK29" s="510">
        <v>17</v>
      </c>
      <c r="AL29" s="510">
        <v>86</v>
      </c>
    </row>
    <row r="30" spans="2:38" ht="11.25" customHeight="1">
      <c r="B30" s="511" t="s">
        <v>979</v>
      </c>
      <c r="C30" s="509"/>
      <c r="D30" s="482">
        <v>443</v>
      </c>
      <c r="E30" s="482">
        <v>5245</v>
      </c>
      <c r="F30" s="510">
        <v>0</v>
      </c>
      <c r="G30" s="510">
        <v>0</v>
      </c>
      <c r="H30" s="510">
        <v>0</v>
      </c>
      <c r="I30" s="510">
        <v>0</v>
      </c>
      <c r="J30" s="510">
        <v>77</v>
      </c>
      <c r="K30" s="510">
        <v>670</v>
      </c>
      <c r="L30" s="510">
        <v>126</v>
      </c>
      <c r="M30" s="510">
        <v>1519</v>
      </c>
      <c r="O30" s="511" t="s">
        <v>979</v>
      </c>
      <c r="P30" s="509"/>
      <c r="Q30" s="510">
        <v>0</v>
      </c>
      <c r="R30" s="510">
        <v>0</v>
      </c>
      <c r="S30" s="510">
        <v>2</v>
      </c>
      <c r="T30" s="510">
        <v>9</v>
      </c>
      <c r="U30" s="510">
        <v>46</v>
      </c>
      <c r="V30" s="510">
        <v>1408</v>
      </c>
      <c r="W30" s="510">
        <v>82</v>
      </c>
      <c r="X30" s="510">
        <v>813</v>
      </c>
      <c r="Y30" s="510">
        <v>3</v>
      </c>
      <c r="Z30" s="510">
        <v>14</v>
      </c>
      <c r="AA30" s="510">
        <v>3</v>
      </c>
      <c r="AB30" s="510">
        <v>5</v>
      </c>
      <c r="AC30" s="510">
        <v>12</v>
      </c>
      <c r="AD30" s="510">
        <v>53</v>
      </c>
      <c r="AE30" s="510">
        <v>18</v>
      </c>
      <c r="AF30" s="510">
        <v>326</v>
      </c>
      <c r="AG30" s="510">
        <v>7</v>
      </c>
      <c r="AH30" s="510">
        <v>8</v>
      </c>
      <c r="AI30" s="510">
        <v>3</v>
      </c>
      <c r="AJ30" s="510">
        <v>49</v>
      </c>
      <c r="AK30" s="510">
        <v>64</v>
      </c>
      <c r="AL30" s="510">
        <v>371</v>
      </c>
    </row>
    <row r="31" spans="2:38" ht="11.25" customHeight="1">
      <c r="B31" s="511" t="s">
        <v>980</v>
      </c>
      <c r="C31" s="509"/>
      <c r="D31" s="482">
        <v>195</v>
      </c>
      <c r="E31" s="482">
        <v>1174</v>
      </c>
      <c r="F31" s="510">
        <v>0</v>
      </c>
      <c r="G31" s="510">
        <v>0</v>
      </c>
      <c r="H31" s="510">
        <v>1</v>
      </c>
      <c r="I31" s="510">
        <v>12</v>
      </c>
      <c r="J31" s="510">
        <v>24</v>
      </c>
      <c r="K31" s="510">
        <v>190</v>
      </c>
      <c r="L31" s="510">
        <v>38</v>
      </c>
      <c r="M31" s="510">
        <v>226</v>
      </c>
      <c r="O31" s="511" t="s">
        <v>980</v>
      </c>
      <c r="P31" s="509"/>
      <c r="Q31" s="510">
        <v>0</v>
      </c>
      <c r="R31" s="510">
        <v>0</v>
      </c>
      <c r="S31" s="510">
        <v>0</v>
      </c>
      <c r="T31" s="510">
        <v>0</v>
      </c>
      <c r="U31" s="510">
        <v>6</v>
      </c>
      <c r="V31" s="510">
        <v>105</v>
      </c>
      <c r="W31" s="510">
        <v>58</v>
      </c>
      <c r="X31" s="510">
        <v>378</v>
      </c>
      <c r="Y31" s="510">
        <v>3</v>
      </c>
      <c r="Z31" s="510">
        <v>18</v>
      </c>
      <c r="AA31" s="510">
        <v>14</v>
      </c>
      <c r="AB31" s="510">
        <v>27</v>
      </c>
      <c r="AC31" s="510">
        <v>7</v>
      </c>
      <c r="AD31" s="510">
        <v>37</v>
      </c>
      <c r="AE31" s="510">
        <v>5</v>
      </c>
      <c r="AF31" s="510">
        <v>33</v>
      </c>
      <c r="AG31" s="510">
        <v>4</v>
      </c>
      <c r="AH31" s="510">
        <v>7</v>
      </c>
      <c r="AI31" s="510">
        <v>0</v>
      </c>
      <c r="AJ31" s="510">
        <v>0</v>
      </c>
      <c r="AK31" s="510">
        <v>35</v>
      </c>
      <c r="AL31" s="510">
        <v>141</v>
      </c>
    </row>
    <row r="32" spans="2:38" ht="11.25" customHeight="1">
      <c r="B32" s="511" t="s">
        <v>981</v>
      </c>
      <c r="C32" s="509"/>
      <c r="D32" s="482">
        <v>624</v>
      </c>
      <c r="E32" s="482">
        <v>8654</v>
      </c>
      <c r="F32" s="510">
        <v>3</v>
      </c>
      <c r="G32" s="510">
        <v>22</v>
      </c>
      <c r="H32" s="510">
        <v>0</v>
      </c>
      <c r="I32" s="510">
        <v>0</v>
      </c>
      <c r="J32" s="510">
        <v>60</v>
      </c>
      <c r="K32" s="510">
        <v>745</v>
      </c>
      <c r="L32" s="510">
        <v>62</v>
      </c>
      <c r="M32" s="510">
        <v>828</v>
      </c>
      <c r="O32" s="511" t="s">
        <v>981</v>
      </c>
      <c r="P32" s="509"/>
      <c r="Q32" s="510">
        <v>0</v>
      </c>
      <c r="R32" s="510">
        <v>0</v>
      </c>
      <c r="S32" s="510">
        <v>20</v>
      </c>
      <c r="T32" s="510">
        <v>273</v>
      </c>
      <c r="U32" s="510">
        <v>22</v>
      </c>
      <c r="V32" s="510">
        <v>691</v>
      </c>
      <c r="W32" s="510">
        <v>196</v>
      </c>
      <c r="X32" s="510">
        <v>3144</v>
      </c>
      <c r="Y32" s="510">
        <v>13</v>
      </c>
      <c r="Z32" s="510">
        <v>316</v>
      </c>
      <c r="AA32" s="510">
        <v>9</v>
      </c>
      <c r="AB32" s="510">
        <v>31</v>
      </c>
      <c r="AC32" s="510">
        <v>63</v>
      </c>
      <c r="AD32" s="510">
        <v>807</v>
      </c>
      <c r="AE32" s="510">
        <v>30</v>
      </c>
      <c r="AF32" s="510">
        <v>647</v>
      </c>
      <c r="AG32" s="510">
        <v>12</v>
      </c>
      <c r="AH32" s="510">
        <v>78</v>
      </c>
      <c r="AI32" s="510">
        <v>16</v>
      </c>
      <c r="AJ32" s="510">
        <v>66</v>
      </c>
      <c r="AK32" s="510">
        <v>118</v>
      </c>
      <c r="AL32" s="510">
        <v>1006</v>
      </c>
    </row>
    <row r="33" spans="2:38" ht="15.75" customHeight="1">
      <c r="B33" s="511" t="s">
        <v>982</v>
      </c>
      <c r="C33" s="509"/>
      <c r="D33" s="482">
        <v>257</v>
      </c>
      <c r="E33" s="482">
        <v>1723</v>
      </c>
      <c r="F33" s="510">
        <v>0</v>
      </c>
      <c r="G33" s="510">
        <v>0</v>
      </c>
      <c r="H33" s="510">
        <v>0</v>
      </c>
      <c r="I33" s="510">
        <v>0</v>
      </c>
      <c r="J33" s="510">
        <v>44</v>
      </c>
      <c r="K33" s="510">
        <v>426</v>
      </c>
      <c r="L33" s="510">
        <v>41</v>
      </c>
      <c r="M33" s="510">
        <v>199</v>
      </c>
      <c r="O33" s="511" t="s">
        <v>982</v>
      </c>
      <c r="P33" s="509"/>
      <c r="Q33" s="510">
        <v>0</v>
      </c>
      <c r="R33" s="510">
        <v>0</v>
      </c>
      <c r="S33" s="510">
        <v>1</v>
      </c>
      <c r="T33" s="510">
        <v>9</v>
      </c>
      <c r="U33" s="510">
        <v>14</v>
      </c>
      <c r="V33" s="510">
        <v>58</v>
      </c>
      <c r="W33" s="510">
        <v>55</v>
      </c>
      <c r="X33" s="510">
        <v>288</v>
      </c>
      <c r="Y33" s="510">
        <v>1</v>
      </c>
      <c r="Z33" s="510">
        <v>1</v>
      </c>
      <c r="AA33" s="510">
        <v>6</v>
      </c>
      <c r="AB33" s="510">
        <v>10</v>
      </c>
      <c r="AC33" s="510">
        <v>17</v>
      </c>
      <c r="AD33" s="510">
        <v>59</v>
      </c>
      <c r="AE33" s="510">
        <v>21</v>
      </c>
      <c r="AF33" s="510">
        <v>310</v>
      </c>
      <c r="AG33" s="510">
        <v>18</v>
      </c>
      <c r="AH33" s="510">
        <v>55</v>
      </c>
      <c r="AI33" s="510">
        <v>2</v>
      </c>
      <c r="AJ33" s="510">
        <v>96</v>
      </c>
      <c r="AK33" s="510">
        <v>37</v>
      </c>
      <c r="AL33" s="510">
        <v>212</v>
      </c>
    </row>
    <row r="34" spans="2:38" ht="11.25" customHeight="1">
      <c r="B34" s="511" t="s">
        <v>983</v>
      </c>
      <c r="C34" s="509"/>
      <c r="D34" s="482">
        <v>110</v>
      </c>
      <c r="E34" s="482">
        <v>945</v>
      </c>
      <c r="F34" s="510">
        <v>0</v>
      </c>
      <c r="G34" s="510">
        <v>0</v>
      </c>
      <c r="H34" s="510">
        <v>0</v>
      </c>
      <c r="I34" s="510">
        <v>0</v>
      </c>
      <c r="J34" s="510">
        <v>6</v>
      </c>
      <c r="K34" s="510">
        <v>30</v>
      </c>
      <c r="L34" s="510">
        <v>33</v>
      </c>
      <c r="M34" s="510">
        <v>482</v>
      </c>
      <c r="O34" s="511" t="s">
        <v>983</v>
      </c>
      <c r="P34" s="509"/>
      <c r="Q34" s="510">
        <v>0</v>
      </c>
      <c r="R34" s="510">
        <v>0</v>
      </c>
      <c r="S34" s="510">
        <v>0</v>
      </c>
      <c r="T34" s="510">
        <v>0</v>
      </c>
      <c r="U34" s="510">
        <v>11</v>
      </c>
      <c r="V34" s="510">
        <v>116</v>
      </c>
      <c r="W34" s="510">
        <v>32</v>
      </c>
      <c r="X34" s="510">
        <v>188</v>
      </c>
      <c r="Y34" s="510">
        <v>1</v>
      </c>
      <c r="Z34" s="510">
        <v>10</v>
      </c>
      <c r="AA34" s="510">
        <v>1</v>
      </c>
      <c r="AB34" s="510">
        <v>3</v>
      </c>
      <c r="AC34" s="510">
        <v>4</v>
      </c>
      <c r="AD34" s="510">
        <v>38</v>
      </c>
      <c r="AE34" s="510">
        <v>2</v>
      </c>
      <c r="AF34" s="510">
        <v>24</v>
      </c>
      <c r="AG34" s="510">
        <v>2</v>
      </c>
      <c r="AH34" s="510">
        <v>3</v>
      </c>
      <c r="AI34" s="510">
        <v>2</v>
      </c>
      <c r="AJ34" s="510">
        <v>7</v>
      </c>
      <c r="AK34" s="510">
        <v>16</v>
      </c>
      <c r="AL34" s="510">
        <v>44</v>
      </c>
    </row>
    <row r="35" spans="2:38" ht="11.25" customHeight="1">
      <c r="B35" s="511" t="s">
        <v>984</v>
      </c>
      <c r="C35" s="509"/>
      <c r="D35" s="482">
        <v>334</v>
      </c>
      <c r="E35" s="482">
        <v>2242</v>
      </c>
      <c r="F35" s="510">
        <v>3</v>
      </c>
      <c r="G35" s="510">
        <v>23</v>
      </c>
      <c r="H35" s="510">
        <v>0</v>
      </c>
      <c r="I35" s="510">
        <v>0</v>
      </c>
      <c r="J35" s="510">
        <v>50</v>
      </c>
      <c r="K35" s="510">
        <v>323</v>
      </c>
      <c r="L35" s="510">
        <v>43</v>
      </c>
      <c r="M35" s="510">
        <v>538</v>
      </c>
      <c r="O35" s="511" t="s">
        <v>984</v>
      </c>
      <c r="P35" s="509"/>
      <c r="Q35" s="510">
        <v>0</v>
      </c>
      <c r="R35" s="510">
        <v>0</v>
      </c>
      <c r="S35" s="510">
        <v>1</v>
      </c>
      <c r="T35" s="510">
        <v>1</v>
      </c>
      <c r="U35" s="510">
        <v>6</v>
      </c>
      <c r="V35" s="510">
        <v>78</v>
      </c>
      <c r="W35" s="510">
        <v>98</v>
      </c>
      <c r="X35" s="510">
        <v>353</v>
      </c>
      <c r="Y35" s="510">
        <v>4</v>
      </c>
      <c r="Z35" s="510">
        <v>33</v>
      </c>
      <c r="AA35" s="510">
        <v>12</v>
      </c>
      <c r="AB35" s="510">
        <v>34</v>
      </c>
      <c r="AC35" s="510">
        <v>19</v>
      </c>
      <c r="AD35" s="510">
        <v>99</v>
      </c>
      <c r="AE35" s="510">
        <v>12</v>
      </c>
      <c r="AF35" s="510">
        <v>115</v>
      </c>
      <c r="AG35" s="510">
        <v>8</v>
      </c>
      <c r="AH35" s="510">
        <v>36</v>
      </c>
      <c r="AI35" s="510">
        <v>3</v>
      </c>
      <c r="AJ35" s="510">
        <v>20</v>
      </c>
      <c r="AK35" s="510">
        <v>75</v>
      </c>
      <c r="AL35" s="510">
        <v>589</v>
      </c>
    </row>
    <row r="36" spans="2:38" ht="11.25" customHeight="1">
      <c r="B36" s="511" t="s">
        <v>985</v>
      </c>
      <c r="C36" s="509"/>
      <c r="D36" s="482">
        <v>466</v>
      </c>
      <c r="E36" s="482">
        <v>3991</v>
      </c>
      <c r="F36" s="510">
        <v>0</v>
      </c>
      <c r="G36" s="510">
        <v>0</v>
      </c>
      <c r="H36" s="510">
        <v>0</v>
      </c>
      <c r="I36" s="510">
        <v>0</v>
      </c>
      <c r="J36" s="510">
        <v>54</v>
      </c>
      <c r="K36" s="510">
        <v>451</v>
      </c>
      <c r="L36" s="510">
        <v>49</v>
      </c>
      <c r="M36" s="510">
        <v>835</v>
      </c>
      <c r="O36" s="511" t="s">
        <v>985</v>
      </c>
      <c r="P36" s="509"/>
      <c r="Q36" s="510">
        <v>0</v>
      </c>
      <c r="R36" s="510">
        <v>0</v>
      </c>
      <c r="S36" s="510">
        <v>4</v>
      </c>
      <c r="T36" s="510">
        <v>11</v>
      </c>
      <c r="U36" s="510">
        <v>7</v>
      </c>
      <c r="V36" s="510">
        <v>123</v>
      </c>
      <c r="W36" s="510">
        <v>133</v>
      </c>
      <c r="X36" s="510">
        <v>1183</v>
      </c>
      <c r="Y36" s="510">
        <v>5</v>
      </c>
      <c r="Z36" s="510">
        <v>51</v>
      </c>
      <c r="AA36" s="510">
        <v>12</v>
      </c>
      <c r="AB36" s="510">
        <v>29</v>
      </c>
      <c r="AC36" s="510">
        <v>66</v>
      </c>
      <c r="AD36" s="510">
        <v>441</v>
      </c>
      <c r="AE36" s="510">
        <v>27</v>
      </c>
      <c r="AF36" s="510">
        <v>251</v>
      </c>
      <c r="AG36" s="510">
        <v>15</v>
      </c>
      <c r="AH36" s="510">
        <v>81</v>
      </c>
      <c r="AI36" s="510">
        <v>4</v>
      </c>
      <c r="AJ36" s="510">
        <v>13</v>
      </c>
      <c r="AK36" s="510">
        <v>90</v>
      </c>
      <c r="AL36" s="510">
        <v>522</v>
      </c>
    </row>
    <row r="37" spans="2:38" ht="11.25" customHeight="1">
      <c r="B37" s="511" t="s">
        <v>1019</v>
      </c>
      <c r="C37" s="509"/>
      <c r="D37" s="482">
        <v>552</v>
      </c>
      <c r="E37" s="482">
        <v>5503</v>
      </c>
      <c r="F37" s="510">
        <v>0</v>
      </c>
      <c r="G37" s="510">
        <v>0</v>
      </c>
      <c r="H37" s="510">
        <v>0</v>
      </c>
      <c r="I37" s="510">
        <v>0</v>
      </c>
      <c r="J37" s="510">
        <v>78</v>
      </c>
      <c r="K37" s="510">
        <v>685</v>
      </c>
      <c r="L37" s="510">
        <v>90</v>
      </c>
      <c r="M37" s="510">
        <v>1039</v>
      </c>
      <c r="O37" s="511" t="s">
        <v>1019</v>
      </c>
      <c r="P37" s="509"/>
      <c r="Q37" s="510">
        <v>0</v>
      </c>
      <c r="R37" s="510">
        <v>0</v>
      </c>
      <c r="S37" s="510">
        <v>5</v>
      </c>
      <c r="T37" s="510">
        <v>362</v>
      </c>
      <c r="U37" s="510">
        <v>29</v>
      </c>
      <c r="V37" s="510">
        <v>634</v>
      </c>
      <c r="W37" s="510">
        <v>133</v>
      </c>
      <c r="X37" s="510">
        <v>1557</v>
      </c>
      <c r="Y37" s="510">
        <v>3</v>
      </c>
      <c r="Z37" s="510">
        <v>12</v>
      </c>
      <c r="AA37" s="510">
        <v>17</v>
      </c>
      <c r="AB37" s="510">
        <v>35</v>
      </c>
      <c r="AC37" s="510">
        <v>47</v>
      </c>
      <c r="AD37" s="510">
        <v>164</v>
      </c>
      <c r="AE37" s="510">
        <v>25</v>
      </c>
      <c r="AF37" s="510">
        <v>378</v>
      </c>
      <c r="AG37" s="510">
        <v>17</v>
      </c>
      <c r="AH37" s="510">
        <v>59</v>
      </c>
      <c r="AI37" s="510">
        <v>3</v>
      </c>
      <c r="AJ37" s="510">
        <v>19</v>
      </c>
      <c r="AK37" s="510">
        <v>105</v>
      </c>
      <c r="AL37" s="510">
        <v>559</v>
      </c>
    </row>
    <row r="38" spans="2:38" ht="15.75" customHeight="1">
      <c r="B38" s="511" t="s">
        <v>986</v>
      </c>
      <c r="C38" s="509"/>
      <c r="D38" s="482">
        <v>1101</v>
      </c>
      <c r="E38" s="482">
        <v>13711</v>
      </c>
      <c r="F38" s="510">
        <v>1</v>
      </c>
      <c r="G38" s="510">
        <v>20</v>
      </c>
      <c r="H38" s="510">
        <v>0</v>
      </c>
      <c r="I38" s="510">
        <v>0</v>
      </c>
      <c r="J38" s="510">
        <v>104</v>
      </c>
      <c r="K38" s="510">
        <v>968</v>
      </c>
      <c r="L38" s="510">
        <v>129</v>
      </c>
      <c r="M38" s="510">
        <v>2666</v>
      </c>
      <c r="O38" s="511" t="s">
        <v>986</v>
      </c>
      <c r="P38" s="509"/>
      <c r="Q38" s="510">
        <v>1</v>
      </c>
      <c r="R38" s="510">
        <v>67</v>
      </c>
      <c r="S38" s="510">
        <v>18</v>
      </c>
      <c r="T38" s="510">
        <v>681</v>
      </c>
      <c r="U38" s="510">
        <v>29</v>
      </c>
      <c r="V38" s="510">
        <v>1107</v>
      </c>
      <c r="W38" s="510">
        <v>416</v>
      </c>
      <c r="X38" s="510">
        <v>4816</v>
      </c>
      <c r="Y38" s="510">
        <v>11</v>
      </c>
      <c r="Z38" s="510">
        <v>105</v>
      </c>
      <c r="AA38" s="510">
        <v>76</v>
      </c>
      <c r="AB38" s="510">
        <v>162</v>
      </c>
      <c r="AC38" s="510">
        <v>96</v>
      </c>
      <c r="AD38" s="510">
        <v>962</v>
      </c>
      <c r="AE38" s="510">
        <v>28</v>
      </c>
      <c r="AF38" s="510">
        <v>487</v>
      </c>
      <c r="AG38" s="510">
        <v>9</v>
      </c>
      <c r="AH38" s="510">
        <v>24</v>
      </c>
      <c r="AI38" s="510">
        <v>12</v>
      </c>
      <c r="AJ38" s="510">
        <v>38</v>
      </c>
      <c r="AK38" s="510">
        <v>171</v>
      </c>
      <c r="AL38" s="510">
        <v>1608</v>
      </c>
    </row>
    <row r="39" spans="2:38" ht="11.25" customHeight="1">
      <c r="B39" s="511" t="s">
        <v>987</v>
      </c>
      <c r="C39" s="509"/>
      <c r="D39" s="482">
        <v>532</v>
      </c>
      <c r="E39" s="482">
        <v>4520</v>
      </c>
      <c r="F39" s="510">
        <v>0</v>
      </c>
      <c r="G39" s="510">
        <v>0</v>
      </c>
      <c r="H39" s="510">
        <v>0</v>
      </c>
      <c r="I39" s="510">
        <v>0</v>
      </c>
      <c r="J39" s="510">
        <v>44</v>
      </c>
      <c r="K39" s="510">
        <v>459</v>
      </c>
      <c r="L39" s="510">
        <v>27</v>
      </c>
      <c r="M39" s="510">
        <v>182</v>
      </c>
      <c r="O39" s="511" t="s">
        <v>987</v>
      </c>
      <c r="P39" s="509"/>
      <c r="Q39" s="510">
        <v>0</v>
      </c>
      <c r="R39" s="510">
        <v>0</v>
      </c>
      <c r="S39" s="510">
        <v>13</v>
      </c>
      <c r="T39" s="510">
        <v>259</v>
      </c>
      <c r="U39" s="510">
        <v>7</v>
      </c>
      <c r="V39" s="510">
        <v>84</v>
      </c>
      <c r="W39" s="510">
        <v>222</v>
      </c>
      <c r="X39" s="510">
        <v>2082</v>
      </c>
      <c r="Y39" s="510">
        <v>8</v>
      </c>
      <c r="Z39" s="510">
        <v>105</v>
      </c>
      <c r="AA39" s="510">
        <v>42</v>
      </c>
      <c r="AB39" s="510">
        <v>93</v>
      </c>
      <c r="AC39" s="510">
        <v>38</v>
      </c>
      <c r="AD39" s="510">
        <v>305</v>
      </c>
      <c r="AE39" s="510">
        <v>14</v>
      </c>
      <c r="AF39" s="510">
        <v>118</v>
      </c>
      <c r="AG39" s="510">
        <v>3</v>
      </c>
      <c r="AH39" s="510">
        <v>27</v>
      </c>
      <c r="AI39" s="510">
        <v>5</v>
      </c>
      <c r="AJ39" s="510">
        <v>27</v>
      </c>
      <c r="AK39" s="510">
        <v>109</v>
      </c>
      <c r="AL39" s="510">
        <v>779</v>
      </c>
    </row>
    <row r="40" spans="2:38" ht="11.25" customHeight="1">
      <c r="B40" s="511" t="s">
        <v>988</v>
      </c>
      <c r="C40" s="509"/>
      <c r="D40" s="482">
        <v>748</v>
      </c>
      <c r="E40" s="482">
        <v>10280</v>
      </c>
      <c r="F40" s="510">
        <v>5</v>
      </c>
      <c r="G40" s="510">
        <v>45</v>
      </c>
      <c r="H40" s="510">
        <v>0</v>
      </c>
      <c r="I40" s="510">
        <v>0</v>
      </c>
      <c r="J40" s="510">
        <v>124</v>
      </c>
      <c r="K40" s="510">
        <v>1317</v>
      </c>
      <c r="L40" s="510">
        <v>116</v>
      </c>
      <c r="M40" s="510">
        <v>1627</v>
      </c>
      <c r="O40" s="511" t="s">
        <v>988</v>
      </c>
      <c r="P40" s="509"/>
      <c r="Q40" s="510">
        <v>0</v>
      </c>
      <c r="R40" s="510">
        <v>0</v>
      </c>
      <c r="S40" s="510">
        <v>15</v>
      </c>
      <c r="T40" s="510">
        <v>490</v>
      </c>
      <c r="U40" s="510">
        <v>60</v>
      </c>
      <c r="V40" s="510">
        <v>2061</v>
      </c>
      <c r="W40" s="510">
        <v>202</v>
      </c>
      <c r="X40" s="510">
        <v>2307</v>
      </c>
      <c r="Y40" s="510">
        <v>8</v>
      </c>
      <c r="Z40" s="510">
        <v>53</v>
      </c>
      <c r="AA40" s="510">
        <v>18</v>
      </c>
      <c r="AB40" s="510">
        <v>55</v>
      </c>
      <c r="AC40" s="510">
        <v>23</v>
      </c>
      <c r="AD40" s="510">
        <v>376</v>
      </c>
      <c r="AE40" s="510">
        <v>22</v>
      </c>
      <c r="AF40" s="510">
        <v>608</v>
      </c>
      <c r="AG40" s="510">
        <v>14</v>
      </c>
      <c r="AH40" s="510">
        <v>134</v>
      </c>
      <c r="AI40" s="510">
        <v>14</v>
      </c>
      <c r="AJ40" s="510">
        <v>60</v>
      </c>
      <c r="AK40" s="510">
        <v>127</v>
      </c>
      <c r="AL40" s="510">
        <v>1147</v>
      </c>
    </row>
    <row r="41" spans="2:38" ht="11.25" customHeight="1">
      <c r="B41" s="511" t="s">
        <v>989</v>
      </c>
      <c r="C41" s="509"/>
      <c r="D41" s="482">
        <v>378</v>
      </c>
      <c r="E41" s="482">
        <v>4137</v>
      </c>
      <c r="F41" s="510">
        <v>1</v>
      </c>
      <c r="G41" s="510">
        <v>10</v>
      </c>
      <c r="H41" s="510">
        <v>0</v>
      </c>
      <c r="I41" s="510">
        <v>0</v>
      </c>
      <c r="J41" s="510">
        <v>61</v>
      </c>
      <c r="K41" s="510">
        <v>418</v>
      </c>
      <c r="L41" s="510">
        <v>157</v>
      </c>
      <c r="M41" s="510">
        <v>1735</v>
      </c>
      <c r="O41" s="511" t="s">
        <v>989</v>
      </c>
      <c r="P41" s="509"/>
      <c r="Q41" s="510">
        <v>0</v>
      </c>
      <c r="R41" s="510">
        <v>0</v>
      </c>
      <c r="S41" s="510">
        <v>1</v>
      </c>
      <c r="T41" s="510">
        <v>2</v>
      </c>
      <c r="U41" s="510">
        <v>19</v>
      </c>
      <c r="V41" s="510">
        <v>358</v>
      </c>
      <c r="W41" s="510">
        <v>65</v>
      </c>
      <c r="X41" s="510">
        <v>668</v>
      </c>
      <c r="Y41" s="510">
        <v>1</v>
      </c>
      <c r="Z41" s="510">
        <v>18</v>
      </c>
      <c r="AA41" s="510">
        <v>1</v>
      </c>
      <c r="AB41" s="510">
        <v>1</v>
      </c>
      <c r="AC41" s="510">
        <v>12</v>
      </c>
      <c r="AD41" s="510">
        <v>49</v>
      </c>
      <c r="AE41" s="510">
        <v>13</v>
      </c>
      <c r="AF41" s="510">
        <v>284</v>
      </c>
      <c r="AG41" s="510">
        <v>10</v>
      </c>
      <c r="AH41" s="510">
        <v>21</v>
      </c>
      <c r="AI41" s="510">
        <v>2</v>
      </c>
      <c r="AJ41" s="510">
        <v>10</v>
      </c>
      <c r="AK41" s="510">
        <v>35</v>
      </c>
      <c r="AL41" s="510">
        <v>563</v>
      </c>
    </row>
    <row r="42" spans="2:38" ht="11.25" customHeight="1">
      <c r="B42" s="511" t="s">
        <v>990</v>
      </c>
      <c r="C42" s="509"/>
      <c r="D42" s="482">
        <v>350</v>
      </c>
      <c r="E42" s="482">
        <v>2228</v>
      </c>
      <c r="F42" s="510">
        <v>1</v>
      </c>
      <c r="G42" s="510">
        <v>5</v>
      </c>
      <c r="H42" s="510">
        <v>0</v>
      </c>
      <c r="I42" s="510">
        <v>0</v>
      </c>
      <c r="J42" s="510">
        <v>65</v>
      </c>
      <c r="K42" s="510">
        <v>323</v>
      </c>
      <c r="L42" s="510">
        <v>26</v>
      </c>
      <c r="M42" s="510">
        <v>471</v>
      </c>
      <c r="O42" s="511" t="s">
        <v>990</v>
      </c>
      <c r="P42" s="509"/>
      <c r="Q42" s="510">
        <v>0</v>
      </c>
      <c r="R42" s="510">
        <v>0</v>
      </c>
      <c r="S42" s="510">
        <v>5</v>
      </c>
      <c r="T42" s="510">
        <v>47</v>
      </c>
      <c r="U42" s="510">
        <v>15</v>
      </c>
      <c r="V42" s="510">
        <v>34</v>
      </c>
      <c r="W42" s="510">
        <v>82</v>
      </c>
      <c r="X42" s="510">
        <v>473</v>
      </c>
      <c r="Y42" s="510">
        <v>9</v>
      </c>
      <c r="Z42" s="510">
        <v>36</v>
      </c>
      <c r="AA42" s="510">
        <v>18</v>
      </c>
      <c r="AB42" s="510">
        <v>133</v>
      </c>
      <c r="AC42" s="510">
        <v>33</v>
      </c>
      <c r="AD42" s="510">
        <v>294</v>
      </c>
      <c r="AE42" s="510">
        <v>16</v>
      </c>
      <c r="AF42" s="510">
        <v>132</v>
      </c>
      <c r="AG42" s="510">
        <v>17</v>
      </c>
      <c r="AH42" s="510">
        <v>28</v>
      </c>
      <c r="AI42" s="510">
        <v>0</v>
      </c>
      <c r="AJ42" s="510">
        <v>0</v>
      </c>
      <c r="AK42" s="510">
        <v>63</v>
      </c>
      <c r="AL42" s="510">
        <v>252</v>
      </c>
    </row>
    <row r="43" spans="2:38" ht="15.75" customHeight="1">
      <c r="B43" s="511" t="s">
        <v>991</v>
      </c>
      <c r="C43" s="509"/>
      <c r="D43" s="482">
        <v>572</v>
      </c>
      <c r="E43" s="482">
        <v>5990</v>
      </c>
      <c r="F43" s="510">
        <v>1</v>
      </c>
      <c r="G43" s="510">
        <v>3</v>
      </c>
      <c r="H43" s="510">
        <v>0</v>
      </c>
      <c r="I43" s="510">
        <v>0</v>
      </c>
      <c r="J43" s="510">
        <v>92</v>
      </c>
      <c r="K43" s="510">
        <v>615</v>
      </c>
      <c r="L43" s="510">
        <v>32</v>
      </c>
      <c r="M43" s="510">
        <v>1144</v>
      </c>
      <c r="O43" s="511" t="s">
        <v>991</v>
      </c>
      <c r="P43" s="509"/>
      <c r="Q43" s="510">
        <v>0</v>
      </c>
      <c r="R43" s="510">
        <v>0</v>
      </c>
      <c r="S43" s="510">
        <v>6</v>
      </c>
      <c r="T43" s="510">
        <v>662</v>
      </c>
      <c r="U43" s="510">
        <v>20</v>
      </c>
      <c r="V43" s="510">
        <v>329</v>
      </c>
      <c r="W43" s="510">
        <v>156</v>
      </c>
      <c r="X43" s="510">
        <v>1215</v>
      </c>
      <c r="Y43" s="510">
        <v>11</v>
      </c>
      <c r="Z43" s="510">
        <v>246</v>
      </c>
      <c r="AA43" s="510">
        <v>22</v>
      </c>
      <c r="AB43" s="510">
        <v>62</v>
      </c>
      <c r="AC43" s="510">
        <v>56</v>
      </c>
      <c r="AD43" s="510">
        <v>346</v>
      </c>
      <c r="AE43" s="510">
        <v>29</v>
      </c>
      <c r="AF43" s="510">
        <v>271</v>
      </c>
      <c r="AG43" s="510">
        <v>19</v>
      </c>
      <c r="AH43" s="510">
        <v>81</v>
      </c>
      <c r="AI43" s="510">
        <v>7</v>
      </c>
      <c r="AJ43" s="510">
        <v>254</v>
      </c>
      <c r="AK43" s="510">
        <v>121</v>
      </c>
      <c r="AL43" s="510">
        <v>762</v>
      </c>
    </row>
    <row r="44" spans="2:38" ht="11.25" customHeight="1">
      <c r="B44" s="511" t="s">
        <v>992</v>
      </c>
      <c r="C44" s="509"/>
      <c r="D44" s="482">
        <v>269</v>
      </c>
      <c r="E44" s="482">
        <v>2350</v>
      </c>
      <c r="F44" s="510">
        <v>0</v>
      </c>
      <c r="G44" s="510">
        <v>0</v>
      </c>
      <c r="H44" s="510">
        <v>0</v>
      </c>
      <c r="I44" s="510">
        <v>0</v>
      </c>
      <c r="J44" s="510">
        <v>60</v>
      </c>
      <c r="K44" s="510">
        <v>523</v>
      </c>
      <c r="L44" s="510">
        <v>20</v>
      </c>
      <c r="M44" s="510">
        <v>218</v>
      </c>
      <c r="O44" s="511" t="s">
        <v>992</v>
      </c>
      <c r="P44" s="509"/>
      <c r="Q44" s="510">
        <v>0</v>
      </c>
      <c r="R44" s="510">
        <v>0</v>
      </c>
      <c r="S44" s="510">
        <v>2</v>
      </c>
      <c r="T44" s="510">
        <v>114</v>
      </c>
      <c r="U44" s="510">
        <v>12</v>
      </c>
      <c r="V44" s="510">
        <v>195</v>
      </c>
      <c r="W44" s="510">
        <v>75</v>
      </c>
      <c r="X44" s="510">
        <v>433</v>
      </c>
      <c r="Y44" s="510">
        <v>6</v>
      </c>
      <c r="Z44" s="510">
        <v>32</v>
      </c>
      <c r="AA44" s="510">
        <v>7</v>
      </c>
      <c r="AB44" s="510">
        <v>17</v>
      </c>
      <c r="AC44" s="510">
        <v>18</v>
      </c>
      <c r="AD44" s="510">
        <v>126</v>
      </c>
      <c r="AE44" s="510">
        <v>13</v>
      </c>
      <c r="AF44" s="510">
        <v>336</v>
      </c>
      <c r="AG44" s="510">
        <v>6</v>
      </c>
      <c r="AH44" s="510">
        <v>7</v>
      </c>
      <c r="AI44" s="510">
        <v>1</v>
      </c>
      <c r="AJ44" s="510">
        <v>4</v>
      </c>
      <c r="AK44" s="510">
        <v>49</v>
      </c>
      <c r="AL44" s="510">
        <v>345</v>
      </c>
    </row>
    <row r="45" spans="2:38" ht="11.25" customHeight="1">
      <c r="B45" s="511" t="s">
        <v>1020</v>
      </c>
      <c r="C45" s="509"/>
      <c r="D45" s="482">
        <v>1129</v>
      </c>
      <c r="E45" s="482">
        <v>9619</v>
      </c>
      <c r="F45" s="510">
        <v>0</v>
      </c>
      <c r="G45" s="510">
        <v>0</v>
      </c>
      <c r="H45" s="510">
        <v>0</v>
      </c>
      <c r="I45" s="510">
        <v>0</v>
      </c>
      <c r="J45" s="510">
        <v>158</v>
      </c>
      <c r="K45" s="510">
        <v>1423</v>
      </c>
      <c r="L45" s="510">
        <v>117</v>
      </c>
      <c r="M45" s="510">
        <v>1839</v>
      </c>
      <c r="O45" s="511" t="s">
        <v>1020</v>
      </c>
      <c r="P45" s="509"/>
      <c r="Q45" s="510">
        <v>0</v>
      </c>
      <c r="R45" s="510">
        <v>0</v>
      </c>
      <c r="S45" s="510">
        <v>20</v>
      </c>
      <c r="T45" s="510">
        <v>268</v>
      </c>
      <c r="U45" s="510">
        <v>24</v>
      </c>
      <c r="V45" s="510">
        <v>374</v>
      </c>
      <c r="W45" s="510">
        <v>324</v>
      </c>
      <c r="X45" s="510">
        <v>2276</v>
      </c>
      <c r="Y45" s="510">
        <v>13</v>
      </c>
      <c r="Z45" s="510">
        <v>118</v>
      </c>
      <c r="AA45" s="510">
        <v>87</v>
      </c>
      <c r="AB45" s="510">
        <v>197</v>
      </c>
      <c r="AC45" s="510">
        <v>86</v>
      </c>
      <c r="AD45" s="510">
        <v>503</v>
      </c>
      <c r="AE45" s="510">
        <v>37</v>
      </c>
      <c r="AF45" s="510">
        <v>284</v>
      </c>
      <c r="AG45" s="510">
        <v>24</v>
      </c>
      <c r="AH45" s="510">
        <v>48</v>
      </c>
      <c r="AI45" s="510">
        <v>5</v>
      </c>
      <c r="AJ45" s="510">
        <v>13</v>
      </c>
      <c r="AK45" s="510">
        <v>234</v>
      </c>
      <c r="AL45" s="510">
        <v>2276</v>
      </c>
    </row>
    <row r="46" spans="2:38" ht="11.25" customHeight="1">
      <c r="B46" s="511" t="s">
        <v>1021</v>
      </c>
      <c r="C46" s="509"/>
      <c r="D46" s="482">
        <v>611</v>
      </c>
      <c r="E46" s="482">
        <v>4564</v>
      </c>
      <c r="F46" s="510">
        <v>0</v>
      </c>
      <c r="G46" s="510">
        <v>0</v>
      </c>
      <c r="H46" s="510">
        <v>0</v>
      </c>
      <c r="I46" s="510">
        <v>0</v>
      </c>
      <c r="J46" s="510">
        <v>51</v>
      </c>
      <c r="K46" s="510">
        <v>303</v>
      </c>
      <c r="L46" s="510">
        <v>30</v>
      </c>
      <c r="M46" s="510">
        <v>313</v>
      </c>
      <c r="O46" s="511" t="s">
        <v>1021</v>
      </c>
      <c r="P46" s="509"/>
      <c r="Q46" s="510">
        <v>0</v>
      </c>
      <c r="R46" s="510">
        <v>0</v>
      </c>
      <c r="S46" s="510">
        <v>12</v>
      </c>
      <c r="T46" s="510">
        <v>65</v>
      </c>
      <c r="U46" s="510">
        <v>9</v>
      </c>
      <c r="V46" s="510">
        <v>32</v>
      </c>
      <c r="W46" s="510">
        <v>176</v>
      </c>
      <c r="X46" s="510">
        <v>1578</v>
      </c>
      <c r="Y46" s="510">
        <v>16</v>
      </c>
      <c r="Z46" s="510">
        <v>192</v>
      </c>
      <c r="AA46" s="510">
        <v>30</v>
      </c>
      <c r="AB46" s="510">
        <v>133</v>
      </c>
      <c r="AC46" s="510">
        <v>66</v>
      </c>
      <c r="AD46" s="510">
        <v>570</v>
      </c>
      <c r="AE46" s="510">
        <v>26</v>
      </c>
      <c r="AF46" s="510">
        <v>300</v>
      </c>
      <c r="AG46" s="510">
        <v>11</v>
      </c>
      <c r="AH46" s="510">
        <v>32</v>
      </c>
      <c r="AI46" s="510">
        <v>5</v>
      </c>
      <c r="AJ46" s="510">
        <v>51</v>
      </c>
      <c r="AK46" s="510">
        <v>179</v>
      </c>
      <c r="AL46" s="510">
        <v>995</v>
      </c>
    </row>
    <row r="47" spans="2:38" ht="11.25" customHeight="1">
      <c r="B47" s="511" t="s">
        <v>993</v>
      </c>
      <c r="C47" s="509"/>
      <c r="D47" s="482">
        <v>565</v>
      </c>
      <c r="E47" s="482">
        <v>5238</v>
      </c>
      <c r="F47" s="510">
        <v>0</v>
      </c>
      <c r="G47" s="510">
        <v>0</v>
      </c>
      <c r="H47" s="510">
        <v>0</v>
      </c>
      <c r="I47" s="510">
        <v>0</v>
      </c>
      <c r="J47" s="510">
        <v>61</v>
      </c>
      <c r="K47" s="510">
        <v>486</v>
      </c>
      <c r="L47" s="510">
        <v>20</v>
      </c>
      <c r="M47" s="510">
        <v>207</v>
      </c>
      <c r="O47" s="511" t="s">
        <v>993</v>
      </c>
      <c r="P47" s="509"/>
      <c r="Q47" s="510">
        <v>0</v>
      </c>
      <c r="R47" s="510">
        <v>0</v>
      </c>
      <c r="S47" s="510">
        <v>12</v>
      </c>
      <c r="T47" s="510">
        <v>166</v>
      </c>
      <c r="U47" s="510">
        <v>7</v>
      </c>
      <c r="V47" s="510">
        <v>137</v>
      </c>
      <c r="W47" s="510">
        <v>135</v>
      </c>
      <c r="X47" s="510">
        <v>1174</v>
      </c>
      <c r="Y47" s="510">
        <v>17</v>
      </c>
      <c r="Z47" s="510">
        <v>80</v>
      </c>
      <c r="AA47" s="510">
        <v>46</v>
      </c>
      <c r="AB47" s="510">
        <v>123</v>
      </c>
      <c r="AC47" s="510">
        <v>67</v>
      </c>
      <c r="AD47" s="510">
        <v>434</v>
      </c>
      <c r="AE47" s="510">
        <v>39</v>
      </c>
      <c r="AF47" s="510">
        <v>543</v>
      </c>
      <c r="AG47" s="510">
        <v>35</v>
      </c>
      <c r="AH47" s="510">
        <v>382</v>
      </c>
      <c r="AI47" s="510">
        <v>4</v>
      </c>
      <c r="AJ47" s="510">
        <v>23</v>
      </c>
      <c r="AK47" s="510">
        <v>122</v>
      </c>
      <c r="AL47" s="510">
        <v>1483</v>
      </c>
    </row>
    <row r="48" spans="2:38" ht="15.75" customHeight="1">
      <c r="B48" s="511" t="s">
        <v>994</v>
      </c>
      <c r="C48" s="509"/>
      <c r="D48" s="482">
        <v>309</v>
      </c>
      <c r="E48" s="482">
        <v>2962</v>
      </c>
      <c r="F48" s="510">
        <v>0</v>
      </c>
      <c r="G48" s="510">
        <v>0</v>
      </c>
      <c r="H48" s="510">
        <v>0</v>
      </c>
      <c r="I48" s="510">
        <v>0</v>
      </c>
      <c r="J48" s="510">
        <v>24</v>
      </c>
      <c r="K48" s="510">
        <v>251</v>
      </c>
      <c r="L48" s="510">
        <v>20</v>
      </c>
      <c r="M48" s="510">
        <v>627</v>
      </c>
      <c r="O48" s="511" t="s">
        <v>994</v>
      </c>
      <c r="P48" s="509"/>
      <c r="Q48" s="510">
        <v>0</v>
      </c>
      <c r="R48" s="510">
        <v>0</v>
      </c>
      <c r="S48" s="510">
        <v>7</v>
      </c>
      <c r="T48" s="510">
        <v>149</v>
      </c>
      <c r="U48" s="510">
        <v>9</v>
      </c>
      <c r="V48" s="510">
        <v>137</v>
      </c>
      <c r="W48" s="510">
        <v>91</v>
      </c>
      <c r="X48" s="510">
        <v>830</v>
      </c>
      <c r="Y48" s="510">
        <v>5</v>
      </c>
      <c r="Z48" s="510">
        <v>60</v>
      </c>
      <c r="AA48" s="510">
        <v>23</v>
      </c>
      <c r="AB48" s="510">
        <v>61</v>
      </c>
      <c r="AC48" s="510">
        <v>35</v>
      </c>
      <c r="AD48" s="510">
        <v>122</v>
      </c>
      <c r="AE48" s="510">
        <v>8</v>
      </c>
      <c r="AF48" s="510">
        <v>63</v>
      </c>
      <c r="AG48" s="510">
        <v>14</v>
      </c>
      <c r="AH48" s="510">
        <v>80</v>
      </c>
      <c r="AI48" s="510">
        <v>3</v>
      </c>
      <c r="AJ48" s="510">
        <v>25</v>
      </c>
      <c r="AK48" s="510">
        <v>70</v>
      </c>
      <c r="AL48" s="510">
        <v>557</v>
      </c>
    </row>
    <row r="49" spans="2:38" ht="11.25" customHeight="1">
      <c r="B49" s="511" t="s">
        <v>995</v>
      </c>
      <c r="C49" s="509"/>
      <c r="D49" s="482">
        <v>328</v>
      </c>
      <c r="E49" s="482">
        <v>1881</v>
      </c>
      <c r="F49" s="510">
        <v>0</v>
      </c>
      <c r="G49" s="510">
        <v>0</v>
      </c>
      <c r="H49" s="510">
        <v>0</v>
      </c>
      <c r="I49" s="510">
        <v>0</v>
      </c>
      <c r="J49" s="510">
        <v>20</v>
      </c>
      <c r="K49" s="510">
        <v>112</v>
      </c>
      <c r="L49" s="510">
        <v>9</v>
      </c>
      <c r="M49" s="510">
        <v>42</v>
      </c>
      <c r="O49" s="511" t="s">
        <v>995</v>
      </c>
      <c r="P49" s="509"/>
      <c r="Q49" s="510">
        <v>0</v>
      </c>
      <c r="R49" s="510">
        <v>0</v>
      </c>
      <c r="S49" s="510">
        <v>2</v>
      </c>
      <c r="T49" s="510">
        <v>8</v>
      </c>
      <c r="U49" s="510">
        <v>9</v>
      </c>
      <c r="V49" s="510">
        <v>78</v>
      </c>
      <c r="W49" s="510">
        <v>81</v>
      </c>
      <c r="X49" s="510">
        <v>591</v>
      </c>
      <c r="Y49" s="510">
        <v>6</v>
      </c>
      <c r="Z49" s="510">
        <v>46</v>
      </c>
      <c r="AA49" s="510">
        <v>38</v>
      </c>
      <c r="AB49" s="510">
        <v>96</v>
      </c>
      <c r="AC49" s="510">
        <v>32</v>
      </c>
      <c r="AD49" s="510">
        <v>140</v>
      </c>
      <c r="AE49" s="510">
        <v>25</v>
      </c>
      <c r="AF49" s="510">
        <v>298</v>
      </c>
      <c r="AG49" s="510">
        <v>36</v>
      </c>
      <c r="AH49" s="510">
        <v>201</v>
      </c>
      <c r="AI49" s="510">
        <v>4</v>
      </c>
      <c r="AJ49" s="510">
        <v>21</v>
      </c>
      <c r="AK49" s="510">
        <v>66</v>
      </c>
      <c r="AL49" s="510">
        <v>248</v>
      </c>
    </row>
    <row r="50" spans="2:38" ht="11.25" customHeight="1">
      <c r="B50" s="511" t="s">
        <v>996</v>
      </c>
      <c r="C50" s="509"/>
      <c r="D50" s="482">
        <v>491</v>
      </c>
      <c r="E50" s="482">
        <v>3420</v>
      </c>
      <c r="F50" s="510">
        <v>1</v>
      </c>
      <c r="G50" s="510">
        <v>5</v>
      </c>
      <c r="H50" s="510">
        <v>0</v>
      </c>
      <c r="I50" s="510">
        <v>0</v>
      </c>
      <c r="J50" s="510">
        <v>63</v>
      </c>
      <c r="K50" s="510">
        <v>456</v>
      </c>
      <c r="L50" s="510">
        <v>12</v>
      </c>
      <c r="M50" s="510">
        <v>60</v>
      </c>
      <c r="O50" s="511" t="s">
        <v>996</v>
      </c>
      <c r="P50" s="509"/>
      <c r="Q50" s="510">
        <v>0</v>
      </c>
      <c r="R50" s="510">
        <v>0</v>
      </c>
      <c r="S50" s="510">
        <v>4</v>
      </c>
      <c r="T50" s="510">
        <v>27</v>
      </c>
      <c r="U50" s="510">
        <v>7</v>
      </c>
      <c r="V50" s="510">
        <v>10</v>
      </c>
      <c r="W50" s="510">
        <v>120</v>
      </c>
      <c r="X50" s="510">
        <v>888</v>
      </c>
      <c r="Y50" s="510">
        <v>6</v>
      </c>
      <c r="Z50" s="510">
        <v>38</v>
      </c>
      <c r="AA50" s="510">
        <v>41</v>
      </c>
      <c r="AB50" s="510">
        <v>96</v>
      </c>
      <c r="AC50" s="510">
        <v>88</v>
      </c>
      <c r="AD50" s="510">
        <v>616</v>
      </c>
      <c r="AE50" s="510">
        <v>32</v>
      </c>
      <c r="AF50" s="510">
        <v>611</v>
      </c>
      <c r="AG50" s="510">
        <v>18</v>
      </c>
      <c r="AH50" s="510">
        <v>117</v>
      </c>
      <c r="AI50" s="510">
        <v>2</v>
      </c>
      <c r="AJ50" s="510">
        <v>7</v>
      </c>
      <c r="AK50" s="510">
        <v>97</v>
      </c>
      <c r="AL50" s="510">
        <v>489</v>
      </c>
    </row>
    <row r="51" spans="2:38" ht="11.25" customHeight="1">
      <c r="B51" s="511" t="s">
        <v>997</v>
      </c>
      <c r="C51" s="509"/>
      <c r="D51" s="482">
        <v>346</v>
      </c>
      <c r="E51" s="482">
        <v>1809</v>
      </c>
      <c r="F51" s="510">
        <v>0</v>
      </c>
      <c r="G51" s="510">
        <v>0</v>
      </c>
      <c r="H51" s="510">
        <v>1</v>
      </c>
      <c r="I51" s="510">
        <v>2</v>
      </c>
      <c r="J51" s="510">
        <v>35</v>
      </c>
      <c r="K51" s="510">
        <v>181</v>
      </c>
      <c r="L51" s="510">
        <v>9</v>
      </c>
      <c r="M51" s="510">
        <v>32</v>
      </c>
      <c r="O51" s="511" t="s">
        <v>997</v>
      </c>
      <c r="P51" s="509"/>
      <c r="Q51" s="510">
        <v>0</v>
      </c>
      <c r="R51" s="510">
        <v>0</v>
      </c>
      <c r="S51" s="510">
        <v>9</v>
      </c>
      <c r="T51" s="510">
        <v>75</v>
      </c>
      <c r="U51" s="510">
        <v>5</v>
      </c>
      <c r="V51" s="510">
        <v>13</v>
      </c>
      <c r="W51" s="510">
        <v>67</v>
      </c>
      <c r="X51" s="510">
        <v>350</v>
      </c>
      <c r="Y51" s="510">
        <v>8</v>
      </c>
      <c r="Z51" s="510">
        <v>33</v>
      </c>
      <c r="AA51" s="510">
        <v>37</v>
      </c>
      <c r="AB51" s="510">
        <v>67</v>
      </c>
      <c r="AC51" s="510">
        <v>37</v>
      </c>
      <c r="AD51" s="510">
        <v>406</v>
      </c>
      <c r="AE51" s="510">
        <v>27</v>
      </c>
      <c r="AF51" s="510">
        <v>268</v>
      </c>
      <c r="AG51" s="510">
        <v>26</v>
      </c>
      <c r="AH51" s="510">
        <v>93</v>
      </c>
      <c r="AI51" s="510">
        <v>4</v>
      </c>
      <c r="AJ51" s="510">
        <v>17</v>
      </c>
      <c r="AK51" s="510">
        <v>81</v>
      </c>
      <c r="AL51" s="510">
        <v>272</v>
      </c>
    </row>
    <row r="52" spans="2:38" ht="11.25" customHeight="1">
      <c r="B52" s="511" t="s">
        <v>998</v>
      </c>
      <c r="C52" s="509"/>
      <c r="D52" s="482">
        <v>159</v>
      </c>
      <c r="E52" s="482">
        <v>675</v>
      </c>
      <c r="F52" s="510">
        <v>2</v>
      </c>
      <c r="G52" s="510">
        <v>6</v>
      </c>
      <c r="H52" s="510">
        <v>0</v>
      </c>
      <c r="I52" s="510">
        <v>0</v>
      </c>
      <c r="J52" s="510">
        <v>23</v>
      </c>
      <c r="K52" s="510">
        <v>135</v>
      </c>
      <c r="L52" s="510">
        <v>4</v>
      </c>
      <c r="M52" s="510">
        <v>62</v>
      </c>
      <c r="O52" s="511" t="s">
        <v>998</v>
      </c>
      <c r="P52" s="509"/>
      <c r="Q52" s="510">
        <v>0</v>
      </c>
      <c r="R52" s="510">
        <v>0</v>
      </c>
      <c r="S52" s="510">
        <v>0</v>
      </c>
      <c r="T52" s="510">
        <v>0</v>
      </c>
      <c r="U52" s="510">
        <v>5</v>
      </c>
      <c r="V52" s="510">
        <v>6</v>
      </c>
      <c r="W52" s="510">
        <v>28</v>
      </c>
      <c r="X52" s="510">
        <v>120</v>
      </c>
      <c r="Y52" s="510">
        <v>2</v>
      </c>
      <c r="Z52" s="510">
        <v>6</v>
      </c>
      <c r="AA52" s="510">
        <v>8</v>
      </c>
      <c r="AB52" s="510">
        <v>16</v>
      </c>
      <c r="AC52" s="510">
        <v>12</v>
      </c>
      <c r="AD52" s="510">
        <v>54</v>
      </c>
      <c r="AE52" s="510">
        <v>11</v>
      </c>
      <c r="AF52" s="510">
        <v>86</v>
      </c>
      <c r="AG52" s="510">
        <v>13</v>
      </c>
      <c r="AH52" s="510">
        <v>30</v>
      </c>
      <c r="AI52" s="510">
        <v>3</v>
      </c>
      <c r="AJ52" s="510">
        <v>9</v>
      </c>
      <c r="AK52" s="510">
        <v>48</v>
      </c>
      <c r="AL52" s="510">
        <v>145</v>
      </c>
    </row>
    <row r="53" spans="2:38" ht="15.75" customHeight="1">
      <c r="B53" s="511" t="s">
        <v>999</v>
      </c>
      <c r="C53" s="509"/>
      <c r="D53" s="482">
        <v>275</v>
      </c>
      <c r="E53" s="482">
        <v>1739</v>
      </c>
      <c r="F53" s="510">
        <v>1</v>
      </c>
      <c r="G53" s="510">
        <v>2</v>
      </c>
      <c r="H53" s="510">
        <v>0</v>
      </c>
      <c r="I53" s="510">
        <v>0</v>
      </c>
      <c r="J53" s="510">
        <v>36</v>
      </c>
      <c r="K53" s="510">
        <v>151</v>
      </c>
      <c r="L53" s="510">
        <v>3</v>
      </c>
      <c r="M53" s="510">
        <v>10</v>
      </c>
      <c r="O53" s="511" t="s">
        <v>999</v>
      </c>
      <c r="P53" s="509"/>
      <c r="Q53" s="510">
        <v>0</v>
      </c>
      <c r="R53" s="510">
        <v>0</v>
      </c>
      <c r="S53" s="510">
        <v>1</v>
      </c>
      <c r="T53" s="510">
        <v>1</v>
      </c>
      <c r="U53" s="510">
        <v>8</v>
      </c>
      <c r="V53" s="510">
        <v>66</v>
      </c>
      <c r="W53" s="510">
        <v>70</v>
      </c>
      <c r="X53" s="510">
        <v>384</v>
      </c>
      <c r="Y53" s="510">
        <v>11</v>
      </c>
      <c r="Z53" s="510">
        <v>93</v>
      </c>
      <c r="AA53" s="510">
        <v>10</v>
      </c>
      <c r="AB53" s="510">
        <v>34</v>
      </c>
      <c r="AC53" s="510">
        <v>49</v>
      </c>
      <c r="AD53" s="510">
        <v>282</v>
      </c>
      <c r="AE53" s="510">
        <v>21</v>
      </c>
      <c r="AF53" s="510">
        <v>399</v>
      </c>
      <c r="AG53" s="510">
        <v>12</v>
      </c>
      <c r="AH53" s="510">
        <v>47</v>
      </c>
      <c r="AI53" s="510">
        <v>1</v>
      </c>
      <c r="AJ53" s="510">
        <v>6</v>
      </c>
      <c r="AK53" s="510">
        <v>52</v>
      </c>
      <c r="AL53" s="510">
        <v>264</v>
      </c>
    </row>
    <row r="54" spans="2:38" ht="11.25" customHeight="1">
      <c r="B54" s="511" t="s">
        <v>1000</v>
      </c>
      <c r="C54" s="509"/>
      <c r="D54" s="482">
        <v>41</v>
      </c>
      <c r="E54" s="482">
        <v>424</v>
      </c>
      <c r="F54" s="510">
        <v>1</v>
      </c>
      <c r="G54" s="510">
        <v>6</v>
      </c>
      <c r="H54" s="510">
        <v>0</v>
      </c>
      <c r="I54" s="510">
        <v>0</v>
      </c>
      <c r="J54" s="510">
        <v>12</v>
      </c>
      <c r="K54" s="510">
        <v>52</v>
      </c>
      <c r="L54" s="510">
        <v>5</v>
      </c>
      <c r="M54" s="510">
        <v>20</v>
      </c>
      <c r="O54" s="511" t="s">
        <v>1000</v>
      </c>
      <c r="P54" s="509"/>
      <c r="Q54" s="510">
        <v>0</v>
      </c>
      <c r="R54" s="510">
        <v>0</v>
      </c>
      <c r="S54" s="510">
        <v>0</v>
      </c>
      <c r="T54" s="510">
        <v>0</v>
      </c>
      <c r="U54" s="510">
        <v>1</v>
      </c>
      <c r="V54" s="510">
        <v>6</v>
      </c>
      <c r="W54" s="510">
        <v>2</v>
      </c>
      <c r="X54" s="510">
        <v>3</v>
      </c>
      <c r="Y54" s="510">
        <v>0</v>
      </c>
      <c r="Z54" s="510">
        <v>0</v>
      </c>
      <c r="AA54" s="510">
        <v>1</v>
      </c>
      <c r="AB54" s="510">
        <v>2</v>
      </c>
      <c r="AC54" s="510">
        <v>5</v>
      </c>
      <c r="AD54" s="510">
        <v>13</v>
      </c>
      <c r="AE54" s="510">
        <v>4</v>
      </c>
      <c r="AF54" s="510">
        <v>156</v>
      </c>
      <c r="AG54" s="510">
        <v>5</v>
      </c>
      <c r="AH54" s="510">
        <v>106</v>
      </c>
      <c r="AI54" s="510">
        <v>0</v>
      </c>
      <c r="AJ54" s="510">
        <v>0</v>
      </c>
      <c r="AK54" s="510">
        <v>5</v>
      </c>
      <c r="AL54" s="510">
        <v>60</v>
      </c>
    </row>
    <row r="55" spans="2:38" ht="11.25" customHeight="1">
      <c r="B55" s="511" t="s">
        <v>1001</v>
      </c>
      <c r="C55" s="509"/>
      <c r="D55" s="482">
        <v>111</v>
      </c>
      <c r="E55" s="482">
        <v>1106</v>
      </c>
      <c r="F55" s="510">
        <v>0</v>
      </c>
      <c r="G55" s="510">
        <v>0</v>
      </c>
      <c r="H55" s="510">
        <v>0</v>
      </c>
      <c r="I55" s="510">
        <v>0</v>
      </c>
      <c r="J55" s="510">
        <v>22</v>
      </c>
      <c r="K55" s="510">
        <v>132</v>
      </c>
      <c r="L55" s="510">
        <v>10</v>
      </c>
      <c r="M55" s="510">
        <v>35</v>
      </c>
      <c r="O55" s="511" t="s">
        <v>1001</v>
      </c>
      <c r="P55" s="509"/>
      <c r="Q55" s="510">
        <v>1</v>
      </c>
      <c r="R55" s="510">
        <v>39</v>
      </c>
      <c r="S55" s="510">
        <v>0</v>
      </c>
      <c r="T55" s="510">
        <v>0</v>
      </c>
      <c r="U55" s="510">
        <v>5</v>
      </c>
      <c r="V55" s="510">
        <v>51</v>
      </c>
      <c r="W55" s="510">
        <v>22</v>
      </c>
      <c r="X55" s="510">
        <v>111</v>
      </c>
      <c r="Y55" s="510">
        <v>0</v>
      </c>
      <c r="Z55" s="510">
        <v>0</v>
      </c>
      <c r="AA55" s="510">
        <v>6</v>
      </c>
      <c r="AB55" s="510">
        <v>11</v>
      </c>
      <c r="AC55" s="510">
        <v>9</v>
      </c>
      <c r="AD55" s="510">
        <v>77</v>
      </c>
      <c r="AE55" s="510">
        <v>7</v>
      </c>
      <c r="AF55" s="510">
        <v>138</v>
      </c>
      <c r="AG55" s="510">
        <v>7</v>
      </c>
      <c r="AH55" s="510">
        <v>312</v>
      </c>
      <c r="AI55" s="510">
        <v>2</v>
      </c>
      <c r="AJ55" s="510">
        <v>27</v>
      </c>
      <c r="AK55" s="510">
        <v>20</v>
      </c>
      <c r="AL55" s="510">
        <v>173</v>
      </c>
    </row>
    <row r="56" spans="2:38" ht="11.25" customHeight="1">
      <c r="B56" s="511" t="s">
        <v>1002</v>
      </c>
      <c r="C56" s="509"/>
      <c r="D56" s="482">
        <v>55</v>
      </c>
      <c r="E56" s="482">
        <v>328</v>
      </c>
      <c r="F56" s="510">
        <v>1</v>
      </c>
      <c r="G56" s="510">
        <v>14</v>
      </c>
      <c r="H56" s="510">
        <v>0</v>
      </c>
      <c r="I56" s="510">
        <v>0</v>
      </c>
      <c r="J56" s="510">
        <v>8</v>
      </c>
      <c r="K56" s="510">
        <v>42</v>
      </c>
      <c r="L56" s="510">
        <v>5</v>
      </c>
      <c r="M56" s="510">
        <v>29</v>
      </c>
      <c r="O56" s="511" t="s">
        <v>1002</v>
      </c>
      <c r="P56" s="509"/>
      <c r="Q56" s="510">
        <v>0</v>
      </c>
      <c r="R56" s="510">
        <v>0</v>
      </c>
      <c r="S56" s="510">
        <v>0</v>
      </c>
      <c r="T56" s="510">
        <v>0</v>
      </c>
      <c r="U56" s="510">
        <v>3</v>
      </c>
      <c r="V56" s="510">
        <v>3</v>
      </c>
      <c r="W56" s="510">
        <v>10</v>
      </c>
      <c r="X56" s="510">
        <v>20</v>
      </c>
      <c r="Y56" s="510">
        <v>0</v>
      </c>
      <c r="Z56" s="510">
        <v>0</v>
      </c>
      <c r="AA56" s="510">
        <v>0</v>
      </c>
      <c r="AB56" s="510">
        <v>0</v>
      </c>
      <c r="AC56" s="510">
        <v>15</v>
      </c>
      <c r="AD56" s="510">
        <v>181</v>
      </c>
      <c r="AE56" s="510">
        <v>2</v>
      </c>
      <c r="AF56" s="510">
        <v>10</v>
      </c>
      <c r="AG56" s="510">
        <v>1</v>
      </c>
      <c r="AH56" s="510">
        <v>3</v>
      </c>
      <c r="AI56" s="510">
        <v>1</v>
      </c>
      <c r="AJ56" s="510">
        <v>3</v>
      </c>
      <c r="AK56" s="510">
        <v>9</v>
      </c>
      <c r="AL56" s="510">
        <v>23</v>
      </c>
    </row>
    <row r="57" spans="2:38" ht="11.25" customHeight="1">
      <c r="B57" s="511" t="s">
        <v>1003</v>
      </c>
      <c r="C57" s="509"/>
      <c r="D57" s="482">
        <v>45</v>
      </c>
      <c r="E57" s="482">
        <v>923</v>
      </c>
      <c r="F57" s="510">
        <v>0</v>
      </c>
      <c r="G57" s="510">
        <v>0</v>
      </c>
      <c r="H57" s="510">
        <v>0</v>
      </c>
      <c r="I57" s="510">
        <v>0</v>
      </c>
      <c r="J57" s="510">
        <v>9</v>
      </c>
      <c r="K57" s="510">
        <v>42</v>
      </c>
      <c r="L57" s="510">
        <v>4</v>
      </c>
      <c r="M57" s="510">
        <v>40</v>
      </c>
      <c r="O57" s="511" t="s">
        <v>1003</v>
      </c>
      <c r="P57" s="509"/>
      <c r="Q57" s="510">
        <v>0</v>
      </c>
      <c r="R57" s="510">
        <v>0</v>
      </c>
      <c r="S57" s="510">
        <v>0</v>
      </c>
      <c r="T57" s="510">
        <v>0</v>
      </c>
      <c r="U57" s="510">
        <v>0</v>
      </c>
      <c r="V57" s="510">
        <v>0</v>
      </c>
      <c r="W57" s="510">
        <v>3</v>
      </c>
      <c r="X57" s="510">
        <v>12</v>
      </c>
      <c r="Y57" s="510">
        <v>0</v>
      </c>
      <c r="Z57" s="510">
        <v>0</v>
      </c>
      <c r="AA57" s="510">
        <v>6</v>
      </c>
      <c r="AB57" s="510">
        <v>7</v>
      </c>
      <c r="AC57" s="510">
        <v>10</v>
      </c>
      <c r="AD57" s="510">
        <v>181</v>
      </c>
      <c r="AE57" s="510">
        <v>5</v>
      </c>
      <c r="AF57" s="510">
        <v>217</v>
      </c>
      <c r="AG57" s="510">
        <v>2</v>
      </c>
      <c r="AH57" s="510">
        <v>366</v>
      </c>
      <c r="AI57" s="510">
        <v>0</v>
      </c>
      <c r="AJ57" s="510">
        <v>0</v>
      </c>
      <c r="AK57" s="510">
        <v>6</v>
      </c>
      <c r="AL57" s="510">
        <v>58</v>
      </c>
    </row>
    <row r="58" spans="2:38" ht="15.75" customHeight="1">
      <c r="B58" s="511" t="s">
        <v>1004</v>
      </c>
      <c r="C58" s="509"/>
      <c r="D58" s="482">
        <v>376</v>
      </c>
      <c r="E58" s="482">
        <v>4605</v>
      </c>
      <c r="F58" s="510">
        <v>0</v>
      </c>
      <c r="G58" s="510">
        <v>0</v>
      </c>
      <c r="H58" s="510">
        <v>0</v>
      </c>
      <c r="I58" s="510">
        <v>0</v>
      </c>
      <c r="J58" s="510">
        <v>44</v>
      </c>
      <c r="K58" s="510">
        <v>209</v>
      </c>
      <c r="L58" s="510">
        <v>16</v>
      </c>
      <c r="M58" s="510">
        <v>57</v>
      </c>
      <c r="O58" s="511" t="s">
        <v>1004</v>
      </c>
      <c r="P58" s="509"/>
      <c r="Q58" s="510">
        <v>0</v>
      </c>
      <c r="R58" s="510">
        <v>0</v>
      </c>
      <c r="S58" s="510">
        <v>3</v>
      </c>
      <c r="T58" s="510">
        <v>17</v>
      </c>
      <c r="U58" s="510">
        <v>8</v>
      </c>
      <c r="V58" s="510">
        <v>104</v>
      </c>
      <c r="W58" s="510">
        <v>106</v>
      </c>
      <c r="X58" s="510">
        <v>1444</v>
      </c>
      <c r="Y58" s="510">
        <v>7</v>
      </c>
      <c r="Z58" s="510">
        <v>30</v>
      </c>
      <c r="AA58" s="510">
        <v>22</v>
      </c>
      <c r="AB58" s="510">
        <v>55</v>
      </c>
      <c r="AC58" s="510">
        <v>46</v>
      </c>
      <c r="AD58" s="510">
        <v>599</v>
      </c>
      <c r="AE58" s="510">
        <v>28</v>
      </c>
      <c r="AF58" s="510">
        <v>492</v>
      </c>
      <c r="AG58" s="510">
        <v>21</v>
      </c>
      <c r="AH58" s="510">
        <v>1171</v>
      </c>
      <c r="AI58" s="510">
        <v>3</v>
      </c>
      <c r="AJ58" s="510">
        <v>40</v>
      </c>
      <c r="AK58" s="510">
        <v>72</v>
      </c>
      <c r="AL58" s="510">
        <v>387</v>
      </c>
    </row>
    <row r="59" spans="2:38" ht="11.25" customHeight="1">
      <c r="B59" s="511" t="s">
        <v>1005</v>
      </c>
      <c r="C59" s="509"/>
      <c r="D59" s="482">
        <v>18</v>
      </c>
      <c r="E59" s="482">
        <v>121</v>
      </c>
      <c r="F59" s="510">
        <v>1</v>
      </c>
      <c r="G59" s="510">
        <v>1</v>
      </c>
      <c r="H59" s="510">
        <v>0</v>
      </c>
      <c r="I59" s="510">
        <v>0</v>
      </c>
      <c r="J59" s="510">
        <v>6</v>
      </c>
      <c r="K59" s="510">
        <v>31</v>
      </c>
      <c r="L59" s="510">
        <v>1</v>
      </c>
      <c r="M59" s="510">
        <v>1</v>
      </c>
      <c r="O59" s="511" t="s">
        <v>1005</v>
      </c>
      <c r="P59" s="509"/>
      <c r="Q59" s="510">
        <v>0</v>
      </c>
      <c r="R59" s="510">
        <v>0</v>
      </c>
      <c r="S59" s="510">
        <v>0</v>
      </c>
      <c r="T59" s="510">
        <v>0</v>
      </c>
      <c r="U59" s="510">
        <v>2</v>
      </c>
      <c r="V59" s="510">
        <v>3</v>
      </c>
      <c r="W59" s="510">
        <v>1</v>
      </c>
      <c r="X59" s="510">
        <v>1</v>
      </c>
      <c r="Y59" s="510">
        <v>0</v>
      </c>
      <c r="Z59" s="510">
        <v>0</v>
      </c>
      <c r="AA59" s="510">
        <v>0</v>
      </c>
      <c r="AB59" s="510">
        <v>0</v>
      </c>
      <c r="AC59" s="510">
        <v>2</v>
      </c>
      <c r="AD59" s="510">
        <v>3</v>
      </c>
      <c r="AE59" s="510">
        <v>1</v>
      </c>
      <c r="AF59" s="510">
        <v>63</v>
      </c>
      <c r="AG59" s="510">
        <v>1</v>
      </c>
      <c r="AH59" s="510">
        <v>2</v>
      </c>
      <c r="AI59" s="510">
        <v>0</v>
      </c>
      <c r="AJ59" s="510">
        <v>0</v>
      </c>
      <c r="AK59" s="510">
        <v>3</v>
      </c>
      <c r="AL59" s="510">
        <v>16</v>
      </c>
    </row>
    <row r="60" spans="2:38" ht="11.25" customHeight="1">
      <c r="B60" s="511" t="s">
        <v>1006</v>
      </c>
      <c r="C60" s="509"/>
      <c r="D60" s="482">
        <v>37</v>
      </c>
      <c r="E60" s="482">
        <v>185</v>
      </c>
      <c r="F60" s="510">
        <v>0</v>
      </c>
      <c r="G60" s="510">
        <v>0</v>
      </c>
      <c r="H60" s="510">
        <v>0</v>
      </c>
      <c r="I60" s="510">
        <v>0</v>
      </c>
      <c r="J60" s="510">
        <v>6</v>
      </c>
      <c r="K60" s="510">
        <v>40</v>
      </c>
      <c r="L60" s="510">
        <v>11</v>
      </c>
      <c r="M60" s="510">
        <v>76</v>
      </c>
      <c r="O60" s="511" t="s">
        <v>1006</v>
      </c>
      <c r="P60" s="509"/>
      <c r="Q60" s="510">
        <v>0</v>
      </c>
      <c r="R60" s="510">
        <v>0</v>
      </c>
      <c r="S60" s="510">
        <v>0</v>
      </c>
      <c r="T60" s="510">
        <v>0</v>
      </c>
      <c r="U60" s="510">
        <v>0</v>
      </c>
      <c r="V60" s="510">
        <v>0</v>
      </c>
      <c r="W60" s="510">
        <v>6</v>
      </c>
      <c r="X60" s="510">
        <v>17</v>
      </c>
      <c r="Y60" s="510">
        <v>0</v>
      </c>
      <c r="Z60" s="510">
        <v>0</v>
      </c>
      <c r="AA60" s="510">
        <v>0</v>
      </c>
      <c r="AB60" s="510">
        <v>0</v>
      </c>
      <c r="AC60" s="510">
        <v>3</v>
      </c>
      <c r="AD60" s="510">
        <v>10</v>
      </c>
      <c r="AE60" s="510">
        <v>1</v>
      </c>
      <c r="AF60" s="510">
        <v>7</v>
      </c>
      <c r="AG60" s="510">
        <v>0</v>
      </c>
      <c r="AH60" s="510">
        <v>0</v>
      </c>
      <c r="AI60" s="510">
        <v>1</v>
      </c>
      <c r="AJ60" s="510">
        <v>4</v>
      </c>
      <c r="AK60" s="510">
        <v>9</v>
      </c>
      <c r="AL60" s="510">
        <v>31</v>
      </c>
    </row>
    <row r="61" spans="2:38" ht="11.25" customHeight="1">
      <c r="B61" s="511" t="s">
        <v>1007</v>
      </c>
      <c r="C61" s="509"/>
      <c r="D61" s="482">
        <v>541</v>
      </c>
      <c r="E61" s="482">
        <v>3793</v>
      </c>
      <c r="F61" s="510">
        <v>4</v>
      </c>
      <c r="G61" s="510">
        <v>4</v>
      </c>
      <c r="H61" s="510">
        <v>0</v>
      </c>
      <c r="I61" s="510">
        <v>0</v>
      </c>
      <c r="J61" s="510">
        <v>81</v>
      </c>
      <c r="K61" s="510">
        <v>740</v>
      </c>
      <c r="L61" s="510">
        <v>81</v>
      </c>
      <c r="M61" s="510">
        <v>746</v>
      </c>
      <c r="O61" s="511" t="s">
        <v>1007</v>
      </c>
      <c r="P61" s="509"/>
      <c r="Q61" s="510">
        <v>0</v>
      </c>
      <c r="R61" s="510">
        <v>0</v>
      </c>
      <c r="S61" s="510">
        <v>2</v>
      </c>
      <c r="T61" s="510">
        <v>10</v>
      </c>
      <c r="U61" s="510">
        <v>11</v>
      </c>
      <c r="V61" s="510">
        <v>149</v>
      </c>
      <c r="W61" s="510">
        <v>110</v>
      </c>
      <c r="X61" s="510">
        <v>651</v>
      </c>
      <c r="Y61" s="510">
        <v>5</v>
      </c>
      <c r="Z61" s="510">
        <v>46</v>
      </c>
      <c r="AA61" s="510">
        <v>11</v>
      </c>
      <c r="AB61" s="510">
        <v>22</v>
      </c>
      <c r="AC61" s="510">
        <v>56</v>
      </c>
      <c r="AD61" s="510">
        <v>237</v>
      </c>
      <c r="AE61" s="510">
        <v>28</v>
      </c>
      <c r="AF61" s="510">
        <v>615</v>
      </c>
      <c r="AG61" s="510">
        <v>17</v>
      </c>
      <c r="AH61" s="510">
        <v>36</v>
      </c>
      <c r="AI61" s="510">
        <v>11</v>
      </c>
      <c r="AJ61" s="510">
        <v>61</v>
      </c>
      <c r="AK61" s="510">
        <v>124</v>
      </c>
      <c r="AL61" s="510">
        <v>476</v>
      </c>
    </row>
    <row r="62" spans="2:38" ht="11.25" customHeight="1">
      <c r="B62" s="511" t="s">
        <v>1008</v>
      </c>
      <c r="C62" s="509"/>
      <c r="D62" s="482">
        <v>123</v>
      </c>
      <c r="E62" s="482">
        <v>1045</v>
      </c>
      <c r="F62" s="510">
        <v>0</v>
      </c>
      <c r="G62" s="510">
        <v>0</v>
      </c>
      <c r="H62" s="510">
        <v>0</v>
      </c>
      <c r="I62" s="510">
        <v>0</v>
      </c>
      <c r="J62" s="510">
        <v>25</v>
      </c>
      <c r="K62" s="510">
        <v>178</v>
      </c>
      <c r="L62" s="510">
        <v>25</v>
      </c>
      <c r="M62" s="510">
        <v>185</v>
      </c>
      <c r="O62" s="511" t="s">
        <v>1008</v>
      </c>
      <c r="P62" s="509"/>
      <c r="Q62" s="510">
        <v>1</v>
      </c>
      <c r="R62" s="510">
        <v>7</v>
      </c>
      <c r="S62" s="510">
        <v>0</v>
      </c>
      <c r="T62" s="510">
        <v>0</v>
      </c>
      <c r="U62" s="510">
        <v>8</v>
      </c>
      <c r="V62" s="510">
        <v>71</v>
      </c>
      <c r="W62" s="510">
        <v>20</v>
      </c>
      <c r="X62" s="510">
        <v>141</v>
      </c>
      <c r="Y62" s="510">
        <v>1</v>
      </c>
      <c r="Z62" s="510">
        <v>2</v>
      </c>
      <c r="AA62" s="510">
        <v>1</v>
      </c>
      <c r="AB62" s="510">
        <v>2</v>
      </c>
      <c r="AC62" s="510">
        <v>11</v>
      </c>
      <c r="AD62" s="510">
        <v>76</v>
      </c>
      <c r="AE62" s="510">
        <v>7</v>
      </c>
      <c r="AF62" s="510">
        <v>219</v>
      </c>
      <c r="AG62" s="510">
        <v>1</v>
      </c>
      <c r="AH62" s="510">
        <v>4</v>
      </c>
      <c r="AI62" s="510">
        <v>2</v>
      </c>
      <c r="AJ62" s="510">
        <v>10</v>
      </c>
      <c r="AK62" s="510">
        <v>21</v>
      </c>
      <c r="AL62" s="510">
        <v>150</v>
      </c>
    </row>
    <row r="63" spans="2:38" ht="15.75" customHeight="1">
      <c r="B63" s="511" t="s">
        <v>1009</v>
      </c>
      <c r="C63" s="509"/>
      <c r="D63" s="482">
        <v>8</v>
      </c>
      <c r="E63" s="482">
        <v>28</v>
      </c>
      <c r="F63" s="510">
        <v>0</v>
      </c>
      <c r="G63" s="510">
        <v>0</v>
      </c>
      <c r="H63" s="510">
        <v>0</v>
      </c>
      <c r="I63" s="510">
        <v>0</v>
      </c>
      <c r="J63" s="510">
        <v>6</v>
      </c>
      <c r="K63" s="510">
        <v>25</v>
      </c>
      <c r="L63" s="510">
        <v>0</v>
      </c>
      <c r="M63" s="510">
        <v>0</v>
      </c>
      <c r="O63" s="511" t="s">
        <v>1009</v>
      </c>
      <c r="P63" s="509"/>
      <c r="Q63" s="510">
        <v>0</v>
      </c>
      <c r="R63" s="510">
        <v>0</v>
      </c>
      <c r="S63" s="510">
        <v>0</v>
      </c>
      <c r="T63" s="510">
        <v>0</v>
      </c>
      <c r="U63" s="510">
        <v>0</v>
      </c>
      <c r="V63" s="510">
        <v>0</v>
      </c>
      <c r="W63" s="510">
        <v>1</v>
      </c>
      <c r="X63" s="510">
        <v>2</v>
      </c>
      <c r="Y63" s="510">
        <v>0</v>
      </c>
      <c r="Z63" s="510">
        <v>0</v>
      </c>
      <c r="AA63" s="510">
        <v>0</v>
      </c>
      <c r="AB63" s="510">
        <v>0</v>
      </c>
      <c r="AC63" s="510">
        <v>0</v>
      </c>
      <c r="AD63" s="510">
        <v>0</v>
      </c>
      <c r="AE63" s="510">
        <v>0</v>
      </c>
      <c r="AF63" s="510">
        <v>0</v>
      </c>
      <c r="AG63" s="510">
        <v>0</v>
      </c>
      <c r="AH63" s="510">
        <v>0</v>
      </c>
      <c r="AI63" s="510">
        <v>0</v>
      </c>
      <c r="AJ63" s="510">
        <v>0</v>
      </c>
      <c r="AK63" s="510">
        <v>1</v>
      </c>
      <c r="AL63" s="510">
        <v>1</v>
      </c>
    </row>
    <row r="64" spans="2:38" ht="11.25" customHeight="1">
      <c r="B64" s="511" t="s">
        <v>1010</v>
      </c>
      <c r="C64" s="509"/>
      <c r="D64" s="482">
        <v>62</v>
      </c>
      <c r="E64" s="482">
        <v>1230</v>
      </c>
      <c r="F64" s="510">
        <v>0</v>
      </c>
      <c r="G64" s="510">
        <v>0</v>
      </c>
      <c r="H64" s="510">
        <v>0</v>
      </c>
      <c r="I64" s="510">
        <v>0</v>
      </c>
      <c r="J64" s="510">
        <v>12</v>
      </c>
      <c r="K64" s="510">
        <v>70</v>
      </c>
      <c r="L64" s="510">
        <v>14</v>
      </c>
      <c r="M64" s="510">
        <v>609</v>
      </c>
      <c r="O64" s="511" t="s">
        <v>1010</v>
      </c>
      <c r="P64" s="509"/>
      <c r="Q64" s="510">
        <v>0</v>
      </c>
      <c r="R64" s="510">
        <v>0</v>
      </c>
      <c r="S64" s="510">
        <v>0</v>
      </c>
      <c r="T64" s="510">
        <v>0</v>
      </c>
      <c r="U64" s="510">
        <v>2</v>
      </c>
      <c r="V64" s="510">
        <v>2</v>
      </c>
      <c r="W64" s="510">
        <v>7</v>
      </c>
      <c r="X64" s="510">
        <v>46</v>
      </c>
      <c r="Y64" s="510">
        <v>0</v>
      </c>
      <c r="Z64" s="510">
        <v>0</v>
      </c>
      <c r="AA64" s="510">
        <v>2</v>
      </c>
      <c r="AB64" s="510">
        <v>3</v>
      </c>
      <c r="AC64" s="510">
        <v>5</v>
      </c>
      <c r="AD64" s="510">
        <v>119</v>
      </c>
      <c r="AE64" s="510">
        <v>3</v>
      </c>
      <c r="AF64" s="510">
        <v>307</v>
      </c>
      <c r="AG64" s="510">
        <v>1</v>
      </c>
      <c r="AH64" s="510">
        <v>3</v>
      </c>
      <c r="AI64" s="510">
        <v>2</v>
      </c>
      <c r="AJ64" s="510">
        <v>34</v>
      </c>
      <c r="AK64" s="510">
        <v>14</v>
      </c>
      <c r="AL64" s="510">
        <v>37</v>
      </c>
    </row>
    <row r="65" spans="1:38" ht="11.25" customHeight="1">
      <c r="A65" s="489"/>
      <c r="B65" s="511" t="s">
        <v>1011</v>
      </c>
      <c r="C65" s="509"/>
      <c r="D65" s="482">
        <v>50</v>
      </c>
      <c r="E65" s="482">
        <v>283</v>
      </c>
      <c r="F65" s="512">
        <v>0</v>
      </c>
      <c r="G65" s="512">
        <v>0</v>
      </c>
      <c r="H65" s="512">
        <v>2</v>
      </c>
      <c r="I65" s="512">
        <v>7</v>
      </c>
      <c r="J65" s="512">
        <v>9</v>
      </c>
      <c r="K65" s="512">
        <v>49</v>
      </c>
      <c r="L65" s="512">
        <v>11</v>
      </c>
      <c r="M65" s="512">
        <v>45</v>
      </c>
      <c r="N65" s="489"/>
      <c r="O65" s="511" t="s">
        <v>1011</v>
      </c>
      <c r="P65" s="509"/>
      <c r="Q65" s="512">
        <v>0</v>
      </c>
      <c r="R65" s="512">
        <v>0</v>
      </c>
      <c r="S65" s="512">
        <v>0</v>
      </c>
      <c r="T65" s="512">
        <v>0</v>
      </c>
      <c r="U65" s="512">
        <v>7</v>
      </c>
      <c r="V65" s="512">
        <v>38</v>
      </c>
      <c r="W65" s="512">
        <v>3</v>
      </c>
      <c r="X65" s="512">
        <v>13</v>
      </c>
      <c r="Y65" s="512">
        <v>0</v>
      </c>
      <c r="Z65" s="512">
        <v>0</v>
      </c>
      <c r="AA65" s="512">
        <v>0</v>
      </c>
      <c r="AB65" s="512">
        <v>0</v>
      </c>
      <c r="AC65" s="512">
        <v>3</v>
      </c>
      <c r="AD65" s="512">
        <v>15</v>
      </c>
      <c r="AE65" s="512">
        <v>1</v>
      </c>
      <c r="AF65" s="512">
        <v>46</v>
      </c>
      <c r="AG65" s="512">
        <v>0</v>
      </c>
      <c r="AH65" s="512">
        <v>0</v>
      </c>
      <c r="AI65" s="512">
        <v>2</v>
      </c>
      <c r="AJ65" s="512">
        <v>10</v>
      </c>
      <c r="AK65" s="512">
        <v>12</v>
      </c>
      <c r="AL65" s="512">
        <v>60</v>
      </c>
    </row>
    <row r="66" spans="1:38" ht="4.5" customHeight="1">
      <c r="A66" s="513"/>
      <c r="B66" s="514"/>
      <c r="C66" s="515"/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4"/>
      <c r="P66" s="515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</row>
    <row r="67" ht="12" customHeight="1">
      <c r="B67" s="516"/>
    </row>
    <row r="68" ht="6.75" customHeight="1"/>
  </sheetData>
  <sheetProtection/>
  <mergeCells count="2">
    <mergeCell ref="Q1:T1"/>
    <mergeCell ref="Q3:R3"/>
  </mergeCells>
  <printOptions/>
  <pageMargins left="0.7086614173228347" right="0.7086614173228347" top="0.9448818897637796" bottom="0.5511811023622047" header="0.5118110236220472" footer="0.5118110236220472"/>
  <pageSetup firstPageNumber="45" useFirstPageNumber="1" horizontalDpi="300" verticalDpi="300" orientation="portrait" paperSize="9" r:id="rId2"/>
  <headerFooter alignWithMargins="0">
    <oddFooter>&amp;C&amp;10-&amp;P&amp;[-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4"/>
  <sheetViews>
    <sheetView zoomScalePageLayoutView="0" workbookViewId="0" topLeftCell="A1">
      <selection activeCell="A1" sqref="A1"/>
    </sheetView>
  </sheetViews>
  <sheetFormatPr defaultColWidth="10.796875" defaultRowHeight="12.75" customHeight="1"/>
  <cols>
    <col min="1" max="1" width="14.19921875" style="529" bestFit="1" customWidth="1"/>
    <col min="2" max="2" width="6" style="518" bestFit="1" customWidth="1"/>
    <col min="3" max="4" width="3.5" style="518" customWidth="1"/>
    <col min="5" max="5" width="4.5" style="518" customWidth="1"/>
    <col min="6" max="6" width="4.8984375" style="518" customWidth="1"/>
    <col min="7" max="14" width="4.3984375" style="518" customWidth="1"/>
    <col min="15" max="15" width="4.19921875" style="518" customWidth="1"/>
    <col min="16" max="17" width="4.3984375" style="518" customWidth="1"/>
    <col min="18" max="18" width="6.19921875" style="518" customWidth="1"/>
    <col min="19" max="19" width="4.09765625" style="518" customWidth="1"/>
    <col min="20" max="16384" width="10.69921875" style="518" customWidth="1"/>
  </cols>
  <sheetData>
    <row r="1" ht="18">
      <c r="A1" s="517" t="s">
        <v>1839</v>
      </c>
    </row>
    <row r="3" spans="1:18" s="519" customFormat="1" ht="27.75" customHeight="1">
      <c r="A3" s="652" t="s">
        <v>1022</v>
      </c>
      <c r="B3" s="654" t="s">
        <v>1023</v>
      </c>
      <c r="C3" s="656" t="s">
        <v>1024</v>
      </c>
      <c r="D3" s="657" t="s">
        <v>1025</v>
      </c>
      <c r="E3" s="657" t="s">
        <v>1026</v>
      </c>
      <c r="F3" s="657" t="s">
        <v>1027</v>
      </c>
      <c r="G3" s="650" t="s">
        <v>1028</v>
      </c>
      <c r="H3" s="646" t="s">
        <v>1029</v>
      </c>
      <c r="I3" s="644" t="s">
        <v>1030</v>
      </c>
      <c r="J3" s="646" t="s">
        <v>1031</v>
      </c>
      <c r="K3" s="646" t="s">
        <v>1032</v>
      </c>
      <c r="L3" s="646" t="s">
        <v>1033</v>
      </c>
      <c r="M3" s="650" t="s">
        <v>1034</v>
      </c>
      <c r="N3" s="646" t="s">
        <v>1035</v>
      </c>
      <c r="O3" s="646" t="s">
        <v>1036</v>
      </c>
      <c r="P3" s="646" t="s">
        <v>1037</v>
      </c>
      <c r="Q3" s="646" t="s">
        <v>1038</v>
      </c>
      <c r="R3" s="648" t="s">
        <v>1039</v>
      </c>
    </row>
    <row r="4" spans="1:18" s="519" customFormat="1" ht="45.75" customHeight="1">
      <c r="A4" s="653"/>
      <c r="B4" s="655"/>
      <c r="C4" s="647"/>
      <c r="D4" s="658"/>
      <c r="E4" s="658"/>
      <c r="F4" s="658"/>
      <c r="G4" s="651"/>
      <c r="H4" s="647"/>
      <c r="I4" s="645"/>
      <c r="J4" s="647"/>
      <c r="K4" s="647"/>
      <c r="L4" s="647"/>
      <c r="M4" s="651"/>
      <c r="N4" s="647"/>
      <c r="O4" s="647"/>
      <c r="P4" s="647"/>
      <c r="Q4" s="647"/>
      <c r="R4" s="649"/>
    </row>
    <row r="5" spans="1:18" s="523" customFormat="1" ht="24" customHeight="1">
      <c r="A5" s="520" t="s">
        <v>1040</v>
      </c>
      <c r="B5" s="521">
        <v>27017</v>
      </c>
      <c r="C5" s="521">
        <v>32</v>
      </c>
      <c r="D5" s="521">
        <v>7</v>
      </c>
      <c r="E5" s="521">
        <v>2613</v>
      </c>
      <c r="F5" s="521">
        <v>2195</v>
      </c>
      <c r="G5" s="521">
        <v>4</v>
      </c>
      <c r="H5" s="521">
        <v>392</v>
      </c>
      <c r="I5" s="521">
        <v>612</v>
      </c>
      <c r="J5" s="521">
        <v>7566</v>
      </c>
      <c r="K5" s="521">
        <v>551</v>
      </c>
      <c r="L5" s="521">
        <v>1501</v>
      </c>
      <c r="M5" s="521">
        <v>3724</v>
      </c>
      <c r="N5" s="521">
        <v>1296</v>
      </c>
      <c r="O5" s="521">
        <v>918</v>
      </c>
      <c r="P5" s="521">
        <v>236</v>
      </c>
      <c r="Q5" s="521">
        <v>5370</v>
      </c>
      <c r="R5" s="522">
        <v>242183</v>
      </c>
    </row>
    <row r="6" spans="1:18" s="523" customFormat="1" ht="12.75" customHeight="1">
      <c r="A6" s="524" t="s">
        <v>1053</v>
      </c>
      <c r="B6" s="525">
        <v>3172</v>
      </c>
      <c r="C6" s="525">
        <v>0</v>
      </c>
      <c r="D6" s="525">
        <v>0</v>
      </c>
      <c r="E6" s="525">
        <v>46</v>
      </c>
      <c r="F6" s="525">
        <v>34</v>
      </c>
      <c r="G6" s="525">
        <v>1</v>
      </c>
      <c r="H6" s="525">
        <v>69</v>
      </c>
      <c r="I6" s="525">
        <v>12</v>
      </c>
      <c r="J6" s="525">
        <v>821</v>
      </c>
      <c r="K6" s="525">
        <v>125</v>
      </c>
      <c r="L6" s="525">
        <v>126</v>
      </c>
      <c r="M6" s="525">
        <v>1364</v>
      </c>
      <c r="N6" s="525">
        <v>62</v>
      </c>
      <c r="O6" s="525">
        <v>57</v>
      </c>
      <c r="P6" s="525">
        <v>13</v>
      </c>
      <c r="Q6" s="525">
        <v>442</v>
      </c>
      <c r="R6" s="526">
        <v>24825</v>
      </c>
    </row>
    <row r="7" spans="1:18" s="523" customFormat="1" ht="12.75" customHeight="1">
      <c r="A7" s="527" t="s">
        <v>1054</v>
      </c>
      <c r="B7" s="525">
        <v>95</v>
      </c>
      <c r="C7" s="528">
        <v>0</v>
      </c>
      <c r="D7" s="528">
        <v>0</v>
      </c>
      <c r="E7" s="528">
        <v>0</v>
      </c>
      <c r="F7" s="528">
        <v>0</v>
      </c>
      <c r="G7" s="528">
        <v>0</v>
      </c>
      <c r="H7" s="528">
        <v>1</v>
      </c>
      <c r="I7" s="528">
        <v>0</v>
      </c>
      <c r="J7" s="528">
        <v>27</v>
      </c>
      <c r="K7" s="528">
        <v>8</v>
      </c>
      <c r="L7" s="528">
        <v>5</v>
      </c>
      <c r="M7" s="528">
        <v>15</v>
      </c>
      <c r="N7" s="528">
        <v>4</v>
      </c>
      <c r="O7" s="528">
        <v>5</v>
      </c>
      <c r="P7" s="528">
        <v>1</v>
      </c>
      <c r="Q7" s="528">
        <v>29</v>
      </c>
      <c r="R7" s="526">
        <v>561</v>
      </c>
    </row>
    <row r="8" spans="1:18" s="523" customFormat="1" ht="12.75" customHeight="1">
      <c r="A8" s="527" t="s">
        <v>1055</v>
      </c>
      <c r="B8" s="525">
        <v>18</v>
      </c>
      <c r="C8" s="528">
        <v>0</v>
      </c>
      <c r="D8" s="528">
        <v>0</v>
      </c>
      <c r="E8" s="528">
        <v>0</v>
      </c>
      <c r="F8" s="528">
        <v>0</v>
      </c>
      <c r="G8" s="528">
        <v>0</v>
      </c>
      <c r="H8" s="528">
        <v>1</v>
      </c>
      <c r="I8" s="528">
        <v>0</v>
      </c>
      <c r="J8" s="528">
        <v>3</v>
      </c>
      <c r="K8" s="528">
        <v>0</v>
      </c>
      <c r="L8" s="528">
        <v>0</v>
      </c>
      <c r="M8" s="528">
        <v>2</v>
      </c>
      <c r="N8" s="528">
        <v>1</v>
      </c>
      <c r="O8" s="528">
        <v>2</v>
      </c>
      <c r="P8" s="528">
        <v>0</v>
      </c>
      <c r="Q8" s="528">
        <v>9</v>
      </c>
      <c r="R8" s="526">
        <v>77</v>
      </c>
    </row>
    <row r="9" spans="1:18" s="523" customFormat="1" ht="12.75" customHeight="1">
      <c r="A9" s="527" t="s">
        <v>1056</v>
      </c>
      <c r="B9" s="525">
        <v>1</v>
      </c>
      <c r="C9" s="528">
        <v>0</v>
      </c>
      <c r="D9" s="528">
        <v>0</v>
      </c>
      <c r="E9" s="528">
        <v>0</v>
      </c>
      <c r="F9" s="528">
        <v>0</v>
      </c>
      <c r="G9" s="528">
        <v>0</v>
      </c>
      <c r="H9" s="528">
        <v>0</v>
      </c>
      <c r="I9" s="528">
        <v>0</v>
      </c>
      <c r="J9" s="528">
        <v>0</v>
      </c>
      <c r="K9" s="528">
        <v>0</v>
      </c>
      <c r="L9" s="528">
        <v>0</v>
      </c>
      <c r="M9" s="528">
        <v>0</v>
      </c>
      <c r="N9" s="528">
        <v>1</v>
      </c>
      <c r="O9" s="528">
        <v>0</v>
      </c>
      <c r="P9" s="528">
        <v>0</v>
      </c>
      <c r="Q9" s="528">
        <v>0</v>
      </c>
      <c r="R9" s="526">
        <v>7</v>
      </c>
    </row>
    <row r="10" spans="1:18" s="523" customFormat="1" ht="12.75" customHeight="1">
      <c r="A10" s="527" t="s">
        <v>1057</v>
      </c>
      <c r="B10" s="525">
        <v>4</v>
      </c>
      <c r="C10" s="528">
        <v>0</v>
      </c>
      <c r="D10" s="528">
        <v>0</v>
      </c>
      <c r="E10" s="528">
        <v>0</v>
      </c>
      <c r="F10" s="528">
        <v>0</v>
      </c>
      <c r="G10" s="528">
        <v>0</v>
      </c>
      <c r="H10" s="528">
        <v>0</v>
      </c>
      <c r="I10" s="528">
        <v>0</v>
      </c>
      <c r="J10" s="528">
        <v>3</v>
      </c>
      <c r="K10" s="528">
        <v>0</v>
      </c>
      <c r="L10" s="528">
        <v>0</v>
      </c>
      <c r="M10" s="528">
        <v>0</v>
      </c>
      <c r="N10" s="528">
        <v>0</v>
      </c>
      <c r="O10" s="528">
        <v>0</v>
      </c>
      <c r="P10" s="528">
        <v>0</v>
      </c>
      <c r="Q10" s="528">
        <v>1</v>
      </c>
      <c r="R10" s="526">
        <v>58</v>
      </c>
    </row>
    <row r="11" spans="1:18" s="523" customFormat="1" ht="12.75" customHeight="1">
      <c r="A11" s="527" t="s">
        <v>1058</v>
      </c>
      <c r="B11" s="525">
        <v>120</v>
      </c>
      <c r="C11" s="528">
        <v>0</v>
      </c>
      <c r="D11" s="528">
        <v>0</v>
      </c>
      <c r="E11" s="528">
        <v>1</v>
      </c>
      <c r="F11" s="528">
        <v>0</v>
      </c>
      <c r="G11" s="528">
        <v>0</v>
      </c>
      <c r="H11" s="528">
        <v>0</v>
      </c>
      <c r="I11" s="528">
        <v>0</v>
      </c>
      <c r="J11" s="528">
        <v>85</v>
      </c>
      <c r="K11" s="528">
        <v>1</v>
      </c>
      <c r="L11" s="528">
        <v>6</v>
      </c>
      <c r="M11" s="528">
        <v>5</v>
      </c>
      <c r="N11" s="528">
        <v>0</v>
      </c>
      <c r="O11" s="528">
        <v>0</v>
      </c>
      <c r="P11" s="528">
        <v>0</v>
      </c>
      <c r="Q11" s="528">
        <v>22</v>
      </c>
      <c r="R11" s="526">
        <v>564</v>
      </c>
    </row>
    <row r="12" spans="1:18" s="523" customFormat="1" ht="12.75" customHeight="1">
      <c r="A12" s="527" t="s">
        <v>1059</v>
      </c>
      <c r="B12" s="525">
        <v>25</v>
      </c>
      <c r="C12" s="528">
        <v>0</v>
      </c>
      <c r="D12" s="528">
        <v>0</v>
      </c>
      <c r="E12" s="528">
        <v>0</v>
      </c>
      <c r="F12" s="528">
        <v>2</v>
      </c>
      <c r="G12" s="528">
        <v>0</v>
      </c>
      <c r="H12" s="528">
        <v>0</v>
      </c>
      <c r="I12" s="528">
        <v>0</v>
      </c>
      <c r="J12" s="528">
        <v>9</v>
      </c>
      <c r="K12" s="528">
        <v>0</v>
      </c>
      <c r="L12" s="528">
        <v>4</v>
      </c>
      <c r="M12" s="528">
        <v>6</v>
      </c>
      <c r="N12" s="528">
        <v>0</v>
      </c>
      <c r="O12" s="528">
        <v>2</v>
      </c>
      <c r="P12" s="528">
        <v>0</v>
      </c>
      <c r="Q12" s="528">
        <v>2</v>
      </c>
      <c r="R12" s="526">
        <v>59</v>
      </c>
    </row>
    <row r="13" spans="1:18" s="523" customFormat="1" ht="12.75" customHeight="1">
      <c r="A13" s="527" t="s">
        <v>1060</v>
      </c>
      <c r="B13" s="525">
        <v>10</v>
      </c>
      <c r="C13" s="528">
        <v>0</v>
      </c>
      <c r="D13" s="528">
        <v>0</v>
      </c>
      <c r="E13" s="528">
        <v>0</v>
      </c>
      <c r="F13" s="528">
        <v>2</v>
      </c>
      <c r="G13" s="528">
        <v>0</v>
      </c>
      <c r="H13" s="528">
        <v>0</v>
      </c>
      <c r="I13" s="528">
        <v>0</v>
      </c>
      <c r="J13" s="528">
        <v>5</v>
      </c>
      <c r="K13" s="528">
        <v>0</v>
      </c>
      <c r="L13" s="528">
        <v>1</v>
      </c>
      <c r="M13" s="528">
        <v>0</v>
      </c>
      <c r="N13" s="528">
        <v>0</v>
      </c>
      <c r="O13" s="528">
        <v>1</v>
      </c>
      <c r="P13" s="528">
        <v>0</v>
      </c>
      <c r="Q13" s="528">
        <v>1</v>
      </c>
      <c r="R13" s="526">
        <v>27</v>
      </c>
    </row>
    <row r="14" spans="1:18" s="523" customFormat="1" ht="12.75" customHeight="1">
      <c r="A14" s="527" t="s">
        <v>1061</v>
      </c>
      <c r="B14" s="525">
        <v>20</v>
      </c>
      <c r="C14" s="528">
        <v>0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0</v>
      </c>
      <c r="J14" s="528">
        <v>2</v>
      </c>
      <c r="K14" s="528">
        <v>0</v>
      </c>
      <c r="L14" s="528">
        <v>6</v>
      </c>
      <c r="M14" s="528">
        <v>4</v>
      </c>
      <c r="N14" s="528">
        <v>1</v>
      </c>
      <c r="O14" s="528">
        <v>0</v>
      </c>
      <c r="P14" s="528">
        <v>0</v>
      </c>
      <c r="Q14" s="528">
        <v>7</v>
      </c>
      <c r="R14" s="526">
        <v>33</v>
      </c>
    </row>
    <row r="15" spans="1:18" s="523" customFormat="1" ht="12.75" customHeight="1">
      <c r="A15" s="527" t="s">
        <v>1062</v>
      </c>
      <c r="B15" s="525">
        <v>1</v>
      </c>
      <c r="C15" s="528">
        <v>0</v>
      </c>
      <c r="D15" s="528">
        <v>0</v>
      </c>
      <c r="E15" s="528">
        <v>0</v>
      </c>
      <c r="F15" s="528">
        <v>0</v>
      </c>
      <c r="G15" s="528">
        <v>0</v>
      </c>
      <c r="H15" s="528">
        <v>1</v>
      </c>
      <c r="I15" s="528">
        <v>0</v>
      </c>
      <c r="J15" s="528">
        <v>0</v>
      </c>
      <c r="K15" s="528">
        <v>0</v>
      </c>
      <c r="L15" s="528">
        <v>0</v>
      </c>
      <c r="M15" s="528">
        <v>0</v>
      </c>
      <c r="N15" s="528">
        <v>0</v>
      </c>
      <c r="O15" s="528">
        <v>0</v>
      </c>
      <c r="P15" s="528">
        <v>0</v>
      </c>
      <c r="Q15" s="528">
        <v>0</v>
      </c>
      <c r="R15" s="526">
        <v>75</v>
      </c>
    </row>
    <row r="16" spans="1:18" s="523" customFormat="1" ht="12.75" customHeight="1">
      <c r="A16" s="527" t="s">
        <v>1063</v>
      </c>
      <c r="B16" s="525">
        <v>18</v>
      </c>
      <c r="C16" s="528">
        <v>0</v>
      </c>
      <c r="D16" s="528">
        <v>0</v>
      </c>
      <c r="E16" s="528">
        <v>2</v>
      </c>
      <c r="F16" s="528">
        <v>0</v>
      </c>
      <c r="G16" s="528">
        <v>1</v>
      </c>
      <c r="H16" s="528">
        <v>0</v>
      </c>
      <c r="I16" s="528">
        <v>0</v>
      </c>
      <c r="J16" s="528">
        <v>1</v>
      </c>
      <c r="K16" s="528">
        <v>0</v>
      </c>
      <c r="L16" s="528">
        <v>2</v>
      </c>
      <c r="M16" s="528">
        <v>2</v>
      </c>
      <c r="N16" s="528">
        <v>0</v>
      </c>
      <c r="O16" s="528">
        <v>2</v>
      </c>
      <c r="P16" s="528">
        <v>0</v>
      </c>
      <c r="Q16" s="528">
        <v>8</v>
      </c>
      <c r="R16" s="526">
        <v>760</v>
      </c>
    </row>
    <row r="17" spans="1:18" s="523" customFormat="1" ht="12.75" customHeight="1">
      <c r="A17" s="527" t="s">
        <v>1064</v>
      </c>
      <c r="B17" s="525">
        <v>20</v>
      </c>
      <c r="C17" s="528">
        <v>0</v>
      </c>
      <c r="D17" s="528">
        <v>0</v>
      </c>
      <c r="E17" s="528">
        <v>1</v>
      </c>
      <c r="F17" s="528">
        <v>1</v>
      </c>
      <c r="G17" s="528">
        <v>0</v>
      </c>
      <c r="H17" s="528">
        <v>1</v>
      </c>
      <c r="I17" s="528">
        <v>0</v>
      </c>
      <c r="J17" s="528">
        <v>10</v>
      </c>
      <c r="K17" s="528">
        <v>0</v>
      </c>
      <c r="L17" s="528">
        <v>0</v>
      </c>
      <c r="M17" s="528">
        <v>1</v>
      </c>
      <c r="N17" s="528">
        <v>1</v>
      </c>
      <c r="O17" s="528">
        <v>0</v>
      </c>
      <c r="P17" s="528">
        <v>0</v>
      </c>
      <c r="Q17" s="528">
        <v>5</v>
      </c>
      <c r="R17" s="526">
        <v>111</v>
      </c>
    </row>
    <row r="18" spans="1:18" s="523" customFormat="1" ht="12.75" customHeight="1">
      <c r="A18" s="527" t="s">
        <v>1065</v>
      </c>
      <c r="B18" s="525">
        <v>64</v>
      </c>
      <c r="C18" s="528">
        <v>0</v>
      </c>
      <c r="D18" s="528">
        <v>0</v>
      </c>
      <c r="E18" s="528">
        <v>2</v>
      </c>
      <c r="F18" s="528">
        <v>1</v>
      </c>
      <c r="G18" s="528">
        <v>0</v>
      </c>
      <c r="H18" s="528">
        <v>0</v>
      </c>
      <c r="I18" s="528">
        <v>0</v>
      </c>
      <c r="J18" s="528">
        <v>43</v>
      </c>
      <c r="K18" s="528">
        <v>0</v>
      </c>
      <c r="L18" s="528">
        <v>4</v>
      </c>
      <c r="M18" s="528">
        <v>6</v>
      </c>
      <c r="N18" s="528">
        <v>2</v>
      </c>
      <c r="O18" s="528">
        <v>1</v>
      </c>
      <c r="P18" s="528">
        <v>0</v>
      </c>
      <c r="Q18" s="528">
        <v>5</v>
      </c>
      <c r="R18" s="526">
        <v>193</v>
      </c>
    </row>
    <row r="19" spans="1:18" s="523" customFormat="1" ht="12.75" customHeight="1">
      <c r="A19" s="527" t="s">
        <v>1066</v>
      </c>
      <c r="B19" s="525">
        <v>1</v>
      </c>
      <c r="C19" s="528">
        <v>0</v>
      </c>
      <c r="D19" s="528">
        <v>0</v>
      </c>
      <c r="E19" s="528">
        <v>0</v>
      </c>
      <c r="F19" s="528">
        <v>0</v>
      </c>
      <c r="G19" s="528">
        <v>0</v>
      </c>
      <c r="H19" s="528">
        <v>0</v>
      </c>
      <c r="I19" s="528">
        <v>0</v>
      </c>
      <c r="J19" s="528">
        <v>0</v>
      </c>
      <c r="K19" s="528">
        <v>0</v>
      </c>
      <c r="L19" s="528">
        <v>0</v>
      </c>
      <c r="M19" s="528">
        <v>0</v>
      </c>
      <c r="N19" s="528">
        <v>0</v>
      </c>
      <c r="O19" s="528">
        <v>0</v>
      </c>
      <c r="P19" s="528">
        <v>0</v>
      </c>
      <c r="Q19" s="528">
        <v>1</v>
      </c>
      <c r="R19" s="526">
        <v>2</v>
      </c>
    </row>
    <row r="20" spans="1:18" s="523" customFormat="1" ht="12.75" customHeight="1">
      <c r="A20" s="527" t="s">
        <v>1067</v>
      </c>
      <c r="B20" s="525">
        <v>9</v>
      </c>
      <c r="C20" s="528">
        <v>0</v>
      </c>
      <c r="D20" s="528">
        <v>0</v>
      </c>
      <c r="E20" s="528">
        <v>0</v>
      </c>
      <c r="F20" s="528">
        <v>0</v>
      </c>
      <c r="G20" s="528">
        <v>0</v>
      </c>
      <c r="H20" s="528">
        <v>0</v>
      </c>
      <c r="I20" s="528">
        <v>0</v>
      </c>
      <c r="J20" s="528">
        <v>2</v>
      </c>
      <c r="K20" s="528">
        <v>1</v>
      </c>
      <c r="L20" s="528">
        <v>0</v>
      </c>
      <c r="M20" s="528">
        <v>3</v>
      </c>
      <c r="N20" s="528">
        <v>0</v>
      </c>
      <c r="O20" s="528">
        <v>1</v>
      </c>
      <c r="P20" s="528">
        <v>0</v>
      </c>
      <c r="Q20" s="528">
        <v>2</v>
      </c>
      <c r="R20" s="526">
        <v>24</v>
      </c>
    </row>
    <row r="21" spans="1:18" s="523" customFormat="1" ht="12.75" customHeight="1">
      <c r="A21" s="527" t="s">
        <v>1068</v>
      </c>
      <c r="B21" s="525">
        <v>1</v>
      </c>
      <c r="C21" s="528">
        <v>0</v>
      </c>
      <c r="D21" s="528">
        <v>0</v>
      </c>
      <c r="E21" s="528">
        <v>0</v>
      </c>
      <c r="F21" s="528">
        <v>0</v>
      </c>
      <c r="G21" s="528">
        <v>0</v>
      </c>
      <c r="H21" s="528">
        <v>0</v>
      </c>
      <c r="I21" s="528">
        <v>0</v>
      </c>
      <c r="J21" s="528">
        <v>0</v>
      </c>
      <c r="K21" s="528">
        <v>1</v>
      </c>
      <c r="L21" s="528">
        <v>0</v>
      </c>
      <c r="M21" s="528">
        <v>0</v>
      </c>
      <c r="N21" s="528">
        <v>0</v>
      </c>
      <c r="O21" s="528">
        <v>0</v>
      </c>
      <c r="P21" s="528">
        <v>0</v>
      </c>
      <c r="Q21" s="528">
        <v>0</v>
      </c>
      <c r="R21" s="526">
        <v>37</v>
      </c>
    </row>
    <row r="22" spans="1:18" s="523" customFormat="1" ht="12.75" customHeight="1">
      <c r="A22" s="527" t="s">
        <v>1069</v>
      </c>
      <c r="B22" s="525">
        <v>4</v>
      </c>
      <c r="C22" s="528">
        <v>0</v>
      </c>
      <c r="D22" s="528">
        <v>0</v>
      </c>
      <c r="E22" s="528">
        <v>1</v>
      </c>
      <c r="F22" s="528">
        <v>0</v>
      </c>
      <c r="G22" s="528">
        <v>0</v>
      </c>
      <c r="H22" s="528">
        <v>0</v>
      </c>
      <c r="I22" s="528">
        <v>0</v>
      </c>
      <c r="J22" s="528">
        <v>1</v>
      </c>
      <c r="K22" s="528">
        <v>0</v>
      </c>
      <c r="L22" s="528">
        <v>1</v>
      </c>
      <c r="M22" s="528">
        <v>0</v>
      </c>
      <c r="N22" s="528">
        <v>0</v>
      </c>
      <c r="O22" s="528">
        <v>1</v>
      </c>
      <c r="P22" s="528">
        <v>0</v>
      </c>
      <c r="Q22" s="528">
        <v>0</v>
      </c>
      <c r="R22" s="526">
        <v>7</v>
      </c>
    </row>
    <row r="23" spans="1:18" s="523" customFormat="1" ht="12.75" customHeight="1">
      <c r="A23" s="527" t="s">
        <v>1070</v>
      </c>
      <c r="B23" s="525">
        <v>5</v>
      </c>
      <c r="C23" s="528">
        <v>0</v>
      </c>
      <c r="D23" s="528">
        <v>0</v>
      </c>
      <c r="E23" s="528">
        <v>0</v>
      </c>
      <c r="F23" s="528">
        <v>0</v>
      </c>
      <c r="G23" s="528">
        <v>0</v>
      </c>
      <c r="H23" s="528">
        <v>0</v>
      </c>
      <c r="I23" s="528">
        <v>0</v>
      </c>
      <c r="J23" s="528">
        <v>1</v>
      </c>
      <c r="K23" s="528">
        <v>1</v>
      </c>
      <c r="L23" s="528">
        <v>0</v>
      </c>
      <c r="M23" s="528">
        <v>1</v>
      </c>
      <c r="N23" s="528">
        <v>0</v>
      </c>
      <c r="O23" s="528">
        <v>0</v>
      </c>
      <c r="P23" s="528">
        <v>0</v>
      </c>
      <c r="Q23" s="528">
        <v>2</v>
      </c>
      <c r="R23" s="526">
        <v>26</v>
      </c>
    </row>
    <row r="24" spans="1:18" s="523" customFormat="1" ht="12.75" customHeight="1">
      <c r="A24" s="527" t="s">
        <v>1071</v>
      </c>
      <c r="B24" s="525">
        <v>5</v>
      </c>
      <c r="C24" s="528">
        <v>0</v>
      </c>
      <c r="D24" s="528">
        <v>0</v>
      </c>
      <c r="E24" s="528">
        <v>0</v>
      </c>
      <c r="F24" s="528">
        <v>0</v>
      </c>
      <c r="G24" s="528">
        <v>0</v>
      </c>
      <c r="H24" s="528">
        <v>0</v>
      </c>
      <c r="I24" s="528">
        <v>0</v>
      </c>
      <c r="J24" s="528">
        <v>0</v>
      </c>
      <c r="K24" s="528">
        <v>0</v>
      </c>
      <c r="L24" s="528">
        <v>2</v>
      </c>
      <c r="M24" s="528">
        <v>2</v>
      </c>
      <c r="N24" s="528">
        <v>0</v>
      </c>
      <c r="O24" s="528">
        <v>0</v>
      </c>
      <c r="P24" s="528">
        <v>1</v>
      </c>
      <c r="Q24" s="528">
        <v>0</v>
      </c>
      <c r="R24" s="526">
        <v>15</v>
      </c>
    </row>
    <row r="25" spans="1:18" s="523" customFormat="1" ht="12.75" customHeight="1">
      <c r="A25" s="527" t="s">
        <v>1072</v>
      </c>
      <c r="B25" s="525">
        <v>7</v>
      </c>
      <c r="C25" s="528">
        <v>0</v>
      </c>
      <c r="D25" s="528">
        <v>0</v>
      </c>
      <c r="E25" s="528">
        <v>0</v>
      </c>
      <c r="F25" s="528">
        <v>0</v>
      </c>
      <c r="G25" s="528">
        <v>0</v>
      </c>
      <c r="H25" s="528">
        <v>0</v>
      </c>
      <c r="I25" s="528">
        <v>0</v>
      </c>
      <c r="J25" s="528">
        <v>2</v>
      </c>
      <c r="K25" s="528">
        <v>1</v>
      </c>
      <c r="L25" s="528">
        <v>0</v>
      </c>
      <c r="M25" s="528">
        <v>3</v>
      </c>
      <c r="N25" s="528">
        <v>0</v>
      </c>
      <c r="O25" s="528">
        <v>0</v>
      </c>
      <c r="P25" s="528">
        <v>0</v>
      </c>
      <c r="Q25" s="528">
        <v>1</v>
      </c>
      <c r="R25" s="526">
        <v>22</v>
      </c>
    </row>
    <row r="26" spans="1:18" s="523" customFormat="1" ht="12.75" customHeight="1">
      <c r="A26" s="527" t="s">
        <v>1073</v>
      </c>
      <c r="B26" s="525">
        <v>18</v>
      </c>
      <c r="C26" s="528">
        <v>0</v>
      </c>
      <c r="D26" s="528">
        <v>0</v>
      </c>
      <c r="E26" s="528">
        <v>0</v>
      </c>
      <c r="F26" s="528">
        <v>0</v>
      </c>
      <c r="G26" s="528">
        <v>0</v>
      </c>
      <c r="H26" s="528">
        <v>0</v>
      </c>
      <c r="I26" s="528">
        <v>0</v>
      </c>
      <c r="J26" s="528">
        <v>7</v>
      </c>
      <c r="K26" s="528">
        <v>0</v>
      </c>
      <c r="L26" s="528">
        <v>3</v>
      </c>
      <c r="M26" s="528">
        <v>3</v>
      </c>
      <c r="N26" s="528">
        <v>0</v>
      </c>
      <c r="O26" s="528">
        <v>1</v>
      </c>
      <c r="P26" s="528">
        <v>0</v>
      </c>
      <c r="Q26" s="528">
        <v>4</v>
      </c>
      <c r="R26" s="526">
        <v>70</v>
      </c>
    </row>
    <row r="27" spans="1:18" s="523" customFormat="1" ht="12.75" customHeight="1">
      <c r="A27" s="527" t="s">
        <v>1074</v>
      </c>
      <c r="B27" s="525">
        <v>6</v>
      </c>
      <c r="C27" s="528">
        <v>0</v>
      </c>
      <c r="D27" s="528">
        <v>0</v>
      </c>
      <c r="E27" s="528">
        <v>0</v>
      </c>
      <c r="F27" s="528">
        <v>1</v>
      </c>
      <c r="G27" s="528">
        <v>0</v>
      </c>
      <c r="H27" s="528">
        <v>0</v>
      </c>
      <c r="I27" s="528">
        <v>0</v>
      </c>
      <c r="J27" s="528">
        <v>1</v>
      </c>
      <c r="K27" s="528">
        <v>0</v>
      </c>
      <c r="L27" s="528">
        <v>0</v>
      </c>
      <c r="M27" s="528">
        <v>0</v>
      </c>
      <c r="N27" s="528">
        <v>2</v>
      </c>
      <c r="O27" s="528">
        <v>1</v>
      </c>
      <c r="P27" s="528">
        <v>0</v>
      </c>
      <c r="Q27" s="528">
        <v>1</v>
      </c>
      <c r="R27" s="526">
        <v>14</v>
      </c>
    </row>
    <row r="28" spans="1:18" s="523" customFormat="1" ht="12.75" customHeight="1">
      <c r="A28" s="527" t="s">
        <v>1075</v>
      </c>
      <c r="B28" s="525">
        <v>11</v>
      </c>
      <c r="C28" s="528">
        <v>0</v>
      </c>
      <c r="D28" s="528">
        <v>0</v>
      </c>
      <c r="E28" s="528">
        <v>0</v>
      </c>
      <c r="F28" s="528">
        <v>0</v>
      </c>
      <c r="G28" s="528">
        <v>0</v>
      </c>
      <c r="H28" s="528">
        <v>0</v>
      </c>
      <c r="I28" s="528">
        <v>0</v>
      </c>
      <c r="J28" s="528">
        <v>1</v>
      </c>
      <c r="K28" s="528">
        <v>0</v>
      </c>
      <c r="L28" s="528">
        <v>1</v>
      </c>
      <c r="M28" s="528">
        <v>6</v>
      </c>
      <c r="N28" s="528">
        <v>2</v>
      </c>
      <c r="O28" s="528">
        <v>0</v>
      </c>
      <c r="P28" s="528">
        <v>0</v>
      </c>
      <c r="Q28" s="528">
        <v>1</v>
      </c>
      <c r="R28" s="526">
        <v>80</v>
      </c>
    </row>
    <row r="29" spans="1:18" s="523" customFormat="1" ht="12.75" customHeight="1">
      <c r="A29" s="527" t="s">
        <v>1076</v>
      </c>
      <c r="B29" s="525">
        <v>1</v>
      </c>
      <c r="C29" s="528">
        <v>0</v>
      </c>
      <c r="D29" s="528">
        <v>0</v>
      </c>
      <c r="E29" s="528">
        <v>0</v>
      </c>
      <c r="F29" s="528">
        <v>0</v>
      </c>
      <c r="G29" s="528">
        <v>0</v>
      </c>
      <c r="H29" s="528">
        <v>0</v>
      </c>
      <c r="I29" s="528">
        <v>0</v>
      </c>
      <c r="J29" s="528">
        <v>0</v>
      </c>
      <c r="K29" s="528">
        <v>0</v>
      </c>
      <c r="L29" s="528">
        <v>0</v>
      </c>
      <c r="M29" s="528">
        <v>0</v>
      </c>
      <c r="N29" s="528">
        <v>0</v>
      </c>
      <c r="O29" s="528">
        <v>0</v>
      </c>
      <c r="P29" s="528">
        <v>0</v>
      </c>
      <c r="Q29" s="528">
        <v>1</v>
      </c>
      <c r="R29" s="526">
        <v>3</v>
      </c>
    </row>
    <row r="30" spans="1:18" s="523" customFormat="1" ht="12.75" customHeight="1">
      <c r="A30" s="527" t="s">
        <v>1077</v>
      </c>
      <c r="B30" s="525">
        <v>21</v>
      </c>
      <c r="C30" s="528">
        <v>0</v>
      </c>
      <c r="D30" s="528">
        <v>0</v>
      </c>
      <c r="E30" s="528">
        <v>0</v>
      </c>
      <c r="F30" s="528">
        <v>1</v>
      </c>
      <c r="G30" s="528">
        <v>0</v>
      </c>
      <c r="H30" s="528">
        <v>0</v>
      </c>
      <c r="I30" s="528">
        <v>0</v>
      </c>
      <c r="J30" s="528">
        <v>3</v>
      </c>
      <c r="K30" s="528">
        <v>0</v>
      </c>
      <c r="L30" s="528">
        <v>1</v>
      </c>
      <c r="M30" s="528">
        <v>13</v>
      </c>
      <c r="N30" s="528">
        <v>1</v>
      </c>
      <c r="O30" s="528">
        <v>0</v>
      </c>
      <c r="P30" s="528">
        <v>0</v>
      </c>
      <c r="Q30" s="528">
        <v>2</v>
      </c>
      <c r="R30" s="526">
        <v>94</v>
      </c>
    </row>
    <row r="31" spans="1:18" s="523" customFormat="1" ht="12.75" customHeight="1">
      <c r="A31" s="527" t="s">
        <v>1078</v>
      </c>
      <c r="B31" s="525">
        <v>40</v>
      </c>
      <c r="C31" s="528">
        <v>0</v>
      </c>
      <c r="D31" s="528">
        <v>0</v>
      </c>
      <c r="E31" s="528">
        <v>0</v>
      </c>
      <c r="F31" s="528">
        <v>1</v>
      </c>
      <c r="G31" s="528">
        <v>0</v>
      </c>
      <c r="H31" s="528">
        <v>1</v>
      </c>
      <c r="I31" s="528">
        <v>0</v>
      </c>
      <c r="J31" s="528">
        <v>8</v>
      </c>
      <c r="K31" s="528">
        <v>0</v>
      </c>
      <c r="L31" s="528">
        <v>2</v>
      </c>
      <c r="M31" s="528">
        <v>19</v>
      </c>
      <c r="N31" s="528">
        <v>1</v>
      </c>
      <c r="O31" s="528">
        <v>0</v>
      </c>
      <c r="P31" s="528">
        <v>0</v>
      </c>
      <c r="Q31" s="528">
        <v>8</v>
      </c>
      <c r="R31" s="526">
        <v>161</v>
      </c>
    </row>
    <row r="32" spans="1:18" s="523" customFormat="1" ht="12.75" customHeight="1">
      <c r="A32" s="527" t="s">
        <v>1079</v>
      </c>
      <c r="B32" s="525">
        <v>89</v>
      </c>
      <c r="C32" s="528">
        <v>0</v>
      </c>
      <c r="D32" s="528">
        <v>0</v>
      </c>
      <c r="E32" s="528">
        <v>0</v>
      </c>
      <c r="F32" s="528">
        <v>0</v>
      </c>
      <c r="G32" s="528">
        <v>0</v>
      </c>
      <c r="H32" s="528">
        <v>0</v>
      </c>
      <c r="I32" s="528">
        <v>0</v>
      </c>
      <c r="J32" s="528">
        <v>10</v>
      </c>
      <c r="K32" s="528">
        <v>0</v>
      </c>
      <c r="L32" s="528">
        <v>1</v>
      </c>
      <c r="M32" s="528">
        <v>65</v>
      </c>
      <c r="N32" s="528">
        <v>2</v>
      </c>
      <c r="O32" s="528">
        <v>0</v>
      </c>
      <c r="P32" s="528">
        <v>0</v>
      </c>
      <c r="Q32" s="528">
        <v>11</v>
      </c>
      <c r="R32" s="526">
        <v>382</v>
      </c>
    </row>
    <row r="33" spans="1:18" s="523" customFormat="1" ht="12.75" customHeight="1">
      <c r="A33" s="527" t="s">
        <v>1080</v>
      </c>
      <c r="B33" s="525">
        <v>604</v>
      </c>
      <c r="C33" s="528">
        <v>0</v>
      </c>
      <c r="D33" s="528">
        <v>0</v>
      </c>
      <c r="E33" s="528">
        <v>1</v>
      </c>
      <c r="F33" s="528">
        <v>2</v>
      </c>
      <c r="G33" s="528">
        <v>0</v>
      </c>
      <c r="H33" s="528">
        <v>2</v>
      </c>
      <c r="I33" s="528">
        <v>1</v>
      </c>
      <c r="J33" s="528">
        <v>112</v>
      </c>
      <c r="K33" s="528">
        <v>4</v>
      </c>
      <c r="L33" s="528">
        <v>21</v>
      </c>
      <c r="M33" s="528">
        <v>413</v>
      </c>
      <c r="N33" s="528">
        <v>8</v>
      </c>
      <c r="O33" s="528">
        <v>3</v>
      </c>
      <c r="P33" s="528">
        <v>1</v>
      </c>
      <c r="Q33" s="528">
        <v>36</v>
      </c>
      <c r="R33" s="526">
        <v>3805</v>
      </c>
    </row>
    <row r="34" spans="1:18" s="523" customFormat="1" ht="12.75" customHeight="1">
      <c r="A34" s="527" t="s">
        <v>1081</v>
      </c>
      <c r="B34" s="525">
        <v>832</v>
      </c>
      <c r="C34" s="528">
        <v>0</v>
      </c>
      <c r="D34" s="528">
        <v>0</v>
      </c>
      <c r="E34" s="528">
        <v>3</v>
      </c>
      <c r="F34" s="528">
        <v>4</v>
      </c>
      <c r="G34" s="528">
        <v>0</v>
      </c>
      <c r="H34" s="528">
        <v>2</v>
      </c>
      <c r="I34" s="528">
        <v>0</v>
      </c>
      <c r="J34" s="528">
        <v>104</v>
      </c>
      <c r="K34" s="528">
        <v>7</v>
      </c>
      <c r="L34" s="528">
        <v>21</v>
      </c>
      <c r="M34" s="528">
        <v>626</v>
      </c>
      <c r="N34" s="528">
        <v>7</v>
      </c>
      <c r="O34" s="528">
        <v>5</v>
      </c>
      <c r="P34" s="528">
        <v>0</v>
      </c>
      <c r="Q34" s="528">
        <v>53</v>
      </c>
      <c r="R34" s="526">
        <v>4587</v>
      </c>
    </row>
    <row r="35" spans="1:18" s="523" customFormat="1" ht="12.75" customHeight="1">
      <c r="A35" s="527" t="s">
        <v>1082</v>
      </c>
      <c r="B35" s="525">
        <v>86</v>
      </c>
      <c r="C35" s="528">
        <v>0</v>
      </c>
      <c r="D35" s="528">
        <v>0</v>
      </c>
      <c r="E35" s="528">
        <v>3</v>
      </c>
      <c r="F35" s="528">
        <v>1</v>
      </c>
      <c r="G35" s="528">
        <v>0</v>
      </c>
      <c r="H35" s="528">
        <v>4</v>
      </c>
      <c r="I35" s="528">
        <v>0</v>
      </c>
      <c r="J35" s="528">
        <v>33</v>
      </c>
      <c r="K35" s="528">
        <v>11</v>
      </c>
      <c r="L35" s="528">
        <v>3</v>
      </c>
      <c r="M35" s="528">
        <v>8</v>
      </c>
      <c r="N35" s="528">
        <v>1</v>
      </c>
      <c r="O35" s="528">
        <v>2</v>
      </c>
      <c r="P35" s="528">
        <v>0</v>
      </c>
      <c r="Q35" s="528">
        <v>20</v>
      </c>
      <c r="R35" s="526">
        <v>1363</v>
      </c>
    </row>
    <row r="36" spans="1:18" s="523" customFormat="1" ht="12.75" customHeight="1">
      <c r="A36" s="527" t="s">
        <v>1083</v>
      </c>
      <c r="B36" s="525">
        <v>187</v>
      </c>
      <c r="C36" s="528">
        <v>0</v>
      </c>
      <c r="D36" s="528">
        <v>0</v>
      </c>
      <c r="E36" s="528">
        <v>3</v>
      </c>
      <c r="F36" s="528">
        <v>3</v>
      </c>
      <c r="G36" s="528">
        <v>0</v>
      </c>
      <c r="H36" s="528">
        <v>15</v>
      </c>
      <c r="I36" s="528">
        <v>1</v>
      </c>
      <c r="J36" s="528">
        <v>68</v>
      </c>
      <c r="K36" s="528">
        <v>7</v>
      </c>
      <c r="L36" s="528">
        <v>9</v>
      </c>
      <c r="M36" s="528">
        <v>36</v>
      </c>
      <c r="N36" s="528">
        <v>10</v>
      </c>
      <c r="O36" s="528">
        <v>7</v>
      </c>
      <c r="P36" s="528">
        <v>0</v>
      </c>
      <c r="Q36" s="528">
        <v>28</v>
      </c>
      <c r="R36" s="526">
        <v>3081</v>
      </c>
    </row>
    <row r="37" spans="1:18" s="523" customFormat="1" ht="12.75" customHeight="1">
      <c r="A37" s="527" t="s">
        <v>1084</v>
      </c>
      <c r="B37" s="525">
        <v>181</v>
      </c>
      <c r="C37" s="528">
        <v>0</v>
      </c>
      <c r="D37" s="528">
        <v>0</v>
      </c>
      <c r="E37" s="528">
        <v>9</v>
      </c>
      <c r="F37" s="528">
        <v>4</v>
      </c>
      <c r="G37" s="528">
        <v>0</v>
      </c>
      <c r="H37" s="528">
        <v>18</v>
      </c>
      <c r="I37" s="528">
        <v>0</v>
      </c>
      <c r="J37" s="528">
        <v>27</v>
      </c>
      <c r="K37" s="528">
        <v>38</v>
      </c>
      <c r="L37" s="528">
        <v>13</v>
      </c>
      <c r="M37" s="528">
        <v>20</v>
      </c>
      <c r="N37" s="528">
        <v>3</v>
      </c>
      <c r="O37" s="528">
        <v>7</v>
      </c>
      <c r="P37" s="528">
        <v>2</v>
      </c>
      <c r="Q37" s="528">
        <v>40</v>
      </c>
      <c r="R37" s="526">
        <v>2148</v>
      </c>
    </row>
    <row r="38" spans="1:18" s="523" customFormat="1" ht="12.75" customHeight="1">
      <c r="A38" s="527" t="s">
        <v>1085</v>
      </c>
      <c r="B38" s="525">
        <v>151</v>
      </c>
      <c r="C38" s="528">
        <v>0</v>
      </c>
      <c r="D38" s="528">
        <v>0</v>
      </c>
      <c r="E38" s="528">
        <v>6</v>
      </c>
      <c r="F38" s="528">
        <v>5</v>
      </c>
      <c r="G38" s="528">
        <v>0</v>
      </c>
      <c r="H38" s="528">
        <v>2</v>
      </c>
      <c r="I38" s="528">
        <v>1</v>
      </c>
      <c r="J38" s="528">
        <v>48</v>
      </c>
      <c r="K38" s="528">
        <v>10</v>
      </c>
      <c r="L38" s="528">
        <v>9</v>
      </c>
      <c r="M38" s="528">
        <v>26</v>
      </c>
      <c r="N38" s="528">
        <v>6</v>
      </c>
      <c r="O38" s="528">
        <v>6</v>
      </c>
      <c r="P38" s="528">
        <v>2</v>
      </c>
      <c r="Q38" s="528">
        <v>30</v>
      </c>
      <c r="R38" s="526">
        <v>1324</v>
      </c>
    </row>
    <row r="39" spans="1:18" s="523" customFormat="1" ht="12.75" customHeight="1">
      <c r="A39" s="527" t="s">
        <v>1086</v>
      </c>
      <c r="B39" s="525">
        <v>42</v>
      </c>
      <c r="C39" s="528">
        <v>0</v>
      </c>
      <c r="D39" s="528">
        <v>0</v>
      </c>
      <c r="E39" s="528">
        <v>1</v>
      </c>
      <c r="F39" s="528">
        <v>0</v>
      </c>
      <c r="G39" s="528">
        <v>0</v>
      </c>
      <c r="H39" s="528">
        <v>0</v>
      </c>
      <c r="I39" s="528">
        <v>0</v>
      </c>
      <c r="J39" s="528">
        <v>21</v>
      </c>
      <c r="K39" s="528">
        <v>6</v>
      </c>
      <c r="L39" s="528">
        <v>1</v>
      </c>
      <c r="M39" s="528">
        <v>9</v>
      </c>
      <c r="N39" s="528">
        <v>1</v>
      </c>
      <c r="O39" s="528">
        <v>0</v>
      </c>
      <c r="P39" s="528">
        <v>0</v>
      </c>
      <c r="Q39" s="528">
        <v>3</v>
      </c>
      <c r="R39" s="526">
        <v>852</v>
      </c>
    </row>
    <row r="40" spans="1:18" s="523" customFormat="1" ht="12.75" customHeight="1">
      <c r="A40" s="527" t="s">
        <v>1087</v>
      </c>
      <c r="B40" s="525">
        <v>17</v>
      </c>
      <c r="C40" s="528">
        <v>0</v>
      </c>
      <c r="D40" s="528">
        <v>0</v>
      </c>
      <c r="E40" s="528">
        <v>2</v>
      </c>
      <c r="F40" s="528">
        <v>0</v>
      </c>
      <c r="G40" s="528">
        <v>0</v>
      </c>
      <c r="H40" s="528">
        <v>0</v>
      </c>
      <c r="I40" s="528">
        <v>0</v>
      </c>
      <c r="J40" s="528">
        <v>5</v>
      </c>
      <c r="K40" s="528">
        <v>0</v>
      </c>
      <c r="L40" s="528">
        <v>0</v>
      </c>
      <c r="M40" s="528">
        <v>2</v>
      </c>
      <c r="N40" s="528">
        <v>2</v>
      </c>
      <c r="O40" s="528">
        <v>0</v>
      </c>
      <c r="P40" s="528">
        <v>0</v>
      </c>
      <c r="Q40" s="528">
        <v>6</v>
      </c>
      <c r="R40" s="526">
        <v>110</v>
      </c>
    </row>
    <row r="41" spans="1:18" s="523" customFormat="1" ht="12.75" customHeight="1">
      <c r="A41" s="527" t="s">
        <v>1088</v>
      </c>
      <c r="B41" s="525">
        <v>46</v>
      </c>
      <c r="C41" s="528">
        <v>0</v>
      </c>
      <c r="D41" s="528">
        <v>0</v>
      </c>
      <c r="E41" s="528">
        <v>0</v>
      </c>
      <c r="F41" s="528">
        <v>0</v>
      </c>
      <c r="G41" s="528">
        <v>0</v>
      </c>
      <c r="H41" s="528">
        <v>0</v>
      </c>
      <c r="I41" s="528">
        <v>0</v>
      </c>
      <c r="J41" s="528">
        <v>44</v>
      </c>
      <c r="K41" s="528">
        <v>0</v>
      </c>
      <c r="L41" s="528">
        <v>0</v>
      </c>
      <c r="M41" s="528">
        <v>2</v>
      </c>
      <c r="N41" s="528">
        <v>0</v>
      </c>
      <c r="O41" s="528">
        <v>0</v>
      </c>
      <c r="P41" s="528">
        <v>0</v>
      </c>
      <c r="Q41" s="528">
        <v>0</v>
      </c>
      <c r="R41" s="526">
        <v>218</v>
      </c>
    </row>
    <row r="42" spans="1:18" s="523" customFormat="1" ht="12.75" customHeight="1">
      <c r="A42" s="527" t="s">
        <v>1089</v>
      </c>
      <c r="B42" s="525">
        <v>68</v>
      </c>
      <c r="C42" s="528">
        <v>0</v>
      </c>
      <c r="D42" s="528">
        <v>0</v>
      </c>
      <c r="E42" s="528">
        <v>0</v>
      </c>
      <c r="F42" s="528">
        <v>0</v>
      </c>
      <c r="G42" s="528">
        <v>0</v>
      </c>
      <c r="H42" s="528">
        <v>0</v>
      </c>
      <c r="I42" s="528">
        <v>4</v>
      </c>
      <c r="J42" s="528">
        <v>50</v>
      </c>
      <c r="K42" s="528">
        <v>1</v>
      </c>
      <c r="L42" s="528">
        <v>1</v>
      </c>
      <c r="M42" s="528">
        <v>6</v>
      </c>
      <c r="N42" s="528">
        <v>0</v>
      </c>
      <c r="O42" s="528">
        <v>0</v>
      </c>
      <c r="P42" s="528">
        <v>4</v>
      </c>
      <c r="Q42" s="528">
        <v>2</v>
      </c>
      <c r="R42" s="526">
        <v>453</v>
      </c>
    </row>
    <row r="43" spans="1:18" s="523" customFormat="1" ht="12.75" customHeight="1">
      <c r="A43" s="527" t="s">
        <v>1090</v>
      </c>
      <c r="B43" s="525">
        <v>31</v>
      </c>
      <c r="C43" s="528">
        <v>0</v>
      </c>
      <c r="D43" s="528">
        <v>0</v>
      </c>
      <c r="E43" s="528">
        <v>0</v>
      </c>
      <c r="F43" s="528">
        <v>2</v>
      </c>
      <c r="G43" s="528">
        <v>0</v>
      </c>
      <c r="H43" s="528">
        <v>0</v>
      </c>
      <c r="I43" s="528">
        <v>1</v>
      </c>
      <c r="J43" s="528">
        <v>19</v>
      </c>
      <c r="K43" s="528">
        <v>0</v>
      </c>
      <c r="L43" s="528">
        <v>0</v>
      </c>
      <c r="M43" s="528">
        <v>7</v>
      </c>
      <c r="N43" s="528">
        <v>0</v>
      </c>
      <c r="O43" s="528">
        <v>0</v>
      </c>
      <c r="P43" s="528">
        <v>0</v>
      </c>
      <c r="Q43" s="528">
        <v>2</v>
      </c>
      <c r="R43" s="526">
        <v>284</v>
      </c>
    </row>
    <row r="44" spans="1:18" s="523" customFormat="1" ht="12.75" customHeight="1">
      <c r="A44" s="527" t="s">
        <v>1091</v>
      </c>
      <c r="B44" s="525">
        <v>28</v>
      </c>
      <c r="C44" s="528">
        <v>0</v>
      </c>
      <c r="D44" s="528">
        <v>0</v>
      </c>
      <c r="E44" s="528">
        <v>0</v>
      </c>
      <c r="F44" s="528">
        <v>0</v>
      </c>
      <c r="G44" s="528">
        <v>0</v>
      </c>
      <c r="H44" s="528">
        <v>0</v>
      </c>
      <c r="I44" s="528">
        <v>0</v>
      </c>
      <c r="J44" s="528">
        <v>13</v>
      </c>
      <c r="K44" s="528">
        <v>2</v>
      </c>
      <c r="L44" s="528">
        <v>1</v>
      </c>
      <c r="M44" s="528">
        <v>9</v>
      </c>
      <c r="N44" s="528">
        <v>0</v>
      </c>
      <c r="O44" s="528">
        <v>0</v>
      </c>
      <c r="P44" s="528">
        <v>0</v>
      </c>
      <c r="Q44" s="528">
        <v>3</v>
      </c>
      <c r="R44" s="526">
        <v>223</v>
      </c>
    </row>
    <row r="45" spans="1:18" s="523" customFormat="1" ht="12.75" customHeight="1">
      <c r="A45" s="527" t="s">
        <v>1092</v>
      </c>
      <c r="B45" s="525">
        <v>3</v>
      </c>
      <c r="C45" s="528">
        <v>0</v>
      </c>
      <c r="D45" s="528">
        <v>0</v>
      </c>
      <c r="E45" s="528">
        <v>0</v>
      </c>
      <c r="F45" s="528">
        <v>0</v>
      </c>
      <c r="G45" s="528">
        <v>0</v>
      </c>
      <c r="H45" s="528">
        <v>0</v>
      </c>
      <c r="I45" s="528">
        <v>0</v>
      </c>
      <c r="J45" s="528">
        <v>2</v>
      </c>
      <c r="K45" s="528">
        <v>0</v>
      </c>
      <c r="L45" s="528">
        <v>0</v>
      </c>
      <c r="M45" s="528">
        <v>1</v>
      </c>
      <c r="N45" s="528">
        <v>0</v>
      </c>
      <c r="O45" s="528">
        <v>0</v>
      </c>
      <c r="P45" s="528">
        <v>0</v>
      </c>
      <c r="Q45" s="528">
        <v>0</v>
      </c>
      <c r="R45" s="526">
        <v>30</v>
      </c>
    </row>
    <row r="46" spans="1:18" s="523" customFormat="1" ht="12.75" customHeight="1">
      <c r="A46" s="527" t="s">
        <v>1093</v>
      </c>
      <c r="B46" s="525">
        <v>2</v>
      </c>
      <c r="C46" s="528">
        <v>0</v>
      </c>
      <c r="D46" s="528">
        <v>0</v>
      </c>
      <c r="E46" s="528">
        <v>0</v>
      </c>
      <c r="F46" s="528">
        <v>0</v>
      </c>
      <c r="G46" s="528">
        <v>0</v>
      </c>
      <c r="H46" s="528">
        <v>0</v>
      </c>
      <c r="I46" s="528">
        <v>0</v>
      </c>
      <c r="J46" s="528">
        <v>1</v>
      </c>
      <c r="K46" s="528">
        <v>0</v>
      </c>
      <c r="L46" s="528">
        <v>0</v>
      </c>
      <c r="M46" s="528">
        <v>0</v>
      </c>
      <c r="N46" s="528">
        <v>0</v>
      </c>
      <c r="O46" s="528">
        <v>0</v>
      </c>
      <c r="P46" s="528">
        <v>0</v>
      </c>
      <c r="Q46" s="528">
        <v>1</v>
      </c>
      <c r="R46" s="526">
        <v>18</v>
      </c>
    </row>
    <row r="47" spans="1:18" s="523" customFormat="1" ht="12.75" customHeight="1">
      <c r="A47" s="527" t="s">
        <v>1094</v>
      </c>
      <c r="B47" s="525">
        <v>5</v>
      </c>
      <c r="C47" s="528">
        <v>0</v>
      </c>
      <c r="D47" s="528">
        <v>0</v>
      </c>
      <c r="E47" s="528">
        <v>0</v>
      </c>
      <c r="F47" s="528">
        <v>0</v>
      </c>
      <c r="G47" s="528">
        <v>0</v>
      </c>
      <c r="H47" s="528">
        <v>0</v>
      </c>
      <c r="I47" s="528">
        <v>0</v>
      </c>
      <c r="J47" s="528">
        <v>1</v>
      </c>
      <c r="K47" s="528">
        <v>0</v>
      </c>
      <c r="L47" s="528">
        <v>1</v>
      </c>
      <c r="M47" s="528">
        <v>0</v>
      </c>
      <c r="N47" s="528">
        <v>1</v>
      </c>
      <c r="O47" s="528">
        <v>0</v>
      </c>
      <c r="P47" s="528">
        <v>0</v>
      </c>
      <c r="Q47" s="528">
        <v>2</v>
      </c>
      <c r="R47" s="526">
        <v>11</v>
      </c>
    </row>
    <row r="48" spans="1:18" s="523" customFormat="1" ht="12.75" customHeight="1">
      <c r="A48" s="527" t="s">
        <v>1095</v>
      </c>
      <c r="B48" s="525">
        <v>13</v>
      </c>
      <c r="C48" s="528">
        <v>0</v>
      </c>
      <c r="D48" s="528">
        <v>0</v>
      </c>
      <c r="E48" s="528">
        <v>0</v>
      </c>
      <c r="F48" s="528">
        <v>0</v>
      </c>
      <c r="G48" s="528">
        <v>0</v>
      </c>
      <c r="H48" s="528">
        <v>0</v>
      </c>
      <c r="I48" s="528">
        <v>0</v>
      </c>
      <c r="J48" s="528">
        <v>4</v>
      </c>
      <c r="K48" s="528">
        <v>0</v>
      </c>
      <c r="L48" s="528">
        <v>0</v>
      </c>
      <c r="M48" s="528">
        <v>6</v>
      </c>
      <c r="N48" s="528">
        <v>1</v>
      </c>
      <c r="O48" s="528">
        <v>0</v>
      </c>
      <c r="P48" s="528">
        <v>0</v>
      </c>
      <c r="Q48" s="528">
        <v>2</v>
      </c>
      <c r="R48" s="526">
        <v>41</v>
      </c>
    </row>
    <row r="49" spans="1:18" s="523" customFormat="1" ht="12.75" customHeight="1">
      <c r="A49" s="527" t="s">
        <v>1096</v>
      </c>
      <c r="B49" s="525">
        <v>262</v>
      </c>
      <c r="C49" s="528">
        <v>0</v>
      </c>
      <c r="D49" s="528">
        <v>0</v>
      </c>
      <c r="E49" s="528">
        <v>11</v>
      </c>
      <c r="F49" s="528">
        <v>4</v>
      </c>
      <c r="G49" s="528">
        <v>0</v>
      </c>
      <c r="H49" s="528">
        <v>21</v>
      </c>
      <c r="I49" s="528">
        <v>4</v>
      </c>
      <c r="J49" s="528">
        <v>45</v>
      </c>
      <c r="K49" s="528">
        <v>26</v>
      </c>
      <c r="L49" s="528">
        <v>7</v>
      </c>
      <c r="M49" s="528">
        <v>37</v>
      </c>
      <c r="N49" s="528">
        <v>4</v>
      </c>
      <c r="O49" s="528">
        <v>10</v>
      </c>
      <c r="P49" s="528">
        <v>2</v>
      </c>
      <c r="Q49" s="528">
        <v>91</v>
      </c>
      <c r="R49" s="526">
        <v>2815</v>
      </c>
    </row>
    <row r="50" spans="1:18" s="523" customFormat="1" ht="12.75" customHeight="1">
      <c r="A50" s="524" t="s">
        <v>1097</v>
      </c>
      <c r="B50" s="525">
        <v>792</v>
      </c>
      <c r="C50" s="525">
        <v>0</v>
      </c>
      <c r="D50" s="525">
        <v>0</v>
      </c>
      <c r="E50" s="525">
        <v>34</v>
      </c>
      <c r="F50" s="525">
        <v>48</v>
      </c>
      <c r="G50" s="525">
        <v>0</v>
      </c>
      <c r="H50" s="525">
        <v>7</v>
      </c>
      <c r="I50" s="525">
        <v>4</v>
      </c>
      <c r="J50" s="525">
        <v>239</v>
      </c>
      <c r="K50" s="525">
        <v>17</v>
      </c>
      <c r="L50" s="525">
        <v>90</v>
      </c>
      <c r="M50" s="525">
        <v>93</v>
      </c>
      <c r="N50" s="525">
        <v>48</v>
      </c>
      <c r="O50" s="525">
        <v>34</v>
      </c>
      <c r="P50" s="525">
        <v>3</v>
      </c>
      <c r="Q50" s="525">
        <v>175</v>
      </c>
      <c r="R50" s="526">
        <v>6162</v>
      </c>
    </row>
    <row r="51" spans="1:18" s="523" customFormat="1" ht="12.75" customHeight="1">
      <c r="A51" s="527" t="s">
        <v>1098</v>
      </c>
      <c r="B51" s="525">
        <v>82</v>
      </c>
      <c r="C51" s="528">
        <v>0</v>
      </c>
      <c r="D51" s="528">
        <v>0</v>
      </c>
      <c r="E51" s="528">
        <v>0</v>
      </c>
      <c r="F51" s="528">
        <v>2</v>
      </c>
      <c r="G51" s="528">
        <v>0</v>
      </c>
      <c r="H51" s="528">
        <v>0</v>
      </c>
      <c r="I51" s="528">
        <v>0</v>
      </c>
      <c r="J51" s="528">
        <v>29</v>
      </c>
      <c r="K51" s="528">
        <v>0</v>
      </c>
      <c r="L51" s="528">
        <v>20</v>
      </c>
      <c r="M51" s="528">
        <v>12</v>
      </c>
      <c r="N51" s="528">
        <v>5</v>
      </c>
      <c r="O51" s="528">
        <v>4</v>
      </c>
      <c r="P51" s="528">
        <v>0</v>
      </c>
      <c r="Q51" s="528">
        <v>10</v>
      </c>
      <c r="R51" s="526">
        <v>520</v>
      </c>
    </row>
    <row r="52" spans="1:18" s="523" customFormat="1" ht="12.75" customHeight="1">
      <c r="A52" s="527" t="s">
        <v>1099</v>
      </c>
      <c r="B52" s="525">
        <v>60</v>
      </c>
      <c r="C52" s="528">
        <v>0</v>
      </c>
      <c r="D52" s="528">
        <v>0</v>
      </c>
      <c r="E52" s="528">
        <v>1</v>
      </c>
      <c r="F52" s="528">
        <v>3</v>
      </c>
      <c r="G52" s="528">
        <v>0</v>
      </c>
      <c r="H52" s="528">
        <v>0</v>
      </c>
      <c r="I52" s="528">
        <v>0</v>
      </c>
      <c r="J52" s="528">
        <v>17</v>
      </c>
      <c r="K52" s="528">
        <v>1</v>
      </c>
      <c r="L52" s="528">
        <v>12</v>
      </c>
      <c r="M52" s="528">
        <v>8</v>
      </c>
      <c r="N52" s="528">
        <v>5</v>
      </c>
      <c r="O52" s="528">
        <v>4</v>
      </c>
      <c r="P52" s="528">
        <v>0</v>
      </c>
      <c r="Q52" s="528">
        <v>9</v>
      </c>
      <c r="R52" s="526">
        <v>506</v>
      </c>
    </row>
    <row r="53" spans="1:18" s="523" customFormat="1" ht="12.75" customHeight="1">
      <c r="A53" s="527" t="s">
        <v>1100</v>
      </c>
      <c r="B53" s="525">
        <v>47</v>
      </c>
      <c r="C53" s="528">
        <v>0</v>
      </c>
      <c r="D53" s="528">
        <v>0</v>
      </c>
      <c r="E53" s="528">
        <v>1</v>
      </c>
      <c r="F53" s="528">
        <v>3</v>
      </c>
      <c r="G53" s="528">
        <v>0</v>
      </c>
      <c r="H53" s="528">
        <v>2</v>
      </c>
      <c r="I53" s="528">
        <v>0</v>
      </c>
      <c r="J53" s="528">
        <v>10</v>
      </c>
      <c r="K53" s="528">
        <v>0</v>
      </c>
      <c r="L53" s="528">
        <v>9</v>
      </c>
      <c r="M53" s="528">
        <v>4</v>
      </c>
      <c r="N53" s="528">
        <v>5</v>
      </c>
      <c r="O53" s="528">
        <v>1</v>
      </c>
      <c r="P53" s="528">
        <v>0</v>
      </c>
      <c r="Q53" s="528">
        <v>12</v>
      </c>
      <c r="R53" s="526">
        <v>150</v>
      </c>
    </row>
    <row r="54" spans="1:18" s="523" customFormat="1" ht="12.75" customHeight="1">
      <c r="A54" s="527" t="s">
        <v>1101</v>
      </c>
      <c r="B54" s="525">
        <v>69</v>
      </c>
      <c r="C54" s="528">
        <v>0</v>
      </c>
      <c r="D54" s="528">
        <v>0</v>
      </c>
      <c r="E54" s="528">
        <v>8</v>
      </c>
      <c r="F54" s="528">
        <v>4</v>
      </c>
      <c r="G54" s="528">
        <v>0</v>
      </c>
      <c r="H54" s="528">
        <v>0</v>
      </c>
      <c r="I54" s="528">
        <v>0</v>
      </c>
      <c r="J54" s="528">
        <v>22</v>
      </c>
      <c r="K54" s="528">
        <v>0</v>
      </c>
      <c r="L54" s="528">
        <v>4</v>
      </c>
      <c r="M54" s="528">
        <v>10</v>
      </c>
      <c r="N54" s="528">
        <v>3</v>
      </c>
      <c r="O54" s="528">
        <v>2</v>
      </c>
      <c r="P54" s="528">
        <v>1</v>
      </c>
      <c r="Q54" s="528">
        <v>15</v>
      </c>
      <c r="R54" s="526">
        <v>271</v>
      </c>
    </row>
    <row r="55" spans="1:18" s="523" customFormat="1" ht="12.75" customHeight="1">
      <c r="A55" s="527" t="s">
        <v>1102</v>
      </c>
      <c r="B55" s="525">
        <v>43</v>
      </c>
      <c r="C55" s="528">
        <v>0</v>
      </c>
      <c r="D55" s="528">
        <v>0</v>
      </c>
      <c r="E55" s="528">
        <v>2</v>
      </c>
      <c r="F55" s="528">
        <v>2</v>
      </c>
      <c r="G55" s="528">
        <v>0</v>
      </c>
      <c r="H55" s="528">
        <v>0</v>
      </c>
      <c r="I55" s="528">
        <v>0</v>
      </c>
      <c r="J55" s="528">
        <v>14</v>
      </c>
      <c r="K55" s="528">
        <v>1</v>
      </c>
      <c r="L55" s="528">
        <v>6</v>
      </c>
      <c r="M55" s="528">
        <v>0</v>
      </c>
      <c r="N55" s="528">
        <v>6</v>
      </c>
      <c r="O55" s="528">
        <v>0</v>
      </c>
      <c r="P55" s="528">
        <v>0</v>
      </c>
      <c r="Q55" s="528">
        <v>12</v>
      </c>
      <c r="R55" s="526">
        <v>158</v>
      </c>
    </row>
    <row r="56" spans="1:18" s="523" customFormat="1" ht="12.75" customHeight="1">
      <c r="A56" s="527" t="s">
        <v>1103</v>
      </c>
      <c r="B56" s="525">
        <v>53</v>
      </c>
      <c r="C56" s="528">
        <v>0</v>
      </c>
      <c r="D56" s="528">
        <v>0</v>
      </c>
      <c r="E56" s="528">
        <v>3</v>
      </c>
      <c r="F56" s="528">
        <v>4</v>
      </c>
      <c r="G56" s="528">
        <v>0</v>
      </c>
      <c r="H56" s="528">
        <v>0</v>
      </c>
      <c r="I56" s="528">
        <v>1</v>
      </c>
      <c r="J56" s="528">
        <v>18</v>
      </c>
      <c r="K56" s="528">
        <v>1</v>
      </c>
      <c r="L56" s="528">
        <v>3</v>
      </c>
      <c r="M56" s="528">
        <v>8</v>
      </c>
      <c r="N56" s="528">
        <v>3</v>
      </c>
      <c r="O56" s="528">
        <v>1</v>
      </c>
      <c r="P56" s="528">
        <v>0</v>
      </c>
      <c r="Q56" s="528">
        <v>11</v>
      </c>
      <c r="R56" s="526">
        <v>237</v>
      </c>
    </row>
    <row r="57" spans="1:18" s="523" customFormat="1" ht="12.75" customHeight="1">
      <c r="A57" s="527" t="s">
        <v>1104</v>
      </c>
      <c r="B57" s="525">
        <v>59</v>
      </c>
      <c r="C57" s="528">
        <v>0</v>
      </c>
      <c r="D57" s="528">
        <v>0</v>
      </c>
      <c r="E57" s="528">
        <v>7</v>
      </c>
      <c r="F57" s="528">
        <v>6</v>
      </c>
      <c r="G57" s="528">
        <v>0</v>
      </c>
      <c r="H57" s="528">
        <v>1</v>
      </c>
      <c r="I57" s="528">
        <v>1</v>
      </c>
      <c r="J57" s="528">
        <v>19</v>
      </c>
      <c r="K57" s="528">
        <v>1</v>
      </c>
      <c r="L57" s="528">
        <v>8</v>
      </c>
      <c r="M57" s="528">
        <v>1</v>
      </c>
      <c r="N57" s="528">
        <v>1</v>
      </c>
      <c r="O57" s="528">
        <v>2</v>
      </c>
      <c r="P57" s="528">
        <v>0</v>
      </c>
      <c r="Q57" s="528">
        <v>12</v>
      </c>
      <c r="R57" s="526">
        <v>264</v>
      </c>
    </row>
    <row r="58" spans="1:18" s="523" customFormat="1" ht="12.75" customHeight="1">
      <c r="A58" s="527" t="s">
        <v>1105</v>
      </c>
      <c r="B58" s="525">
        <v>30</v>
      </c>
      <c r="C58" s="528">
        <v>0</v>
      </c>
      <c r="D58" s="528">
        <v>0</v>
      </c>
      <c r="E58" s="528">
        <v>0</v>
      </c>
      <c r="F58" s="528">
        <v>2</v>
      </c>
      <c r="G58" s="528">
        <v>0</v>
      </c>
      <c r="H58" s="528">
        <v>1</v>
      </c>
      <c r="I58" s="528">
        <v>0</v>
      </c>
      <c r="J58" s="528">
        <v>5</v>
      </c>
      <c r="K58" s="528">
        <v>1</v>
      </c>
      <c r="L58" s="528">
        <v>4</v>
      </c>
      <c r="M58" s="528">
        <v>5</v>
      </c>
      <c r="N58" s="528">
        <v>1</v>
      </c>
      <c r="O58" s="528">
        <v>4</v>
      </c>
      <c r="P58" s="528">
        <v>1</v>
      </c>
      <c r="Q58" s="528">
        <v>6</v>
      </c>
      <c r="R58" s="526">
        <v>672</v>
      </c>
    </row>
    <row r="59" spans="1:18" s="523" customFormat="1" ht="12.75" customHeight="1">
      <c r="A59" s="527" t="s">
        <v>1106</v>
      </c>
      <c r="B59" s="525">
        <v>126</v>
      </c>
      <c r="C59" s="528">
        <v>0</v>
      </c>
      <c r="D59" s="528">
        <v>0</v>
      </c>
      <c r="E59" s="528">
        <v>4</v>
      </c>
      <c r="F59" s="528">
        <v>8</v>
      </c>
      <c r="G59" s="528">
        <v>0</v>
      </c>
      <c r="H59" s="528">
        <v>0</v>
      </c>
      <c r="I59" s="528">
        <v>2</v>
      </c>
      <c r="J59" s="528">
        <v>39</v>
      </c>
      <c r="K59" s="528">
        <v>6</v>
      </c>
      <c r="L59" s="528">
        <v>3</v>
      </c>
      <c r="M59" s="528">
        <v>23</v>
      </c>
      <c r="N59" s="528">
        <v>3</v>
      </c>
      <c r="O59" s="528">
        <v>6</v>
      </c>
      <c r="P59" s="528">
        <v>0</v>
      </c>
      <c r="Q59" s="528">
        <v>32</v>
      </c>
      <c r="R59" s="526">
        <v>1870</v>
      </c>
    </row>
    <row r="60" spans="1:18" s="523" customFormat="1" ht="12.75" customHeight="1">
      <c r="A60" s="527" t="s">
        <v>1107</v>
      </c>
      <c r="B60" s="525">
        <v>62</v>
      </c>
      <c r="C60" s="528">
        <v>0</v>
      </c>
      <c r="D60" s="528">
        <v>0</v>
      </c>
      <c r="E60" s="528">
        <v>3</v>
      </c>
      <c r="F60" s="528">
        <v>8</v>
      </c>
      <c r="G60" s="528">
        <v>0</v>
      </c>
      <c r="H60" s="528">
        <v>0</v>
      </c>
      <c r="I60" s="528">
        <v>0</v>
      </c>
      <c r="J60" s="528">
        <v>16</v>
      </c>
      <c r="K60" s="528">
        <v>0</v>
      </c>
      <c r="L60" s="528">
        <v>9</v>
      </c>
      <c r="M60" s="528">
        <v>7</v>
      </c>
      <c r="N60" s="528">
        <v>5</v>
      </c>
      <c r="O60" s="528">
        <v>2</v>
      </c>
      <c r="P60" s="528">
        <v>0</v>
      </c>
      <c r="Q60" s="528">
        <v>12</v>
      </c>
      <c r="R60" s="526">
        <v>238</v>
      </c>
    </row>
    <row r="61" spans="1:18" s="523" customFormat="1" ht="12.75" customHeight="1">
      <c r="A61" s="527" t="s">
        <v>1108</v>
      </c>
      <c r="B61" s="525">
        <v>69</v>
      </c>
      <c r="C61" s="528">
        <v>0</v>
      </c>
      <c r="D61" s="528">
        <v>0</v>
      </c>
      <c r="E61" s="528">
        <v>2</v>
      </c>
      <c r="F61" s="528">
        <v>4</v>
      </c>
      <c r="G61" s="528">
        <v>0</v>
      </c>
      <c r="H61" s="528">
        <v>1</v>
      </c>
      <c r="I61" s="528">
        <v>0</v>
      </c>
      <c r="J61" s="528">
        <v>19</v>
      </c>
      <c r="K61" s="528">
        <v>4</v>
      </c>
      <c r="L61" s="528">
        <v>3</v>
      </c>
      <c r="M61" s="528">
        <v>5</v>
      </c>
      <c r="N61" s="528">
        <v>7</v>
      </c>
      <c r="O61" s="528">
        <v>6</v>
      </c>
      <c r="P61" s="528">
        <v>0</v>
      </c>
      <c r="Q61" s="528">
        <v>18</v>
      </c>
      <c r="R61" s="526">
        <v>392</v>
      </c>
    </row>
    <row r="62" spans="1:18" s="523" customFormat="1" ht="12.75" customHeight="1">
      <c r="A62" s="527" t="s">
        <v>1109</v>
      </c>
      <c r="B62" s="525">
        <v>87</v>
      </c>
      <c r="C62" s="528">
        <v>0</v>
      </c>
      <c r="D62" s="528">
        <v>0</v>
      </c>
      <c r="E62" s="528">
        <v>3</v>
      </c>
      <c r="F62" s="528">
        <v>1</v>
      </c>
      <c r="G62" s="528">
        <v>0</v>
      </c>
      <c r="H62" s="528">
        <v>2</v>
      </c>
      <c r="I62" s="528">
        <v>0</v>
      </c>
      <c r="J62" s="528">
        <v>29</v>
      </c>
      <c r="K62" s="528">
        <v>2</v>
      </c>
      <c r="L62" s="528">
        <v>8</v>
      </c>
      <c r="M62" s="528">
        <v>9</v>
      </c>
      <c r="N62" s="528">
        <v>4</v>
      </c>
      <c r="O62" s="528">
        <v>2</v>
      </c>
      <c r="P62" s="528">
        <v>1</v>
      </c>
      <c r="Q62" s="528">
        <v>26</v>
      </c>
      <c r="R62" s="526">
        <v>868</v>
      </c>
    </row>
    <row r="63" spans="1:18" s="523" customFormat="1" ht="12.75" customHeight="1">
      <c r="A63" s="527" t="s">
        <v>1110</v>
      </c>
      <c r="B63" s="525">
        <v>5</v>
      </c>
      <c r="C63" s="528">
        <v>0</v>
      </c>
      <c r="D63" s="528">
        <v>0</v>
      </c>
      <c r="E63" s="528">
        <v>0</v>
      </c>
      <c r="F63" s="528">
        <v>1</v>
      </c>
      <c r="G63" s="528">
        <v>0</v>
      </c>
      <c r="H63" s="528">
        <v>0</v>
      </c>
      <c r="I63" s="528">
        <v>0</v>
      </c>
      <c r="J63" s="528">
        <v>2</v>
      </c>
      <c r="K63" s="528">
        <v>0</v>
      </c>
      <c r="L63" s="528">
        <v>1</v>
      </c>
      <c r="M63" s="528">
        <v>1</v>
      </c>
      <c r="N63" s="528">
        <v>0</v>
      </c>
      <c r="O63" s="528">
        <v>0</v>
      </c>
      <c r="P63" s="528">
        <v>0</v>
      </c>
      <c r="Q63" s="528">
        <v>0</v>
      </c>
      <c r="R63" s="526">
        <v>16</v>
      </c>
    </row>
    <row r="64" spans="1:18" s="523" customFormat="1" ht="12.75" customHeight="1">
      <c r="A64" s="524" t="s">
        <v>1111</v>
      </c>
      <c r="B64" s="525">
        <v>1478</v>
      </c>
      <c r="C64" s="525">
        <v>0</v>
      </c>
      <c r="D64" s="525">
        <v>1</v>
      </c>
      <c r="E64" s="525">
        <v>60</v>
      </c>
      <c r="F64" s="525">
        <v>46</v>
      </c>
      <c r="G64" s="525">
        <v>0</v>
      </c>
      <c r="H64" s="525">
        <v>32</v>
      </c>
      <c r="I64" s="525">
        <v>14</v>
      </c>
      <c r="J64" s="525">
        <v>515</v>
      </c>
      <c r="K64" s="525">
        <v>65</v>
      </c>
      <c r="L64" s="525">
        <v>79</v>
      </c>
      <c r="M64" s="525">
        <v>244</v>
      </c>
      <c r="N64" s="525">
        <v>63</v>
      </c>
      <c r="O64" s="525">
        <v>41</v>
      </c>
      <c r="P64" s="525">
        <v>13</v>
      </c>
      <c r="Q64" s="525">
        <v>305</v>
      </c>
      <c r="R64" s="526">
        <v>12698</v>
      </c>
    </row>
    <row r="65" spans="1:18" s="523" customFormat="1" ht="12.75" customHeight="1">
      <c r="A65" s="527" t="s">
        <v>1112</v>
      </c>
      <c r="B65" s="525">
        <v>103</v>
      </c>
      <c r="C65" s="528">
        <v>0</v>
      </c>
      <c r="D65" s="528">
        <v>0</v>
      </c>
      <c r="E65" s="528">
        <v>4</v>
      </c>
      <c r="F65" s="528">
        <v>3</v>
      </c>
      <c r="G65" s="528">
        <v>0</v>
      </c>
      <c r="H65" s="528">
        <v>0</v>
      </c>
      <c r="I65" s="528">
        <v>0</v>
      </c>
      <c r="J65" s="528">
        <v>36</v>
      </c>
      <c r="K65" s="528">
        <v>3</v>
      </c>
      <c r="L65" s="528">
        <v>7</v>
      </c>
      <c r="M65" s="528">
        <v>14</v>
      </c>
      <c r="N65" s="528">
        <v>3</v>
      </c>
      <c r="O65" s="528">
        <v>3</v>
      </c>
      <c r="P65" s="528">
        <v>5</v>
      </c>
      <c r="Q65" s="528">
        <v>25</v>
      </c>
      <c r="R65" s="526">
        <v>1038</v>
      </c>
    </row>
    <row r="66" spans="1:18" s="523" customFormat="1" ht="12.75" customHeight="1">
      <c r="A66" s="527" t="s">
        <v>1113</v>
      </c>
      <c r="B66" s="525">
        <v>122</v>
      </c>
      <c r="C66" s="528">
        <v>0</v>
      </c>
      <c r="D66" s="528">
        <v>0</v>
      </c>
      <c r="E66" s="528">
        <v>5</v>
      </c>
      <c r="F66" s="528">
        <v>2</v>
      </c>
      <c r="G66" s="528">
        <v>0</v>
      </c>
      <c r="H66" s="528">
        <v>0</v>
      </c>
      <c r="I66" s="528">
        <v>0</v>
      </c>
      <c r="J66" s="528">
        <v>60</v>
      </c>
      <c r="K66" s="528">
        <v>2</v>
      </c>
      <c r="L66" s="528">
        <v>9</v>
      </c>
      <c r="M66" s="528">
        <v>18</v>
      </c>
      <c r="N66" s="528">
        <v>7</v>
      </c>
      <c r="O66" s="528">
        <v>1</v>
      </c>
      <c r="P66" s="528">
        <v>1</v>
      </c>
      <c r="Q66" s="528">
        <v>17</v>
      </c>
      <c r="R66" s="526">
        <v>914</v>
      </c>
    </row>
    <row r="67" spans="1:18" s="523" customFormat="1" ht="12.75" customHeight="1">
      <c r="A67" s="527" t="s">
        <v>1114</v>
      </c>
      <c r="B67" s="525">
        <v>90</v>
      </c>
      <c r="C67" s="528">
        <v>0</v>
      </c>
      <c r="D67" s="528">
        <v>0</v>
      </c>
      <c r="E67" s="528">
        <v>8</v>
      </c>
      <c r="F67" s="528">
        <v>5</v>
      </c>
      <c r="G67" s="528">
        <v>0</v>
      </c>
      <c r="H67" s="528">
        <v>6</v>
      </c>
      <c r="I67" s="528">
        <v>2</v>
      </c>
      <c r="J67" s="528">
        <v>16</v>
      </c>
      <c r="K67" s="528">
        <v>5</v>
      </c>
      <c r="L67" s="528">
        <v>3</v>
      </c>
      <c r="M67" s="528">
        <v>12</v>
      </c>
      <c r="N67" s="528">
        <v>10</v>
      </c>
      <c r="O67" s="528">
        <v>6</v>
      </c>
      <c r="P67" s="528">
        <v>1</v>
      </c>
      <c r="Q67" s="528">
        <v>16</v>
      </c>
      <c r="R67" s="526">
        <v>966</v>
      </c>
    </row>
    <row r="68" spans="1:18" s="523" customFormat="1" ht="12.75" customHeight="1">
      <c r="A68" s="527" t="s">
        <v>1115</v>
      </c>
      <c r="B68" s="525">
        <v>119</v>
      </c>
      <c r="C68" s="528">
        <v>0</v>
      </c>
      <c r="D68" s="528">
        <v>0</v>
      </c>
      <c r="E68" s="528">
        <v>8</v>
      </c>
      <c r="F68" s="528">
        <v>4</v>
      </c>
      <c r="G68" s="528">
        <v>0</v>
      </c>
      <c r="H68" s="528">
        <v>7</v>
      </c>
      <c r="I68" s="528">
        <v>0</v>
      </c>
      <c r="J68" s="528">
        <v>32</v>
      </c>
      <c r="K68" s="528">
        <v>9</v>
      </c>
      <c r="L68" s="528">
        <v>6</v>
      </c>
      <c r="M68" s="528">
        <v>15</v>
      </c>
      <c r="N68" s="528">
        <v>6</v>
      </c>
      <c r="O68" s="528">
        <v>4</v>
      </c>
      <c r="P68" s="528">
        <v>1</v>
      </c>
      <c r="Q68" s="528">
        <v>27</v>
      </c>
      <c r="R68" s="526">
        <v>1134</v>
      </c>
    </row>
    <row r="69" spans="1:18" s="523" customFormat="1" ht="12.75" customHeight="1">
      <c r="A69" s="527" t="s">
        <v>1116</v>
      </c>
      <c r="B69" s="525">
        <v>127</v>
      </c>
      <c r="C69" s="528">
        <v>0</v>
      </c>
      <c r="D69" s="528">
        <v>0</v>
      </c>
      <c r="E69" s="528">
        <v>2</v>
      </c>
      <c r="F69" s="528">
        <v>4</v>
      </c>
      <c r="G69" s="528">
        <v>0</v>
      </c>
      <c r="H69" s="528">
        <v>0</v>
      </c>
      <c r="I69" s="528">
        <v>0</v>
      </c>
      <c r="J69" s="528">
        <v>75</v>
      </c>
      <c r="K69" s="528">
        <v>2</v>
      </c>
      <c r="L69" s="528">
        <v>6</v>
      </c>
      <c r="M69" s="528">
        <v>21</v>
      </c>
      <c r="N69" s="528">
        <v>3</v>
      </c>
      <c r="O69" s="528">
        <v>2</v>
      </c>
      <c r="P69" s="528">
        <v>1</v>
      </c>
      <c r="Q69" s="528">
        <v>11</v>
      </c>
      <c r="R69" s="526">
        <v>419</v>
      </c>
    </row>
    <row r="70" spans="1:18" s="523" customFormat="1" ht="12.75" customHeight="1">
      <c r="A70" s="527" t="s">
        <v>1117</v>
      </c>
      <c r="B70" s="525">
        <v>116</v>
      </c>
      <c r="C70" s="528">
        <v>0</v>
      </c>
      <c r="D70" s="528">
        <v>0</v>
      </c>
      <c r="E70" s="528">
        <v>1</v>
      </c>
      <c r="F70" s="528">
        <v>4</v>
      </c>
      <c r="G70" s="528">
        <v>0</v>
      </c>
      <c r="H70" s="528">
        <v>5</v>
      </c>
      <c r="I70" s="528">
        <v>1</v>
      </c>
      <c r="J70" s="528">
        <v>46</v>
      </c>
      <c r="K70" s="528">
        <v>5</v>
      </c>
      <c r="L70" s="528">
        <v>5</v>
      </c>
      <c r="M70" s="528">
        <v>5</v>
      </c>
      <c r="N70" s="528">
        <v>9</v>
      </c>
      <c r="O70" s="528">
        <v>1</v>
      </c>
      <c r="P70" s="528">
        <v>0</v>
      </c>
      <c r="Q70" s="528">
        <v>34</v>
      </c>
      <c r="R70" s="526">
        <v>1644</v>
      </c>
    </row>
    <row r="71" spans="1:18" s="523" customFormat="1" ht="12.75" customHeight="1">
      <c r="A71" s="527" t="s">
        <v>1118</v>
      </c>
      <c r="B71" s="525">
        <v>216</v>
      </c>
      <c r="C71" s="528">
        <v>0</v>
      </c>
      <c r="D71" s="528">
        <v>1</v>
      </c>
      <c r="E71" s="528">
        <v>12</v>
      </c>
      <c r="F71" s="528">
        <v>2</v>
      </c>
      <c r="G71" s="528">
        <v>0</v>
      </c>
      <c r="H71" s="528">
        <v>6</v>
      </c>
      <c r="I71" s="528">
        <v>4</v>
      </c>
      <c r="J71" s="528">
        <v>57</v>
      </c>
      <c r="K71" s="528">
        <v>13</v>
      </c>
      <c r="L71" s="528">
        <v>11</v>
      </c>
      <c r="M71" s="528">
        <v>47</v>
      </c>
      <c r="N71" s="528">
        <v>7</v>
      </c>
      <c r="O71" s="528">
        <v>9</v>
      </c>
      <c r="P71" s="528">
        <v>1</v>
      </c>
      <c r="Q71" s="528">
        <v>46</v>
      </c>
      <c r="R71" s="526">
        <v>2770</v>
      </c>
    </row>
    <row r="72" spans="1:18" s="523" customFormat="1" ht="12.75" customHeight="1">
      <c r="A72" s="527" t="s">
        <v>1119</v>
      </c>
      <c r="B72" s="525">
        <v>101</v>
      </c>
      <c r="C72" s="528">
        <v>0</v>
      </c>
      <c r="D72" s="528">
        <v>0</v>
      </c>
      <c r="E72" s="528">
        <v>6</v>
      </c>
      <c r="F72" s="528">
        <v>5</v>
      </c>
      <c r="G72" s="528">
        <v>0</v>
      </c>
      <c r="H72" s="528">
        <v>0</v>
      </c>
      <c r="I72" s="528">
        <v>0</v>
      </c>
      <c r="J72" s="528">
        <v>25</v>
      </c>
      <c r="K72" s="528">
        <v>16</v>
      </c>
      <c r="L72" s="528">
        <v>12</v>
      </c>
      <c r="M72" s="528">
        <v>17</v>
      </c>
      <c r="N72" s="528">
        <v>3</v>
      </c>
      <c r="O72" s="528">
        <v>3</v>
      </c>
      <c r="P72" s="528">
        <v>0</v>
      </c>
      <c r="Q72" s="528">
        <v>14</v>
      </c>
      <c r="R72" s="526">
        <v>610</v>
      </c>
    </row>
    <row r="73" spans="1:18" s="523" customFormat="1" ht="12.75" customHeight="1">
      <c r="A73" s="527" t="s">
        <v>1120</v>
      </c>
      <c r="B73" s="525">
        <v>178</v>
      </c>
      <c r="C73" s="528">
        <v>0</v>
      </c>
      <c r="D73" s="528">
        <v>0</v>
      </c>
      <c r="E73" s="528">
        <v>7</v>
      </c>
      <c r="F73" s="528">
        <v>0</v>
      </c>
      <c r="G73" s="528">
        <v>0</v>
      </c>
      <c r="H73" s="528">
        <v>5</v>
      </c>
      <c r="I73" s="528">
        <v>1</v>
      </c>
      <c r="J73" s="528">
        <v>41</v>
      </c>
      <c r="K73" s="528">
        <v>8</v>
      </c>
      <c r="L73" s="528">
        <v>8</v>
      </c>
      <c r="M73" s="528">
        <v>46</v>
      </c>
      <c r="N73" s="528">
        <v>8</v>
      </c>
      <c r="O73" s="528">
        <v>6</v>
      </c>
      <c r="P73" s="528">
        <v>1</v>
      </c>
      <c r="Q73" s="528">
        <v>47</v>
      </c>
      <c r="R73" s="526">
        <v>1163</v>
      </c>
    </row>
    <row r="74" spans="1:18" s="523" customFormat="1" ht="12.75" customHeight="1">
      <c r="A74" s="527" t="s">
        <v>1121</v>
      </c>
      <c r="B74" s="525">
        <v>89</v>
      </c>
      <c r="C74" s="528">
        <v>0</v>
      </c>
      <c r="D74" s="528">
        <v>0</v>
      </c>
      <c r="E74" s="528">
        <v>3</v>
      </c>
      <c r="F74" s="528">
        <v>5</v>
      </c>
      <c r="G74" s="528">
        <v>0</v>
      </c>
      <c r="H74" s="528">
        <v>2</v>
      </c>
      <c r="I74" s="528">
        <v>0</v>
      </c>
      <c r="J74" s="528">
        <v>26</v>
      </c>
      <c r="K74" s="528">
        <v>1</v>
      </c>
      <c r="L74" s="528">
        <v>7</v>
      </c>
      <c r="M74" s="528">
        <v>13</v>
      </c>
      <c r="N74" s="528">
        <v>0</v>
      </c>
      <c r="O74" s="528">
        <v>2</v>
      </c>
      <c r="P74" s="528">
        <v>1</v>
      </c>
      <c r="Q74" s="528">
        <v>29</v>
      </c>
      <c r="R74" s="526">
        <v>334</v>
      </c>
    </row>
    <row r="75" spans="1:18" s="523" customFormat="1" ht="12.75" customHeight="1">
      <c r="A75" s="527" t="s">
        <v>1122</v>
      </c>
      <c r="B75" s="525">
        <v>83</v>
      </c>
      <c r="C75" s="528">
        <v>0</v>
      </c>
      <c r="D75" s="528">
        <v>0</v>
      </c>
      <c r="E75" s="528">
        <v>2</v>
      </c>
      <c r="F75" s="528">
        <v>11</v>
      </c>
      <c r="G75" s="528">
        <v>0</v>
      </c>
      <c r="H75" s="528">
        <v>0</v>
      </c>
      <c r="I75" s="528">
        <v>1</v>
      </c>
      <c r="J75" s="528">
        <v>29</v>
      </c>
      <c r="K75" s="528">
        <v>0</v>
      </c>
      <c r="L75" s="528">
        <v>2</v>
      </c>
      <c r="M75" s="528">
        <v>5</v>
      </c>
      <c r="N75" s="528">
        <v>6</v>
      </c>
      <c r="O75" s="528">
        <v>2</v>
      </c>
      <c r="P75" s="528">
        <v>0</v>
      </c>
      <c r="Q75" s="528">
        <v>25</v>
      </c>
      <c r="R75" s="526">
        <v>306</v>
      </c>
    </row>
    <row r="76" spans="1:18" s="523" customFormat="1" ht="12.75" customHeight="1">
      <c r="A76" s="527" t="s">
        <v>1123</v>
      </c>
      <c r="B76" s="525">
        <v>14</v>
      </c>
      <c r="C76" s="528">
        <v>0</v>
      </c>
      <c r="D76" s="528">
        <v>0</v>
      </c>
      <c r="E76" s="528">
        <v>0</v>
      </c>
      <c r="F76" s="528">
        <v>1</v>
      </c>
      <c r="G76" s="528">
        <v>0</v>
      </c>
      <c r="H76" s="528">
        <v>0</v>
      </c>
      <c r="I76" s="528">
        <v>0</v>
      </c>
      <c r="J76" s="528">
        <v>1</v>
      </c>
      <c r="K76" s="528">
        <v>0</v>
      </c>
      <c r="L76" s="528">
        <v>0</v>
      </c>
      <c r="M76" s="528">
        <v>10</v>
      </c>
      <c r="N76" s="528">
        <v>0</v>
      </c>
      <c r="O76" s="528">
        <v>0</v>
      </c>
      <c r="P76" s="528">
        <v>0</v>
      </c>
      <c r="Q76" s="528">
        <v>2</v>
      </c>
      <c r="R76" s="526">
        <v>74</v>
      </c>
    </row>
    <row r="77" spans="1:18" s="523" customFormat="1" ht="12.75" customHeight="1">
      <c r="A77" s="527" t="s">
        <v>1124</v>
      </c>
      <c r="B77" s="525">
        <v>84</v>
      </c>
      <c r="C77" s="528">
        <v>0</v>
      </c>
      <c r="D77" s="528">
        <v>0</v>
      </c>
      <c r="E77" s="528">
        <v>0</v>
      </c>
      <c r="F77" s="528">
        <v>0</v>
      </c>
      <c r="G77" s="528">
        <v>0</v>
      </c>
      <c r="H77" s="528">
        <v>0</v>
      </c>
      <c r="I77" s="528">
        <v>2</v>
      </c>
      <c r="J77" s="528">
        <v>64</v>
      </c>
      <c r="K77" s="528">
        <v>0</v>
      </c>
      <c r="L77" s="528">
        <v>1</v>
      </c>
      <c r="M77" s="528">
        <v>13</v>
      </c>
      <c r="N77" s="528">
        <v>0</v>
      </c>
      <c r="O77" s="528">
        <v>0</v>
      </c>
      <c r="P77" s="528">
        <v>1</v>
      </c>
      <c r="Q77" s="528">
        <v>3</v>
      </c>
      <c r="R77" s="526">
        <v>772</v>
      </c>
    </row>
    <row r="78" spans="1:18" s="523" customFormat="1" ht="12.75" customHeight="1">
      <c r="A78" s="527" t="s">
        <v>1125</v>
      </c>
      <c r="B78" s="525">
        <v>31</v>
      </c>
      <c r="C78" s="528">
        <v>0</v>
      </c>
      <c r="D78" s="528">
        <v>0</v>
      </c>
      <c r="E78" s="528">
        <v>1</v>
      </c>
      <c r="F78" s="528">
        <v>0</v>
      </c>
      <c r="G78" s="528">
        <v>0</v>
      </c>
      <c r="H78" s="528">
        <v>1</v>
      </c>
      <c r="I78" s="528">
        <v>2</v>
      </c>
      <c r="J78" s="528">
        <v>4</v>
      </c>
      <c r="K78" s="528">
        <v>1</v>
      </c>
      <c r="L78" s="528">
        <v>2</v>
      </c>
      <c r="M78" s="528">
        <v>8</v>
      </c>
      <c r="N78" s="528">
        <v>1</v>
      </c>
      <c r="O78" s="528">
        <v>2</v>
      </c>
      <c r="P78" s="528">
        <v>0</v>
      </c>
      <c r="Q78" s="528">
        <v>9</v>
      </c>
      <c r="R78" s="526">
        <v>474</v>
      </c>
    </row>
    <row r="79" spans="1:18" s="523" customFormat="1" ht="12.75" customHeight="1">
      <c r="A79" s="527" t="s">
        <v>1126</v>
      </c>
      <c r="B79" s="525">
        <v>5</v>
      </c>
      <c r="C79" s="528">
        <v>0</v>
      </c>
      <c r="D79" s="528">
        <v>0</v>
      </c>
      <c r="E79" s="528">
        <v>1</v>
      </c>
      <c r="F79" s="528">
        <v>0</v>
      </c>
      <c r="G79" s="528">
        <v>0</v>
      </c>
      <c r="H79" s="528">
        <v>0</v>
      </c>
      <c r="I79" s="528">
        <v>1</v>
      </c>
      <c r="J79" s="528">
        <v>3</v>
      </c>
      <c r="K79" s="528">
        <v>0</v>
      </c>
      <c r="L79" s="528">
        <v>0</v>
      </c>
      <c r="M79" s="528">
        <v>0</v>
      </c>
      <c r="N79" s="528">
        <v>0</v>
      </c>
      <c r="O79" s="528">
        <v>0</v>
      </c>
      <c r="P79" s="528">
        <v>0</v>
      </c>
      <c r="Q79" s="528">
        <v>0</v>
      </c>
      <c r="R79" s="526">
        <v>80</v>
      </c>
    </row>
    <row r="80" spans="1:18" s="523" customFormat="1" ht="12.75" customHeight="1">
      <c r="A80" s="524" t="s">
        <v>1127</v>
      </c>
      <c r="B80" s="525">
        <v>475</v>
      </c>
      <c r="C80" s="525">
        <v>0</v>
      </c>
      <c r="D80" s="525">
        <v>0</v>
      </c>
      <c r="E80" s="525">
        <v>19</v>
      </c>
      <c r="F80" s="525">
        <v>30</v>
      </c>
      <c r="G80" s="525">
        <v>0</v>
      </c>
      <c r="H80" s="525">
        <v>7</v>
      </c>
      <c r="I80" s="525">
        <v>4</v>
      </c>
      <c r="J80" s="525">
        <v>122</v>
      </c>
      <c r="K80" s="525">
        <v>16</v>
      </c>
      <c r="L80" s="525">
        <v>25</v>
      </c>
      <c r="M80" s="525">
        <v>60</v>
      </c>
      <c r="N80" s="525">
        <v>38</v>
      </c>
      <c r="O80" s="525">
        <v>20</v>
      </c>
      <c r="P80" s="525">
        <v>2</v>
      </c>
      <c r="Q80" s="525">
        <v>132</v>
      </c>
      <c r="R80" s="526">
        <v>4007</v>
      </c>
    </row>
    <row r="81" spans="1:18" s="523" customFormat="1" ht="12.75" customHeight="1">
      <c r="A81" s="527" t="s">
        <v>1128</v>
      </c>
      <c r="B81" s="525">
        <v>25</v>
      </c>
      <c r="C81" s="528">
        <v>0</v>
      </c>
      <c r="D81" s="528">
        <v>0</v>
      </c>
      <c r="E81" s="528">
        <v>0</v>
      </c>
      <c r="F81" s="528">
        <v>0</v>
      </c>
      <c r="G81" s="528">
        <v>0</v>
      </c>
      <c r="H81" s="528">
        <v>1</v>
      </c>
      <c r="I81" s="528">
        <v>0</v>
      </c>
      <c r="J81" s="528">
        <v>3</v>
      </c>
      <c r="K81" s="528">
        <v>6</v>
      </c>
      <c r="L81" s="528">
        <v>2</v>
      </c>
      <c r="M81" s="528">
        <v>3</v>
      </c>
      <c r="N81" s="528">
        <v>0</v>
      </c>
      <c r="O81" s="528">
        <v>0</v>
      </c>
      <c r="P81" s="528">
        <v>0</v>
      </c>
      <c r="Q81" s="528">
        <v>10</v>
      </c>
      <c r="R81" s="526">
        <v>275</v>
      </c>
    </row>
    <row r="82" spans="1:18" s="523" customFormat="1" ht="12.75" customHeight="1">
      <c r="A82" s="527" t="s">
        <v>1129</v>
      </c>
      <c r="B82" s="525">
        <v>98</v>
      </c>
      <c r="C82" s="528">
        <v>0</v>
      </c>
      <c r="D82" s="528">
        <v>0</v>
      </c>
      <c r="E82" s="528">
        <v>5</v>
      </c>
      <c r="F82" s="528">
        <v>5</v>
      </c>
      <c r="G82" s="528">
        <v>0</v>
      </c>
      <c r="H82" s="528">
        <v>5</v>
      </c>
      <c r="I82" s="528">
        <v>0</v>
      </c>
      <c r="J82" s="528">
        <v>12</v>
      </c>
      <c r="K82" s="528">
        <v>1</v>
      </c>
      <c r="L82" s="528">
        <v>1</v>
      </c>
      <c r="M82" s="528">
        <v>10</v>
      </c>
      <c r="N82" s="528">
        <v>7</v>
      </c>
      <c r="O82" s="528">
        <v>3</v>
      </c>
      <c r="P82" s="528">
        <v>1</v>
      </c>
      <c r="Q82" s="528">
        <v>48</v>
      </c>
      <c r="R82" s="526">
        <v>1818</v>
      </c>
    </row>
    <row r="83" spans="1:18" s="523" customFormat="1" ht="12.75" customHeight="1">
      <c r="A83" s="527" t="s">
        <v>1130</v>
      </c>
      <c r="B83" s="525">
        <v>52</v>
      </c>
      <c r="C83" s="528">
        <v>0</v>
      </c>
      <c r="D83" s="528">
        <v>0</v>
      </c>
      <c r="E83" s="528">
        <v>2</v>
      </c>
      <c r="F83" s="528">
        <v>5</v>
      </c>
      <c r="G83" s="528">
        <v>0</v>
      </c>
      <c r="H83" s="528">
        <v>0</v>
      </c>
      <c r="I83" s="528">
        <v>0</v>
      </c>
      <c r="J83" s="528">
        <v>18</v>
      </c>
      <c r="K83" s="528">
        <v>4</v>
      </c>
      <c r="L83" s="528">
        <v>1</v>
      </c>
      <c r="M83" s="528">
        <v>5</v>
      </c>
      <c r="N83" s="528">
        <v>4</v>
      </c>
      <c r="O83" s="528">
        <v>2</v>
      </c>
      <c r="P83" s="528">
        <v>0</v>
      </c>
      <c r="Q83" s="528">
        <v>11</v>
      </c>
      <c r="R83" s="526">
        <v>334</v>
      </c>
    </row>
    <row r="84" spans="1:18" s="523" customFormat="1" ht="12.75" customHeight="1">
      <c r="A84" s="527" t="s">
        <v>968</v>
      </c>
      <c r="B84" s="525">
        <v>66</v>
      </c>
      <c r="C84" s="528">
        <v>0</v>
      </c>
      <c r="D84" s="528">
        <v>0</v>
      </c>
      <c r="E84" s="528">
        <v>4</v>
      </c>
      <c r="F84" s="528">
        <v>11</v>
      </c>
      <c r="G84" s="528">
        <v>0</v>
      </c>
      <c r="H84" s="528">
        <v>1</v>
      </c>
      <c r="I84" s="528">
        <v>1</v>
      </c>
      <c r="J84" s="528">
        <v>14</v>
      </c>
      <c r="K84" s="528">
        <v>1</v>
      </c>
      <c r="L84" s="528">
        <v>4</v>
      </c>
      <c r="M84" s="528">
        <v>2</v>
      </c>
      <c r="N84" s="528">
        <v>7</v>
      </c>
      <c r="O84" s="528">
        <v>5</v>
      </c>
      <c r="P84" s="528">
        <v>1</v>
      </c>
      <c r="Q84" s="528">
        <v>15</v>
      </c>
      <c r="R84" s="526">
        <v>207</v>
      </c>
    </row>
    <row r="85" spans="1:18" s="523" customFormat="1" ht="12.75" customHeight="1">
      <c r="A85" s="527" t="s">
        <v>1131</v>
      </c>
      <c r="B85" s="525">
        <v>78</v>
      </c>
      <c r="C85" s="528">
        <v>0</v>
      </c>
      <c r="D85" s="528">
        <v>0</v>
      </c>
      <c r="E85" s="528">
        <v>8</v>
      </c>
      <c r="F85" s="528">
        <v>3</v>
      </c>
      <c r="G85" s="528">
        <v>0</v>
      </c>
      <c r="H85" s="528">
        <v>0</v>
      </c>
      <c r="I85" s="528">
        <v>1</v>
      </c>
      <c r="J85" s="528">
        <v>28</v>
      </c>
      <c r="K85" s="528">
        <v>2</v>
      </c>
      <c r="L85" s="528">
        <v>11</v>
      </c>
      <c r="M85" s="528">
        <v>4</v>
      </c>
      <c r="N85" s="528">
        <v>8</v>
      </c>
      <c r="O85" s="528">
        <v>3</v>
      </c>
      <c r="P85" s="528">
        <v>0</v>
      </c>
      <c r="Q85" s="528">
        <v>10</v>
      </c>
      <c r="R85" s="526">
        <v>285</v>
      </c>
    </row>
    <row r="86" spans="1:18" s="523" customFormat="1" ht="12.75" customHeight="1">
      <c r="A86" s="527" t="s">
        <v>1132</v>
      </c>
      <c r="B86" s="525">
        <v>67</v>
      </c>
      <c r="C86" s="528">
        <v>0</v>
      </c>
      <c r="D86" s="528">
        <v>0</v>
      </c>
      <c r="E86" s="528">
        <v>0</v>
      </c>
      <c r="F86" s="528">
        <v>3</v>
      </c>
      <c r="G86" s="528">
        <v>0</v>
      </c>
      <c r="H86" s="528">
        <v>0</v>
      </c>
      <c r="I86" s="528">
        <v>2</v>
      </c>
      <c r="J86" s="528">
        <v>16</v>
      </c>
      <c r="K86" s="528">
        <v>2</v>
      </c>
      <c r="L86" s="528">
        <v>0</v>
      </c>
      <c r="M86" s="528">
        <v>10</v>
      </c>
      <c r="N86" s="528">
        <v>5</v>
      </c>
      <c r="O86" s="528">
        <v>4</v>
      </c>
      <c r="P86" s="528">
        <v>0</v>
      </c>
      <c r="Q86" s="528">
        <v>25</v>
      </c>
      <c r="R86" s="526">
        <v>576</v>
      </c>
    </row>
    <row r="87" spans="1:18" s="523" customFormat="1" ht="12.75" customHeight="1">
      <c r="A87" s="527" t="s">
        <v>1133</v>
      </c>
      <c r="B87" s="525">
        <v>35</v>
      </c>
      <c r="C87" s="528">
        <v>0</v>
      </c>
      <c r="D87" s="528">
        <v>0</v>
      </c>
      <c r="E87" s="528">
        <v>0</v>
      </c>
      <c r="F87" s="528">
        <v>2</v>
      </c>
      <c r="G87" s="528">
        <v>0</v>
      </c>
      <c r="H87" s="528">
        <v>0</v>
      </c>
      <c r="I87" s="528">
        <v>0</v>
      </c>
      <c r="J87" s="528">
        <v>9</v>
      </c>
      <c r="K87" s="528">
        <v>0</v>
      </c>
      <c r="L87" s="528">
        <v>5</v>
      </c>
      <c r="M87" s="528">
        <v>3</v>
      </c>
      <c r="N87" s="528">
        <v>6</v>
      </c>
      <c r="O87" s="528">
        <v>2</v>
      </c>
      <c r="P87" s="528">
        <v>0</v>
      </c>
      <c r="Q87" s="528">
        <v>8</v>
      </c>
      <c r="R87" s="526">
        <v>178</v>
      </c>
    </row>
    <row r="88" spans="1:18" s="523" customFormat="1" ht="12.75" customHeight="1">
      <c r="A88" s="527" t="s">
        <v>1134</v>
      </c>
      <c r="B88" s="525">
        <v>39</v>
      </c>
      <c r="C88" s="528">
        <v>0</v>
      </c>
      <c r="D88" s="528">
        <v>0</v>
      </c>
      <c r="E88" s="528">
        <v>0</v>
      </c>
      <c r="F88" s="528">
        <v>0</v>
      </c>
      <c r="G88" s="528">
        <v>0</v>
      </c>
      <c r="H88" s="528">
        <v>0</v>
      </c>
      <c r="I88" s="528">
        <v>0</v>
      </c>
      <c r="J88" s="528">
        <v>20</v>
      </c>
      <c r="K88" s="528">
        <v>0</v>
      </c>
      <c r="L88" s="528">
        <v>1</v>
      </c>
      <c r="M88" s="528">
        <v>16</v>
      </c>
      <c r="N88" s="528">
        <v>0</v>
      </c>
      <c r="O88" s="528">
        <v>0</v>
      </c>
      <c r="P88" s="528">
        <v>0</v>
      </c>
      <c r="Q88" s="528">
        <v>2</v>
      </c>
      <c r="R88" s="526">
        <v>283</v>
      </c>
    </row>
    <row r="89" spans="1:18" s="523" customFormat="1" ht="12.75" customHeight="1">
      <c r="A89" s="527" t="s">
        <v>1135</v>
      </c>
      <c r="B89" s="525">
        <v>15</v>
      </c>
      <c r="C89" s="528">
        <v>0</v>
      </c>
      <c r="D89" s="528">
        <v>0</v>
      </c>
      <c r="E89" s="528">
        <v>0</v>
      </c>
      <c r="F89" s="528">
        <v>1</v>
      </c>
      <c r="G89" s="528">
        <v>0</v>
      </c>
      <c r="H89" s="528">
        <v>0</v>
      </c>
      <c r="I89" s="528">
        <v>0</v>
      </c>
      <c r="J89" s="528">
        <v>2</v>
      </c>
      <c r="K89" s="528">
        <v>0</v>
      </c>
      <c r="L89" s="528">
        <v>0</v>
      </c>
      <c r="M89" s="528">
        <v>7</v>
      </c>
      <c r="N89" s="528">
        <v>1</v>
      </c>
      <c r="O89" s="528">
        <v>1</v>
      </c>
      <c r="P89" s="528">
        <v>0</v>
      </c>
      <c r="Q89" s="528">
        <v>3</v>
      </c>
      <c r="R89" s="526">
        <v>51</v>
      </c>
    </row>
    <row r="90" spans="1:18" s="523" customFormat="1" ht="12.75" customHeight="1">
      <c r="A90" s="524" t="s">
        <v>1136</v>
      </c>
      <c r="B90" s="525">
        <v>701</v>
      </c>
      <c r="C90" s="525">
        <v>0</v>
      </c>
      <c r="D90" s="525">
        <v>0</v>
      </c>
      <c r="E90" s="525">
        <v>79</v>
      </c>
      <c r="F90" s="525">
        <v>38</v>
      </c>
      <c r="G90" s="525">
        <v>0</v>
      </c>
      <c r="H90" s="525">
        <v>4</v>
      </c>
      <c r="I90" s="525">
        <v>15</v>
      </c>
      <c r="J90" s="525">
        <v>183</v>
      </c>
      <c r="K90" s="525">
        <v>11</v>
      </c>
      <c r="L90" s="525">
        <v>57</v>
      </c>
      <c r="M90" s="525">
        <v>84</v>
      </c>
      <c r="N90" s="525">
        <v>42</v>
      </c>
      <c r="O90" s="525">
        <v>34</v>
      </c>
      <c r="P90" s="525">
        <v>6</v>
      </c>
      <c r="Q90" s="525">
        <v>148</v>
      </c>
      <c r="R90" s="526">
        <v>5899</v>
      </c>
    </row>
    <row r="91" spans="1:18" s="523" customFormat="1" ht="12.75" customHeight="1">
      <c r="A91" s="527" t="s">
        <v>1137</v>
      </c>
      <c r="B91" s="525">
        <v>10</v>
      </c>
      <c r="C91" s="528">
        <v>0</v>
      </c>
      <c r="D91" s="528">
        <v>0</v>
      </c>
      <c r="E91" s="528">
        <v>1</v>
      </c>
      <c r="F91" s="528">
        <v>0</v>
      </c>
      <c r="G91" s="528">
        <v>0</v>
      </c>
      <c r="H91" s="528">
        <v>0</v>
      </c>
      <c r="I91" s="528">
        <v>0</v>
      </c>
      <c r="J91" s="528">
        <v>0</v>
      </c>
      <c r="K91" s="528">
        <v>0</v>
      </c>
      <c r="L91" s="528">
        <v>2</v>
      </c>
      <c r="M91" s="528">
        <v>2</v>
      </c>
      <c r="N91" s="528">
        <v>1</v>
      </c>
      <c r="O91" s="528">
        <v>1</v>
      </c>
      <c r="P91" s="528">
        <v>0</v>
      </c>
      <c r="Q91" s="528">
        <v>3</v>
      </c>
      <c r="R91" s="526">
        <v>140</v>
      </c>
    </row>
    <row r="92" spans="1:18" s="523" customFormat="1" ht="12.75" customHeight="1">
      <c r="A92" s="527" t="s">
        <v>1138</v>
      </c>
      <c r="B92" s="525">
        <v>47</v>
      </c>
      <c r="C92" s="528">
        <v>0</v>
      </c>
      <c r="D92" s="528">
        <v>0</v>
      </c>
      <c r="E92" s="528">
        <v>2</v>
      </c>
      <c r="F92" s="528">
        <v>3</v>
      </c>
      <c r="G92" s="528">
        <v>0</v>
      </c>
      <c r="H92" s="528">
        <v>0</v>
      </c>
      <c r="I92" s="528">
        <v>0</v>
      </c>
      <c r="J92" s="528">
        <v>14</v>
      </c>
      <c r="K92" s="528">
        <v>0</v>
      </c>
      <c r="L92" s="528">
        <v>8</v>
      </c>
      <c r="M92" s="528">
        <v>3</v>
      </c>
      <c r="N92" s="528">
        <v>0</v>
      </c>
      <c r="O92" s="528">
        <v>1</v>
      </c>
      <c r="P92" s="528">
        <v>1</v>
      </c>
      <c r="Q92" s="528">
        <v>15</v>
      </c>
      <c r="R92" s="526">
        <v>131</v>
      </c>
    </row>
    <row r="93" spans="1:18" s="523" customFormat="1" ht="12.75" customHeight="1">
      <c r="A93" s="527" t="s">
        <v>1139</v>
      </c>
      <c r="B93" s="525">
        <v>40</v>
      </c>
      <c r="C93" s="528">
        <v>0</v>
      </c>
      <c r="D93" s="528">
        <v>0</v>
      </c>
      <c r="E93" s="528">
        <v>2</v>
      </c>
      <c r="F93" s="528">
        <v>6</v>
      </c>
      <c r="G93" s="528">
        <v>0</v>
      </c>
      <c r="H93" s="528">
        <v>0</v>
      </c>
      <c r="I93" s="528">
        <v>0</v>
      </c>
      <c r="J93" s="528">
        <v>8</v>
      </c>
      <c r="K93" s="528">
        <v>2</v>
      </c>
      <c r="L93" s="528">
        <v>3</v>
      </c>
      <c r="M93" s="528">
        <v>4</v>
      </c>
      <c r="N93" s="528">
        <v>0</v>
      </c>
      <c r="O93" s="528">
        <v>5</v>
      </c>
      <c r="P93" s="528">
        <v>1</v>
      </c>
      <c r="Q93" s="528">
        <v>9</v>
      </c>
      <c r="R93" s="526">
        <v>191</v>
      </c>
    </row>
    <row r="94" spans="1:18" s="523" customFormat="1" ht="12.75" customHeight="1">
      <c r="A94" s="527" t="s">
        <v>1140</v>
      </c>
      <c r="B94" s="525">
        <v>55</v>
      </c>
      <c r="C94" s="528">
        <v>0</v>
      </c>
      <c r="D94" s="528">
        <v>0</v>
      </c>
      <c r="E94" s="528">
        <v>6</v>
      </c>
      <c r="F94" s="528">
        <v>2</v>
      </c>
      <c r="G94" s="528">
        <v>0</v>
      </c>
      <c r="H94" s="528">
        <v>0</v>
      </c>
      <c r="I94" s="528">
        <v>1</v>
      </c>
      <c r="J94" s="528">
        <v>13</v>
      </c>
      <c r="K94" s="528">
        <v>1</v>
      </c>
      <c r="L94" s="528">
        <v>2</v>
      </c>
      <c r="M94" s="528">
        <v>7</v>
      </c>
      <c r="N94" s="528">
        <v>6</v>
      </c>
      <c r="O94" s="528">
        <v>2</v>
      </c>
      <c r="P94" s="528">
        <v>0</v>
      </c>
      <c r="Q94" s="528">
        <v>15</v>
      </c>
      <c r="R94" s="526">
        <v>362</v>
      </c>
    </row>
    <row r="95" spans="1:18" s="523" customFormat="1" ht="12.75" customHeight="1">
      <c r="A95" s="527" t="s">
        <v>1141</v>
      </c>
      <c r="B95" s="525">
        <v>47</v>
      </c>
      <c r="C95" s="528">
        <v>0</v>
      </c>
      <c r="D95" s="528">
        <v>0</v>
      </c>
      <c r="E95" s="528">
        <v>1</v>
      </c>
      <c r="F95" s="528">
        <v>2</v>
      </c>
      <c r="G95" s="528">
        <v>0</v>
      </c>
      <c r="H95" s="528">
        <v>0</v>
      </c>
      <c r="I95" s="528">
        <v>0</v>
      </c>
      <c r="J95" s="528">
        <v>15</v>
      </c>
      <c r="K95" s="528">
        <v>0</v>
      </c>
      <c r="L95" s="528">
        <v>13</v>
      </c>
      <c r="M95" s="528">
        <v>3</v>
      </c>
      <c r="N95" s="528">
        <v>3</v>
      </c>
      <c r="O95" s="528">
        <v>1</v>
      </c>
      <c r="P95" s="528">
        <v>0</v>
      </c>
      <c r="Q95" s="528">
        <v>9</v>
      </c>
      <c r="R95" s="526">
        <v>268</v>
      </c>
    </row>
    <row r="96" spans="1:18" s="523" customFormat="1" ht="12.75" customHeight="1">
      <c r="A96" s="527" t="s">
        <v>1142</v>
      </c>
      <c r="B96" s="525">
        <v>20</v>
      </c>
      <c r="C96" s="528">
        <v>0</v>
      </c>
      <c r="D96" s="528">
        <v>0</v>
      </c>
      <c r="E96" s="528">
        <v>3</v>
      </c>
      <c r="F96" s="528">
        <v>1</v>
      </c>
      <c r="G96" s="528">
        <v>0</v>
      </c>
      <c r="H96" s="528">
        <v>0</v>
      </c>
      <c r="I96" s="528">
        <v>1</v>
      </c>
      <c r="J96" s="528">
        <v>7</v>
      </c>
      <c r="K96" s="528">
        <v>0</v>
      </c>
      <c r="L96" s="528">
        <v>3</v>
      </c>
      <c r="M96" s="528">
        <v>2</v>
      </c>
      <c r="N96" s="528">
        <v>0</v>
      </c>
      <c r="O96" s="528">
        <v>0</v>
      </c>
      <c r="P96" s="528">
        <v>0</v>
      </c>
      <c r="Q96" s="528">
        <v>3</v>
      </c>
      <c r="R96" s="526">
        <v>41</v>
      </c>
    </row>
    <row r="97" spans="1:18" s="523" customFormat="1" ht="12.75" customHeight="1">
      <c r="A97" s="527" t="s">
        <v>1143</v>
      </c>
      <c r="B97" s="525">
        <v>25</v>
      </c>
      <c r="C97" s="528">
        <v>0</v>
      </c>
      <c r="D97" s="528">
        <v>0</v>
      </c>
      <c r="E97" s="528">
        <v>5</v>
      </c>
      <c r="F97" s="528">
        <v>6</v>
      </c>
      <c r="G97" s="528">
        <v>0</v>
      </c>
      <c r="H97" s="528">
        <v>0</v>
      </c>
      <c r="I97" s="528">
        <v>3</v>
      </c>
      <c r="J97" s="528">
        <v>5</v>
      </c>
      <c r="K97" s="528">
        <v>0</v>
      </c>
      <c r="L97" s="528">
        <v>1</v>
      </c>
      <c r="M97" s="528">
        <v>1</v>
      </c>
      <c r="N97" s="528">
        <v>1</v>
      </c>
      <c r="O97" s="528">
        <v>0</v>
      </c>
      <c r="P97" s="528">
        <v>0</v>
      </c>
      <c r="Q97" s="528">
        <v>3</v>
      </c>
      <c r="R97" s="526">
        <v>111</v>
      </c>
    </row>
    <row r="98" spans="1:18" s="523" customFormat="1" ht="12.75" customHeight="1">
      <c r="A98" s="527" t="s">
        <v>1144</v>
      </c>
      <c r="B98" s="525">
        <v>28</v>
      </c>
      <c r="C98" s="528">
        <v>0</v>
      </c>
      <c r="D98" s="528">
        <v>0</v>
      </c>
      <c r="E98" s="528">
        <v>5</v>
      </c>
      <c r="F98" s="528">
        <v>5</v>
      </c>
      <c r="G98" s="528">
        <v>0</v>
      </c>
      <c r="H98" s="528">
        <v>0</v>
      </c>
      <c r="I98" s="528">
        <v>0</v>
      </c>
      <c r="J98" s="528">
        <v>6</v>
      </c>
      <c r="K98" s="528">
        <v>0</v>
      </c>
      <c r="L98" s="528">
        <v>3</v>
      </c>
      <c r="M98" s="528">
        <v>3</v>
      </c>
      <c r="N98" s="528">
        <v>2</v>
      </c>
      <c r="O98" s="528">
        <v>1</v>
      </c>
      <c r="P98" s="528">
        <v>0</v>
      </c>
      <c r="Q98" s="528">
        <v>3</v>
      </c>
      <c r="R98" s="526">
        <v>76</v>
      </c>
    </row>
    <row r="99" spans="1:18" s="523" customFormat="1" ht="12.75" customHeight="1">
      <c r="A99" s="527" t="s">
        <v>1145</v>
      </c>
      <c r="B99" s="525">
        <v>53</v>
      </c>
      <c r="C99" s="528">
        <v>0</v>
      </c>
      <c r="D99" s="528">
        <v>0</v>
      </c>
      <c r="E99" s="528">
        <v>3</v>
      </c>
      <c r="F99" s="528">
        <v>3</v>
      </c>
      <c r="G99" s="528">
        <v>0</v>
      </c>
      <c r="H99" s="528">
        <v>0</v>
      </c>
      <c r="I99" s="528">
        <v>2</v>
      </c>
      <c r="J99" s="528">
        <v>16</v>
      </c>
      <c r="K99" s="528">
        <v>0</v>
      </c>
      <c r="L99" s="528">
        <v>4</v>
      </c>
      <c r="M99" s="528">
        <v>7</v>
      </c>
      <c r="N99" s="528">
        <v>4</v>
      </c>
      <c r="O99" s="528">
        <v>4</v>
      </c>
      <c r="P99" s="528">
        <v>1</v>
      </c>
      <c r="Q99" s="528">
        <v>9</v>
      </c>
      <c r="R99" s="526">
        <v>288</v>
      </c>
    </row>
    <row r="100" spans="1:18" s="523" customFormat="1" ht="12.75" customHeight="1">
      <c r="A100" s="527" t="s">
        <v>1146</v>
      </c>
      <c r="B100" s="525">
        <v>41</v>
      </c>
      <c r="C100" s="528">
        <v>0</v>
      </c>
      <c r="D100" s="528">
        <v>0</v>
      </c>
      <c r="E100" s="528">
        <v>4</v>
      </c>
      <c r="F100" s="528">
        <v>2</v>
      </c>
      <c r="G100" s="528">
        <v>0</v>
      </c>
      <c r="H100" s="528">
        <v>1</v>
      </c>
      <c r="I100" s="528">
        <v>1</v>
      </c>
      <c r="J100" s="528">
        <v>7</v>
      </c>
      <c r="K100" s="528">
        <v>1</v>
      </c>
      <c r="L100" s="528">
        <v>8</v>
      </c>
      <c r="M100" s="528">
        <v>7</v>
      </c>
      <c r="N100" s="528">
        <v>1</v>
      </c>
      <c r="O100" s="528">
        <v>0</v>
      </c>
      <c r="P100" s="528">
        <v>0</v>
      </c>
      <c r="Q100" s="528">
        <v>9</v>
      </c>
      <c r="R100" s="526">
        <v>132</v>
      </c>
    </row>
    <row r="101" spans="1:18" s="523" customFormat="1" ht="12.75" customHeight="1">
      <c r="A101" s="527" t="s">
        <v>1147</v>
      </c>
      <c r="B101" s="525">
        <v>5</v>
      </c>
      <c r="C101" s="528">
        <v>0</v>
      </c>
      <c r="D101" s="528">
        <v>0</v>
      </c>
      <c r="E101" s="528">
        <v>1</v>
      </c>
      <c r="F101" s="528">
        <v>0</v>
      </c>
      <c r="G101" s="528">
        <v>0</v>
      </c>
      <c r="H101" s="528">
        <v>0</v>
      </c>
      <c r="I101" s="528">
        <v>1</v>
      </c>
      <c r="J101" s="528">
        <v>1</v>
      </c>
      <c r="K101" s="528">
        <v>0</v>
      </c>
      <c r="L101" s="528">
        <v>0</v>
      </c>
      <c r="M101" s="528">
        <v>1</v>
      </c>
      <c r="N101" s="528">
        <v>0</v>
      </c>
      <c r="O101" s="528">
        <v>0</v>
      </c>
      <c r="P101" s="528">
        <v>0</v>
      </c>
      <c r="Q101" s="528">
        <v>1</v>
      </c>
      <c r="R101" s="526">
        <v>12</v>
      </c>
    </row>
    <row r="102" spans="1:18" s="523" customFormat="1" ht="12.75" customHeight="1">
      <c r="A102" s="527" t="s">
        <v>1148</v>
      </c>
      <c r="B102" s="525">
        <v>12</v>
      </c>
      <c r="C102" s="528">
        <v>0</v>
      </c>
      <c r="D102" s="528">
        <v>0</v>
      </c>
      <c r="E102" s="528">
        <v>3</v>
      </c>
      <c r="F102" s="528">
        <v>1</v>
      </c>
      <c r="G102" s="528">
        <v>0</v>
      </c>
      <c r="H102" s="528">
        <v>0</v>
      </c>
      <c r="I102" s="528">
        <v>1</v>
      </c>
      <c r="J102" s="528">
        <v>2</v>
      </c>
      <c r="K102" s="528">
        <v>0</v>
      </c>
      <c r="L102" s="528">
        <v>0</v>
      </c>
      <c r="M102" s="528">
        <v>0</v>
      </c>
      <c r="N102" s="528">
        <v>0</v>
      </c>
      <c r="O102" s="528">
        <v>2</v>
      </c>
      <c r="P102" s="528">
        <v>1</v>
      </c>
      <c r="Q102" s="528">
        <v>2</v>
      </c>
      <c r="R102" s="526">
        <v>40</v>
      </c>
    </row>
    <row r="103" spans="1:18" s="523" customFormat="1" ht="12.75" customHeight="1">
      <c r="A103" s="527" t="s">
        <v>1149</v>
      </c>
      <c r="B103" s="525">
        <v>9</v>
      </c>
      <c r="C103" s="528">
        <v>0</v>
      </c>
      <c r="D103" s="528">
        <v>0</v>
      </c>
      <c r="E103" s="528">
        <v>2</v>
      </c>
      <c r="F103" s="528">
        <v>0</v>
      </c>
      <c r="G103" s="528">
        <v>0</v>
      </c>
      <c r="H103" s="528">
        <v>0</v>
      </c>
      <c r="I103" s="528">
        <v>0</v>
      </c>
      <c r="J103" s="528">
        <v>0</v>
      </c>
      <c r="K103" s="528">
        <v>0</v>
      </c>
      <c r="L103" s="528">
        <v>2</v>
      </c>
      <c r="M103" s="528">
        <v>0</v>
      </c>
      <c r="N103" s="528">
        <v>0</v>
      </c>
      <c r="O103" s="528">
        <v>2</v>
      </c>
      <c r="P103" s="528">
        <v>0</v>
      </c>
      <c r="Q103" s="528">
        <v>3</v>
      </c>
      <c r="R103" s="526">
        <v>34</v>
      </c>
    </row>
    <row r="104" spans="1:18" s="523" customFormat="1" ht="12.75" customHeight="1">
      <c r="A104" s="527" t="s">
        <v>1150</v>
      </c>
      <c r="B104" s="525">
        <v>4</v>
      </c>
      <c r="C104" s="528">
        <v>0</v>
      </c>
      <c r="D104" s="528">
        <v>0</v>
      </c>
      <c r="E104" s="528">
        <v>1</v>
      </c>
      <c r="F104" s="528">
        <v>0</v>
      </c>
      <c r="G104" s="528">
        <v>0</v>
      </c>
      <c r="H104" s="528">
        <v>0</v>
      </c>
      <c r="I104" s="528">
        <v>0</v>
      </c>
      <c r="J104" s="528">
        <v>0</v>
      </c>
      <c r="K104" s="528">
        <v>0</v>
      </c>
      <c r="L104" s="528">
        <v>0</v>
      </c>
      <c r="M104" s="528">
        <v>0</v>
      </c>
      <c r="N104" s="528">
        <v>0</v>
      </c>
      <c r="O104" s="528">
        <v>2</v>
      </c>
      <c r="P104" s="528">
        <v>0</v>
      </c>
      <c r="Q104" s="528">
        <v>1</v>
      </c>
      <c r="R104" s="526">
        <v>7</v>
      </c>
    </row>
    <row r="105" spans="1:18" s="523" customFormat="1" ht="12.75" customHeight="1">
      <c r="A105" s="527" t="s">
        <v>1151</v>
      </c>
      <c r="B105" s="525">
        <v>7</v>
      </c>
      <c r="C105" s="528">
        <v>0</v>
      </c>
      <c r="D105" s="528">
        <v>0</v>
      </c>
      <c r="E105" s="528">
        <v>2</v>
      </c>
      <c r="F105" s="528">
        <v>1</v>
      </c>
      <c r="G105" s="528">
        <v>0</v>
      </c>
      <c r="H105" s="528">
        <v>0</v>
      </c>
      <c r="I105" s="528">
        <v>0</v>
      </c>
      <c r="J105" s="528">
        <v>1</v>
      </c>
      <c r="K105" s="528">
        <v>1</v>
      </c>
      <c r="L105" s="528">
        <v>0</v>
      </c>
      <c r="M105" s="528">
        <v>1</v>
      </c>
      <c r="N105" s="528">
        <v>0</v>
      </c>
      <c r="O105" s="528">
        <v>1</v>
      </c>
      <c r="P105" s="528">
        <v>0</v>
      </c>
      <c r="Q105" s="528">
        <v>0</v>
      </c>
      <c r="R105" s="526">
        <v>23</v>
      </c>
    </row>
    <row r="106" spans="1:18" s="523" customFormat="1" ht="12.75" customHeight="1">
      <c r="A106" s="527" t="s">
        <v>1152</v>
      </c>
      <c r="B106" s="525">
        <v>5</v>
      </c>
      <c r="C106" s="528">
        <v>0</v>
      </c>
      <c r="D106" s="528">
        <v>0</v>
      </c>
      <c r="E106" s="528">
        <v>3</v>
      </c>
      <c r="F106" s="528">
        <v>0</v>
      </c>
      <c r="G106" s="528">
        <v>0</v>
      </c>
      <c r="H106" s="528">
        <v>0</v>
      </c>
      <c r="I106" s="528">
        <v>0</v>
      </c>
      <c r="J106" s="528">
        <v>1</v>
      </c>
      <c r="K106" s="528">
        <v>0</v>
      </c>
      <c r="L106" s="528">
        <v>0</v>
      </c>
      <c r="M106" s="528">
        <v>0</v>
      </c>
      <c r="N106" s="528">
        <v>0</v>
      </c>
      <c r="O106" s="528">
        <v>0</v>
      </c>
      <c r="P106" s="528">
        <v>0</v>
      </c>
      <c r="Q106" s="528">
        <v>1</v>
      </c>
      <c r="R106" s="526">
        <v>24</v>
      </c>
    </row>
    <row r="107" spans="1:18" s="523" customFormat="1" ht="12.75" customHeight="1">
      <c r="A107" s="527" t="s">
        <v>1153</v>
      </c>
      <c r="B107" s="525">
        <v>15</v>
      </c>
      <c r="C107" s="528">
        <v>0</v>
      </c>
      <c r="D107" s="528">
        <v>0</v>
      </c>
      <c r="E107" s="528">
        <v>4</v>
      </c>
      <c r="F107" s="528">
        <v>0</v>
      </c>
      <c r="G107" s="528">
        <v>0</v>
      </c>
      <c r="H107" s="528">
        <v>0</v>
      </c>
      <c r="I107" s="528">
        <v>0</v>
      </c>
      <c r="J107" s="528">
        <v>4</v>
      </c>
      <c r="K107" s="528">
        <v>1</v>
      </c>
      <c r="L107" s="528">
        <v>0</v>
      </c>
      <c r="M107" s="528">
        <v>0</v>
      </c>
      <c r="N107" s="528">
        <v>0</v>
      </c>
      <c r="O107" s="528">
        <v>1</v>
      </c>
      <c r="P107" s="528">
        <v>0</v>
      </c>
      <c r="Q107" s="528">
        <v>5</v>
      </c>
      <c r="R107" s="526">
        <v>72</v>
      </c>
    </row>
    <row r="108" spans="1:18" s="523" customFormat="1" ht="12.75" customHeight="1">
      <c r="A108" s="527" t="s">
        <v>1154</v>
      </c>
      <c r="B108" s="525">
        <v>3</v>
      </c>
      <c r="C108" s="528">
        <v>0</v>
      </c>
      <c r="D108" s="528">
        <v>0</v>
      </c>
      <c r="E108" s="528">
        <v>2</v>
      </c>
      <c r="F108" s="528">
        <v>0</v>
      </c>
      <c r="G108" s="528">
        <v>0</v>
      </c>
      <c r="H108" s="528">
        <v>0</v>
      </c>
      <c r="I108" s="528">
        <v>0</v>
      </c>
      <c r="J108" s="528">
        <v>0</v>
      </c>
      <c r="K108" s="528">
        <v>0</v>
      </c>
      <c r="L108" s="528">
        <v>0</v>
      </c>
      <c r="M108" s="528">
        <v>0</v>
      </c>
      <c r="N108" s="528">
        <v>1</v>
      </c>
      <c r="O108" s="528">
        <v>0</v>
      </c>
      <c r="P108" s="528">
        <v>0</v>
      </c>
      <c r="Q108" s="528">
        <v>0</v>
      </c>
      <c r="R108" s="526">
        <v>7</v>
      </c>
    </row>
    <row r="109" spans="1:18" s="523" customFormat="1" ht="12.75" customHeight="1">
      <c r="A109" s="527" t="s">
        <v>1155</v>
      </c>
      <c r="B109" s="525">
        <v>5</v>
      </c>
      <c r="C109" s="528">
        <v>0</v>
      </c>
      <c r="D109" s="528">
        <v>0</v>
      </c>
      <c r="E109" s="528">
        <v>0</v>
      </c>
      <c r="F109" s="528">
        <v>0</v>
      </c>
      <c r="G109" s="528">
        <v>0</v>
      </c>
      <c r="H109" s="528">
        <v>0</v>
      </c>
      <c r="I109" s="528">
        <v>0</v>
      </c>
      <c r="J109" s="528">
        <v>0</v>
      </c>
      <c r="K109" s="528">
        <v>0</v>
      </c>
      <c r="L109" s="528">
        <v>0</v>
      </c>
      <c r="M109" s="528">
        <v>0</v>
      </c>
      <c r="N109" s="528">
        <v>0</v>
      </c>
      <c r="O109" s="528">
        <v>0</v>
      </c>
      <c r="P109" s="528">
        <v>0</v>
      </c>
      <c r="Q109" s="528">
        <v>5</v>
      </c>
      <c r="R109" s="526">
        <v>12</v>
      </c>
    </row>
    <row r="110" spans="1:18" s="523" customFormat="1" ht="12.75" customHeight="1">
      <c r="A110" s="527" t="s">
        <v>1156</v>
      </c>
      <c r="B110" s="525">
        <v>65</v>
      </c>
      <c r="C110" s="528">
        <v>0</v>
      </c>
      <c r="D110" s="528">
        <v>0</v>
      </c>
      <c r="E110" s="528">
        <v>4</v>
      </c>
      <c r="F110" s="528">
        <v>1</v>
      </c>
      <c r="G110" s="528">
        <v>0</v>
      </c>
      <c r="H110" s="528">
        <v>0</v>
      </c>
      <c r="I110" s="528">
        <v>0</v>
      </c>
      <c r="J110" s="528">
        <v>26</v>
      </c>
      <c r="K110" s="528">
        <v>1</v>
      </c>
      <c r="L110" s="528">
        <v>2</v>
      </c>
      <c r="M110" s="528">
        <v>13</v>
      </c>
      <c r="N110" s="528">
        <v>6</v>
      </c>
      <c r="O110" s="528">
        <v>4</v>
      </c>
      <c r="P110" s="528">
        <v>1</v>
      </c>
      <c r="Q110" s="528">
        <v>7</v>
      </c>
      <c r="R110" s="526">
        <v>901</v>
      </c>
    </row>
    <row r="111" spans="1:18" s="523" customFormat="1" ht="12.75" customHeight="1">
      <c r="A111" s="527" t="s">
        <v>1157</v>
      </c>
      <c r="B111" s="525">
        <v>16</v>
      </c>
      <c r="C111" s="528">
        <v>0</v>
      </c>
      <c r="D111" s="528">
        <v>0</v>
      </c>
      <c r="E111" s="528">
        <v>2</v>
      </c>
      <c r="F111" s="528">
        <v>3</v>
      </c>
      <c r="G111" s="528">
        <v>0</v>
      </c>
      <c r="H111" s="528">
        <v>0</v>
      </c>
      <c r="I111" s="528">
        <v>1</v>
      </c>
      <c r="J111" s="528">
        <v>1</v>
      </c>
      <c r="K111" s="528">
        <v>1</v>
      </c>
      <c r="L111" s="528">
        <v>0</v>
      </c>
      <c r="M111" s="528">
        <v>0</v>
      </c>
      <c r="N111" s="528">
        <v>0</v>
      </c>
      <c r="O111" s="528">
        <v>3</v>
      </c>
      <c r="P111" s="528">
        <v>0</v>
      </c>
      <c r="Q111" s="528">
        <v>5</v>
      </c>
      <c r="R111" s="526">
        <v>24</v>
      </c>
    </row>
    <row r="112" spans="1:18" s="523" customFormat="1" ht="12.75" customHeight="1">
      <c r="A112" s="527" t="s">
        <v>1158</v>
      </c>
      <c r="B112" s="525">
        <v>19</v>
      </c>
      <c r="C112" s="528">
        <v>0</v>
      </c>
      <c r="D112" s="528">
        <v>0</v>
      </c>
      <c r="E112" s="528">
        <v>5</v>
      </c>
      <c r="F112" s="528">
        <v>1</v>
      </c>
      <c r="G112" s="528">
        <v>0</v>
      </c>
      <c r="H112" s="528">
        <v>0</v>
      </c>
      <c r="I112" s="528">
        <v>0</v>
      </c>
      <c r="J112" s="528">
        <v>4</v>
      </c>
      <c r="K112" s="528">
        <v>0</v>
      </c>
      <c r="L112" s="528">
        <v>0</v>
      </c>
      <c r="M112" s="528">
        <v>0</v>
      </c>
      <c r="N112" s="528">
        <v>7</v>
      </c>
      <c r="O112" s="528">
        <v>0</v>
      </c>
      <c r="P112" s="528">
        <v>0</v>
      </c>
      <c r="Q112" s="528">
        <v>2</v>
      </c>
      <c r="R112" s="526">
        <v>363</v>
      </c>
    </row>
    <row r="113" spans="1:18" s="523" customFormat="1" ht="12.75" customHeight="1">
      <c r="A113" s="527" t="s">
        <v>1159</v>
      </c>
      <c r="B113" s="525">
        <v>8</v>
      </c>
      <c r="C113" s="528">
        <v>0</v>
      </c>
      <c r="D113" s="528">
        <v>0</v>
      </c>
      <c r="E113" s="528">
        <v>2</v>
      </c>
      <c r="F113" s="528">
        <v>0</v>
      </c>
      <c r="G113" s="528">
        <v>0</v>
      </c>
      <c r="H113" s="528">
        <v>0</v>
      </c>
      <c r="I113" s="528">
        <v>0</v>
      </c>
      <c r="J113" s="528">
        <v>1</v>
      </c>
      <c r="K113" s="528">
        <v>1</v>
      </c>
      <c r="L113" s="528">
        <v>1</v>
      </c>
      <c r="M113" s="528">
        <v>0</v>
      </c>
      <c r="N113" s="528">
        <v>1</v>
      </c>
      <c r="O113" s="528">
        <v>1</v>
      </c>
      <c r="P113" s="528">
        <v>0</v>
      </c>
      <c r="Q113" s="528">
        <v>1</v>
      </c>
      <c r="R113" s="526">
        <v>21</v>
      </c>
    </row>
    <row r="114" spans="1:18" s="523" customFormat="1" ht="12.75" customHeight="1">
      <c r="A114" s="527" t="s">
        <v>1160</v>
      </c>
      <c r="B114" s="525">
        <v>5</v>
      </c>
      <c r="C114" s="528">
        <v>0</v>
      </c>
      <c r="D114" s="528">
        <v>0</v>
      </c>
      <c r="E114" s="528">
        <v>1</v>
      </c>
      <c r="F114" s="528">
        <v>0</v>
      </c>
      <c r="G114" s="528">
        <v>0</v>
      </c>
      <c r="H114" s="528">
        <v>0</v>
      </c>
      <c r="I114" s="528">
        <v>2</v>
      </c>
      <c r="J114" s="528">
        <v>1</v>
      </c>
      <c r="K114" s="528">
        <v>0</v>
      </c>
      <c r="L114" s="528">
        <v>0</v>
      </c>
      <c r="M114" s="528">
        <v>0</v>
      </c>
      <c r="N114" s="528">
        <v>0</v>
      </c>
      <c r="O114" s="528">
        <v>1</v>
      </c>
      <c r="P114" s="528">
        <v>0</v>
      </c>
      <c r="Q114" s="528">
        <v>0</v>
      </c>
      <c r="R114" s="526">
        <v>10</v>
      </c>
    </row>
    <row r="115" spans="1:18" s="523" customFormat="1" ht="12.75" customHeight="1">
      <c r="A115" s="527" t="s">
        <v>1161</v>
      </c>
      <c r="B115" s="525">
        <v>58</v>
      </c>
      <c r="C115" s="528">
        <v>0</v>
      </c>
      <c r="D115" s="528">
        <v>0</v>
      </c>
      <c r="E115" s="528">
        <v>1</v>
      </c>
      <c r="F115" s="528">
        <v>0</v>
      </c>
      <c r="G115" s="528">
        <v>0</v>
      </c>
      <c r="H115" s="528">
        <v>1</v>
      </c>
      <c r="I115" s="528">
        <v>1</v>
      </c>
      <c r="J115" s="528">
        <v>29</v>
      </c>
      <c r="K115" s="528">
        <v>1</v>
      </c>
      <c r="L115" s="528">
        <v>2</v>
      </c>
      <c r="M115" s="528">
        <v>9</v>
      </c>
      <c r="N115" s="528">
        <v>1</v>
      </c>
      <c r="O115" s="528">
        <v>0</v>
      </c>
      <c r="P115" s="528">
        <v>0</v>
      </c>
      <c r="Q115" s="528">
        <v>13</v>
      </c>
      <c r="R115" s="526">
        <v>1123</v>
      </c>
    </row>
    <row r="116" spans="1:18" s="523" customFormat="1" ht="12.75" customHeight="1">
      <c r="A116" s="527" t="s">
        <v>1162</v>
      </c>
      <c r="B116" s="525">
        <v>34</v>
      </c>
      <c r="C116" s="528">
        <v>0</v>
      </c>
      <c r="D116" s="528">
        <v>0</v>
      </c>
      <c r="E116" s="528">
        <v>6</v>
      </c>
      <c r="F116" s="528">
        <v>1</v>
      </c>
      <c r="G116" s="528">
        <v>0</v>
      </c>
      <c r="H116" s="528">
        <v>1</v>
      </c>
      <c r="I116" s="528">
        <v>1</v>
      </c>
      <c r="J116" s="528">
        <v>9</v>
      </c>
      <c r="K116" s="528">
        <v>1</v>
      </c>
      <c r="L116" s="528">
        <v>1</v>
      </c>
      <c r="M116" s="528">
        <v>5</v>
      </c>
      <c r="N116" s="528">
        <v>3</v>
      </c>
      <c r="O116" s="528">
        <v>1</v>
      </c>
      <c r="P116" s="528">
        <v>0</v>
      </c>
      <c r="Q116" s="528">
        <v>5</v>
      </c>
      <c r="R116" s="526">
        <v>293</v>
      </c>
    </row>
    <row r="117" spans="1:18" s="523" customFormat="1" ht="12.75" customHeight="1">
      <c r="A117" s="527" t="s">
        <v>1163</v>
      </c>
      <c r="B117" s="525">
        <v>46</v>
      </c>
      <c r="C117" s="528">
        <v>0</v>
      </c>
      <c r="D117" s="528">
        <v>0</v>
      </c>
      <c r="E117" s="528">
        <v>3</v>
      </c>
      <c r="F117" s="528">
        <v>0</v>
      </c>
      <c r="G117" s="528">
        <v>0</v>
      </c>
      <c r="H117" s="528">
        <v>1</v>
      </c>
      <c r="I117" s="528">
        <v>0</v>
      </c>
      <c r="J117" s="528">
        <v>11</v>
      </c>
      <c r="K117" s="528">
        <v>0</v>
      </c>
      <c r="L117" s="528">
        <v>1</v>
      </c>
      <c r="M117" s="528">
        <v>12</v>
      </c>
      <c r="N117" s="528">
        <v>4</v>
      </c>
      <c r="O117" s="528">
        <v>0</v>
      </c>
      <c r="P117" s="528">
        <v>1</v>
      </c>
      <c r="Q117" s="528">
        <v>13</v>
      </c>
      <c r="R117" s="526">
        <v>637</v>
      </c>
    </row>
    <row r="118" spans="1:18" s="523" customFormat="1" ht="12.75" customHeight="1">
      <c r="A118" s="527" t="s">
        <v>1164</v>
      </c>
      <c r="B118" s="525">
        <v>2</v>
      </c>
      <c r="C118" s="528">
        <v>0</v>
      </c>
      <c r="D118" s="528">
        <v>0</v>
      </c>
      <c r="E118" s="528">
        <v>1</v>
      </c>
      <c r="F118" s="528">
        <v>0</v>
      </c>
      <c r="G118" s="528">
        <v>0</v>
      </c>
      <c r="H118" s="528">
        <v>0</v>
      </c>
      <c r="I118" s="528">
        <v>0</v>
      </c>
      <c r="J118" s="528">
        <v>0</v>
      </c>
      <c r="K118" s="528">
        <v>0</v>
      </c>
      <c r="L118" s="528">
        <v>0</v>
      </c>
      <c r="M118" s="528">
        <v>0</v>
      </c>
      <c r="N118" s="528">
        <v>0</v>
      </c>
      <c r="O118" s="528">
        <v>0</v>
      </c>
      <c r="P118" s="528">
        <v>0</v>
      </c>
      <c r="Q118" s="528">
        <v>1</v>
      </c>
      <c r="R118" s="526">
        <v>4</v>
      </c>
    </row>
    <row r="119" spans="1:18" s="523" customFormat="1" ht="12.75" customHeight="1">
      <c r="A119" s="527" t="s">
        <v>1165</v>
      </c>
      <c r="B119" s="525">
        <v>6</v>
      </c>
      <c r="C119" s="528">
        <v>0</v>
      </c>
      <c r="D119" s="528">
        <v>0</v>
      </c>
      <c r="E119" s="528">
        <v>2</v>
      </c>
      <c r="F119" s="528">
        <v>0</v>
      </c>
      <c r="G119" s="528">
        <v>0</v>
      </c>
      <c r="H119" s="528">
        <v>0</v>
      </c>
      <c r="I119" s="528">
        <v>0</v>
      </c>
      <c r="J119" s="528">
        <v>1</v>
      </c>
      <c r="K119" s="528">
        <v>0</v>
      </c>
      <c r="L119" s="528">
        <v>0</v>
      </c>
      <c r="M119" s="528">
        <v>0</v>
      </c>
      <c r="N119" s="528">
        <v>1</v>
      </c>
      <c r="O119" s="528">
        <v>0</v>
      </c>
      <c r="P119" s="528">
        <v>0</v>
      </c>
      <c r="Q119" s="528">
        <v>2</v>
      </c>
      <c r="R119" s="526">
        <v>62</v>
      </c>
    </row>
    <row r="120" spans="1:18" s="523" customFormat="1" ht="12.75" customHeight="1">
      <c r="A120" s="527" t="s">
        <v>1166</v>
      </c>
      <c r="B120" s="525">
        <v>2</v>
      </c>
      <c r="C120" s="528">
        <v>0</v>
      </c>
      <c r="D120" s="528">
        <v>0</v>
      </c>
      <c r="E120" s="528">
        <v>2</v>
      </c>
      <c r="F120" s="528">
        <v>0</v>
      </c>
      <c r="G120" s="528">
        <v>0</v>
      </c>
      <c r="H120" s="528">
        <v>0</v>
      </c>
      <c r="I120" s="528">
        <v>0</v>
      </c>
      <c r="J120" s="528">
        <v>0</v>
      </c>
      <c r="K120" s="528">
        <v>0</v>
      </c>
      <c r="L120" s="528">
        <v>0</v>
      </c>
      <c r="M120" s="528">
        <v>0</v>
      </c>
      <c r="N120" s="528">
        <v>0</v>
      </c>
      <c r="O120" s="528">
        <v>0</v>
      </c>
      <c r="P120" s="528">
        <v>0</v>
      </c>
      <c r="Q120" s="528">
        <v>0</v>
      </c>
      <c r="R120" s="526">
        <v>15</v>
      </c>
    </row>
    <row r="121" spans="1:18" s="523" customFormat="1" ht="12.75" customHeight="1">
      <c r="A121" s="527" t="s">
        <v>1167</v>
      </c>
      <c r="B121" s="525">
        <v>2</v>
      </c>
      <c r="C121" s="528">
        <v>0</v>
      </c>
      <c r="D121" s="528">
        <v>0</v>
      </c>
      <c r="E121" s="528">
        <v>0</v>
      </c>
      <c r="F121" s="528">
        <v>0</v>
      </c>
      <c r="G121" s="528">
        <v>0</v>
      </c>
      <c r="H121" s="528">
        <v>0</v>
      </c>
      <c r="I121" s="528">
        <v>0</v>
      </c>
      <c r="J121" s="528">
        <v>0</v>
      </c>
      <c r="K121" s="528">
        <v>0</v>
      </c>
      <c r="L121" s="528">
        <v>0</v>
      </c>
      <c r="M121" s="528">
        <v>1</v>
      </c>
      <c r="N121" s="528">
        <v>0</v>
      </c>
      <c r="O121" s="528">
        <v>1</v>
      </c>
      <c r="P121" s="528">
        <v>0</v>
      </c>
      <c r="Q121" s="528">
        <v>0</v>
      </c>
      <c r="R121" s="526">
        <v>378</v>
      </c>
    </row>
    <row r="122" spans="1:18" s="523" customFormat="1" ht="12.75" customHeight="1">
      <c r="A122" s="527" t="s">
        <v>1168</v>
      </c>
      <c r="B122" s="525">
        <v>5</v>
      </c>
      <c r="C122" s="528">
        <v>0</v>
      </c>
      <c r="D122" s="528">
        <v>0</v>
      </c>
      <c r="E122" s="528">
        <v>0</v>
      </c>
      <c r="F122" s="528">
        <v>0</v>
      </c>
      <c r="G122" s="528">
        <v>0</v>
      </c>
      <c r="H122" s="528">
        <v>0</v>
      </c>
      <c r="I122" s="528">
        <v>0</v>
      </c>
      <c r="J122" s="528">
        <v>0</v>
      </c>
      <c r="K122" s="528">
        <v>0</v>
      </c>
      <c r="L122" s="528">
        <v>1</v>
      </c>
      <c r="M122" s="528">
        <v>3</v>
      </c>
      <c r="N122" s="528">
        <v>0</v>
      </c>
      <c r="O122" s="528">
        <v>0</v>
      </c>
      <c r="P122" s="528">
        <v>0</v>
      </c>
      <c r="Q122" s="528">
        <v>1</v>
      </c>
      <c r="R122" s="526">
        <v>32</v>
      </c>
    </row>
    <row r="123" spans="1:18" s="523" customFormat="1" ht="12.75" customHeight="1">
      <c r="A123" s="527" t="s">
        <v>1169</v>
      </c>
      <c r="B123" s="525">
        <v>2</v>
      </c>
      <c r="C123" s="528">
        <v>0</v>
      </c>
      <c r="D123" s="528">
        <v>0</v>
      </c>
      <c r="E123" s="528">
        <v>0</v>
      </c>
      <c r="F123" s="528">
        <v>0</v>
      </c>
      <c r="G123" s="528">
        <v>0</v>
      </c>
      <c r="H123" s="528">
        <v>0</v>
      </c>
      <c r="I123" s="528">
        <v>0</v>
      </c>
      <c r="J123" s="528">
        <v>0</v>
      </c>
      <c r="K123" s="528">
        <v>0</v>
      </c>
      <c r="L123" s="528">
        <v>0</v>
      </c>
      <c r="M123" s="528">
        <v>0</v>
      </c>
      <c r="N123" s="528">
        <v>0</v>
      </c>
      <c r="O123" s="528">
        <v>0</v>
      </c>
      <c r="P123" s="528">
        <v>0</v>
      </c>
      <c r="Q123" s="528">
        <v>2</v>
      </c>
      <c r="R123" s="526">
        <v>65</v>
      </c>
    </row>
    <row r="124" spans="1:18" s="523" customFormat="1" ht="12.75" customHeight="1">
      <c r="A124" s="524" t="s">
        <v>1170</v>
      </c>
      <c r="B124" s="525">
        <v>514</v>
      </c>
      <c r="C124" s="525">
        <v>0</v>
      </c>
      <c r="D124" s="525">
        <v>0</v>
      </c>
      <c r="E124" s="525">
        <v>21</v>
      </c>
      <c r="F124" s="525">
        <v>22</v>
      </c>
      <c r="G124" s="525">
        <v>0</v>
      </c>
      <c r="H124" s="525">
        <v>2</v>
      </c>
      <c r="I124" s="525">
        <v>5</v>
      </c>
      <c r="J124" s="525">
        <v>145</v>
      </c>
      <c r="K124" s="525">
        <v>6</v>
      </c>
      <c r="L124" s="525">
        <v>49</v>
      </c>
      <c r="M124" s="525">
        <v>65</v>
      </c>
      <c r="N124" s="525">
        <v>48</v>
      </c>
      <c r="O124" s="525">
        <v>37</v>
      </c>
      <c r="P124" s="525">
        <v>6</v>
      </c>
      <c r="Q124" s="525">
        <v>108</v>
      </c>
      <c r="R124" s="526">
        <v>5479</v>
      </c>
    </row>
    <row r="125" spans="1:18" s="523" customFormat="1" ht="12.75" customHeight="1">
      <c r="A125" s="527" t="s">
        <v>1171</v>
      </c>
      <c r="B125" s="525">
        <v>4</v>
      </c>
      <c r="C125" s="528">
        <v>0</v>
      </c>
      <c r="D125" s="528">
        <v>0</v>
      </c>
      <c r="E125" s="528">
        <v>0</v>
      </c>
      <c r="F125" s="528">
        <v>0</v>
      </c>
      <c r="G125" s="528">
        <v>0</v>
      </c>
      <c r="H125" s="528">
        <v>1</v>
      </c>
      <c r="I125" s="528">
        <v>0</v>
      </c>
      <c r="J125" s="528">
        <v>1</v>
      </c>
      <c r="K125" s="528">
        <v>0</v>
      </c>
      <c r="L125" s="528">
        <v>0</v>
      </c>
      <c r="M125" s="528">
        <v>1</v>
      </c>
      <c r="N125" s="528">
        <v>0</v>
      </c>
      <c r="O125" s="528">
        <v>1</v>
      </c>
      <c r="P125" s="528">
        <v>0</v>
      </c>
      <c r="Q125" s="528">
        <v>0</v>
      </c>
      <c r="R125" s="526">
        <v>48</v>
      </c>
    </row>
    <row r="126" spans="1:18" s="523" customFormat="1" ht="12.75" customHeight="1">
      <c r="A126" s="527" t="s">
        <v>1172</v>
      </c>
      <c r="B126" s="525">
        <v>115</v>
      </c>
      <c r="C126" s="528">
        <v>0</v>
      </c>
      <c r="D126" s="528">
        <v>0</v>
      </c>
      <c r="E126" s="528">
        <v>2</v>
      </c>
      <c r="F126" s="528">
        <v>3</v>
      </c>
      <c r="G126" s="528">
        <v>0</v>
      </c>
      <c r="H126" s="528">
        <v>0</v>
      </c>
      <c r="I126" s="528">
        <v>0</v>
      </c>
      <c r="J126" s="528">
        <v>38</v>
      </c>
      <c r="K126" s="528">
        <v>3</v>
      </c>
      <c r="L126" s="528">
        <v>13</v>
      </c>
      <c r="M126" s="528">
        <v>24</v>
      </c>
      <c r="N126" s="528">
        <v>5</v>
      </c>
      <c r="O126" s="528">
        <v>3</v>
      </c>
      <c r="P126" s="528">
        <v>1</v>
      </c>
      <c r="Q126" s="528">
        <v>23</v>
      </c>
      <c r="R126" s="526">
        <v>560</v>
      </c>
    </row>
    <row r="127" spans="1:18" s="523" customFormat="1" ht="12.75" customHeight="1">
      <c r="A127" s="527" t="s">
        <v>1173</v>
      </c>
      <c r="B127" s="525">
        <v>85</v>
      </c>
      <c r="C127" s="528">
        <v>0</v>
      </c>
      <c r="D127" s="528">
        <v>0</v>
      </c>
      <c r="E127" s="528">
        <v>1</v>
      </c>
      <c r="F127" s="528">
        <v>3</v>
      </c>
      <c r="G127" s="528">
        <v>0</v>
      </c>
      <c r="H127" s="528">
        <v>0</v>
      </c>
      <c r="I127" s="528">
        <v>0</v>
      </c>
      <c r="J127" s="528">
        <v>38</v>
      </c>
      <c r="K127" s="528">
        <v>0</v>
      </c>
      <c r="L127" s="528">
        <v>3</v>
      </c>
      <c r="M127" s="528">
        <v>9</v>
      </c>
      <c r="N127" s="528">
        <v>7</v>
      </c>
      <c r="O127" s="528">
        <v>7</v>
      </c>
      <c r="P127" s="528">
        <v>0</v>
      </c>
      <c r="Q127" s="528">
        <v>17</v>
      </c>
      <c r="R127" s="526">
        <v>442</v>
      </c>
    </row>
    <row r="128" spans="1:18" s="523" customFormat="1" ht="12.75" customHeight="1">
      <c r="A128" s="527" t="s">
        <v>1174</v>
      </c>
      <c r="B128" s="525">
        <v>14</v>
      </c>
      <c r="C128" s="528">
        <v>0</v>
      </c>
      <c r="D128" s="528">
        <v>0</v>
      </c>
      <c r="E128" s="528">
        <v>0</v>
      </c>
      <c r="F128" s="528">
        <v>1</v>
      </c>
      <c r="G128" s="528">
        <v>0</v>
      </c>
      <c r="H128" s="528">
        <v>0</v>
      </c>
      <c r="I128" s="528">
        <v>1</v>
      </c>
      <c r="J128" s="528">
        <v>4</v>
      </c>
      <c r="K128" s="528">
        <v>0</v>
      </c>
      <c r="L128" s="528">
        <v>2</v>
      </c>
      <c r="M128" s="528">
        <v>3</v>
      </c>
      <c r="N128" s="528">
        <v>0</v>
      </c>
      <c r="O128" s="528">
        <v>0</v>
      </c>
      <c r="P128" s="528">
        <v>0</v>
      </c>
      <c r="Q128" s="528">
        <v>3</v>
      </c>
      <c r="R128" s="526">
        <v>43</v>
      </c>
    </row>
    <row r="129" spans="1:18" s="523" customFormat="1" ht="12.75" customHeight="1">
      <c r="A129" s="527" t="s">
        <v>1175</v>
      </c>
      <c r="B129" s="525">
        <v>39</v>
      </c>
      <c r="C129" s="528">
        <v>0</v>
      </c>
      <c r="D129" s="528">
        <v>0</v>
      </c>
      <c r="E129" s="528">
        <v>2</v>
      </c>
      <c r="F129" s="528">
        <v>1</v>
      </c>
      <c r="G129" s="528">
        <v>0</v>
      </c>
      <c r="H129" s="528">
        <v>0</v>
      </c>
      <c r="I129" s="528">
        <v>0</v>
      </c>
      <c r="J129" s="528">
        <v>17</v>
      </c>
      <c r="K129" s="528">
        <v>0</v>
      </c>
      <c r="L129" s="528">
        <v>1</v>
      </c>
      <c r="M129" s="528">
        <v>5</v>
      </c>
      <c r="N129" s="528">
        <v>7</v>
      </c>
      <c r="O129" s="528">
        <v>0</v>
      </c>
      <c r="P129" s="528">
        <v>0</v>
      </c>
      <c r="Q129" s="528">
        <v>6</v>
      </c>
      <c r="R129" s="526">
        <v>697</v>
      </c>
    </row>
    <row r="130" spans="1:18" s="523" customFormat="1" ht="12.75" customHeight="1">
      <c r="A130" s="527" t="s">
        <v>1176</v>
      </c>
      <c r="B130" s="525">
        <v>30</v>
      </c>
      <c r="C130" s="528">
        <v>0</v>
      </c>
      <c r="D130" s="528">
        <v>0</v>
      </c>
      <c r="E130" s="528">
        <v>0</v>
      </c>
      <c r="F130" s="528">
        <v>2</v>
      </c>
      <c r="G130" s="528">
        <v>0</v>
      </c>
      <c r="H130" s="528">
        <v>0</v>
      </c>
      <c r="I130" s="528">
        <v>1</v>
      </c>
      <c r="J130" s="528">
        <v>3</v>
      </c>
      <c r="K130" s="528">
        <v>0</v>
      </c>
      <c r="L130" s="528">
        <v>2</v>
      </c>
      <c r="M130" s="528">
        <v>1</v>
      </c>
      <c r="N130" s="528">
        <v>5</v>
      </c>
      <c r="O130" s="528">
        <v>4</v>
      </c>
      <c r="P130" s="528">
        <v>1</v>
      </c>
      <c r="Q130" s="528">
        <v>11</v>
      </c>
      <c r="R130" s="526">
        <v>1799</v>
      </c>
    </row>
    <row r="131" spans="1:18" s="523" customFormat="1" ht="12.75" customHeight="1">
      <c r="A131" s="527" t="s">
        <v>1177</v>
      </c>
      <c r="B131" s="525">
        <v>34</v>
      </c>
      <c r="C131" s="528">
        <v>0</v>
      </c>
      <c r="D131" s="528">
        <v>0</v>
      </c>
      <c r="E131" s="528">
        <v>4</v>
      </c>
      <c r="F131" s="528">
        <v>0</v>
      </c>
      <c r="G131" s="528">
        <v>0</v>
      </c>
      <c r="H131" s="528">
        <v>0</v>
      </c>
      <c r="I131" s="528">
        <v>0</v>
      </c>
      <c r="J131" s="528">
        <v>7</v>
      </c>
      <c r="K131" s="528">
        <v>1</v>
      </c>
      <c r="L131" s="528">
        <v>4</v>
      </c>
      <c r="M131" s="528">
        <v>5</v>
      </c>
      <c r="N131" s="528">
        <v>5</v>
      </c>
      <c r="O131" s="528">
        <v>1</v>
      </c>
      <c r="P131" s="528">
        <v>2</v>
      </c>
      <c r="Q131" s="528">
        <v>5</v>
      </c>
      <c r="R131" s="526">
        <v>166</v>
      </c>
    </row>
    <row r="132" spans="1:18" s="523" customFormat="1" ht="12.75" customHeight="1">
      <c r="A132" s="527" t="s">
        <v>1178</v>
      </c>
      <c r="B132" s="525">
        <v>31</v>
      </c>
      <c r="C132" s="528">
        <v>0</v>
      </c>
      <c r="D132" s="528">
        <v>0</v>
      </c>
      <c r="E132" s="528">
        <v>1</v>
      </c>
      <c r="F132" s="528">
        <v>0</v>
      </c>
      <c r="G132" s="528">
        <v>0</v>
      </c>
      <c r="H132" s="528">
        <v>0</v>
      </c>
      <c r="I132" s="528">
        <v>0</v>
      </c>
      <c r="J132" s="528">
        <v>8</v>
      </c>
      <c r="K132" s="528">
        <v>0</v>
      </c>
      <c r="L132" s="528">
        <v>10</v>
      </c>
      <c r="M132" s="528">
        <v>0</v>
      </c>
      <c r="N132" s="528">
        <v>0</v>
      </c>
      <c r="O132" s="528">
        <v>5</v>
      </c>
      <c r="P132" s="528">
        <v>0</v>
      </c>
      <c r="Q132" s="528">
        <v>7</v>
      </c>
      <c r="R132" s="526">
        <v>215</v>
      </c>
    </row>
    <row r="133" spans="1:18" s="523" customFormat="1" ht="12.75" customHeight="1">
      <c r="A133" s="527" t="s">
        <v>1179</v>
      </c>
      <c r="B133" s="525">
        <v>93</v>
      </c>
      <c r="C133" s="528">
        <v>0</v>
      </c>
      <c r="D133" s="528">
        <v>0</v>
      </c>
      <c r="E133" s="528">
        <v>6</v>
      </c>
      <c r="F133" s="528">
        <v>8</v>
      </c>
      <c r="G133" s="528">
        <v>0</v>
      </c>
      <c r="H133" s="528">
        <v>1</v>
      </c>
      <c r="I133" s="528">
        <v>3</v>
      </c>
      <c r="J133" s="528">
        <v>19</v>
      </c>
      <c r="K133" s="528">
        <v>2</v>
      </c>
      <c r="L133" s="528">
        <v>11</v>
      </c>
      <c r="M133" s="528">
        <v>10</v>
      </c>
      <c r="N133" s="528">
        <v>6</v>
      </c>
      <c r="O133" s="528">
        <v>3</v>
      </c>
      <c r="P133" s="528">
        <v>2</v>
      </c>
      <c r="Q133" s="528">
        <v>22</v>
      </c>
      <c r="R133" s="526">
        <v>370</v>
      </c>
    </row>
    <row r="134" spans="1:18" s="523" customFormat="1" ht="12.75" customHeight="1">
      <c r="A134" s="527" t="s">
        <v>1180</v>
      </c>
      <c r="B134" s="525">
        <v>40</v>
      </c>
      <c r="C134" s="528">
        <v>0</v>
      </c>
      <c r="D134" s="528">
        <v>0</v>
      </c>
      <c r="E134" s="528">
        <v>3</v>
      </c>
      <c r="F134" s="528">
        <v>3</v>
      </c>
      <c r="G134" s="528">
        <v>0</v>
      </c>
      <c r="H134" s="528">
        <v>0</v>
      </c>
      <c r="I134" s="528">
        <v>0</v>
      </c>
      <c r="J134" s="528">
        <v>4</v>
      </c>
      <c r="K134" s="528">
        <v>0</v>
      </c>
      <c r="L134" s="528">
        <v>3</v>
      </c>
      <c r="M134" s="528">
        <v>4</v>
      </c>
      <c r="N134" s="528">
        <v>7</v>
      </c>
      <c r="O134" s="528">
        <v>7</v>
      </c>
      <c r="P134" s="528">
        <v>0</v>
      </c>
      <c r="Q134" s="528">
        <v>9</v>
      </c>
      <c r="R134" s="526">
        <v>150</v>
      </c>
    </row>
    <row r="135" spans="1:18" s="523" customFormat="1" ht="12.75" customHeight="1">
      <c r="A135" s="527" t="s">
        <v>1181</v>
      </c>
      <c r="B135" s="525">
        <v>20</v>
      </c>
      <c r="C135" s="528">
        <v>0</v>
      </c>
      <c r="D135" s="528">
        <v>0</v>
      </c>
      <c r="E135" s="528">
        <v>2</v>
      </c>
      <c r="F135" s="528">
        <v>1</v>
      </c>
      <c r="G135" s="528">
        <v>0</v>
      </c>
      <c r="H135" s="528">
        <v>0</v>
      </c>
      <c r="I135" s="528">
        <v>0</v>
      </c>
      <c r="J135" s="528">
        <v>4</v>
      </c>
      <c r="K135" s="528">
        <v>0</v>
      </c>
      <c r="L135" s="528">
        <v>0</v>
      </c>
      <c r="M135" s="528">
        <v>3</v>
      </c>
      <c r="N135" s="528">
        <v>4</v>
      </c>
      <c r="O135" s="528">
        <v>2</v>
      </c>
      <c r="P135" s="528">
        <v>0</v>
      </c>
      <c r="Q135" s="528">
        <v>4</v>
      </c>
      <c r="R135" s="526">
        <v>229</v>
      </c>
    </row>
    <row r="136" spans="1:18" s="523" customFormat="1" ht="12.75" customHeight="1">
      <c r="A136" s="527" t="s">
        <v>1182</v>
      </c>
      <c r="B136" s="525">
        <v>4</v>
      </c>
      <c r="C136" s="528">
        <v>0</v>
      </c>
      <c r="D136" s="528">
        <v>0</v>
      </c>
      <c r="E136" s="528">
        <v>0</v>
      </c>
      <c r="F136" s="528">
        <v>0</v>
      </c>
      <c r="G136" s="528">
        <v>0</v>
      </c>
      <c r="H136" s="528">
        <v>0</v>
      </c>
      <c r="I136" s="528">
        <v>0</v>
      </c>
      <c r="J136" s="528">
        <v>1</v>
      </c>
      <c r="K136" s="528">
        <v>0</v>
      </c>
      <c r="L136" s="528">
        <v>0</v>
      </c>
      <c r="M136" s="528">
        <v>0</v>
      </c>
      <c r="N136" s="528">
        <v>1</v>
      </c>
      <c r="O136" s="528">
        <v>1</v>
      </c>
      <c r="P136" s="528">
        <v>0</v>
      </c>
      <c r="Q136" s="528">
        <v>1</v>
      </c>
      <c r="R136" s="526">
        <v>685</v>
      </c>
    </row>
    <row r="137" spans="1:18" s="523" customFormat="1" ht="12.75" customHeight="1">
      <c r="A137" s="527" t="s">
        <v>1183</v>
      </c>
      <c r="B137" s="525">
        <v>5</v>
      </c>
      <c r="C137" s="528">
        <v>0</v>
      </c>
      <c r="D137" s="528">
        <v>0</v>
      </c>
      <c r="E137" s="528">
        <v>0</v>
      </c>
      <c r="F137" s="528">
        <v>0</v>
      </c>
      <c r="G137" s="528">
        <v>0</v>
      </c>
      <c r="H137" s="528">
        <v>0</v>
      </c>
      <c r="I137" s="528">
        <v>0</v>
      </c>
      <c r="J137" s="528">
        <v>1</v>
      </c>
      <c r="K137" s="528">
        <v>0</v>
      </c>
      <c r="L137" s="528">
        <v>0</v>
      </c>
      <c r="M137" s="528">
        <v>0</v>
      </c>
      <c r="N137" s="528">
        <v>1</v>
      </c>
      <c r="O137" s="528">
        <v>3</v>
      </c>
      <c r="P137" s="528">
        <v>0</v>
      </c>
      <c r="Q137" s="528">
        <v>0</v>
      </c>
      <c r="R137" s="526">
        <v>75</v>
      </c>
    </row>
    <row r="138" spans="1:18" s="523" customFormat="1" ht="12.75" customHeight="1">
      <c r="A138" s="524" t="s">
        <v>1184</v>
      </c>
      <c r="B138" s="525">
        <v>331</v>
      </c>
      <c r="C138" s="525">
        <v>0</v>
      </c>
      <c r="D138" s="525">
        <v>0</v>
      </c>
      <c r="E138" s="525">
        <v>20</v>
      </c>
      <c r="F138" s="525">
        <v>10</v>
      </c>
      <c r="G138" s="525">
        <v>0</v>
      </c>
      <c r="H138" s="525">
        <v>7</v>
      </c>
      <c r="I138" s="525">
        <v>3</v>
      </c>
      <c r="J138" s="525">
        <v>76</v>
      </c>
      <c r="K138" s="525">
        <v>7</v>
      </c>
      <c r="L138" s="525">
        <v>24</v>
      </c>
      <c r="M138" s="525">
        <v>32</v>
      </c>
      <c r="N138" s="525">
        <v>34</v>
      </c>
      <c r="O138" s="525">
        <v>22</v>
      </c>
      <c r="P138" s="525">
        <v>3</v>
      </c>
      <c r="Q138" s="525">
        <v>93</v>
      </c>
      <c r="R138" s="526">
        <v>1680</v>
      </c>
    </row>
    <row r="139" spans="1:18" s="523" customFormat="1" ht="12.75" customHeight="1">
      <c r="A139" s="527" t="s">
        <v>1185</v>
      </c>
      <c r="B139" s="525">
        <v>25</v>
      </c>
      <c r="C139" s="528">
        <v>0</v>
      </c>
      <c r="D139" s="528">
        <v>0</v>
      </c>
      <c r="E139" s="528">
        <v>0</v>
      </c>
      <c r="F139" s="528">
        <v>2</v>
      </c>
      <c r="G139" s="528">
        <v>0</v>
      </c>
      <c r="H139" s="528">
        <v>1</v>
      </c>
      <c r="I139" s="528">
        <v>0</v>
      </c>
      <c r="J139" s="528">
        <v>3</v>
      </c>
      <c r="K139" s="528">
        <v>0</v>
      </c>
      <c r="L139" s="528">
        <v>0</v>
      </c>
      <c r="M139" s="528">
        <v>0</v>
      </c>
      <c r="N139" s="528">
        <v>4</v>
      </c>
      <c r="O139" s="528">
        <v>4</v>
      </c>
      <c r="P139" s="528">
        <v>0</v>
      </c>
      <c r="Q139" s="528">
        <v>11</v>
      </c>
      <c r="R139" s="526">
        <v>80</v>
      </c>
    </row>
    <row r="140" spans="1:18" s="523" customFormat="1" ht="12.75" customHeight="1">
      <c r="A140" s="527" t="s">
        <v>1186</v>
      </c>
      <c r="B140" s="525">
        <v>14</v>
      </c>
      <c r="C140" s="528">
        <v>0</v>
      </c>
      <c r="D140" s="528">
        <v>0</v>
      </c>
      <c r="E140" s="528">
        <v>2</v>
      </c>
      <c r="F140" s="528">
        <v>1</v>
      </c>
      <c r="G140" s="528">
        <v>0</v>
      </c>
      <c r="H140" s="528">
        <v>0</v>
      </c>
      <c r="I140" s="528">
        <v>0</v>
      </c>
      <c r="J140" s="528">
        <v>3</v>
      </c>
      <c r="K140" s="528">
        <v>1</v>
      </c>
      <c r="L140" s="528">
        <v>1</v>
      </c>
      <c r="M140" s="528">
        <v>0</v>
      </c>
      <c r="N140" s="528">
        <v>0</v>
      </c>
      <c r="O140" s="528">
        <v>2</v>
      </c>
      <c r="P140" s="528">
        <v>0</v>
      </c>
      <c r="Q140" s="528">
        <v>4</v>
      </c>
      <c r="R140" s="526">
        <v>145</v>
      </c>
    </row>
    <row r="141" spans="1:18" s="523" customFormat="1" ht="12.75" customHeight="1">
      <c r="A141" s="527" t="s">
        <v>1187</v>
      </c>
      <c r="B141" s="525">
        <v>59</v>
      </c>
      <c r="C141" s="528">
        <v>0</v>
      </c>
      <c r="D141" s="528">
        <v>0</v>
      </c>
      <c r="E141" s="528">
        <v>0</v>
      </c>
      <c r="F141" s="528">
        <v>1</v>
      </c>
      <c r="G141" s="528">
        <v>0</v>
      </c>
      <c r="H141" s="528">
        <v>3</v>
      </c>
      <c r="I141" s="528">
        <v>0</v>
      </c>
      <c r="J141" s="528">
        <v>8</v>
      </c>
      <c r="K141" s="528">
        <v>2</v>
      </c>
      <c r="L141" s="528">
        <v>2</v>
      </c>
      <c r="M141" s="528">
        <v>7</v>
      </c>
      <c r="N141" s="528">
        <v>16</v>
      </c>
      <c r="O141" s="528">
        <v>3</v>
      </c>
      <c r="P141" s="528">
        <v>2</v>
      </c>
      <c r="Q141" s="528">
        <v>15</v>
      </c>
      <c r="R141" s="526">
        <v>535</v>
      </c>
    </row>
    <row r="142" spans="1:18" s="523" customFormat="1" ht="12.75" customHeight="1">
      <c r="A142" s="527" t="s">
        <v>1188</v>
      </c>
      <c r="B142" s="525">
        <v>72</v>
      </c>
      <c r="C142" s="528">
        <v>0</v>
      </c>
      <c r="D142" s="528">
        <v>0</v>
      </c>
      <c r="E142" s="528">
        <v>8</v>
      </c>
      <c r="F142" s="528">
        <v>1</v>
      </c>
      <c r="G142" s="528">
        <v>0</v>
      </c>
      <c r="H142" s="528">
        <v>1</v>
      </c>
      <c r="I142" s="528">
        <v>1</v>
      </c>
      <c r="J142" s="528">
        <v>24</v>
      </c>
      <c r="K142" s="528">
        <v>0</v>
      </c>
      <c r="L142" s="528">
        <v>4</v>
      </c>
      <c r="M142" s="528">
        <v>6</v>
      </c>
      <c r="N142" s="528">
        <v>6</v>
      </c>
      <c r="O142" s="528">
        <v>3</v>
      </c>
      <c r="P142" s="528">
        <v>1</v>
      </c>
      <c r="Q142" s="528">
        <v>17</v>
      </c>
      <c r="R142" s="526">
        <v>251</v>
      </c>
    </row>
    <row r="143" spans="1:18" s="523" customFormat="1" ht="12.75" customHeight="1">
      <c r="A143" s="527" t="s">
        <v>1189</v>
      </c>
      <c r="B143" s="525">
        <v>45</v>
      </c>
      <c r="C143" s="528">
        <v>0</v>
      </c>
      <c r="D143" s="528">
        <v>0</v>
      </c>
      <c r="E143" s="528">
        <v>4</v>
      </c>
      <c r="F143" s="528">
        <v>1</v>
      </c>
      <c r="G143" s="528">
        <v>0</v>
      </c>
      <c r="H143" s="528">
        <v>2</v>
      </c>
      <c r="I143" s="528">
        <v>1</v>
      </c>
      <c r="J143" s="528">
        <v>9</v>
      </c>
      <c r="K143" s="528">
        <v>1</v>
      </c>
      <c r="L143" s="528">
        <v>2</v>
      </c>
      <c r="M143" s="528">
        <v>2</v>
      </c>
      <c r="N143" s="528">
        <v>3</v>
      </c>
      <c r="O143" s="528">
        <v>2</v>
      </c>
      <c r="P143" s="528">
        <v>0</v>
      </c>
      <c r="Q143" s="528">
        <v>18</v>
      </c>
      <c r="R143" s="526">
        <v>199</v>
      </c>
    </row>
    <row r="144" spans="1:18" s="523" customFormat="1" ht="12.75" customHeight="1">
      <c r="A144" s="527" t="s">
        <v>1190</v>
      </c>
      <c r="B144" s="525">
        <v>116</v>
      </c>
      <c r="C144" s="528">
        <v>0</v>
      </c>
      <c r="D144" s="528">
        <v>0</v>
      </c>
      <c r="E144" s="528">
        <v>6</v>
      </c>
      <c r="F144" s="528">
        <v>4</v>
      </c>
      <c r="G144" s="528">
        <v>0</v>
      </c>
      <c r="H144" s="528">
        <v>0</v>
      </c>
      <c r="I144" s="528">
        <v>1</v>
      </c>
      <c r="J144" s="528">
        <v>29</v>
      </c>
      <c r="K144" s="528">
        <v>3</v>
      </c>
      <c r="L144" s="528">
        <v>15</v>
      </c>
      <c r="M144" s="528">
        <v>17</v>
      </c>
      <c r="N144" s="528">
        <v>5</v>
      </c>
      <c r="O144" s="528">
        <v>8</v>
      </c>
      <c r="P144" s="528">
        <v>0</v>
      </c>
      <c r="Q144" s="528">
        <v>28</v>
      </c>
      <c r="R144" s="526">
        <v>470</v>
      </c>
    </row>
    <row r="145" spans="1:18" s="523" customFormat="1" ht="12.75" customHeight="1">
      <c r="A145" s="524" t="s">
        <v>1191</v>
      </c>
      <c r="B145" s="525">
        <v>527</v>
      </c>
      <c r="C145" s="525">
        <v>3</v>
      </c>
      <c r="D145" s="525">
        <v>0</v>
      </c>
      <c r="E145" s="525">
        <v>78</v>
      </c>
      <c r="F145" s="525">
        <v>22</v>
      </c>
      <c r="G145" s="525">
        <v>0</v>
      </c>
      <c r="H145" s="525">
        <v>5</v>
      </c>
      <c r="I145" s="525">
        <v>10</v>
      </c>
      <c r="J145" s="525">
        <v>126</v>
      </c>
      <c r="K145" s="525">
        <v>8</v>
      </c>
      <c r="L145" s="525">
        <v>34</v>
      </c>
      <c r="M145" s="525">
        <v>48</v>
      </c>
      <c r="N145" s="525">
        <v>46</v>
      </c>
      <c r="O145" s="525">
        <v>34</v>
      </c>
      <c r="P145" s="525">
        <v>4</v>
      </c>
      <c r="Q145" s="525">
        <v>109</v>
      </c>
      <c r="R145" s="526">
        <v>3075</v>
      </c>
    </row>
    <row r="146" spans="1:18" s="523" customFormat="1" ht="12.75" customHeight="1">
      <c r="A146" s="527" t="s">
        <v>1192</v>
      </c>
      <c r="B146" s="525">
        <v>12</v>
      </c>
      <c r="C146" s="528">
        <v>1</v>
      </c>
      <c r="D146" s="528">
        <v>0</v>
      </c>
      <c r="E146" s="528">
        <v>1</v>
      </c>
      <c r="F146" s="528">
        <v>0</v>
      </c>
      <c r="G146" s="528">
        <v>0</v>
      </c>
      <c r="H146" s="528">
        <v>0</v>
      </c>
      <c r="I146" s="528">
        <v>1</v>
      </c>
      <c r="J146" s="528">
        <v>2</v>
      </c>
      <c r="K146" s="528">
        <v>0</v>
      </c>
      <c r="L146" s="528">
        <v>3</v>
      </c>
      <c r="M146" s="528">
        <v>2</v>
      </c>
      <c r="N146" s="528">
        <v>0</v>
      </c>
      <c r="O146" s="528">
        <v>0</v>
      </c>
      <c r="P146" s="528">
        <v>0</v>
      </c>
      <c r="Q146" s="528">
        <v>2</v>
      </c>
      <c r="R146" s="526">
        <v>109</v>
      </c>
    </row>
    <row r="147" spans="1:18" s="523" customFormat="1" ht="12.75" customHeight="1">
      <c r="A147" s="527" t="s">
        <v>1193</v>
      </c>
      <c r="B147" s="525">
        <v>7</v>
      </c>
      <c r="C147" s="528">
        <v>0</v>
      </c>
      <c r="D147" s="528">
        <v>0</v>
      </c>
      <c r="E147" s="528">
        <v>2</v>
      </c>
      <c r="F147" s="528">
        <v>1</v>
      </c>
      <c r="G147" s="528">
        <v>0</v>
      </c>
      <c r="H147" s="528">
        <v>0</v>
      </c>
      <c r="I147" s="528">
        <v>0</v>
      </c>
      <c r="J147" s="528">
        <v>2</v>
      </c>
      <c r="K147" s="528">
        <v>0</v>
      </c>
      <c r="L147" s="528">
        <v>0</v>
      </c>
      <c r="M147" s="528">
        <v>0</v>
      </c>
      <c r="N147" s="528">
        <v>0</v>
      </c>
      <c r="O147" s="528">
        <v>0</v>
      </c>
      <c r="P147" s="528">
        <v>0</v>
      </c>
      <c r="Q147" s="528">
        <v>2</v>
      </c>
      <c r="R147" s="526">
        <v>78</v>
      </c>
    </row>
    <row r="148" spans="1:18" s="523" customFormat="1" ht="12.75" customHeight="1">
      <c r="A148" s="527" t="s">
        <v>1194</v>
      </c>
      <c r="B148" s="525">
        <v>2</v>
      </c>
      <c r="C148" s="528">
        <v>0</v>
      </c>
      <c r="D148" s="528">
        <v>0</v>
      </c>
      <c r="E148" s="528">
        <v>1</v>
      </c>
      <c r="F148" s="528">
        <v>0</v>
      </c>
      <c r="G148" s="528">
        <v>0</v>
      </c>
      <c r="H148" s="528">
        <v>0</v>
      </c>
      <c r="I148" s="528">
        <v>0</v>
      </c>
      <c r="J148" s="528">
        <v>0</v>
      </c>
      <c r="K148" s="528">
        <v>0</v>
      </c>
      <c r="L148" s="528">
        <v>0</v>
      </c>
      <c r="M148" s="528">
        <v>0</v>
      </c>
      <c r="N148" s="528">
        <v>0</v>
      </c>
      <c r="O148" s="528">
        <v>0</v>
      </c>
      <c r="P148" s="528">
        <v>0</v>
      </c>
      <c r="Q148" s="528">
        <v>1</v>
      </c>
      <c r="R148" s="526">
        <v>8</v>
      </c>
    </row>
    <row r="149" spans="1:18" s="523" customFormat="1" ht="12.75" customHeight="1">
      <c r="A149" s="527" t="s">
        <v>1195</v>
      </c>
      <c r="B149" s="525">
        <v>22</v>
      </c>
      <c r="C149" s="528">
        <v>0</v>
      </c>
      <c r="D149" s="528">
        <v>0</v>
      </c>
      <c r="E149" s="528">
        <v>10</v>
      </c>
      <c r="F149" s="528">
        <v>1</v>
      </c>
      <c r="G149" s="528">
        <v>0</v>
      </c>
      <c r="H149" s="528">
        <v>0</v>
      </c>
      <c r="I149" s="528">
        <v>0</v>
      </c>
      <c r="J149" s="528">
        <v>4</v>
      </c>
      <c r="K149" s="528">
        <v>0</v>
      </c>
      <c r="L149" s="528">
        <v>0</v>
      </c>
      <c r="M149" s="528">
        <v>0</v>
      </c>
      <c r="N149" s="528">
        <v>4</v>
      </c>
      <c r="O149" s="528">
        <v>0</v>
      </c>
      <c r="P149" s="528">
        <v>1</v>
      </c>
      <c r="Q149" s="528">
        <v>2</v>
      </c>
      <c r="R149" s="526">
        <v>73</v>
      </c>
    </row>
    <row r="150" spans="1:18" s="523" customFormat="1" ht="12.75" customHeight="1">
      <c r="A150" s="527" t="s">
        <v>1196</v>
      </c>
      <c r="B150" s="525">
        <v>20</v>
      </c>
      <c r="C150" s="528">
        <v>0</v>
      </c>
      <c r="D150" s="528">
        <v>0</v>
      </c>
      <c r="E150" s="528">
        <v>3</v>
      </c>
      <c r="F150" s="528">
        <v>0</v>
      </c>
      <c r="G150" s="528">
        <v>0</v>
      </c>
      <c r="H150" s="528">
        <v>0</v>
      </c>
      <c r="I150" s="528">
        <v>1</v>
      </c>
      <c r="J150" s="528">
        <v>3</v>
      </c>
      <c r="K150" s="528">
        <v>2</v>
      </c>
      <c r="L150" s="528">
        <v>2</v>
      </c>
      <c r="M150" s="528">
        <v>0</v>
      </c>
      <c r="N150" s="528">
        <v>3</v>
      </c>
      <c r="O150" s="528">
        <v>0</v>
      </c>
      <c r="P150" s="528">
        <v>0</v>
      </c>
      <c r="Q150" s="528">
        <v>6</v>
      </c>
      <c r="R150" s="526">
        <v>223</v>
      </c>
    </row>
    <row r="151" spans="1:18" s="523" customFormat="1" ht="12.75" customHeight="1">
      <c r="A151" s="527" t="s">
        <v>1197</v>
      </c>
      <c r="B151" s="525">
        <v>24</v>
      </c>
      <c r="C151" s="528">
        <v>0</v>
      </c>
      <c r="D151" s="528">
        <v>0</v>
      </c>
      <c r="E151" s="528">
        <v>4</v>
      </c>
      <c r="F151" s="528">
        <v>1</v>
      </c>
      <c r="G151" s="528">
        <v>0</v>
      </c>
      <c r="H151" s="528">
        <v>0</v>
      </c>
      <c r="I151" s="528">
        <v>0</v>
      </c>
      <c r="J151" s="528">
        <v>8</v>
      </c>
      <c r="K151" s="528">
        <v>0</v>
      </c>
      <c r="L151" s="528">
        <v>3</v>
      </c>
      <c r="M151" s="528">
        <v>3</v>
      </c>
      <c r="N151" s="528">
        <v>2</v>
      </c>
      <c r="O151" s="528">
        <v>1</v>
      </c>
      <c r="P151" s="528">
        <v>0</v>
      </c>
      <c r="Q151" s="528">
        <v>2</v>
      </c>
      <c r="R151" s="526">
        <v>145</v>
      </c>
    </row>
    <row r="152" spans="1:18" s="523" customFormat="1" ht="12.75" customHeight="1">
      <c r="A152" s="527" t="s">
        <v>1198</v>
      </c>
      <c r="B152" s="525">
        <v>21</v>
      </c>
      <c r="C152" s="528">
        <v>1</v>
      </c>
      <c r="D152" s="528">
        <v>0</v>
      </c>
      <c r="E152" s="528">
        <v>3</v>
      </c>
      <c r="F152" s="528">
        <v>2</v>
      </c>
      <c r="G152" s="528">
        <v>0</v>
      </c>
      <c r="H152" s="528">
        <v>0</v>
      </c>
      <c r="I152" s="528">
        <v>1</v>
      </c>
      <c r="J152" s="528">
        <v>3</v>
      </c>
      <c r="K152" s="528">
        <v>0</v>
      </c>
      <c r="L152" s="528">
        <v>2</v>
      </c>
      <c r="M152" s="528">
        <v>2</v>
      </c>
      <c r="N152" s="528">
        <v>2</v>
      </c>
      <c r="O152" s="528">
        <v>3</v>
      </c>
      <c r="P152" s="528">
        <v>0</v>
      </c>
      <c r="Q152" s="528">
        <v>2</v>
      </c>
      <c r="R152" s="526">
        <v>89</v>
      </c>
    </row>
    <row r="153" spans="1:18" s="523" customFormat="1" ht="12.75" customHeight="1">
      <c r="A153" s="527" t="s">
        <v>1199</v>
      </c>
      <c r="B153" s="525">
        <v>3</v>
      </c>
      <c r="C153" s="528">
        <v>0</v>
      </c>
      <c r="D153" s="528">
        <v>0</v>
      </c>
      <c r="E153" s="528">
        <v>1</v>
      </c>
      <c r="F153" s="528">
        <v>0</v>
      </c>
      <c r="G153" s="528">
        <v>0</v>
      </c>
      <c r="H153" s="528">
        <v>0</v>
      </c>
      <c r="I153" s="528">
        <v>0</v>
      </c>
      <c r="J153" s="528">
        <v>0</v>
      </c>
      <c r="K153" s="528">
        <v>0</v>
      </c>
      <c r="L153" s="528">
        <v>1</v>
      </c>
      <c r="M153" s="528">
        <v>0</v>
      </c>
      <c r="N153" s="528">
        <v>0</v>
      </c>
      <c r="O153" s="528">
        <v>1</v>
      </c>
      <c r="P153" s="528">
        <v>0</v>
      </c>
      <c r="Q153" s="528">
        <v>0</v>
      </c>
      <c r="R153" s="526">
        <v>7</v>
      </c>
    </row>
    <row r="154" spans="1:18" s="523" customFormat="1" ht="12.75" customHeight="1">
      <c r="A154" s="527" t="s">
        <v>1200</v>
      </c>
      <c r="B154" s="525">
        <v>25</v>
      </c>
      <c r="C154" s="528">
        <v>0</v>
      </c>
      <c r="D154" s="528">
        <v>0</v>
      </c>
      <c r="E154" s="528">
        <v>2</v>
      </c>
      <c r="F154" s="528">
        <v>1</v>
      </c>
      <c r="G154" s="528">
        <v>0</v>
      </c>
      <c r="H154" s="528">
        <v>0</v>
      </c>
      <c r="I154" s="528">
        <v>2</v>
      </c>
      <c r="J154" s="528">
        <v>5</v>
      </c>
      <c r="K154" s="528">
        <v>0</v>
      </c>
      <c r="L154" s="528">
        <v>1</v>
      </c>
      <c r="M154" s="528">
        <v>3</v>
      </c>
      <c r="N154" s="528">
        <v>2</v>
      </c>
      <c r="O154" s="528">
        <v>2</v>
      </c>
      <c r="P154" s="528">
        <v>1</v>
      </c>
      <c r="Q154" s="528">
        <v>6</v>
      </c>
      <c r="R154" s="526">
        <v>294</v>
      </c>
    </row>
    <row r="155" spans="1:18" s="523" customFormat="1" ht="12.75" customHeight="1">
      <c r="A155" s="527" t="s">
        <v>1201</v>
      </c>
      <c r="B155" s="525">
        <v>17</v>
      </c>
      <c r="C155" s="528">
        <v>0</v>
      </c>
      <c r="D155" s="528">
        <v>0</v>
      </c>
      <c r="E155" s="528">
        <v>2</v>
      </c>
      <c r="F155" s="528">
        <v>1</v>
      </c>
      <c r="G155" s="528">
        <v>0</v>
      </c>
      <c r="H155" s="528">
        <v>1</v>
      </c>
      <c r="I155" s="528">
        <v>0</v>
      </c>
      <c r="J155" s="528">
        <v>6</v>
      </c>
      <c r="K155" s="528">
        <v>0</v>
      </c>
      <c r="L155" s="528">
        <v>1</v>
      </c>
      <c r="M155" s="528">
        <v>3</v>
      </c>
      <c r="N155" s="528">
        <v>1</v>
      </c>
      <c r="O155" s="528">
        <v>0</v>
      </c>
      <c r="P155" s="528">
        <v>0</v>
      </c>
      <c r="Q155" s="528">
        <v>2</v>
      </c>
      <c r="R155" s="526">
        <v>90</v>
      </c>
    </row>
    <row r="156" spans="1:18" s="523" customFormat="1" ht="12.75" customHeight="1">
      <c r="A156" s="527" t="s">
        <v>1202</v>
      </c>
      <c r="B156" s="525">
        <v>43</v>
      </c>
      <c r="C156" s="528">
        <v>1</v>
      </c>
      <c r="D156" s="528">
        <v>0</v>
      </c>
      <c r="E156" s="528">
        <v>6</v>
      </c>
      <c r="F156" s="528">
        <v>0</v>
      </c>
      <c r="G156" s="528">
        <v>0</v>
      </c>
      <c r="H156" s="528">
        <v>0</v>
      </c>
      <c r="I156" s="528">
        <v>0</v>
      </c>
      <c r="J156" s="528">
        <v>9</v>
      </c>
      <c r="K156" s="528">
        <v>0</v>
      </c>
      <c r="L156" s="528">
        <v>5</v>
      </c>
      <c r="M156" s="528">
        <v>4</v>
      </c>
      <c r="N156" s="528">
        <v>4</v>
      </c>
      <c r="O156" s="528">
        <v>7</v>
      </c>
      <c r="P156" s="528">
        <v>0</v>
      </c>
      <c r="Q156" s="528">
        <v>7</v>
      </c>
      <c r="R156" s="526">
        <v>177</v>
      </c>
    </row>
    <row r="157" spans="1:18" s="523" customFormat="1" ht="12.75" customHeight="1">
      <c r="A157" s="527" t="s">
        <v>1203</v>
      </c>
      <c r="B157" s="525">
        <v>34</v>
      </c>
      <c r="C157" s="528">
        <v>0</v>
      </c>
      <c r="D157" s="528">
        <v>0</v>
      </c>
      <c r="E157" s="528">
        <v>2</v>
      </c>
      <c r="F157" s="528">
        <v>0</v>
      </c>
      <c r="G157" s="528">
        <v>0</v>
      </c>
      <c r="H157" s="528">
        <v>2</v>
      </c>
      <c r="I157" s="528">
        <v>1</v>
      </c>
      <c r="J157" s="528">
        <v>8</v>
      </c>
      <c r="K157" s="528">
        <v>2</v>
      </c>
      <c r="L157" s="528">
        <v>3</v>
      </c>
      <c r="M157" s="528">
        <v>2</v>
      </c>
      <c r="N157" s="528">
        <v>2</v>
      </c>
      <c r="O157" s="528">
        <v>1</v>
      </c>
      <c r="P157" s="528">
        <v>0</v>
      </c>
      <c r="Q157" s="528">
        <v>11</v>
      </c>
      <c r="R157" s="526">
        <v>143</v>
      </c>
    </row>
    <row r="158" spans="1:18" s="523" customFormat="1" ht="12.75" customHeight="1">
      <c r="A158" s="527" t="s">
        <v>1204</v>
      </c>
      <c r="B158" s="525">
        <v>4</v>
      </c>
      <c r="C158" s="528">
        <v>0</v>
      </c>
      <c r="D158" s="528">
        <v>0</v>
      </c>
      <c r="E158" s="528">
        <v>2</v>
      </c>
      <c r="F158" s="528">
        <v>1</v>
      </c>
      <c r="G158" s="528">
        <v>0</v>
      </c>
      <c r="H158" s="528">
        <v>0</v>
      </c>
      <c r="I158" s="528">
        <v>0</v>
      </c>
      <c r="J158" s="528">
        <v>0</v>
      </c>
      <c r="K158" s="528">
        <v>0</v>
      </c>
      <c r="L158" s="528">
        <v>1</v>
      </c>
      <c r="M158" s="528">
        <v>0</v>
      </c>
      <c r="N158" s="528">
        <v>0</v>
      </c>
      <c r="O158" s="528">
        <v>0</v>
      </c>
      <c r="P158" s="528">
        <v>0</v>
      </c>
      <c r="Q158" s="528">
        <v>0</v>
      </c>
      <c r="R158" s="526">
        <v>10</v>
      </c>
    </row>
    <row r="159" spans="1:18" s="523" customFormat="1" ht="12.75" customHeight="1">
      <c r="A159" s="527" t="s">
        <v>1205</v>
      </c>
      <c r="B159" s="525">
        <v>3</v>
      </c>
      <c r="C159" s="528">
        <v>0</v>
      </c>
      <c r="D159" s="528">
        <v>0</v>
      </c>
      <c r="E159" s="528">
        <v>0</v>
      </c>
      <c r="F159" s="528">
        <v>0</v>
      </c>
      <c r="G159" s="528">
        <v>0</v>
      </c>
      <c r="H159" s="528">
        <v>0</v>
      </c>
      <c r="I159" s="528">
        <v>0</v>
      </c>
      <c r="J159" s="528">
        <v>1</v>
      </c>
      <c r="K159" s="528">
        <v>0</v>
      </c>
      <c r="L159" s="528">
        <v>0</v>
      </c>
      <c r="M159" s="528">
        <v>0</v>
      </c>
      <c r="N159" s="528">
        <v>0</v>
      </c>
      <c r="O159" s="528">
        <v>0</v>
      </c>
      <c r="P159" s="528">
        <v>0</v>
      </c>
      <c r="Q159" s="528">
        <v>2</v>
      </c>
      <c r="R159" s="526">
        <v>27</v>
      </c>
    </row>
    <row r="160" spans="1:18" s="523" customFormat="1" ht="12.75" customHeight="1">
      <c r="A160" s="527" t="s">
        <v>1206</v>
      </c>
      <c r="B160" s="525">
        <v>10</v>
      </c>
      <c r="C160" s="528">
        <v>0</v>
      </c>
      <c r="D160" s="528">
        <v>0</v>
      </c>
      <c r="E160" s="528">
        <v>4</v>
      </c>
      <c r="F160" s="528">
        <v>0</v>
      </c>
      <c r="G160" s="528">
        <v>0</v>
      </c>
      <c r="H160" s="528">
        <v>0</v>
      </c>
      <c r="I160" s="528">
        <v>0</v>
      </c>
      <c r="J160" s="528">
        <v>0</v>
      </c>
      <c r="K160" s="528">
        <v>0</v>
      </c>
      <c r="L160" s="528">
        <v>3</v>
      </c>
      <c r="M160" s="528">
        <v>0</v>
      </c>
      <c r="N160" s="528">
        <v>0</v>
      </c>
      <c r="O160" s="528">
        <v>0</v>
      </c>
      <c r="P160" s="528">
        <v>0</v>
      </c>
      <c r="Q160" s="528">
        <v>3</v>
      </c>
      <c r="R160" s="526">
        <v>26</v>
      </c>
    </row>
    <row r="161" spans="1:18" s="523" customFormat="1" ht="12.75" customHeight="1">
      <c r="A161" s="527" t="s">
        <v>1207</v>
      </c>
      <c r="B161" s="525">
        <v>2</v>
      </c>
      <c r="C161" s="528">
        <v>0</v>
      </c>
      <c r="D161" s="528">
        <v>0</v>
      </c>
      <c r="E161" s="528">
        <v>0</v>
      </c>
      <c r="F161" s="528">
        <v>0</v>
      </c>
      <c r="G161" s="528">
        <v>0</v>
      </c>
      <c r="H161" s="528">
        <v>0</v>
      </c>
      <c r="I161" s="528">
        <v>0</v>
      </c>
      <c r="J161" s="528">
        <v>0</v>
      </c>
      <c r="K161" s="528">
        <v>0</v>
      </c>
      <c r="L161" s="528">
        <v>0</v>
      </c>
      <c r="M161" s="528">
        <v>0</v>
      </c>
      <c r="N161" s="528">
        <v>0</v>
      </c>
      <c r="O161" s="528">
        <v>0</v>
      </c>
      <c r="P161" s="528">
        <v>1</v>
      </c>
      <c r="Q161" s="528">
        <v>1</v>
      </c>
      <c r="R161" s="526">
        <v>37</v>
      </c>
    </row>
    <row r="162" spans="1:18" s="523" customFormat="1" ht="12.75" customHeight="1">
      <c r="A162" s="527" t="s">
        <v>1208</v>
      </c>
      <c r="B162" s="525">
        <v>66</v>
      </c>
      <c r="C162" s="528">
        <v>0</v>
      </c>
      <c r="D162" s="528">
        <v>0</v>
      </c>
      <c r="E162" s="528">
        <v>3</v>
      </c>
      <c r="F162" s="528">
        <v>3</v>
      </c>
      <c r="G162" s="528">
        <v>0</v>
      </c>
      <c r="H162" s="528">
        <v>1</v>
      </c>
      <c r="I162" s="528">
        <v>1</v>
      </c>
      <c r="J162" s="528">
        <v>26</v>
      </c>
      <c r="K162" s="528">
        <v>2</v>
      </c>
      <c r="L162" s="528">
        <v>1</v>
      </c>
      <c r="M162" s="528">
        <v>5</v>
      </c>
      <c r="N162" s="528">
        <v>6</v>
      </c>
      <c r="O162" s="528">
        <v>4</v>
      </c>
      <c r="P162" s="528">
        <v>0</v>
      </c>
      <c r="Q162" s="528">
        <v>14</v>
      </c>
      <c r="R162" s="526">
        <v>435</v>
      </c>
    </row>
    <row r="163" spans="1:18" s="523" customFormat="1" ht="12.75" customHeight="1">
      <c r="A163" s="527" t="s">
        <v>1209</v>
      </c>
      <c r="B163" s="525">
        <v>45</v>
      </c>
      <c r="C163" s="528">
        <v>0</v>
      </c>
      <c r="D163" s="528">
        <v>0</v>
      </c>
      <c r="E163" s="528">
        <v>6</v>
      </c>
      <c r="F163" s="528">
        <v>1</v>
      </c>
      <c r="G163" s="528">
        <v>0</v>
      </c>
      <c r="H163" s="528">
        <v>0</v>
      </c>
      <c r="I163" s="528">
        <v>1</v>
      </c>
      <c r="J163" s="528">
        <v>11</v>
      </c>
      <c r="K163" s="528">
        <v>1</v>
      </c>
      <c r="L163" s="528">
        <v>0</v>
      </c>
      <c r="M163" s="528">
        <v>2</v>
      </c>
      <c r="N163" s="528">
        <v>6</v>
      </c>
      <c r="O163" s="528">
        <v>7</v>
      </c>
      <c r="P163" s="528">
        <v>1</v>
      </c>
      <c r="Q163" s="528">
        <v>9</v>
      </c>
      <c r="R163" s="526">
        <v>249</v>
      </c>
    </row>
    <row r="164" spans="1:18" s="523" customFormat="1" ht="12.75" customHeight="1">
      <c r="A164" s="527" t="s">
        <v>1210</v>
      </c>
      <c r="B164" s="525">
        <v>30</v>
      </c>
      <c r="C164" s="528">
        <v>0</v>
      </c>
      <c r="D164" s="528">
        <v>0</v>
      </c>
      <c r="E164" s="528">
        <v>1</v>
      </c>
      <c r="F164" s="528">
        <v>0</v>
      </c>
      <c r="G164" s="528">
        <v>0</v>
      </c>
      <c r="H164" s="528">
        <v>0</v>
      </c>
      <c r="I164" s="528">
        <v>1</v>
      </c>
      <c r="J164" s="528">
        <v>4</v>
      </c>
      <c r="K164" s="528">
        <v>0</v>
      </c>
      <c r="L164" s="528">
        <v>2</v>
      </c>
      <c r="M164" s="528">
        <v>5</v>
      </c>
      <c r="N164" s="528">
        <v>6</v>
      </c>
      <c r="O164" s="528">
        <v>2</v>
      </c>
      <c r="P164" s="528">
        <v>0</v>
      </c>
      <c r="Q164" s="528">
        <v>9</v>
      </c>
      <c r="R164" s="526">
        <v>178</v>
      </c>
    </row>
    <row r="165" spans="1:18" s="523" customFormat="1" ht="12.75" customHeight="1">
      <c r="A165" s="527" t="s">
        <v>1211</v>
      </c>
      <c r="B165" s="525">
        <v>20</v>
      </c>
      <c r="C165" s="528">
        <v>0</v>
      </c>
      <c r="D165" s="528">
        <v>0</v>
      </c>
      <c r="E165" s="528">
        <v>7</v>
      </c>
      <c r="F165" s="528">
        <v>2</v>
      </c>
      <c r="G165" s="528">
        <v>0</v>
      </c>
      <c r="H165" s="528">
        <v>0</v>
      </c>
      <c r="I165" s="528">
        <v>0</v>
      </c>
      <c r="J165" s="528">
        <v>3</v>
      </c>
      <c r="K165" s="528">
        <v>0</v>
      </c>
      <c r="L165" s="528">
        <v>2</v>
      </c>
      <c r="M165" s="528">
        <v>3</v>
      </c>
      <c r="N165" s="528">
        <v>1</v>
      </c>
      <c r="O165" s="528">
        <v>0</v>
      </c>
      <c r="P165" s="528">
        <v>0</v>
      </c>
      <c r="Q165" s="528">
        <v>2</v>
      </c>
      <c r="R165" s="526">
        <v>93</v>
      </c>
    </row>
    <row r="166" spans="1:18" s="523" customFormat="1" ht="12.75" customHeight="1">
      <c r="A166" s="527" t="s">
        <v>1212</v>
      </c>
      <c r="B166" s="525">
        <v>57</v>
      </c>
      <c r="C166" s="528">
        <v>0</v>
      </c>
      <c r="D166" s="528">
        <v>0</v>
      </c>
      <c r="E166" s="528">
        <v>8</v>
      </c>
      <c r="F166" s="528">
        <v>4</v>
      </c>
      <c r="G166" s="528">
        <v>0</v>
      </c>
      <c r="H166" s="528">
        <v>1</v>
      </c>
      <c r="I166" s="528">
        <v>0</v>
      </c>
      <c r="J166" s="528">
        <v>16</v>
      </c>
      <c r="K166" s="528">
        <v>1</v>
      </c>
      <c r="L166" s="528">
        <v>1</v>
      </c>
      <c r="M166" s="528">
        <v>3</v>
      </c>
      <c r="N166" s="528">
        <v>3</v>
      </c>
      <c r="O166" s="528">
        <v>2</v>
      </c>
      <c r="P166" s="528">
        <v>0</v>
      </c>
      <c r="Q166" s="528">
        <v>18</v>
      </c>
      <c r="R166" s="526">
        <v>256</v>
      </c>
    </row>
    <row r="167" spans="1:18" s="523" customFormat="1" ht="12.75" customHeight="1">
      <c r="A167" s="527" t="s">
        <v>1213</v>
      </c>
      <c r="B167" s="525">
        <v>35</v>
      </c>
      <c r="C167" s="528">
        <v>0</v>
      </c>
      <c r="D167" s="528">
        <v>0</v>
      </c>
      <c r="E167" s="528">
        <v>6</v>
      </c>
      <c r="F167" s="528">
        <v>1</v>
      </c>
      <c r="G167" s="528">
        <v>0</v>
      </c>
      <c r="H167" s="528">
        <v>0</v>
      </c>
      <c r="I167" s="528">
        <v>1</v>
      </c>
      <c r="J167" s="528">
        <v>6</v>
      </c>
      <c r="K167" s="528">
        <v>0</v>
      </c>
      <c r="L167" s="528">
        <v>0</v>
      </c>
      <c r="M167" s="528">
        <v>9</v>
      </c>
      <c r="N167" s="528">
        <v>4</v>
      </c>
      <c r="O167" s="528">
        <v>2</v>
      </c>
      <c r="P167" s="528">
        <v>0</v>
      </c>
      <c r="Q167" s="528">
        <v>6</v>
      </c>
      <c r="R167" s="526">
        <v>191</v>
      </c>
    </row>
    <row r="168" spans="1:18" s="523" customFormat="1" ht="12.75" customHeight="1">
      <c r="A168" s="527" t="s">
        <v>1214</v>
      </c>
      <c r="B168" s="525">
        <v>25</v>
      </c>
      <c r="C168" s="528">
        <v>0</v>
      </c>
      <c r="D168" s="528">
        <v>0</v>
      </c>
      <c r="E168" s="528">
        <v>4</v>
      </c>
      <c r="F168" s="528">
        <v>3</v>
      </c>
      <c r="G168" s="528">
        <v>0</v>
      </c>
      <c r="H168" s="528">
        <v>0</v>
      </c>
      <c r="I168" s="528">
        <v>0</v>
      </c>
      <c r="J168" s="528">
        <v>9</v>
      </c>
      <c r="K168" s="528">
        <v>0</v>
      </c>
      <c r="L168" s="528">
        <v>3</v>
      </c>
      <c r="M168" s="528">
        <v>2</v>
      </c>
      <c r="N168" s="528">
        <v>0</v>
      </c>
      <c r="O168" s="528">
        <v>2</v>
      </c>
      <c r="P168" s="528">
        <v>0</v>
      </c>
      <c r="Q168" s="528">
        <v>2</v>
      </c>
      <c r="R168" s="526">
        <v>137</v>
      </c>
    </row>
    <row r="169" spans="1:18" s="523" customFormat="1" ht="12.75" customHeight="1">
      <c r="A169" s="524" t="s">
        <v>1215</v>
      </c>
      <c r="B169" s="525">
        <v>327</v>
      </c>
      <c r="C169" s="525">
        <v>1</v>
      </c>
      <c r="D169" s="525">
        <v>0</v>
      </c>
      <c r="E169" s="525">
        <v>25</v>
      </c>
      <c r="F169" s="525">
        <v>7</v>
      </c>
      <c r="G169" s="525">
        <v>0</v>
      </c>
      <c r="H169" s="525">
        <v>2</v>
      </c>
      <c r="I169" s="525">
        <v>10</v>
      </c>
      <c r="J169" s="525">
        <v>96</v>
      </c>
      <c r="K169" s="525">
        <v>3</v>
      </c>
      <c r="L169" s="525">
        <v>22</v>
      </c>
      <c r="M169" s="525">
        <v>33</v>
      </c>
      <c r="N169" s="525">
        <v>32</v>
      </c>
      <c r="O169" s="525">
        <v>16</v>
      </c>
      <c r="P169" s="525">
        <v>3</v>
      </c>
      <c r="Q169" s="525">
        <v>77</v>
      </c>
      <c r="R169" s="526">
        <v>2379</v>
      </c>
    </row>
    <row r="170" spans="1:18" s="523" customFormat="1" ht="12.75" customHeight="1">
      <c r="A170" s="527" t="s">
        <v>1216</v>
      </c>
      <c r="B170" s="525">
        <v>3</v>
      </c>
      <c r="C170" s="528">
        <v>0</v>
      </c>
      <c r="D170" s="528">
        <v>0</v>
      </c>
      <c r="E170" s="528">
        <v>0</v>
      </c>
      <c r="F170" s="528">
        <v>0</v>
      </c>
      <c r="G170" s="528">
        <v>0</v>
      </c>
      <c r="H170" s="528">
        <v>0</v>
      </c>
      <c r="I170" s="528">
        <v>0</v>
      </c>
      <c r="J170" s="528">
        <v>0</v>
      </c>
      <c r="K170" s="528">
        <v>0</v>
      </c>
      <c r="L170" s="528">
        <v>0</v>
      </c>
      <c r="M170" s="528">
        <v>0</v>
      </c>
      <c r="N170" s="528">
        <v>0</v>
      </c>
      <c r="O170" s="528">
        <v>3</v>
      </c>
      <c r="P170" s="528">
        <v>0</v>
      </c>
      <c r="Q170" s="528">
        <v>0</v>
      </c>
      <c r="R170" s="526">
        <v>82</v>
      </c>
    </row>
    <row r="171" spans="1:18" s="523" customFormat="1" ht="12.75" customHeight="1">
      <c r="A171" s="527" t="s">
        <v>1217</v>
      </c>
      <c r="B171" s="525">
        <v>56</v>
      </c>
      <c r="C171" s="528">
        <v>0</v>
      </c>
      <c r="D171" s="528">
        <v>0</v>
      </c>
      <c r="E171" s="528">
        <v>1</v>
      </c>
      <c r="F171" s="528">
        <v>0</v>
      </c>
      <c r="G171" s="528">
        <v>0</v>
      </c>
      <c r="H171" s="528">
        <v>0</v>
      </c>
      <c r="I171" s="528">
        <v>1</v>
      </c>
      <c r="J171" s="528">
        <v>23</v>
      </c>
      <c r="K171" s="528">
        <v>0</v>
      </c>
      <c r="L171" s="528">
        <v>1</v>
      </c>
      <c r="M171" s="528">
        <v>11</v>
      </c>
      <c r="N171" s="528">
        <v>6</v>
      </c>
      <c r="O171" s="528">
        <v>2</v>
      </c>
      <c r="P171" s="528">
        <v>1</v>
      </c>
      <c r="Q171" s="528">
        <v>10</v>
      </c>
      <c r="R171" s="526">
        <v>235</v>
      </c>
    </row>
    <row r="172" spans="1:18" s="523" customFormat="1" ht="12.75" customHeight="1">
      <c r="A172" s="527" t="s">
        <v>1218</v>
      </c>
      <c r="B172" s="525">
        <v>59</v>
      </c>
      <c r="C172" s="528">
        <v>0</v>
      </c>
      <c r="D172" s="528">
        <v>0</v>
      </c>
      <c r="E172" s="528">
        <v>3</v>
      </c>
      <c r="F172" s="528">
        <v>0</v>
      </c>
      <c r="G172" s="528">
        <v>0</v>
      </c>
      <c r="H172" s="528">
        <v>1</v>
      </c>
      <c r="I172" s="528">
        <v>0</v>
      </c>
      <c r="J172" s="528">
        <v>12</v>
      </c>
      <c r="K172" s="528">
        <v>2</v>
      </c>
      <c r="L172" s="528">
        <v>7</v>
      </c>
      <c r="M172" s="528">
        <v>13</v>
      </c>
      <c r="N172" s="528">
        <v>6</v>
      </c>
      <c r="O172" s="528">
        <v>2</v>
      </c>
      <c r="P172" s="528">
        <v>0</v>
      </c>
      <c r="Q172" s="528">
        <v>13</v>
      </c>
      <c r="R172" s="526">
        <v>328</v>
      </c>
    </row>
    <row r="173" spans="1:18" s="523" customFormat="1" ht="12.75" customHeight="1">
      <c r="A173" s="527" t="s">
        <v>1219</v>
      </c>
      <c r="B173" s="525">
        <v>61</v>
      </c>
      <c r="C173" s="528">
        <v>0</v>
      </c>
      <c r="D173" s="528">
        <v>0</v>
      </c>
      <c r="E173" s="528">
        <v>7</v>
      </c>
      <c r="F173" s="528">
        <v>4</v>
      </c>
      <c r="G173" s="528">
        <v>0</v>
      </c>
      <c r="H173" s="528">
        <v>0</v>
      </c>
      <c r="I173" s="528">
        <v>1</v>
      </c>
      <c r="J173" s="528">
        <v>20</v>
      </c>
      <c r="K173" s="528">
        <v>0</v>
      </c>
      <c r="L173" s="528">
        <v>0</v>
      </c>
      <c r="M173" s="528">
        <v>6</v>
      </c>
      <c r="N173" s="528">
        <v>7</v>
      </c>
      <c r="O173" s="528">
        <v>0</v>
      </c>
      <c r="P173" s="528">
        <v>0</v>
      </c>
      <c r="Q173" s="528">
        <v>16</v>
      </c>
      <c r="R173" s="526">
        <v>788</v>
      </c>
    </row>
    <row r="174" spans="1:18" s="523" customFormat="1" ht="12.75" customHeight="1">
      <c r="A174" s="527" t="s">
        <v>1220</v>
      </c>
      <c r="B174" s="525">
        <v>8</v>
      </c>
      <c r="C174" s="528">
        <v>0</v>
      </c>
      <c r="D174" s="528">
        <v>0</v>
      </c>
      <c r="E174" s="528">
        <v>2</v>
      </c>
      <c r="F174" s="528">
        <v>1</v>
      </c>
      <c r="G174" s="528">
        <v>0</v>
      </c>
      <c r="H174" s="528">
        <v>0</v>
      </c>
      <c r="I174" s="528">
        <v>0</v>
      </c>
      <c r="J174" s="528">
        <v>3</v>
      </c>
      <c r="K174" s="528">
        <v>0</v>
      </c>
      <c r="L174" s="528">
        <v>0</v>
      </c>
      <c r="M174" s="528">
        <v>0</v>
      </c>
      <c r="N174" s="528">
        <v>1</v>
      </c>
      <c r="O174" s="528">
        <v>0</v>
      </c>
      <c r="P174" s="528">
        <v>0</v>
      </c>
      <c r="Q174" s="528">
        <v>1</v>
      </c>
      <c r="R174" s="526">
        <v>22</v>
      </c>
    </row>
    <row r="175" spans="1:18" s="523" customFormat="1" ht="12.75" customHeight="1">
      <c r="A175" s="527" t="s">
        <v>1221</v>
      </c>
      <c r="B175" s="525">
        <v>23</v>
      </c>
      <c r="C175" s="528">
        <v>0</v>
      </c>
      <c r="D175" s="528">
        <v>0</v>
      </c>
      <c r="E175" s="528">
        <v>5</v>
      </c>
      <c r="F175" s="528">
        <v>0</v>
      </c>
      <c r="G175" s="528">
        <v>0</v>
      </c>
      <c r="H175" s="528">
        <v>0</v>
      </c>
      <c r="I175" s="528">
        <v>2</v>
      </c>
      <c r="J175" s="528">
        <v>9</v>
      </c>
      <c r="K175" s="528">
        <v>0</v>
      </c>
      <c r="L175" s="528">
        <v>0</v>
      </c>
      <c r="M175" s="528">
        <v>0</v>
      </c>
      <c r="N175" s="528">
        <v>0</v>
      </c>
      <c r="O175" s="528">
        <v>1</v>
      </c>
      <c r="P175" s="528">
        <v>0</v>
      </c>
      <c r="Q175" s="528">
        <v>6</v>
      </c>
      <c r="R175" s="526">
        <v>80</v>
      </c>
    </row>
    <row r="176" spans="1:18" s="523" customFormat="1" ht="12.75" customHeight="1">
      <c r="A176" s="527" t="s">
        <v>1222</v>
      </c>
      <c r="B176" s="525">
        <v>6</v>
      </c>
      <c r="C176" s="528">
        <v>0</v>
      </c>
      <c r="D176" s="528">
        <v>0</v>
      </c>
      <c r="E176" s="528">
        <v>0</v>
      </c>
      <c r="F176" s="528">
        <v>0</v>
      </c>
      <c r="G176" s="528">
        <v>0</v>
      </c>
      <c r="H176" s="528">
        <v>1</v>
      </c>
      <c r="I176" s="528">
        <v>0</v>
      </c>
      <c r="J176" s="528">
        <v>1</v>
      </c>
      <c r="K176" s="528">
        <v>0</v>
      </c>
      <c r="L176" s="528">
        <v>0</v>
      </c>
      <c r="M176" s="528">
        <v>0</v>
      </c>
      <c r="N176" s="528">
        <v>3</v>
      </c>
      <c r="O176" s="528">
        <v>0</v>
      </c>
      <c r="P176" s="528">
        <v>0</v>
      </c>
      <c r="Q176" s="528">
        <v>1</v>
      </c>
      <c r="R176" s="526">
        <v>346</v>
      </c>
    </row>
    <row r="177" spans="1:18" ht="12.75" customHeight="1">
      <c r="A177" s="527" t="s">
        <v>1223</v>
      </c>
      <c r="B177" s="525">
        <v>12</v>
      </c>
      <c r="C177" s="528">
        <v>0</v>
      </c>
      <c r="D177" s="528">
        <v>0</v>
      </c>
      <c r="E177" s="528">
        <v>0</v>
      </c>
      <c r="F177" s="528">
        <v>1</v>
      </c>
      <c r="G177" s="528">
        <v>0</v>
      </c>
      <c r="H177" s="528">
        <v>0</v>
      </c>
      <c r="I177" s="528">
        <v>1</v>
      </c>
      <c r="J177" s="528">
        <v>1</v>
      </c>
      <c r="K177" s="528">
        <v>0</v>
      </c>
      <c r="L177" s="528">
        <v>3</v>
      </c>
      <c r="M177" s="528">
        <v>0</v>
      </c>
      <c r="N177" s="528">
        <v>2</v>
      </c>
      <c r="O177" s="528">
        <v>1</v>
      </c>
      <c r="P177" s="528">
        <v>0</v>
      </c>
      <c r="Q177" s="528">
        <v>3</v>
      </c>
      <c r="R177" s="526">
        <v>37</v>
      </c>
    </row>
    <row r="178" spans="1:18" ht="12.75" customHeight="1">
      <c r="A178" s="527" t="s">
        <v>1224</v>
      </c>
      <c r="B178" s="525">
        <v>22</v>
      </c>
      <c r="C178" s="528">
        <v>0</v>
      </c>
      <c r="D178" s="528">
        <v>0</v>
      </c>
      <c r="E178" s="528">
        <v>2</v>
      </c>
      <c r="F178" s="528">
        <v>0</v>
      </c>
      <c r="G178" s="528">
        <v>0</v>
      </c>
      <c r="H178" s="528">
        <v>0</v>
      </c>
      <c r="I178" s="528">
        <v>1</v>
      </c>
      <c r="J178" s="528">
        <v>7</v>
      </c>
      <c r="K178" s="528">
        <v>0</v>
      </c>
      <c r="L178" s="528">
        <v>5</v>
      </c>
      <c r="M178" s="528">
        <v>0</v>
      </c>
      <c r="N178" s="528">
        <v>0</v>
      </c>
      <c r="O178" s="528">
        <v>1</v>
      </c>
      <c r="P178" s="528">
        <v>0</v>
      </c>
      <c r="Q178" s="528">
        <v>6</v>
      </c>
      <c r="R178" s="526">
        <v>92</v>
      </c>
    </row>
    <row r="179" spans="1:18" ht="12.75" customHeight="1">
      <c r="A179" s="527" t="s">
        <v>1225</v>
      </c>
      <c r="B179" s="525">
        <v>26</v>
      </c>
      <c r="C179" s="528">
        <v>0</v>
      </c>
      <c r="D179" s="528">
        <v>0</v>
      </c>
      <c r="E179" s="528">
        <v>3</v>
      </c>
      <c r="F179" s="528">
        <v>0</v>
      </c>
      <c r="G179" s="528">
        <v>0</v>
      </c>
      <c r="H179" s="528">
        <v>0</v>
      </c>
      <c r="I179" s="528">
        <v>0</v>
      </c>
      <c r="J179" s="528">
        <v>9</v>
      </c>
      <c r="K179" s="528">
        <v>0</v>
      </c>
      <c r="L179" s="528">
        <v>1</v>
      </c>
      <c r="M179" s="528">
        <v>0</v>
      </c>
      <c r="N179" s="528">
        <v>2</v>
      </c>
      <c r="O179" s="528">
        <v>1</v>
      </c>
      <c r="P179" s="528">
        <v>1</v>
      </c>
      <c r="Q179" s="528">
        <v>9</v>
      </c>
      <c r="R179" s="526">
        <v>182</v>
      </c>
    </row>
    <row r="180" spans="1:18" s="523" customFormat="1" ht="12.75" customHeight="1">
      <c r="A180" s="527" t="s">
        <v>963</v>
      </c>
      <c r="B180" s="525">
        <v>27</v>
      </c>
      <c r="C180" s="528">
        <v>1</v>
      </c>
      <c r="D180" s="528">
        <v>0</v>
      </c>
      <c r="E180" s="528">
        <v>0</v>
      </c>
      <c r="F180" s="528">
        <v>0</v>
      </c>
      <c r="G180" s="528">
        <v>0</v>
      </c>
      <c r="H180" s="528">
        <v>0</v>
      </c>
      <c r="I180" s="528">
        <v>0</v>
      </c>
      <c r="J180" s="528">
        <v>6</v>
      </c>
      <c r="K180" s="528">
        <v>1</v>
      </c>
      <c r="L180" s="528">
        <v>1</v>
      </c>
      <c r="M180" s="528">
        <v>3</v>
      </c>
      <c r="N180" s="528">
        <v>2</v>
      </c>
      <c r="O180" s="528">
        <v>4</v>
      </c>
      <c r="P180" s="528">
        <v>1</v>
      </c>
      <c r="Q180" s="528">
        <v>8</v>
      </c>
      <c r="R180" s="526">
        <v>108</v>
      </c>
    </row>
    <row r="181" spans="1:18" ht="12.75" customHeight="1">
      <c r="A181" s="527" t="s">
        <v>1226</v>
      </c>
      <c r="B181" s="525">
        <v>24</v>
      </c>
      <c r="C181" s="528">
        <v>0</v>
      </c>
      <c r="D181" s="528">
        <v>0</v>
      </c>
      <c r="E181" s="528">
        <v>2</v>
      </c>
      <c r="F181" s="528">
        <v>1</v>
      </c>
      <c r="G181" s="528">
        <v>0</v>
      </c>
      <c r="H181" s="528">
        <v>0</v>
      </c>
      <c r="I181" s="528">
        <v>4</v>
      </c>
      <c r="J181" s="528">
        <v>5</v>
      </c>
      <c r="K181" s="528">
        <v>0</v>
      </c>
      <c r="L181" s="528">
        <v>4</v>
      </c>
      <c r="M181" s="528">
        <v>0</v>
      </c>
      <c r="N181" s="528">
        <v>3</v>
      </c>
      <c r="O181" s="528">
        <v>1</v>
      </c>
      <c r="P181" s="528">
        <v>0</v>
      </c>
      <c r="Q181" s="528">
        <v>4</v>
      </c>
      <c r="R181" s="526">
        <v>79</v>
      </c>
    </row>
    <row r="182" spans="1:18" ht="12.75" customHeight="1">
      <c r="A182" s="524" t="s">
        <v>1227</v>
      </c>
      <c r="B182" s="525">
        <v>351</v>
      </c>
      <c r="C182" s="525">
        <v>0</v>
      </c>
      <c r="D182" s="525">
        <v>0</v>
      </c>
      <c r="E182" s="525">
        <v>19</v>
      </c>
      <c r="F182" s="525">
        <v>6</v>
      </c>
      <c r="G182" s="525">
        <v>0</v>
      </c>
      <c r="H182" s="525">
        <v>4</v>
      </c>
      <c r="I182" s="525">
        <v>1</v>
      </c>
      <c r="J182" s="525">
        <v>79</v>
      </c>
      <c r="K182" s="525">
        <v>6</v>
      </c>
      <c r="L182" s="525">
        <v>25</v>
      </c>
      <c r="M182" s="525">
        <v>34</v>
      </c>
      <c r="N182" s="525">
        <v>43</v>
      </c>
      <c r="O182" s="525">
        <v>43</v>
      </c>
      <c r="P182" s="525">
        <v>4</v>
      </c>
      <c r="Q182" s="525">
        <v>87</v>
      </c>
      <c r="R182" s="526">
        <v>2489</v>
      </c>
    </row>
    <row r="183" spans="1:18" ht="12.75" customHeight="1">
      <c r="A183" s="527" t="s">
        <v>1228</v>
      </c>
      <c r="B183" s="525">
        <v>31</v>
      </c>
      <c r="C183" s="528">
        <v>0</v>
      </c>
      <c r="D183" s="528">
        <v>0</v>
      </c>
      <c r="E183" s="528">
        <v>2</v>
      </c>
      <c r="F183" s="528">
        <v>1</v>
      </c>
      <c r="G183" s="528">
        <v>0</v>
      </c>
      <c r="H183" s="528">
        <v>1</v>
      </c>
      <c r="I183" s="528">
        <v>0</v>
      </c>
      <c r="J183" s="528">
        <v>6</v>
      </c>
      <c r="K183" s="528">
        <v>0</v>
      </c>
      <c r="L183" s="528">
        <v>6</v>
      </c>
      <c r="M183" s="528">
        <v>2</v>
      </c>
      <c r="N183" s="528">
        <v>6</v>
      </c>
      <c r="O183" s="528">
        <v>1</v>
      </c>
      <c r="P183" s="528">
        <v>0</v>
      </c>
      <c r="Q183" s="528">
        <v>6</v>
      </c>
      <c r="R183" s="526">
        <v>218</v>
      </c>
    </row>
    <row r="184" spans="1:18" ht="12.75" customHeight="1">
      <c r="A184" s="527" t="s">
        <v>1229</v>
      </c>
      <c r="B184" s="525">
        <v>14</v>
      </c>
      <c r="C184" s="528">
        <v>0</v>
      </c>
      <c r="D184" s="528">
        <v>0</v>
      </c>
      <c r="E184" s="528">
        <v>0</v>
      </c>
      <c r="F184" s="528">
        <v>1</v>
      </c>
      <c r="G184" s="528">
        <v>0</v>
      </c>
      <c r="H184" s="528">
        <v>0</v>
      </c>
      <c r="I184" s="528">
        <v>0</v>
      </c>
      <c r="J184" s="528">
        <v>2</v>
      </c>
      <c r="K184" s="528">
        <v>0</v>
      </c>
      <c r="L184" s="528">
        <v>1</v>
      </c>
      <c r="M184" s="528">
        <v>3</v>
      </c>
      <c r="N184" s="528">
        <v>1</v>
      </c>
      <c r="O184" s="528">
        <v>2</v>
      </c>
      <c r="P184" s="528">
        <v>0</v>
      </c>
      <c r="Q184" s="528">
        <v>4</v>
      </c>
      <c r="R184" s="526">
        <v>24</v>
      </c>
    </row>
    <row r="185" spans="1:18" ht="12.75" customHeight="1">
      <c r="A185" s="527" t="s">
        <v>1230</v>
      </c>
      <c r="B185" s="525">
        <v>21</v>
      </c>
      <c r="C185" s="528">
        <v>0</v>
      </c>
      <c r="D185" s="528">
        <v>0</v>
      </c>
      <c r="E185" s="528">
        <v>0</v>
      </c>
      <c r="F185" s="528">
        <v>0</v>
      </c>
      <c r="G185" s="528">
        <v>0</v>
      </c>
      <c r="H185" s="528">
        <v>0</v>
      </c>
      <c r="I185" s="528">
        <v>0</v>
      </c>
      <c r="J185" s="528">
        <v>7</v>
      </c>
      <c r="K185" s="528">
        <v>1</v>
      </c>
      <c r="L185" s="528">
        <v>1</v>
      </c>
      <c r="M185" s="528">
        <v>1</v>
      </c>
      <c r="N185" s="528">
        <v>1</v>
      </c>
      <c r="O185" s="528">
        <v>3</v>
      </c>
      <c r="P185" s="528">
        <v>0</v>
      </c>
      <c r="Q185" s="528">
        <v>7</v>
      </c>
      <c r="R185" s="526">
        <v>112</v>
      </c>
    </row>
    <row r="186" spans="1:18" ht="12.75" customHeight="1">
      <c r="A186" s="527" t="s">
        <v>1231</v>
      </c>
      <c r="B186" s="525">
        <v>37</v>
      </c>
      <c r="C186" s="528">
        <v>0</v>
      </c>
      <c r="D186" s="528">
        <v>0</v>
      </c>
      <c r="E186" s="528">
        <v>3</v>
      </c>
      <c r="F186" s="528">
        <v>1</v>
      </c>
      <c r="G186" s="528">
        <v>0</v>
      </c>
      <c r="H186" s="528">
        <v>1</v>
      </c>
      <c r="I186" s="528">
        <v>0</v>
      </c>
      <c r="J186" s="528">
        <v>3</v>
      </c>
      <c r="K186" s="528">
        <v>2</v>
      </c>
      <c r="L186" s="528">
        <v>1</v>
      </c>
      <c r="M186" s="528">
        <v>1</v>
      </c>
      <c r="N186" s="528">
        <v>3</v>
      </c>
      <c r="O186" s="528">
        <v>5</v>
      </c>
      <c r="P186" s="528">
        <v>0</v>
      </c>
      <c r="Q186" s="528">
        <v>17</v>
      </c>
      <c r="R186" s="526">
        <v>362</v>
      </c>
    </row>
    <row r="187" spans="1:18" ht="12.75" customHeight="1">
      <c r="A187" s="527" t="s">
        <v>1232</v>
      </c>
      <c r="B187" s="525">
        <v>19</v>
      </c>
      <c r="C187" s="528">
        <v>0</v>
      </c>
      <c r="D187" s="528">
        <v>0</v>
      </c>
      <c r="E187" s="528">
        <v>2</v>
      </c>
      <c r="F187" s="528">
        <v>0</v>
      </c>
      <c r="G187" s="528">
        <v>0</v>
      </c>
      <c r="H187" s="528">
        <v>0</v>
      </c>
      <c r="I187" s="528">
        <v>0</v>
      </c>
      <c r="J187" s="528">
        <v>6</v>
      </c>
      <c r="K187" s="528">
        <v>1</v>
      </c>
      <c r="L187" s="528">
        <v>0</v>
      </c>
      <c r="M187" s="528">
        <v>4</v>
      </c>
      <c r="N187" s="528">
        <v>2</v>
      </c>
      <c r="O187" s="528">
        <v>2</v>
      </c>
      <c r="P187" s="528">
        <v>0</v>
      </c>
      <c r="Q187" s="528">
        <v>2</v>
      </c>
      <c r="R187" s="526">
        <v>83</v>
      </c>
    </row>
    <row r="188" spans="1:18" ht="12.75" customHeight="1">
      <c r="A188" s="527" t="s">
        <v>1233</v>
      </c>
      <c r="B188" s="525">
        <v>31</v>
      </c>
      <c r="C188" s="528">
        <v>0</v>
      </c>
      <c r="D188" s="528">
        <v>0</v>
      </c>
      <c r="E188" s="528">
        <v>2</v>
      </c>
      <c r="F188" s="528">
        <v>1</v>
      </c>
      <c r="G188" s="528">
        <v>0</v>
      </c>
      <c r="H188" s="528">
        <v>1</v>
      </c>
      <c r="I188" s="528">
        <v>0</v>
      </c>
      <c r="J188" s="528">
        <v>6</v>
      </c>
      <c r="K188" s="528">
        <v>0</v>
      </c>
      <c r="L188" s="528">
        <v>1</v>
      </c>
      <c r="M188" s="528">
        <v>2</v>
      </c>
      <c r="N188" s="528">
        <v>6</v>
      </c>
      <c r="O188" s="528">
        <v>4</v>
      </c>
      <c r="P188" s="528">
        <v>2</v>
      </c>
      <c r="Q188" s="528">
        <v>6</v>
      </c>
      <c r="R188" s="526">
        <v>477</v>
      </c>
    </row>
    <row r="189" spans="1:18" ht="12.75" customHeight="1">
      <c r="A189" s="527" t="s">
        <v>1234</v>
      </c>
      <c r="B189" s="525">
        <v>53</v>
      </c>
      <c r="C189" s="528">
        <v>0</v>
      </c>
      <c r="D189" s="528">
        <v>0</v>
      </c>
      <c r="E189" s="528">
        <v>0</v>
      </c>
      <c r="F189" s="528">
        <v>1</v>
      </c>
      <c r="G189" s="528">
        <v>0</v>
      </c>
      <c r="H189" s="528">
        <v>1</v>
      </c>
      <c r="I189" s="528">
        <v>1</v>
      </c>
      <c r="J189" s="528">
        <v>7</v>
      </c>
      <c r="K189" s="528">
        <v>0</v>
      </c>
      <c r="L189" s="528">
        <v>6</v>
      </c>
      <c r="M189" s="528">
        <v>3</v>
      </c>
      <c r="N189" s="528">
        <v>9</v>
      </c>
      <c r="O189" s="528">
        <v>7</v>
      </c>
      <c r="P189" s="528">
        <v>1</v>
      </c>
      <c r="Q189" s="528">
        <v>17</v>
      </c>
      <c r="R189" s="526">
        <v>310</v>
      </c>
    </row>
    <row r="190" spans="1:18" ht="12.75" customHeight="1">
      <c r="A190" s="527" t="s">
        <v>1235</v>
      </c>
      <c r="B190" s="525">
        <v>31</v>
      </c>
      <c r="C190" s="528">
        <v>0</v>
      </c>
      <c r="D190" s="528">
        <v>0</v>
      </c>
      <c r="E190" s="528">
        <v>0</v>
      </c>
      <c r="F190" s="528">
        <v>0</v>
      </c>
      <c r="G190" s="528">
        <v>0</v>
      </c>
      <c r="H190" s="528">
        <v>0</v>
      </c>
      <c r="I190" s="528">
        <v>0</v>
      </c>
      <c r="J190" s="528">
        <v>9</v>
      </c>
      <c r="K190" s="528">
        <v>0</v>
      </c>
      <c r="L190" s="528">
        <v>1</v>
      </c>
      <c r="M190" s="528">
        <v>1</v>
      </c>
      <c r="N190" s="528">
        <v>4</v>
      </c>
      <c r="O190" s="528">
        <v>9</v>
      </c>
      <c r="P190" s="528">
        <v>0</v>
      </c>
      <c r="Q190" s="528">
        <v>7</v>
      </c>
      <c r="R190" s="526">
        <v>93</v>
      </c>
    </row>
    <row r="191" spans="1:18" ht="12.75" customHeight="1">
      <c r="A191" s="527" t="s">
        <v>1236</v>
      </c>
      <c r="B191" s="525">
        <v>26</v>
      </c>
      <c r="C191" s="528">
        <v>0</v>
      </c>
      <c r="D191" s="528">
        <v>0</v>
      </c>
      <c r="E191" s="528">
        <v>2</v>
      </c>
      <c r="F191" s="528">
        <v>0</v>
      </c>
      <c r="G191" s="528">
        <v>0</v>
      </c>
      <c r="H191" s="528">
        <v>0</v>
      </c>
      <c r="I191" s="528">
        <v>0</v>
      </c>
      <c r="J191" s="528">
        <v>5</v>
      </c>
      <c r="K191" s="528">
        <v>0</v>
      </c>
      <c r="L191" s="528">
        <v>3</v>
      </c>
      <c r="M191" s="528">
        <v>2</v>
      </c>
      <c r="N191" s="528">
        <v>2</v>
      </c>
      <c r="O191" s="528">
        <v>3</v>
      </c>
      <c r="P191" s="528">
        <v>0</v>
      </c>
      <c r="Q191" s="528">
        <v>9</v>
      </c>
      <c r="R191" s="526">
        <v>121</v>
      </c>
    </row>
    <row r="192" spans="1:18" ht="12.75" customHeight="1">
      <c r="A192" s="527" t="s">
        <v>1237</v>
      </c>
      <c r="B192" s="525">
        <v>19</v>
      </c>
      <c r="C192" s="528">
        <v>0</v>
      </c>
      <c r="D192" s="528">
        <v>0</v>
      </c>
      <c r="E192" s="528">
        <v>2</v>
      </c>
      <c r="F192" s="528">
        <v>0</v>
      </c>
      <c r="G192" s="528">
        <v>0</v>
      </c>
      <c r="H192" s="528">
        <v>0</v>
      </c>
      <c r="I192" s="528">
        <v>0</v>
      </c>
      <c r="J192" s="528">
        <v>2</v>
      </c>
      <c r="K192" s="528">
        <v>1</v>
      </c>
      <c r="L192" s="528">
        <v>0</v>
      </c>
      <c r="M192" s="528">
        <v>4</v>
      </c>
      <c r="N192" s="528">
        <v>2</v>
      </c>
      <c r="O192" s="528">
        <v>2</v>
      </c>
      <c r="P192" s="528">
        <v>0</v>
      </c>
      <c r="Q192" s="528">
        <v>6</v>
      </c>
      <c r="R192" s="526">
        <v>278</v>
      </c>
    </row>
    <row r="193" spans="1:18" s="523" customFormat="1" ht="12.75" customHeight="1">
      <c r="A193" s="527" t="s">
        <v>1238</v>
      </c>
      <c r="B193" s="525">
        <v>32</v>
      </c>
      <c r="C193" s="528">
        <v>0</v>
      </c>
      <c r="D193" s="528">
        <v>0</v>
      </c>
      <c r="E193" s="528">
        <v>2</v>
      </c>
      <c r="F193" s="528">
        <v>1</v>
      </c>
      <c r="G193" s="528">
        <v>0</v>
      </c>
      <c r="H193" s="528">
        <v>0</v>
      </c>
      <c r="I193" s="528">
        <v>0</v>
      </c>
      <c r="J193" s="528">
        <v>13</v>
      </c>
      <c r="K193" s="528">
        <v>1</v>
      </c>
      <c r="L193" s="528">
        <v>2</v>
      </c>
      <c r="M193" s="528">
        <v>6</v>
      </c>
      <c r="N193" s="528">
        <v>2</v>
      </c>
      <c r="O193" s="528">
        <v>4</v>
      </c>
      <c r="P193" s="528">
        <v>0</v>
      </c>
      <c r="Q193" s="528">
        <v>1</v>
      </c>
      <c r="R193" s="526">
        <v>178</v>
      </c>
    </row>
    <row r="194" spans="1:18" s="523" customFormat="1" ht="12.75" customHeight="1">
      <c r="A194" s="527" t="s">
        <v>1239</v>
      </c>
      <c r="B194" s="525">
        <v>37</v>
      </c>
      <c r="C194" s="528">
        <v>0</v>
      </c>
      <c r="D194" s="528">
        <v>0</v>
      </c>
      <c r="E194" s="528">
        <v>4</v>
      </c>
      <c r="F194" s="528">
        <v>0</v>
      </c>
      <c r="G194" s="528">
        <v>0</v>
      </c>
      <c r="H194" s="528">
        <v>0</v>
      </c>
      <c r="I194" s="528">
        <v>0</v>
      </c>
      <c r="J194" s="528">
        <v>13</v>
      </c>
      <c r="K194" s="528">
        <v>0</v>
      </c>
      <c r="L194" s="528">
        <v>3</v>
      </c>
      <c r="M194" s="528">
        <v>5</v>
      </c>
      <c r="N194" s="528">
        <v>5</v>
      </c>
      <c r="O194" s="528">
        <v>1</v>
      </c>
      <c r="P194" s="528">
        <v>1</v>
      </c>
      <c r="Q194" s="528">
        <v>5</v>
      </c>
      <c r="R194" s="526">
        <v>233</v>
      </c>
    </row>
    <row r="195" spans="1:18" s="523" customFormat="1" ht="12.75" customHeight="1">
      <c r="A195" s="524" t="s">
        <v>1240</v>
      </c>
      <c r="B195" s="525">
        <v>351</v>
      </c>
      <c r="C195" s="525">
        <v>0</v>
      </c>
      <c r="D195" s="525">
        <v>0</v>
      </c>
      <c r="E195" s="525">
        <v>29</v>
      </c>
      <c r="F195" s="525">
        <v>24</v>
      </c>
      <c r="G195" s="525">
        <v>0</v>
      </c>
      <c r="H195" s="525">
        <v>0</v>
      </c>
      <c r="I195" s="525">
        <v>4</v>
      </c>
      <c r="J195" s="525">
        <v>99</v>
      </c>
      <c r="K195" s="525">
        <v>3</v>
      </c>
      <c r="L195" s="525">
        <v>27</v>
      </c>
      <c r="M195" s="525">
        <v>31</v>
      </c>
      <c r="N195" s="525">
        <v>21</v>
      </c>
      <c r="O195" s="525">
        <v>18</v>
      </c>
      <c r="P195" s="525">
        <v>2</v>
      </c>
      <c r="Q195" s="525">
        <v>93</v>
      </c>
      <c r="R195" s="526">
        <v>1655</v>
      </c>
    </row>
    <row r="196" spans="1:18" s="523" customFormat="1" ht="12.75" customHeight="1">
      <c r="A196" s="527" t="s">
        <v>1241</v>
      </c>
      <c r="B196" s="525">
        <v>28</v>
      </c>
      <c r="C196" s="528">
        <v>0</v>
      </c>
      <c r="D196" s="528">
        <v>0</v>
      </c>
      <c r="E196" s="528">
        <v>2</v>
      </c>
      <c r="F196" s="528">
        <v>2</v>
      </c>
      <c r="G196" s="528">
        <v>0</v>
      </c>
      <c r="H196" s="528">
        <v>0</v>
      </c>
      <c r="I196" s="528">
        <v>0</v>
      </c>
      <c r="J196" s="528">
        <v>7</v>
      </c>
      <c r="K196" s="528">
        <v>0</v>
      </c>
      <c r="L196" s="528">
        <v>3</v>
      </c>
      <c r="M196" s="528">
        <v>3</v>
      </c>
      <c r="N196" s="528">
        <v>1</v>
      </c>
      <c r="O196" s="528">
        <v>4</v>
      </c>
      <c r="P196" s="528">
        <v>0</v>
      </c>
      <c r="Q196" s="528">
        <v>6</v>
      </c>
      <c r="R196" s="526">
        <v>276</v>
      </c>
    </row>
    <row r="197" spans="1:18" s="523" customFormat="1" ht="12.75" customHeight="1">
      <c r="A197" s="527" t="s">
        <v>1242</v>
      </c>
      <c r="B197" s="525">
        <v>29</v>
      </c>
      <c r="C197" s="528">
        <v>0</v>
      </c>
      <c r="D197" s="528">
        <v>0</v>
      </c>
      <c r="E197" s="528">
        <v>6</v>
      </c>
      <c r="F197" s="528">
        <v>1</v>
      </c>
      <c r="G197" s="528">
        <v>0</v>
      </c>
      <c r="H197" s="528">
        <v>0</v>
      </c>
      <c r="I197" s="528">
        <v>0</v>
      </c>
      <c r="J197" s="528">
        <v>5</v>
      </c>
      <c r="K197" s="528">
        <v>0</v>
      </c>
      <c r="L197" s="528">
        <v>5</v>
      </c>
      <c r="M197" s="528">
        <v>3</v>
      </c>
      <c r="N197" s="528">
        <v>1</v>
      </c>
      <c r="O197" s="528">
        <v>0</v>
      </c>
      <c r="P197" s="528">
        <v>0</v>
      </c>
      <c r="Q197" s="528">
        <v>8</v>
      </c>
      <c r="R197" s="526">
        <v>139</v>
      </c>
    </row>
    <row r="198" spans="1:18" s="523" customFormat="1" ht="12.75" customHeight="1">
      <c r="A198" s="527" t="s">
        <v>1243</v>
      </c>
      <c r="B198" s="525">
        <v>50</v>
      </c>
      <c r="C198" s="528">
        <v>0</v>
      </c>
      <c r="D198" s="528">
        <v>0</v>
      </c>
      <c r="E198" s="528">
        <v>2</v>
      </c>
      <c r="F198" s="528">
        <v>3</v>
      </c>
      <c r="G198" s="528">
        <v>0</v>
      </c>
      <c r="H198" s="528">
        <v>0</v>
      </c>
      <c r="I198" s="528">
        <v>2</v>
      </c>
      <c r="J198" s="528">
        <v>21</v>
      </c>
      <c r="K198" s="528">
        <v>0</v>
      </c>
      <c r="L198" s="528">
        <v>6</v>
      </c>
      <c r="M198" s="528">
        <v>5</v>
      </c>
      <c r="N198" s="528">
        <v>1</v>
      </c>
      <c r="O198" s="528">
        <v>2</v>
      </c>
      <c r="P198" s="528">
        <v>1</v>
      </c>
      <c r="Q198" s="528">
        <v>7</v>
      </c>
      <c r="R198" s="526">
        <v>172</v>
      </c>
    </row>
    <row r="199" spans="1:18" s="523" customFormat="1" ht="12.75" customHeight="1">
      <c r="A199" s="527" t="s">
        <v>1244</v>
      </c>
      <c r="B199" s="525">
        <v>56</v>
      </c>
      <c r="C199" s="528">
        <v>0</v>
      </c>
      <c r="D199" s="528">
        <v>0</v>
      </c>
      <c r="E199" s="528">
        <v>1</v>
      </c>
      <c r="F199" s="528">
        <v>2</v>
      </c>
      <c r="G199" s="528">
        <v>0</v>
      </c>
      <c r="H199" s="528">
        <v>0</v>
      </c>
      <c r="I199" s="528">
        <v>1</v>
      </c>
      <c r="J199" s="528">
        <v>18</v>
      </c>
      <c r="K199" s="528">
        <v>1</v>
      </c>
      <c r="L199" s="528">
        <v>1</v>
      </c>
      <c r="M199" s="528">
        <v>9</v>
      </c>
      <c r="N199" s="528">
        <v>6</v>
      </c>
      <c r="O199" s="528">
        <v>1</v>
      </c>
      <c r="P199" s="528">
        <v>1</v>
      </c>
      <c r="Q199" s="528">
        <v>15</v>
      </c>
      <c r="R199" s="526">
        <v>297</v>
      </c>
    </row>
    <row r="200" spans="1:18" s="523" customFormat="1" ht="12.75" customHeight="1">
      <c r="A200" s="527" t="s">
        <v>1245</v>
      </c>
      <c r="B200" s="525">
        <v>48</v>
      </c>
      <c r="C200" s="528">
        <v>0</v>
      </c>
      <c r="D200" s="528">
        <v>0</v>
      </c>
      <c r="E200" s="528">
        <v>3</v>
      </c>
      <c r="F200" s="528">
        <v>5</v>
      </c>
      <c r="G200" s="528">
        <v>0</v>
      </c>
      <c r="H200" s="528">
        <v>0</v>
      </c>
      <c r="I200" s="528">
        <v>1</v>
      </c>
      <c r="J200" s="528">
        <v>17</v>
      </c>
      <c r="K200" s="528">
        <v>2</v>
      </c>
      <c r="L200" s="528">
        <v>2</v>
      </c>
      <c r="M200" s="528">
        <v>1</v>
      </c>
      <c r="N200" s="528">
        <v>3</v>
      </c>
      <c r="O200" s="528">
        <v>4</v>
      </c>
      <c r="P200" s="528">
        <v>0</v>
      </c>
      <c r="Q200" s="528">
        <v>10</v>
      </c>
      <c r="R200" s="526">
        <v>258</v>
      </c>
    </row>
    <row r="201" spans="1:18" s="523" customFormat="1" ht="12.75" customHeight="1">
      <c r="A201" s="527" t="s">
        <v>1246</v>
      </c>
      <c r="B201" s="525">
        <v>40</v>
      </c>
      <c r="C201" s="528">
        <v>0</v>
      </c>
      <c r="D201" s="528">
        <v>0</v>
      </c>
      <c r="E201" s="528">
        <v>4</v>
      </c>
      <c r="F201" s="528">
        <v>0</v>
      </c>
      <c r="G201" s="528">
        <v>0</v>
      </c>
      <c r="H201" s="528">
        <v>0</v>
      </c>
      <c r="I201" s="528">
        <v>0</v>
      </c>
      <c r="J201" s="528">
        <v>9</v>
      </c>
      <c r="K201" s="528">
        <v>0</v>
      </c>
      <c r="L201" s="528">
        <v>5</v>
      </c>
      <c r="M201" s="528">
        <v>5</v>
      </c>
      <c r="N201" s="528">
        <v>5</v>
      </c>
      <c r="O201" s="528">
        <v>2</v>
      </c>
      <c r="P201" s="528">
        <v>0</v>
      </c>
      <c r="Q201" s="528">
        <v>10</v>
      </c>
      <c r="R201" s="526">
        <v>152</v>
      </c>
    </row>
    <row r="202" spans="1:18" s="523" customFormat="1" ht="12.75" customHeight="1">
      <c r="A202" s="527" t="s">
        <v>1247</v>
      </c>
      <c r="B202" s="525">
        <v>35</v>
      </c>
      <c r="C202" s="528">
        <v>0</v>
      </c>
      <c r="D202" s="528">
        <v>0</v>
      </c>
      <c r="E202" s="528">
        <v>5</v>
      </c>
      <c r="F202" s="528">
        <v>5</v>
      </c>
      <c r="G202" s="528">
        <v>0</v>
      </c>
      <c r="H202" s="528">
        <v>0</v>
      </c>
      <c r="I202" s="528">
        <v>0</v>
      </c>
      <c r="J202" s="528">
        <v>7</v>
      </c>
      <c r="K202" s="528">
        <v>0</v>
      </c>
      <c r="L202" s="528">
        <v>2</v>
      </c>
      <c r="M202" s="528">
        <v>0</v>
      </c>
      <c r="N202" s="528">
        <v>2</v>
      </c>
      <c r="O202" s="528">
        <v>2</v>
      </c>
      <c r="P202" s="528">
        <v>0</v>
      </c>
      <c r="Q202" s="528">
        <v>12</v>
      </c>
      <c r="R202" s="526">
        <v>114</v>
      </c>
    </row>
    <row r="203" spans="1:18" s="523" customFormat="1" ht="12.75" customHeight="1">
      <c r="A203" s="527" t="s">
        <v>1248</v>
      </c>
      <c r="B203" s="525">
        <v>65</v>
      </c>
      <c r="C203" s="528">
        <v>0</v>
      </c>
      <c r="D203" s="528">
        <v>0</v>
      </c>
      <c r="E203" s="528">
        <v>6</v>
      </c>
      <c r="F203" s="528">
        <v>6</v>
      </c>
      <c r="G203" s="528">
        <v>0</v>
      </c>
      <c r="H203" s="528">
        <v>0</v>
      </c>
      <c r="I203" s="528">
        <v>0</v>
      </c>
      <c r="J203" s="528">
        <v>15</v>
      </c>
      <c r="K203" s="528">
        <v>0</v>
      </c>
      <c r="L203" s="528">
        <v>3</v>
      </c>
      <c r="M203" s="528">
        <v>5</v>
      </c>
      <c r="N203" s="528">
        <v>2</v>
      </c>
      <c r="O203" s="528">
        <v>3</v>
      </c>
      <c r="P203" s="528">
        <v>0</v>
      </c>
      <c r="Q203" s="528">
        <v>25</v>
      </c>
      <c r="R203" s="526">
        <v>247</v>
      </c>
    </row>
    <row r="204" spans="1:18" s="523" customFormat="1" ht="12.75" customHeight="1">
      <c r="A204" s="524" t="s">
        <v>1249</v>
      </c>
      <c r="B204" s="525">
        <v>1004</v>
      </c>
      <c r="C204" s="525">
        <v>0</v>
      </c>
      <c r="D204" s="525">
        <v>1</v>
      </c>
      <c r="E204" s="525">
        <v>85</v>
      </c>
      <c r="F204" s="525">
        <v>107</v>
      </c>
      <c r="G204" s="525">
        <v>0</v>
      </c>
      <c r="H204" s="525">
        <v>14</v>
      </c>
      <c r="I204" s="525">
        <v>14</v>
      </c>
      <c r="J204" s="525">
        <v>267</v>
      </c>
      <c r="K204" s="525">
        <v>15</v>
      </c>
      <c r="L204" s="525">
        <v>61</v>
      </c>
      <c r="M204" s="525">
        <v>119</v>
      </c>
      <c r="N204" s="525">
        <v>42</v>
      </c>
      <c r="O204" s="525">
        <v>30</v>
      </c>
      <c r="P204" s="525">
        <v>7</v>
      </c>
      <c r="Q204" s="525">
        <v>242</v>
      </c>
      <c r="R204" s="526">
        <v>9051</v>
      </c>
    </row>
    <row r="205" spans="1:18" s="523" customFormat="1" ht="12.75" customHeight="1">
      <c r="A205" s="527" t="s">
        <v>1250</v>
      </c>
      <c r="B205" s="525">
        <v>65</v>
      </c>
      <c r="C205" s="528">
        <v>0</v>
      </c>
      <c r="D205" s="528">
        <v>0</v>
      </c>
      <c r="E205" s="528">
        <v>3</v>
      </c>
      <c r="F205" s="528">
        <v>4</v>
      </c>
      <c r="G205" s="528">
        <v>0</v>
      </c>
      <c r="H205" s="528">
        <v>2</v>
      </c>
      <c r="I205" s="528">
        <v>0</v>
      </c>
      <c r="J205" s="528">
        <v>21</v>
      </c>
      <c r="K205" s="528">
        <v>1</v>
      </c>
      <c r="L205" s="528">
        <v>5</v>
      </c>
      <c r="M205" s="528">
        <v>3</v>
      </c>
      <c r="N205" s="528">
        <v>3</v>
      </c>
      <c r="O205" s="528">
        <v>3</v>
      </c>
      <c r="P205" s="528">
        <v>1</v>
      </c>
      <c r="Q205" s="528">
        <v>19</v>
      </c>
      <c r="R205" s="526">
        <v>429</v>
      </c>
    </row>
    <row r="206" spans="1:18" s="523" customFormat="1" ht="12.75" customHeight="1">
      <c r="A206" s="527" t="s">
        <v>1251</v>
      </c>
      <c r="B206" s="525">
        <v>87</v>
      </c>
      <c r="C206" s="528">
        <v>0</v>
      </c>
      <c r="D206" s="528">
        <v>0</v>
      </c>
      <c r="E206" s="528">
        <v>2</v>
      </c>
      <c r="F206" s="528">
        <v>1</v>
      </c>
      <c r="G206" s="528">
        <v>0</v>
      </c>
      <c r="H206" s="528">
        <v>0</v>
      </c>
      <c r="I206" s="528">
        <v>0</v>
      </c>
      <c r="J206" s="528">
        <v>28</v>
      </c>
      <c r="K206" s="528">
        <v>2</v>
      </c>
      <c r="L206" s="528">
        <v>5</v>
      </c>
      <c r="M206" s="528">
        <v>21</v>
      </c>
      <c r="N206" s="528">
        <v>4</v>
      </c>
      <c r="O206" s="528">
        <v>2</v>
      </c>
      <c r="P206" s="528">
        <v>0</v>
      </c>
      <c r="Q206" s="528">
        <v>22</v>
      </c>
      <c r="R206" s="526">
        <v>312</v>
      </c>
    </row>
    <row r="207" spans="1:18" s="523" customFormat="1" ht="12.75" customHeight="1">
      <c r="A207" s="527" t="s">
        <v>1252</v>
      </c>
      <c r="B207" s="525">
        <v>75</v>
      </c>
      <c r="C207" s="528">
        <v>0</v>
      </c>
      <c r="D207" s="528">
        <v>0</v>
      </c>
      <c r="E207" s="528">
        <v>10</v>
      </c>
      <c r="F207" s="528">
        <v>2</v>
      </c>
      <c r="G207" s="528">
        <v>0</v>
      </c>
      <c r="H207" s="528">
        <v>0</v>
      </c>
      <c r="I207" s="528">
        <v>2</v>
      </c>
      <c r="J207" s="528">
        <v>20</v>
      </c>
      <c r="K207" s="528">
        <v>1</v>
      </c>
      <c r="L207" s="528">
        <v>2</v>
      </c>
      <c r="M207" s="528">
        <v>1</v>
      </c>
      <c r="N207" s="528">
        <v>5</v>
      </c>
      <c r="O207" s="528">
        <v>6</v>
      </c>
      <c r="P207" s="528">
        <v>0</v>
      </c>
      <c r="Q207" s="528">
        <v>26</v>
      </c>
      <c r="R207" s="526">
        <v>301</v>
      </c>
    </row>
    <row r="208" spans="1:18" s="523" customFormat="1" ht="12.75" customHeight="1">
      <c r="A208" s="527" t="s">
        <v>1253</v>
      </c>
      <c r="B208" s="525">
        <v>41</v>
      </c>
      <c r="C208" s="528">
        <v>0</v>
      </c>
      <c r="D208" s="528">
        <v>0</v>
      </c>
      <c r="E208" s="528">
        <v>1</v>
      </c>
      <c r="F208" s="528">
        <v>4</v>
      </c>
      <c r="G208" s="528">
        <v>0</v>
      </c>
      <c r="H208" s="528">
        <v>0</v>
      </c>
      <c r="I208" s="528">
        <v>0</v>
      </c>
      <c r="J208" s="528">
        <v>15</v>
      </c>
      <c r="K208" s="528">
        <v>1</v>
      </c>
      <c r="L208" s="528">
        <v>1</v>
      </c>
      <c r="M208" s="528">
        <v>9</v>
      </c>
      <c r="N208" s="528">
        <v>4</v>
      </c>
      <c r="O208" s="528">
        <v>1</v>
      </c>
      <c r="P208" s="528">
        <v>0</v>
      </c>
      <c r="Q208" s="528">
        <v>5</v>
      </c>
      <c r="R208" s="526">
        <v>180</v>
      </c>
    </row>
    <row r="209" spans="1:18" s="523" customFormat="1" ht="12.75" customHeight="1">
      <c r="A209" s="527" t="s">
        <v>1254</v>
      </c>
      <c r="B209" s="525">
        <v>15</v>
      </c>
      <c r="C209" s="528">
        <v>0</v>
      </c>
      <c r="D209" s="528">
        <v>0</v>
      </c>
      <c r="E209" s="528">
        <v>0</v>
      </c>
      <c r="F209" s="528">
        <v>3</v>
      </c>
      <c r="G209" s="528">
        <v>0</v>
      </c>
      <c r="H209" s="528">
        <v>0</v>
      </c>
      <c r="I209" s="528">
        <v>2</v>
      </c>
      <c r="J209" s="528">
        <v>2</v>
      </c>
      <c r="K209" s="528">
        <v>0</v>
      </c>
      <c r="L209" s="528">
        <v>0</v>
      </c>
      <c r="M209" s="528">
        <v>5</v>
      </c>
      <c r="N209" s="528">
        <v>0</v>
      </c>
      <c r="O209" s="528">
        <v>1</v>
      </c>
      <c r="P209" s="528">
        <v>0</v>
      </c>
      <c r="Q209" s="528">
        <v>2</v>
      </c>
      <c r="R209" s="526">
        <v>820</v>
      </c>
    </row>
    <row r="210" spans="1:18" s="523" customFormat="1" ht="12.75" customHeight="1">
      <c r="A210" s="527" t="s">
        <v>1255</v>
      </c>
      <c r="B210" s="525">
        <v>89</v>
      </c>
      <c r="C210" s="528">
        <v>0</v>
      </c>
      <c r="D210" s="528">
        <v>0</v>
      </c>
      <c r="E210" s="528">
        <v>6</v>
      </c>
      <c r="F210" s="528">
        <v>9</v>
      </c>
      <c r="G210" s="528">
        <v>0</v>
      </c>
      <c r="H210" s="528">
        <v>1</v>
      </c>
      <c r="I210" s="528">
        <v>2</v>
      </c>
      <c r="J210" s="528">
        <v>14</v>
      </c>
      <c r="K210" s="528">
        <v>2</v>
      </c>
      <c r="L210" s="528">
        <v>5</v>
      </c>
      <c r="M210" s="528">
        <v>17</v>
      </c>
      <c r="N210" s="528">
        <v>5</v>
      </c>
      <c r="O210" s="528">
        <v>3</v>
      </c>
      <c r="P210" s="528">
        <v>0</v>
      </c>
      <c r="Q210" s="528">
        <v>25</v>
      </c>
      <c r="R210" s="526">
        <v>607</v>
      </c>
    </row>
    <row r="211" spans="1:18" s="523" customFormat="1" ht="12.75" customHeight="1">
      <c r="A211" s="527" t="s">
        <v>1256</v>
      </c>
      <c r="B211" s="525">
        <v>58</v>
      </c>
      <c r="C211" s="528">
        <v>0</v>
      </c>
      <c r="D211" s="528">
        <v>0</v>
      </c>
      <c r="E211" s="528">
        <v>1</v>
      </c>
      <c r="F211" s="528">
        <v>2</v>
      </c>
      <c r="G211" s="528">
        <v>0</v>
      </c>
      <c r="H211" s="528">
        <v>1</v>
      </c>
      <c r="I211" s="528">
        <v>0</v>
      </c>
      <c r="J211" s="528">
        <v>17</v>
      </c>
      <c r="K211" s="528">
        <v>1</v>
      </c>
      <c r="L211" s="528">
        <v>7</v>
      </c>
      <c r="M211" s="528">
        <v>12</v>
      </c>
      <c r="N211" s="528">
        <v>3</v>
      </c>
      <c r="O211" s="528">
        <v>1</v>
      </c>
      <c r="P211" s="528">
        <v>0</v>
      </c>
      <c r="Q211" s="528">
        <v>13</v>
      </c>
      <c r="R211" s="526">
        <v>440</v>
      </c>
    </row>
    <row r="212" spans="1:18" s="523" customFormat="1" ht="12.75" customHeight="1">
      <c r="A212" s="527" t="s">
        <v>1257</v>
      </c>
      <c r="B212" s="525">
        <v>81</v>
      </c>
      <c r="C212" s="528">
        <v>0</v>
      </c>
      <c r="D212" s="528">
        <v>0</v>
      </c>
      <c r="E212" s="528">
        <v>8</v>
      </c>
      <c r="F212" s="528">
        <v>9</v>
      </c>
      <c r="G212" s="528">
        <v>0</v>
      </c>
      <c r="H212" s="528">
        <v>0</v>
      </c>
      <c r="I212" s="528">
        <v>2</v>
      </c>
      <c r="J212" s="528">
        <v>18</v>
      </c>
      <c r="K212" s="528">
        <v>2</v>
      </c>
      <c r="L212" s="528">
        <v>13</v>
      </c>
      <c r="M212" s="528">
        <v>9</v>
      </c>
      <c r="N212" s="528">
        <v>1</v>
      </c>
      <c r="O212" s="528">
        <v>0</v>
      </c>
      <c r="P212" s="528">
        <v>3</v>
      </c>
      <c r="Q212" s="528">
        <v>16</v>
      </c>
      <c r="R212" s="526">
        <v>753</v>
      </c>
    </row>
    <row r="213" spans="1:18" s="523" customFormat="1" ht="12.75" customHeight="1">
      <c r="A213" s="527" t="s">
        <v>1258</v>
      </c>
      <c r="B213" s="525">
        <v>65</v>
      </c>
      <c r="C213" s="528">
        <v>0</v>
      </c>
      <c r="D213" s="528">
        <v>0</v>
      </c>
      <c r="E213" s="528">
        <v>6</v>
      </c>
      <c r="F213" s="528">
        <v>15</v>
      </c>
      <c r="G213" s="528">
        <v>0</v>
      </c>
      <c r="H213" s="528">
        <v>3</v>
      </c>
      <c r="I213" s="528">
        <v>0</v>
      </c>
      <c r="J213" s="528">
        <v>14</v>
      </c>
      <c r="K213" s="528">
        <v>0</v>
      </c>
      <c r="L213" s="528">
        <v>5</v>
      </c>
      <c r="M213" s="528">
        <v>3</v>
      </c>
      <c r="N213" s="528">
        <v>1</v>
      </c>
      <c r="O213" s="528">
        <v>1</v>
      </c>
      <c r="P213" s="528">
        <v>0</v>
      </c>
      <c r="Q213" s="528">
        <v>17</v>
      </c>
      <c r="R213" s="526">
        <v>604</v>
      </c>
    </row>
    <row r="214" spans="1:18" s="523" customFormat="1" ht="12.75" customHeight="1">
      <c r="A214" s="527" t="s">
        <v>1259</v>
      </c>
      <c r="B214" s="525">
        <v>57</v>
      </c>
      <c r="C214" s="528">
        <v>0</v>
      </c>
      <c r="D214" s="528">
        <v>1</v>
      </c>
      <c r="E214" s="528">
        <v>8</v>
      </c>
      <c r="F214" s="528">
        <v>14</v>
      </c>
      <c r="G214" s="528">
        <v>0</v>
      </c>
      <c r="H214" s="528">
        <v>0</v>
      </c>
      <c r="I214" s="528">
        <v>0</v>
      </c>
      <c r="J214" s="528">
        <v>14</v>
      </c>
      <c r="K214" s="528">
        <v>0</v>
      </c>
      <c r="L214" s="528">
        <v>4</v>
      </c>
      <c r="M214" s="528">
        <v>6</v>
      </c>
      <c r="N214" s="528">
        <v>0</v>
      </c>
      <c r="O214" s="528">
        <v>2</v>
      </c>
      <c r="P214" s="528">
        <v>1</v>
      </c>
      <c r="Q214" s="528">
        <v>7</v>
      </c>
      <c r="R214" s="526">
        <v>1098</v>
      </c>
    </row>
    <row r="215" spans="1:18" s="523" customFormat="1" ht="12.75" customHeight="1">
      <c r="A215" s="527" t="s">
        <v>961</v>
      </c>
      <c r="B215" s="525">
        <v>132</v>
      </c>
      <c r="C215" s="528">
        <v>0</v>
      </c>
      <c r="D215" s="528">
        <v>0</v>
      </c>
      <c r="E215" s="528">
        <v>7</v>
      </c>
      <c r="F215" s="528">
        <v>10</v>
      </c>
      <c r="G215" s="528">
        <v>0</v>
      </c>
      <c r="H215" s="528">
        <v>1</v>
      </c>
      <c r="I215" s="528">
        <v>0</v>
      </c>
      <c r="J215" s="528">
        <v>53</v>
      </c>
      <c r="K215" s="528">
        <v>0</v>
      </c>
      <c r="L215" s="528">
        <v>5</v>
      </c>
      <c r="M215" s="528">
        <v>16</v>
      </c>
      <c r="N215" s="528">
        <v>4</v>
      </c>
      <c r="O215" s="528">
        <v>5</v>
      </c>
      <c r="P215" s="528">
        <v>0</v>
      </c>
      <c r="Q215" s="528">
        <v>31</v>
      </c>
      <c r="R215" s="526">
        <v>884</v>
      </c>
    </row>
    <row r="216" spans="1:18" s="523" customFormat="1" ht="12.75" customHeight="1">
      <c r="A216" s="527" t="s">
        <v>1260</v>
      </c>
      <c r="B216" s="525">
        <v>36</v>
      </c>
      <c r="C216" s="528">
        <v>0</v>
      </c>
      <c r="D216" s="528">
        <v>0</v>
      </c>
      <c r="E216" s="528">
        <v>2</v>
      </c>
      <c r="F216" s="528">
        <v>4</v>
      </c>
      <c r="G216" s="528">
        <v>0</v>
      </c>
      <c r="H216" s="528">
        <v>0</v>
      </c>
      <c r="I216" s="528">
        <v>0</v>
      </c>
      <c r="J216" s="528">
        <v>4</v>
      </c>
      <c r="K216" s="528">
        <v>1</v>
      </c>
      <c r="L216" s="528">
        <v>2</v>
      </c>
      <c r="M216" s="528">
        <v>7</v>
      </c>
      <c r="N216" s="528">
        <v>4</v>
      </c>
      <c r="O216" s="528">
        <v>1</v>
      </c>
      <c r="P216" s="528">
        <v>1</v>
      </c>
      <c r="Q216" s="528">
        <v>10</v>
      </c>
      <c r="R216" s="526">
        <v>219</v>
      </c>
    </row>
    <row r="217" spans="1:18" s="523" customFormat="1" ht="12.75" customHeight="1">
      <c r="A217" s="527" t="s">
        <v>1261</v>
      </c>
      <c r="B217" s="525">
        <v>38</v>
      </c>
      <c r="C217" s="528">
        <v>0</v>
      </c>
      <c r="D217" s="528">
        <v>0</v>
      </c>
      <c r="E217" s="528">
        <v>5</v>
      </c>
      <c r="F217" s="528">
        <v>6</v>
      </c>
      <c r="G217" s="528">
        <v>0</v>
      </c>
      <c r="H217" s="528">
        <v>0</v>
      </c>
      <c r="I217" s="528">
        <v>0</v>
      </c>
      <c r="J217" s="528">
        <v>9</v>
      </c>
      <c r="K217" s="528">
        <v>2</v>
      </c>
      <c r="L217" s="528">
        <v>2</v>
      </c>
      <c r="M217" s="528">
        <v>0</v>
      </c>
      <c r="N217" s="528">
        <v>4</v>
      </c>
      <c r="O217" s="528">
        <v>2</v>
      </c>
      <c r="P217" s="528">
        <v>0</v>
      </c>
      <c r="Q217" s="528">
        <v>8</v>
      </c>
      <c r="R217" s="526">
        <v>244</v>
      </c>
    </row>
    <row r="218" spans="1:18" s="523" customFormat="1" ht="12.75" customHeight="1">
      <c r="A218" s="527" t="s">
        <v>1262</v>
      </c>
      <c r="B218" s="525">
        <v>45</v>
      </c>
      <c r="C218" s="528">
        <v>0</v>
      </c>
      <c r="D218" s="528">
        <v>0</v>
      </c>
      <c r="E218" s="528">
        <v>6</v>
      </c>
      <c r="F218" s="528">
        <v>6</v>
      </c>
      <c r="G218" s="528">
        <v>0</v>
      </c>
      <c r="H218" s="528">
        <v>3</v>
      </c>
      <c r="I218" s="528">
        <v>0</v>
      </c>
      <c r="J218" s="528">
        <v>9</v>
      </c>
      <c r="K218" s="528">
        <v>0</v>
      </c>
      <c r="L218" s="528">
        <v>1</v>
      </c>
      <c r="M218" s="528">
        <v>7</v>
      </c>
      <c r="N218" s="528">
        <v>1</v>
      </c>
      <c r="O218" s="528">
        <v>0</v>
      </c>
      <c r="P218" s="528">
        <v>1</v>
      </c>
      <c r="Q218" s="528">
        <v>11</v>
      </c>
      <c r="R218" s="526">
        <v>699</v>
      </c>
    </row>
    <row r="219" spans="1:18" s="523" customFormat="1" ht="12.75" customHeight="1">
      <c r="A219" s="527" t="s">
        <v>1263</v>
      </c>
      <c r="B219" s="525">
        <v>56</v>
      </c>
      <c r="C219" s="528">
        <v>0</v>
      </c>
      <c r="D219" s="528">
        <v>0</v>
      </c>
      <c r="E219" s="528">
        <v>10</v>
      </c>
      <c r="F219" s="528">
        <v>3</v>
      </c>
      <c r="G219" s="528">
        <v>0</v>
      </c>
      <c r="H219" s="528">
        <v>3</v>
      </c>
      <c r="I219" s="528">
        <v>3</v>
      </c>
      <c r="J219" s="528">
        <v>16</v>
      </c>
      <c r="K219" s="528">
        <v>1</v>
      </c>
      <c r="L219" s="528">
        <v>4</v>
      </c>
      <c r="M219" s="528">
        <v>1</v>
      </c>
      <c r="N219" s="528">
        <v>2</v>
      </c>
      <c r="O219" s="528">
        <v>0</v>
      </c>
      <c r="P219" s="528">
        <v>0</v>
      </c>
      <c r="Q219" s="528">
        <v>13</v>
      </c>
      <c r="R219" s="526">
        <v>891</v>
      </c>
    </row>
    <row r="220" spans="1:18" s="523" customFormat="1" ht="12.75" customHeight="1">
      <c r="A220" s="527" t="s">
        <v>1264</v>
      </c>
      <c r="B220" s="525">
        <v>32</v>
      </c>
      <c r="C220" s="528">
        <v>0</v>
      </c>
      <c r="D220" s="528">
        <v>0</v>
      </c>
      <c r="E220" s="528">
        <v>3</v>
      </c>
      <c r="F220" s="528">
        <v>8</v>
      </c>
      <c r="G220" s="528">
        <v>0</v>
      </c>
      <c r="H220" s="528">
        <v>0</v>
      </c>
      <c r="I220" s="528">
        <v>0</v>
      </c>
      <c r="J220" s="528">
        <v>8</v>
      </c>
      <c r="K220" s="528">
        <v>1</v>
      </c>
      <c r="L220" s="528">
        <v>0</v>
      </c>
      <c r="M220" s="528">
        <v>1</v>
      </c>
      <c r="N220" s="528">
        <v>1</v>
      </c>
      <c r="O220" s="528">
        <v>1</v>
      </c>
      <c r="P220" s="528">
        <v>0</v>
      </c>
      <c r="Q220" s="528">
        <v>9</v>
      </c>
      <c r="R220" s="526">
        <v>362</v>
      </c>
    </row>
    <row r="221" spans="1:18" s="523" customFormat="1" ht="12.75" customHeight="1">
      <c r="A221" s="527" t="s">
        <v>1265</v>
      </c>
      <c r="B221" s="525">
        <v>32</v>
      </c>
      <c r="C221" s="528">
        <v>0</v>
      </c>
      <c r="D221" s="528">
        <v>0</v>
      </c>
      <c r="E221" s="528">
        <v>7</v>
      </c>
      <c r="F221" s="528">
        <v>7</v>
      </c>
      <c r="G221" s="528">
        <v>0</v>
      </c>
      <c r="H221" s="528">
        <v>0</v>
      </c>
      <c r="I221" s="528">
        <v>3</v>
      </c>
      <c r="J221" s="528">
        <v>5</v>
      </c>
      <c r="K221" s="528">
        <v>0</v>
      </c>
      <c r="L221" s="528">
        <v>0</v>
      </c>
      <c r="M221" s="528">
        <v>1</v>
      </c>
      <c r="N221" s="528">
        <v>0</v>
      </c>
      <c r="O221" s="528">
        <v>1</v>
      </c>
      <c r="P221" s="528">
        <v>0</v>
      </c>
      <c r="Q221" s="528">
        <v>8</v>
      </c>
      <c r="R221" s="526">
        <v>208</v>
      </c>
    </row>
    <row r="222" spans="1:18" s="523" customFormat="1" ht="12.75" customHeight="1">
      <c r="A222" s="524" t="s">
        <v>1266</v>
      </c>
      <c r="B222" s="525">
        <v>520</v>
      </c>
      <c r="C222" s="525">
        <v>0</v>
      </c>
      <c r="D222" s="525">
        <v>0</v>
      </c>
      <c r="E222" s="525">
        <v>40</v>
      </c>
      <c r="F222" s="525">
        <v>21</v>
      </c>
      <c r="G222" s="525">
        <v>0</v>
      </c>
      <c r="H222" s="525">
        <v>8</v>
      </c>
      <c r="I222" s="525">
        <v>1</v>
      </c>
      <c r="J222" s="525">
        <v>132</v>
      </c>
      <c r="K222" s="525">
        <v>13</v>
      </c>
      <c r="L222" s="525">
        <v>59</v>
      </c>
      <c r="M222" s="525">
        <v>57</v>
      </c>
      <c r="N222" s="525">
        <v>32</v>
      </c>
      <c r="O222" s="525">
        <v>29</v>
      </c>
      <c r="P222" s="525">
        <v>10</v>
      </c>
      <c r="Q222" s="525">
        <v>118</v>
      </c>
      <c r="R222" s="526">
        <v>3648</v>
      </c>
    </row>
    <row r="223" spans="1:18" s="523" customFormat="1" ht="12.75" customHeight="1">
      <c r="A223" s="527" t="s">
        <v>1267</v>
      </c>
      <c r="B223" s="525">
        <v>54</v>
      </c>
      <c r="C223" s="528">
        <v>0</v>
      </c>
      <c r="D223" s="528">
        <v>0</v>
      </c>
      <c r="E223" s="528">
        <v>5</v>
      </c>
      <c r="F223" s="528">
        <v>1</v>
      </c>
      <c r="G223" s="528">
        <v>0</v>
      </c>
      <c r="H223" s="528">
        <v>0</v>
      </c>
      <c r="I223" s="528">
        <v>0</v>
      </c>
      <c r="J223" s="528">
        <v>19</v>
      </c>
      <c r="K223" s="528">
        <v>0</v>
      </c>
      <c r="L223" s="528">
        <v>5</v>
      </c>
      <c r="M223" s="528">
        <v>3</v>
      </c>
      <c r="N223" s="528">
        <v>3</v>
      </c>
      <c r="O223" s="528">
        <v>4</v>
      </c>
      <c r="P223" s="528">
        <v>2</v>
      </c>
      <c r="Q223" s="528">
        <v>12</v>
      </c>
      <c r="R223" s="526">
        <v>317</v>
      </c>
    </row>
    <row r="224" spans="1:18" s="523" customFormat="1" ht="12.75" customHeight="1">
      <c r="A224" s="527" t="s">
        <v>1268</v>
      </c>
      <c r="B224" s="525">
        <v>74</v>
      </c>
      <c r="C224" s="528">
        <v>0</v>
      </c>
      <c r="D224" s="528">
        <v>0</v>
      </c>
      <c r="E224" s="528">
        <v>4</v>
      </c>
      <c r="F224" s="528">
        <v>1</v>
      </c>
      <c r="G224" s="528">
        <v>0</v>
      </c>
      <c r="H224" s="528">
        <v>1</v>
      </c>
      <c r="I224" s="528">
        <v>0</v>
      </c>
      <c r="J224" s="528">
        <v>11</v>
      </c>
      <c r="K224" s="528">
        <v>4</v>
      </c>
      <c r="L224" s="528">
        <v>5</v>
      </c>
      <c r="M224" s="528">
        <v>5</v>
      </c>
      <c r="N224" s="528">
        <v>6</v>
      </c>
      <c r="O224" s="528">
        <v>6</v>
      </c>
      <c r="P224" s="528">
        <v>7</v>
      </c>
      <c r="Q224" s="528">
        <v>24</v>
      </c>
      <c r="R224" s="526">
        <v>275</v>
      </c>
    </row>
    <row r="225" spans="1:18" s="523" customFormat="1" ht="12.75" customHeight="1">
      <c r="A225" s="527" t="s">
        <v>1269</v>
      </c>
      <c r="B225" s="525">
        <v>9</v>
      </c>
      <c r="C225" s="528">
        <v>0</v>
      </c>
      <c r="D225" s="528">
        <v>0</v>
      </c>
      <c r="E225" s="528">
        <v>0</v>
      </c>
      <c r="F225" s="528">
        <v>0</v>
      </c>
      <c r="G225" s="528">
        <v>0</v>
      </c>
      <c r="H225" s="528">
        <v>0</v>
      </c>
      <c r="I225" s="528">
        <v>0</v>
      </c>
      <c r="J225" s="528">
        <v>2</v>
      </c>
      <c r="K225" s="528">
        <v>0</v>
      </c>
      <c r="L225" s="528">
        <v>1</v>
      </c>
      <c r="M225" s="528">
        <v>0</v>
      </c>
      <c r="N225" s="528">
        <v>0</v>
      </c>
      <c r="O225" s="528">
        <v>2</v>
      </c>
      <c r="P225" s="528">
        <v>0</v>
      </c>
      <c r="Q225" s="528">
        <v>4</v>
      </c>
      <c r="R225" s="526">
        <v>48</v>
      </c>
    </row>
    <row r="226" spans="1:18" s="523" customFormat="1" ht="12.75" customHeight="1">
      <c r="A226" s="527" t="s">
        <v>1270</v>
      </c>
      <c r="B226" s="525">
        <v>21</v>
      </c>
      <c r="C226" s="528">
        <v>0</v>
      </c>
      <c r="D226" s="528">
        <v>0</v>
      </c>
      <c r="E226" s="528">
        <v>1</v>
      </c>
      <c r="F226" s="528">
        <v>1</v>
      </c>
      <c r="G226" s="528">
        <v>0</v>
      </c>
      <c r="H226" s="528">
        <v>0</v>
      </c>
      <c r="I226" s="528">
        <v>0</v>
      </c>
      <c r="J226" s="528">
        <v>4</v>
      </c>
      <c r="K226" s="528">
        <v>0</v>
      </c>
      <c r="L226" s="528">
        <v>3</v>
      </c>
      <c r="M226" s="528">
        <v>3</v>
      </c>
      <c r="N226" s="528">
        <v>0</v>
      </c>
      <c r="O226" s="528">
        <v>2</v>
      </c>
      <c r="P226" s="528">
        <v>0</v>
      </c>
      <c r="Q226" s="528">
        <v>7</v>
      </c>
      <c r="R226" s="526">
        <v>266</v>
      </c>
    </row>
    <row r="227" spans="1:18" s="523" customFormat="1" ht="12.75" customHeight="1">
      <c r="A227" s="527" t="s">
        <v>1271</v>
      </c>
      <c r="B227" s="525">
        <v>49</v>
      </c>
      <c r="C227" s="528">
        <v>0</v>
      </c>
      <c r="D227" s="528">
        <v>0</v>
      </c>
      <c r="E227" s="528">
        <v>5</v>
      </c>
      <c r="F227" s="528">
        <v>0</v>
      </c>
      <c r="G227" s="528">
        <v>0</v>
      </c>
      <c r="H227" s="528">
        <v>0</v>
      </c>
      <c r="I227" s="528">
        <v>0</v>
      </c>
      <c r="J227" s="528">
        <v>6</v>
      </c>
      <c r="K227" s="528">
        <v>1</v>
      </c>
      <c r="L227" s="528">
        <v>12</v>
      </c>
      <c r="M227" s="528">
        <v>6</v>
      </c>
      <c r="N227" s="528">
        <v>3</v>
      </c>
      <c r="O227" s="528">
        <v>3</v>
      </c>
      <c r="P227" s="528">
        <v>0</v>
      </c>
      <c r="Q227" s="528">
        <v>13</v>
      </c>
      <c r="R227" s="526">
        <v>756</v>
      </c>
    </row>
    <row r="228" spans="1:18" s="523" customFormat="1" ht="12.75" customHeight="1">
      <c r="A228" s="527" t="s">
        <v>1272</v>
      </c>
      <c r="B228" s="525">
        <v>30</v>
      </c>
      <c r="C228" s="528">
        <v>0</v>
      </c>
      <c r="D228" s="528">
        <v>0</v>
      </c>
      <c r="E228" s="528">
        <v>3</v>
      </c>
      <c r="F228" s="528">
        <v>1</v>
      </c>
      <c r="G228" s="528">
        <v>0</v>
      </c>
      <c r="H228" s="528">
        <v>2</v>
      </c>
      <c r="I228" s="528">
        <v>1</v>
      </c>
      <c r="J228" s="528">
        <v>3</v>
      </c>
      <c r="K228" s="528">
        <v>0</v>
      </c>
      <c r="L228" s="528">
        <v>5</v>
      </c>
      <c r="M228" s="528">
        <v>11</v>
      </c>
      <c r="N228" s="528">
        <v>0</v>
      </c>
      <c r="O228" s="528">
        <v>1</v>
      </c>
      <c r="P228" s="528">
        <v>0</v>
      </c>
      <c r="Q228" s="528">
        <v>3</v>
      </c>
      <c r="R228" s="526">
        <v>85</v>
      </c>
    </row>
    <row r="229" spans="1:18" s="523" customFormat="1" ht="12.75" customHeight="1">
      <c r="A229" s="527" t="s">
        <v>1273</v>
      </c>
      <c r="B229" s="525">
        <v>84</v>
      </c>
      <c r="C229" s="528">
        <v>0</v>
      </c>
      <c r="D229" s="528">
        <v>0</v>
      </c>
      <c r="E229" s="528">
        <v>7</v>
      </c>
      <c r="F229" s="528">
        <v>1</v>
      </c>
      <c r="G229" s="528">
        <v>0</v>
      </c>
      <c r="H229" s="528">
        <v>2</v>
      </c>
      <c r="I229" s="528">
        <v>0</v>
      </c>
      <c r="J229" s="528">
        <v>17</v>
      </c>
      <c r="K229" s="528">
        <v>3</v>
      </c>
      <c r="L229" s="528">
        <v>7</v>
      </c>
      <c r="M229" s="528">
        <v>10</v>
      </c>
      <c r="N229" s="528">
        <v>7</v>
      </c>
      <c r="O229" s="528">
        <v>6</v>
      </c>
      <c r="P229" s="528">
        <v>1</v>
      </c>
      <c r="Q229" s="528">
        <v>23</v>
      </c>
      <c r="R229" s="526">
        <v>427</v>
      </c>
    </row>
    <row r="230" spans="1:18" s="523" customFormat="1" ht="12.75" customHeight="1">
      <c r="A230" s="527" t="s">
        <v>1274</v>
      </c>
      <c r="B230" s="525">
        <v>54</v>
      </c>
      <c r="C230" s="528">
        <v>0</v>
      </c>
      <c r="D230" s="528">
        <v>0</v>
      </c>
      <c r="E230" s="528">
        <v>1</v>
      </c>
      <c r="F230" s="528">
        <v>7</v>
      </c>
      <c r="G230" s="528">
        <v>0</v>
      </c>
      <c r="H230" s="528">
        <v>2</v>
      </c>
      <c r="I230" s="528">
        <v>0</v>
      </c>
      <c r="J230" s="528">
        <v>17</v>
      </c>
      <c r="K230" s="528">
        <v>1</v>
      </c>
      <c r="L230" s="528">
        <v>5</v>
      </c>
      <c r="M230" s="528">
        <v>8</v>
      </c>
      <c r="N230" s="528">
        <v>3</v>
      </c>
      <c r="O230" s="528">
        <v>1</v>
      </c>
      <c r="P230" s="528">
        <v>0</v>
      </c>
      <c r="Q230" s="528">
        <v>9</v>
      </c>
      <c r="R230" s="526">
        <v>199</v>
      </c>
    </row>
    <row r="231" spans="1:18" s="523" customFormat="1" ht="12.75" customHeight="1">
      <c r="A231" s="527" t="s">
        <v>1275</v>
      </c>
      <c r="B231" s="525">
        <v>49</v>
      </c>
      <c r="C231" s="528">
        <v>0</v>
      </c>
      <c r="D231" s="528">
        <v>0</v>
      </c>
      <c r="E231" s="528">
        <v>2</v>
      </c>
      <c r="F231" s="528">
        <v>6</v>
      </c>
      <c r="G231" s="528">
        <v>0</v>
      </c>
      <c r="H231" s="528">
        <v>0</v>
      </c>
      <c r="I231" s="528">
        <v>0</v>
      </c>
      <c r="J231" s="528">
        <v>14</v>
      </c>
      <c r="K231" s="528">
        <v>2</v>
      </c>
      <c r="L231" s="528">
        <v>9</v>
      </c>
      <c r="M231" s="528">
        <v>2</v>
      </c>
      <c r="N231" s="528">
        <v>4</v>
      </c>
      <c r="O231" s="528">
        <v>1</v>
      </c>
      <c r="P231" s="528">
        <v>0</v>
      </c>
      <c r="Q231" s="528">
        <v>9</v>
      </c>
      <c r="R231" s="526">
        <v>178</v>
      </c>
    </row>
    <row r="232" spans="1:18" s="523" customFormat="1" ht="12.75" customHeight="1">
      <c r="A232" s="527" t="s">
        <v>1276</v>
      </c>
      <c r="B232" s="525">
        <v>36</v>
      </c>
      <c r="C232" s="528">
        <v>0</v>
      </c>
      <c r="D232" s="528">
        <v>0</v>
      </c>
      <c r="E232" s="528">
        <v>9</v>
      </c>
      <c r="F232" s="528">
        <v>2</v>
      </c>
      <c r="G232" s="528">
        <v>0</v>
      </c>
      <c r="H232" s="528">
        <v>0</v>
      </c>
      <c r="I232" s="528">
        <v>0</v>
      </c>
      <c r="J232" s="528">
        <v>13</v>
      </c>
      <c r="K232" s="528">
        <v>1</v>
      </c>
      <c r="L232" s="528">
        <v>3</v>
      </c>
      <c r="M232" s="528">
        <v>1</v>
      </c>
      <c r="N232" s="528">
        <v>1</v>
      </c>
      <c r="O232" s="528">
        <v>1</v>
      </c>
      <c r="P232" s="528">
        <v>0</v>
      </c>
      <c r="Q232" s="528">
        <v>5</v>
      </c>
      <c r="R232" s="526">
        <v>317</v>
      </c>
    </row>
    <row r="233" spans="1:18" s="523" customFormat="1" ht="12.75" customHeight="1">
      <c r="A233" s="527" t="s">
        <v>1277</v>
      </c>
      <c r="B233" s="525">
        <v>15</v>
      </c>
      <c r="C233" s="528">
        <v>0</v>
      </c>
      <c r="D233" s="528">
        <v>0</v>
      </c>
      <c r="E233" s="528">
        <v>1</v>
      </c>
      <c r="F233" s="528">
        <v>0</v>
      </c>
      <c r="G233" s="528">
        <v>0</v>
      </c>
      <c r="H233" s="528">
        <v>1</v>
      </c>
      <c r="I233" s="528">
        <v>0</v>
      </c>
      <c r="J233" s="528">
        <v>5</v>
      </c>
      <c r="K233" s="528">
        <v>0</v>
      </c>
      <c r="L233" s="528">
        <v>1</v>
      </c>
      <c r="M233" s="528">
        <v>2</v>
      </c>
      <c r="N233" s="528">
        <v>1</v>
      </c>
      <c r="O233" s="528">
        <v>0</v>
      </c>
      <c r="P233" s="528">
        <v>0</v>
      </c>
      <c r="Q233" s="528">
        <v>4</v>
      </c>
      <c r="R233" s="526">
        <v>157</v>
      </c>
    </row>
    <row r="234" spans="1:18" s="523" customFormat="1" ht="12.75" customHeight="1">
      <c r="A234" s="527" t="s">
        <v>1278</v>
      </c>
      <c r="B234" s="525">
        <v>22</v>
      </c>
      <c r="C234" s="528">
        <v>0</v>
      </c>
      <c r="D234" s="528">
        <v>0</v>
      </c>
      <c r="E234" s="528">
        <v>1</v>
      </c>
      <c r="F234" s="528">
        <v>1</v>
      </c>
      <c r="G234" s="528">
        <v>0</v>
      </c>
      <c r="H234" s="528">
        <v>0</v>
      </c>
      <c r="I234" s="528">
        <v>0</v>
      </c>
      <c r="J234" s="528">
        <v>14</v>
      </c>
      <c r="K234" s="528">
        <v>0</v>
      </c>
      <c r="L234" s="528">
        <v>1</v>
      </c>
      <c r="M234" s="528">
        <v>2</v>
      </c>
      <c r="N234" s="528">
        <v>0</v>
      </c>
      <c r="O234" s="528">
        <v>0</v>
      </c>
      <c r="P234" s="528">
        <v>0</v>
      </c>
      <c r="Q234" s="528">
        <v>3</v>
      </c>
      <c r="R234" s="526">
        <v>172</v>
      </c>
    </row>
    <row r="235" spans="1:18" s="523" customFormat="1" ht="12.75" customHeight="1">
      <c r="A235" s="527" t="s">
        <v>1279</v>
      </c>
      <c r="B235" s="525">
        <v>23</v>
      </c>
      <c r="C235" s="528">
        <v>0</v>
      </c>
      <c r="D235" s="528">
        <v>0</v>
      </c>
      <c r="E235" s="528">
        <v>1</v>
      </c>
      <c r="F235" s="528">
        <v>0</v>
      </c>
      <c r="G235" s="528">
        <v>0</v>
      </c>
      <c r="H235" s="528">
        <v>0</v>
      </c>
      <c r="I235" s="528">
        <v>0</v>
      </c>
      <c r="J235" s="528">
        <v>7</v>
      </c>
      <c r="K235" s="528">
        <v>1</v>
      </c>
      <c r="L235" s="528">
        <v>2</v>
      </c>
      <c r="M235" s="528">
        <v>4</v>
      </c>
      <c r="N235" s="528">
        <v>4</v>
      </c>
      <c r="O235" s="528">
        <v>2</v>
      </c>
      <c r="P235" s="528">
        <v>0</v>
      </c>
      <c r="Q235" s="528">
        <v>2</v>
      </c>
      <c r="R235" s="526">
        <v>451</v>
      </c>
    </row>
    <row r="236" spans="1:18" s="523" customFormat="1" ht="12.75" customHeight="1">
      <c r="A236" s="524" t="s">
        <v>1280</v>
      </c>
      <c r="B236" s="525">
        <v>998</v>
      </c>
      <c r="C236" s="525">
        <v>1</v>
      </c>
      <c r="D236" s="525">
        <v>0</v>
      </c>
      <c r="E236" s="525">
        <v>109</v>
      </c>
      <c r="F236" s="525">
        <v>51</v>
      </c>
      <c r="G236" s="525">
        <v>0</v>
      </c>
      <c r="H236" s="525">
        <v>18</v>
      </c>
      <c r="I236" s="525">
        <v>25</v>
      </c>
      <c r="J236" s="525">
        <v>259</v>
      </c>
      <c r="K236" s="525">
        <v>22</v>
      </c>
      <c r="L236" s="525">
        <v>75</v>
      </c>
      <c r="M236" s="525">
        <v>121</v>
      </c>
      <c r="N236" s="525">
        <v>48</v>
      </c>
      <c r="O236" s="525">
        <v>50</v>
      </c>
      <c r="P236" s="525">
        <v>8</v>
      </c>
      <c r="Q236" s="525">
        <v>211</v>
      </c>
      <c r="R236" s="526">
        <v>9496</v>
      </c>
    </row>
    <row r="237" spans="1:18" s="523" customFormat="1" ht="12.75" customHeight="1">
      <c r="A237" s="527" t="s">
        <v>1281</v>
      </c>
      <c r="B237" s="525">
        <v>14</v>
      </c>
      <c r="C237" s="528">
        <v>0</v>
      </c>
      <c r="D237" s="528">
        <v>0</v>
      </c>
      <c r="E237" s="528">
        <v>1</v>
      </c>
      <c r="F237" s="528">
        <v>0</v>
      </c>
      <c r="G237" s="528">
        <v>0</v>
      </c>
      <c r="H237" s="528">
        <v>0</v>
      </c>
      <c r="I237" s="528">
        <v>2</v>
      </c>
      <c r="J237" s="528">
        <v>0</v>
      </c>
      <c r="K237" s="528">
        <v>0</v>
      </c>
      <c r="L237" s="528">
        <v>9</v>
      </c>
      <c r="M237" s="528">
        <v>1</v>
      </c>
      <c r="N237" s="528">
        <v>0</v>
      </c>
      <c r="O237" s="528">
        <v>0</v>
      </c>
      <c r="P237" s="528">
        <v>0</v>
      </c>
      <c r="Q237" s="528">
        <v>1</v>
      </c>
      <c r="R237" s="526">
        <v>21</v>
      </c>
    </row>
    <row r="238" spans="1:18" s="523" customFormat="1" ht="12.75" customHeight="1">
      <c r="A238" s="527" t="s">
        <v>1282</v>
      </c>
      <c r="B238" s="525">
        <v>22</v>
      </c>
      <c r="C238" s="528">
        <v>0</v>
      </c>
      <c r="D238" s="528">
        <v>0</v>
      </c>
      <c r="E238" s="528">
        <v>8</v>
      </c>
      <c r="F238" s="528">
        <v>0</v>
      </c>
      <c r="G238" s="528">
        <v>0</v>
      </c>
      <c r="H238" s="528">
        <v>0</v>
      </c>
      <c r="I238" s="528">
        <v>0</v>
      </c>
      <c r="J238" s="528">
        <v>4</v>
      </c>
      <c r="K238" s="528">
        <v>0</v>
      </c>
      <c r="L238" s="528">
        <v>2</v>
      </c>
      <c r="M238" s="528">
        <v>1</v>
      </c>
      <c r="N238" s="528">
        <v>2</v>
      </c>
      <c r="O238" s="528">
        <v>0</v>
      </c>
      <c r="P238" s="528">
        <v>0</v>
      </c>
      <c r="Q238" s="528">
        <v>5</v>
      </c>
      <c r="R238" s="526">
        <v>102</v>
      </c>
    </row>
    <row r="239" spans="1:18" s="523" customFormat="1" ht="12.75" customHeight="1">
      <c r="A239" s="527" t="s">
        <v>1283</v>
      </c>
      <c r="B239" s="525">
        <v>41</v>
      </c>
      <c r="C239" s="528">
        <v>0</v>
      </c>
      <c r="D239" s="528">
        <v>0</v>
      </c>
      <c r="E239" s="528">
        <v>6</v>
      </c>
      <c r="F239" s="528">
        <v>2</v>
      </c>
      <c r="G239" s="528">
        <v>0</v>
      </c>
      <c r="H239" s="528">
        <v>0</v>
      </c>
      <c r="I239" s="528">
        <v>0</v>
      </c>
      <c r="J239" s="528">
        <v>9</v>
      </c>
      <c r="K239" s="528">
        <v>1</v>
      </c>
      <c r="L239" s="528">
        <v>1</v>
      </c>
      <c r="M239" s="528">
        <v>7</v>
      </c>
      <c r="N239" s="528">
        <v>0</v>
      </c>
      <c r="O239" s="528">
        <v>2</v>
      </c>
      <c r="P239" s="528">
        <v>0</v>
      </c>
      <c r="Q239" s="528">
        <v>13</v>
      </c>
      <c r="R239" s="526">
        <v>232</v>
      </c>
    </row>
    <row r="240" spans="1:18" s="523" customFormat="1" ht="12.75" customHeight="1">
      <c r="A240" s="527" t="s">
        <v>1284</v>
      </c>
      <c r="B240" s="525">
        <v>17</v>
      </c>
      <c r="C240" s="528">
        <v>0</v>
      </c>
      <c r="D240" s="528">
        <v>0</v>
      </c>
      <c r="E240" s="528">
        <v>0</v>
      </c>
      <c r="F240" s="528">
        <v>0</v>
      </c>
      <c r="G240" s="528">
        <v>0</v>
      </c>
      <c r="H240" s="528">
        <v>0</v>
      </c>
      <c r="I240" s="528">
        <v>0</v>
      </c>
      <c r="J240" s="528">
        <v>8</v>
      </c>
      <c r="K240" s="528">
        <v>2</v>
      </c>
      <c r="L240" s="528">
        <v>2</v>
      </c>
      <c r="M240" s="528">
        <v>1</v>
      </c>
      <c r="N240" s="528">
        <v>1</v>
      </c>
      <c r="O240" s="528">
        <v>1</v>
      </c>
      <c r="P240" s="528">
        <v>0</v>
      </c>
      <c r="Q240" s="528">
        <v>2</v>
      </c>
      <c r="R240" s="526">
        <v>76</v>
      </c>
    </row>
    <row r="241" spans="1:18" s="523" customFormat="1" ht="12.75" customHeight="1">
      <c r="A241" s="527" t="s">
        <v>1285</v>
      </c>
      <c r="B241" s="525">
        <v>31</v>
      </c>
      <c r="C241" s="528">
        <v>0</v>
      </c>
      <c r="D241" s="528">
        <v>0</v>
      </c>
      <c r="E241" s="528">
        <v>2</v>
      </c>
      <c r="F241" s="528">
        <v>2</v>
      </c>
      <c r="G241" s="528">
        <v>0</v>
      </c>
      <c r="H241" s="528">
        <v>0</v>
      </c>
      <c r="I241" s="528">
        <v>0</v>
      </c>
      <c r="J241" s="528">
        <v>9</v>
      </c>
      <c r="K241" s="528">
        <v>2</v>
      </c>
      <c r="L241" s="528">
        <v>4</v>
      </c>
      <c r="M241" s="528">
        <v>0</v>
      </c>
      <c r="N241" s="528">
        <v>4</v>
      </c>
      <c r="O241" s="528">
        <v>2</v>
      </c>
      <c r="P241" s="528">
        <v>0</v>
      </c>
      <c r="Q241" s="528">
        <v>6</v>
      </c>
      <c r="R241" s="526">
        <v>117</v>
      </c>
    </row>
    <row r="242" spans="1:18" s="523" customFormat="1" ht="12.75" customHeight="1">
      <c r="A242" s="527" t="s">
        <v>1286</v>
      </c>
      <c r="B242" s="525">
        <v>26</v>
      </c>
      <c r="C242" s="528">
        <v>0</v>
      </c>
      <c r="D242" s="528">
        <v>0</v>
      </c>
      <c r="E242" s="528">
        <v>3</v>
      </c>
      <c r="F242" s="528">
        <v>1</v>
      </c>
      <c r="G242" s="528">
        <v>0</v>
      </c>
      <c r="H242" s="528">
        <v>1</v>
      </c>
      <c r="I242" s="528">
        <v>0</v>
      </c>
      <c r="J242" s="528">
        <v>6</v>
      </c>
      <c r="K242" s="528">
        <v>1</v>
      </c>
      <c r="L242" s="528">
        <v>0</v>
      </c>
      <c r="M242" s="528">
        <v>5</v>
      </c>
      <c r="N242" s="528">
        <v>2</v>
      </c>
      <c r="O242" s="528">
        <v>0</v>
      </c>
      <c r="P242" s="528">
        <v>0</v>
      </c>
      <c r="Q242" s="528">
        <v>7</v>
      </c>
      <c r="R242" s="526">
        <v>735</v>
      </c>
    </row>
    <row r="243" spans="1:18" s="523" customFormat="1" ht="12.75" customHeight="1">
      <c r="A243" s="527" t="s">
        <v>1287</v>
      </c>
      <c r="B243" s="525">
        <v>33</v>
      </c>
      <c r="C243" s="528">
        <v>0</v>
      </c>
      <c r="D243" s="528">
        <v>0</v>
      </c>
      <c r="E243" s="528">
        <v>0</v>
      </c>
      <c r="F243" s="528">
        <v>1</v>
      </c>
      <c r="G243" s="528">
        <v>0</v>
      </c>
      <c r="H243" s="528">
        <v>4</v>
      </c>
      <c r="I243" s="528">
        <v>0</v>
      </c>
      <c r="J243" s="528">
        <v>9</v>
      </c>
      <c r="K243" s="528">
        <v>2</v>
      </c>
      <c r="L243" s="528">
        <v>1</v>
      </c>
      <c r="M243" s="528">
        <v>0</v>
      </c>
      <c r="N243" s="528">
        <v>0</v>
      </c>
      <c r="O243" s="528">
        <v>0</v>
      </c>
      <c r="P243" s="528">
        <v>0</v>
      </c>
      <c r="Q243" s="528">
        <v>16</v>
      </c>
      <c r="R243" s="526">
        <v>478</v>
      </c>
    </row>
    <row r="244" spans="1:18" s="523" customFormat="1" ht="12.75" customHeight="1">
      <c r="A244" s="527" t="s">
        <v>1288</v>
      </c>
      <c r="B244" s="525">
        <v>22</v>
      </c>
      <c r="C244" s="528">
        <v>0</v>
      </c>
      <c r="D244" s="528">
        <v>0</v>
      </c>
      <c r="E244" s="528">
        <v>5</v>
      </c>
      <c r="F244" s="528">
        <v>0</v>
      </c>
      <c r="G244" s="528">
        <v>0</v>
      </c>
      <c r="H244" s="528">
        <v>1</v>
      </c>
      <c r="I244" s="528">
        <v>1</v>
      </c>
      <c r="J244" s="528">
        <v>5</v>
      </c>
      <c r="K244" s="528">
        <v>0</v>
      </c>
      <c r="L244" s="528">
        <v>4</v>
      </c>
      <c r="M244" s="528">
        <v>2</v>
      </c>
      <c r="N244" s="528">
        <v>2</v>
      </c>
      <c r="O244" s="528">
        <v>0</v>
      </c>
      <c r="P244" s="528">
        <v>0</v>
      </c>
      <c r="Q244" s="528">
        <v>2</v>
      </c>
      <c r="R244" s="526">
        <v>121</v>
      </c>
    </row>
    <row r="245" spans="1:18" s="523" customFormat="1" ht="12.75" customHeight="1">
      <c r="A245" s="527" t="s">
        <v>1289</v>
      </c>
      <c r="B245" s="525">
        <v>36</v>
      </c>
      <c r="C245" s="528">
        <v>1</v>
      </c>
      <c r="D245" s="528">
        <v>0</v>
      </c>
      <c r="E245" s="528">
        <v>0</v>
      </c>
      <c r="F245" s="528">
        <v>0</v>
      </c>
      <c r="G245" s="528">
        <v>0</v>
      </c>
      <c r="H245" s="528">
        <v>1</v>
      </c>
      <c r="I245" s="528">
        <v>0</v>
      </c>
      <c r="J245" s="528">
        <v>13</v>
      </c>
      <c r="K245" s="528">
        <v>0</v>
      </c>
      <c r="L245" s="528">
        <v>1</v>
      </c>
      <c r="M245" s="528">
        <v>8</v>
      </c>
      <c r="N245" s="528">
        <v>2</v>
      </c>
      <c r="O245" s="528">
        <v>2</v>
      </c>
      <c r="P245" s="528">
        <v>0</v>
      </c>
      <c r="Q245" s="528">
        <v>8</v>
      </c>
      <c r="R245" s="526">
        <v>439</v>
      </c>
    </row>
    <row r="246" spans="1:18" s="523" customFormat="1" ht="12.75" customHeight="1">
      <c r="A246" s="527" t="s">
        <v>1290</v>
      </c>
      <c r="B246" s="525">
        <v>40</v>
      </c>
      <c r="C246" s="528">
        <v>0</v>
      </c>
      <c r="D246" s="528">
        <v>0</v>
      </c>
      <c r="E246" s="528">
        <v>4</v>
      </c>
      <c r="F246" s="528">
        <v>1</v>
      </c>
      <c r="G246" s="528">
        <v>0</v>
      </c>
      <c r="H246" s="528">
        <v>1</v>
      </c>
      <c r="I246" s="528">
        <v>1</v>
      </c>
      <c r="J246" s="528">
        <v>11</v>
      </c>
      <c r="K246" s="528">
        <v>2</v>
      </c>
      <c r="L246" s="528">
        <v>3</v>
      </c>
      <c r="M246" s="528">
        <v>2</v>
      </c>
      <c r="N246" s="528">
        <v>6</v>
      </c>
      <c r="O246" s="528">
        <v>2</v>
      </c>
      <c r="P246" s="528">
        <v>1</v>
      </c>
      <c r="Q246" s="528">
        <v>6</v>
      </c>
      <c r="R246" s="526">
        <v>314</v>
      </c>
    </row>
    <row r="247" spans="1:18" s="523" customFormat="1" ht="12.75" customHeight="1">
      <c r="A247" s="527" t="s">
        <v>1291</v>
      </c>
      <c r="B247" s="525">
        <v>24</v>
      </c>
      <c r="C247" s="528">
        <v>0</v>
      </c>
      <c r="D247" s="528">
        <v>0</v>
      </c>
      <c r="E247" s="528">
        <v>5</v>
      </c>
      <c r="F247" s="528">
        <v>0</v>
      </c>
      <c r="G247" s="528">
        <v>0</v>
      </c>
      <c r="H247" s="528">
        <v>0</v>
      </c>
      <c r="I247" s="528">
        <v>1</v>
      </c>
      <c r="J247" s="528">
        <v>7</v>
      </c>
      <c r="K247" s="528">
        <v>0</v>
      </c>
      <c r="L247" s="528">
        <v>1</v>
      </c>
      <c r="M247" s="528">
        <v>3</v>
      </c>
      <c r="N247" s="528">
        <v>1</v>
      </c>
      <c r="O247" s="528">
        <v>1</v>
      </c>
      <c r="P247" s="528">
        <v>0</v>
      </c>
      <c r="Q247" s="528">
        <v>5</v>
      </c>
      <c r="R247" s="526">
        <v>122</v>
      </c>
    </row>
    <row r="248" spans="1:18" s="523" customFormat="1" ht="12.75" customHeight="1">
      <c r="A248" s="527" t="s">
        <v>1292</v>
      </c>
      <c r="B248" s="525">
        <v>42</v>
      </c>
      <c r="C248" s="528">
        <v>0</v>
      </c>
      <c r="D248" s="528">
        <v>0</v>
      </c>
      <c r="E248" s="528">
        <v>6</v>
      </c>
      <c r="F248" s="528">
        <v>1</v>
      </c>
      <c r="G248" s="528">
        <v>0</v>
      </c>
      <c r="H248" s="528">
        <v>1</v>
      </c>
      <c r="I248" s="528">
        <v>1</v>
      </c>
      <c r="J248" s="528">
        <v>12</v>
      </c>
      <c r="K248" s="528">
        <v>0</v>
      </c>
      <c r="L248" s="528">
        <v>3</v>
      </c>
      <c r="M248" s="528">
        <v>4</v>
      </c>
      <c r="N248" s="528">
        <v>1</v>
      </c>
      <c r="O248" s="528">
        <v>4</v>
      </c>
      <c r="P248" s="528">
        <v>0</v>
      </c>
      <c r="Q248" s="528">
        <v>9</v>
      </c>
      <c r="R248" s="526">
        <v>200</v>
      </c>
    </row>
    <row r="249" spans="1:18" s="523" customFormat="1" ht="12.75" customHeight="1">
      <c r="A249" s="527" t="s">
        <v>1293</v>
      </c>
      <c r="B249" s="525">
        <v>16</v>
      </c>
      <c r="C249" s="528">
        <v>0</v>
      </c>
      <c r="D249" s="528">
        <v>0</v>
      </c>
      <c r="E249" s="528">
        <v>2</v>
      </c>
      <c r="F249" s="528">
        <v>1</v>
      </c>
      <c r="G249" s="528">
        <v>0</v>
      </c>
      <c r="H249" s="528">
        <v>0</v>
      </c>
      <c r="I249" s="528">
        <v>0</v>
      </c>
      <c r="J249" s="528">
        <v>1</v>
      </c>
      <c r="K249" s="528">
        <v>0</v>
      </c>
      <c r="L249" s="528">
        <v>1</v>
      </c>
      <c r="M249" s="528">
        <v>1</v>
      </c>
      <c r="N249" s="528">
        <v>1</v>
      </c>
      <c r="O249" s="528">
        <v>4</v>
      </c>
      <c r="P249" s="528">
        <v>1</v>
      </c>
      <c r="Q249" s="528">
        <v>4</v>
      </c>
      <c r="R249" s="526">
        <v>83</v>
      </c>
    </row>
    <row r="250" spans="1:18" s="523" customFormat="1" ht="12.75" customHeight="1">
      <c r="A250" s="527" t="s">
        <v>1294</v>
      </c>
      <c r="B250" s="525">
        <v>35</v>
      </c>
      <c r="C250" s="528">
        <v>0</v>
      </c>
      <c r="D250" s="528">
        <v>0</v>
      </c>
      <c r="E250" s="528">
        <v>5</v>
      </c>
      <c r="F250" s="528">
        <v>1</v>
      </c>
      <c r="G250" s="528">
        <v>0</v>
      </c>
      <c r="H250" s="528">
        <v>0</v>
      </c>
      <c r="I250" s="528">
        <v>0</v>
      </c>
      <c r="J250" s="528">
        <v>11</v>
      </c>
      <c r="K250" s="528">
        <v>0</v>
      </c>
      <c r="L250" s="528">
        <v>2</v>
      </c>
      <c r="M250" s="528">
        <v>4</v>
      </c>
      <c r="N250" s="528">
        <v>3</v>
      </c>
      <c r="O250" s="528">
        <v>3</v>
      </c>
      <c r="P250" s="528">
        <v>0</v>
      </c>
      <c r="Q250" s="528">
        <v>6</v>
      </c>
      <c r="R250" s="526">
        <v>206</v>
      </c>
    </row>
    <row r="251" spans="1:18" s="523" customFormat="1" ht="12.75" customHeight="1">
      <c r="A251" s="527" t="s">
        <v>1295</v>
      </c>
      <c r="B251" s="525">
        <v>46</v>
      </c>
      <c r="C251" s="528">
        <v>0</v>
      </c>
      <c r="D251" s="528">
        <v>0</v>
      </c>
      <c r="E251" s="528">
        <v>2</v>
      </c>
      <c r="F251" s="528">
        <v>1</v>
      </c>
      <c r="G251" s="528">
        <v>0</v>
      </c>
      <c r="H251" s="528">
        <v>0</v>
      </c>
      <c r="I251" s="528">
        <v>1</v>
      </c>
      <c r="J251" s="528">
        <v>10</v>
      </c>
      <c r="K251" s="528">
        <v>1</v>
      </c>
      <c r="L251" s="528">
        <v>5</v>
      </c>
      <c r="M251" s="528">
        <v>18</v>
      </c>
      <c r="N251" s="528">
        <v>1</v>
      </c>
      <c r="O251" s="528">
        <v>0</v>
      </c>
      <c r="P251" s="528">
        <v>1</v>
      </c>
      <c r="Q251" s="528">
        <v>6</v>
      </c>
      <c r="R251" s="526">
        <v>480</v>
      </c>
    </row>
    <row r="252" spans="1:18" s="523" customFormat="1" ht="12.75" customHeight="1">
      <c r="A252" s="527" t="s">
        <v>1296</v>
      </c>
      <c r="B252" s="525">
        <v>39</v>
      </c>
      <c r="C252" s="528">
        <v>0</v>
      </c>
      <c r="D252" s="528">
        <v>0</v>
      </c>
      <c r="E252" s="528">
        <v>2</v>
      </c>
      <c r="F252" s="528">
        <v>1</v>
      </c>
      <c r="G252" s="528">
        <v>0</v>
      </c>
      <c r="H252" s="528">
        <v>1</v>
      </c>
      <c r="I252" s="528">
        <v>0</v>
      </c>
      <c r="J252" s="528">
        <v>13</v>
      </c>
      <c r="K252" s="528">
        <v>0</v>
      </c>
      <c r="L252" s="528">
        <v>4</v>
      </c>
      <c r="M252" s="528">
        <v>7</v>
      </c>
      <c r="N252" s="528">
        <v>1</v>
      </c>
      <c r="O252" s="528">
        <v>1</v>
      </c>
      <c r="P252" s="528">
        <v>0</v>
      </c>
      <c r="Q252" s="528">
        <v>9</v>
      </c>
      <c r="R252" s="526">
        <v>269</v>
      </c>
    </row>
    <row r="253" spans="1:18" s="523" customFormat="1" ht="12.75" customHeight="1">
      <c r="A253" s="527" t="s">
        <v>1297</v>
      </c>
      <c r="B253" s="525">
        <v>14</v>
      </c>
      <c r="C253" s="528">
        <v>0</v>
      </c>
      <c r="D253" s="528">
        <v>0</v>
      </c>
      <c r="E253" s="528">
        <v>3</v>
      </c>
      <c r="F253" s="528">
        <v>1</v>
      </c>
      <c r="G253" s="528">
        <v>0</v>
      </c>
      <c r="H253" s="528">
        <v>0</v>
      </c>
      <c r="I253" s="528">
        <v>0</v>
      </c>
      <c r="J253" s="528">
        <v>3</v>
      </c>
      <c r="K253" s="528">
        <v>1</v>
      </c>
      <c r="L253" s="528">
        <v>0</v>
      </c>
      <c r="M253" s="528">
        <v>0</v>
      </c>
      <c r="N253" s="528">
        <v>2</v>
      </c>
      <c r="O253" s="528">
        <v>0</v>
      </c>
      <c r="P253" s="528">
        <v>0</v>
      </c>
      <c r="Q253" s="528">
        <v>4</v>
      </c>
      <c r="R253" s="526">
        <v>268</v>
      </c>
    </row>
    <row r="254" spans="1:18" s="523" customFormat="1" ht="12.75" customHeight="1">
      <c r="A254" s="527" t="s">
        <v>1298</v>
      </c>
      <c r="B254" s="525">
        <v>26</v>
      </c>
      <c r="C254" s="528">
        <v>0</v>
      </c>
      <c r="D254" s="528">
        <v>0</v>
      </c>
      <c r="E254" s="528">
        <v>2</v>
      </c>
      <c r="F254" s="528">
        <v>0</v>
      </c>
      <c r="G254" s="528">
        <v>0</v>
      </c>
      <c r="H254" s="528">
        <v>0</v>
      </c>
      <c r="I254" s="528">
        <v>0</v>
      </c>
      <c r="J254" s="528">
        <v>7</v>
      </c>
      <c r="K254" s="528">
        <v>1</v>
      </c>
      <c r="L254" s="528">
        <v>3</v>
      </c>
      <c r="M254" s="528">
        <v>4</v>
      </c>
      <c r="N254" s="528">
        <v>0</v>
      </c>
      <c r="O254" s="528">
        <v>0</v>
      </c>
      <c r="P254" s="528">
        <v>0</v>
      </c>
      <c r="Q254" s="528">
        <v>9</v>
      </c>
      <c r="R254" s="526">
        <v>458</v>
      </c>
    </row>
    <row r="255" spans="1:18" s="523" customFormat="1" ht="12.75" customHeight="1">
      <c r="A255" s="527" t="s">
        <v>1299</v>
      </c>
      <c r="B255" s="525">
        <v>15</v>
      </c>
      <c r="C255" s="528">
        <v>0</v>
      </c>
      <c r="D255" s="528">
        <v>0</v>
      </c>
      <c r="E255" s="528">
        <v>0</v>
      </c>
      <c r="F255" s="528">
        <v>1</v>
      </c>
      <c r="G255" s="528">
        <v>0</v>
      </c>
      <c r="H255" s="528">
        <v>0</v>
      </c>
      <c r="I255" s="528">
        <v>1</v>
      </c>
      <c r="J255" s="528">
        <v>2</v>
      </c>
      <c r="K255" s="528">
        <v>0</v>
      </c>
      <c r="L255" s="528">
        <v>2</v>
      </c>
      <c r="M255" s="528">
        <v>2</v>
      </c>
      <c r="N255" s="528">
        <v>3</v>
      </c>
      <c r="O255" s="528">
        <v>3</v>
      </c>
      <c r="P255" s="528">
        <v>0</v>
      </c>
      <c r="Q255" s="528">
        <v>1</v>
      </c>
      <c r="R255" s="526">
        <v>316</v>
      </c>
    </row>
    <row r="256" spans="1:18" s="523" customFormat="1" ht="12.75" customHeight="1">
      <c r="A256" s="527" t="s">
        <v>1300</v>
      </c>
      <c r="B256" s="525">
        <v>18</v>
      </c>
      <c r="C256" s="528">
        <v>0</v>
      </c>
      <c r="D256" s="528">
        <v>0</v>
      </c>
      <c r="E256" s="528">
        <v>3</v>
      </c>
      <c r="F256" s="528">
        <v>1</v>
      </c>
      <c r="G256" s="528">
        <v>0</v>
      </c>
      <c r="H256" s="528">
        <v>0</v>
      </c>
      <c r="I256" s="528">
        <v>1</v>
      </c>
      <c r="J256" s="528">
        <v>3</v>
      </c>
      <c r="K256" s="528">
        <v>1</v>
      </c>
      <c r="L256" s="528">
        <v>0</v>
      </c>
      <c r="M256" s="528">
        <v>2</v>
      </c>
      <c r="N256" s="528">
        <v>1</v>
      </c>
      <c r="O256" s="528">
        <v>1</v>
      </c>
      <c r="P256" s="528">
        <v>0</v>
      </c>
      <c r="Q256" s="528">
        <v>5</v>
      </c>
      <c r="R256" s="526">
        <v>322</v>
      </c>
    </row>
    <row r="257" spans="1:18" s="523" customFormat="1" ht="12.75" customHeight="1">
      <c r="A257" s="527" t="s">
        <v>1301</v>
      </c>
      <c r="B257" s="525">
        <v>21</v>
      </c>
      <c r="C257" s="528">
        <v>0</v>
      </c>
      <c r="D257" s="528">
        <v>0</v>
      </c>
      <c r="E257" s="528">
        <v>1</v>
      </c>
      <c r="F257" s="528">
        <v>5</v>
      </c>
      <c r="G257" s="528">
        <v>0</v>
      </c>
      <c r="H257" s="528">
        <v>0</v>
      </c>
      <c r="I257" s="528">
        <v>0</v>
      </c>
      <c r="J257" s="528">
        <v>4</v>
      </c>
      <c r="K257" s="528">
        <v>1</v>
      </c>
      <c r="L257" s="528">
        <v>2</v>
      </c>
      <c r="M257" s="528">
        <v>2</v>
      </c>
      <c r="N257" s="528">
        <v>2</v>
      </c>
      <c r="O257" s="528">
        <v>0</v>
      </c>
      <c r="P257" s="528">
        <v>0</v>
      </c>
      <c r="Q257" s="528">
        <v>4</v>
      </c>
      <c r="R257" s="526">
        <v>262</v>
      </c>
    </row>
    <row r="258" spans="1:18" s="523" customFormat="1" ht="12.75" customHeight="1">
      <c r="A258" s="527" t="s">
        <v>1302</v>
      </c>
      <c r="B258" s="525">
        <v>20</v>
      </c>
      <c r="C258" s="528">
        <v>0</v>
      </c>
      <c r="D258" s="528">
        <v>0</v>
      </c>
      <c r="E258" s="528">
        <v>4</v>
      </c>
      <c r="F258" s="528">
        <v>2</v>
      </c>
      <c r="G258" s="528">
        <v>0</v>
      </c>
      <c r="H258" s="528">
        <v>0</v>
      </c>
      <c r="I258" s="528">
        <v>0</v>
      </c>
      <c r="J258" s="528">
        <v>2</v>
      </c>
      <c r="K258" s="528">
        <v>1</v>
      </c>
      <c r="L258" s="528">
        <v>2</v>
      </c>
      <c r="M258" s="528">
        <v>2</v>
      </c>
      <c r="N258" s="528">
        <v>0</v>
      </c>
      <c r="O258" s="528">
        <v>0</v>
      </c>
      <c r="P258" s="528">
        <v>1</v>
      </c>
      <c r="Q258" s="528">
        <v>6</v>
      </c>
      <c r="R258" s="526">
        <v>153</v>
      </c>
    </row>
    <row r="259" spans="1:18" s="523" customFormat="1" ht="12.75" customHeight="1">
      <c r="A259" s="527" t="s">
        <v>1303</v>
      </c>
      <c r="B259" s="525">
        <v>6</v>
      </c>
      <c r="C259" s="528">
        <v>0</v>
      </c>
      <c r="D259" s="528">
        <v>0</v>
      </c>
      <c r="E259" s="528">
        <v>0</v>
      </c>
      <c r="F259" s="528">
        <v>0</v>
      </c>
      <c r="G259" s="528">
        <v>0</v>
      </c>
      <c r="H259" s="528">
        <v>0</v>
      </c>
      <c r="I259" s="528">
        <v>1</v>
      </c>
      <c r="J259" s="528">
        <v>3</v>
      </c>
      <c r="K259" s="528">
        <v>0</v>
      </c>
      <c r="L259" s="528">
        <v>0</v>
      </c>
      <c r="M259" s="528">
        <v>0</v>
      </c>
      <c r="N259" s="528">
        <v>0</v>
      </c>
      <c r="O259" s="528">
        <v>0</v>
      </c>
      <c r="P259" s="528">
        <v>0</v>
      </c>
      <c r="Q259" s="528">
        <v>2</v>
      </c>
      <c r="R259" s="526">
        <v>211</v>
      </c>
    </row>
    <row r="260" spans="1:18" s="523" customFormat="1" ht="12.75" customHeight="1">
      <c r="A260" s="527" t="s">
        <v>1304</v>
      </c>
      <c r="B260" s="525">
        <v>34</v>
      </c>
      <c r="C260" s="528">
        <v>0</v>
      </c>
      <c r="D260" s="528">
        <v>0</v>
      </c>
      <c r="E260" s="528">
        <v>7</v>
      </c>
      <c r="F260" s="528">
        <v>0</v>
      </c>
      <c r="G260" s="528">
        <v>0</v>
      </c>
      <c r="H260" s="528">
        <v>4</v>
      </c>
      <c r="I260" s="528">
        <v>1</v>
      </c>
      <c r="J260" s="528">
        <v>4</v>
      </c>
      <c r="K260" s="528">
        <v>0</v>
      </c>
      <c r="L260" s="528">
        <v>0</v>
      </c>
      <c r="M260" s="528">
        <v>1</v>
      </c>
      <c r="N260" s="528">
        <v>3</v>
      </c>
      <c r="O260" s="528">
        <v>5</v>
      </c>
      <c r="P260" s="528">
        <v>0</v>
      </c>
      <c r="Q260" s="528">
        <v>9</v>
      </c>
      <c r="R260" s="526">
        <v>250</v>
      </c>
    </row>
    <row r="261" spans="1:18" s="523" customFormat="1" ht="12.75" customHeight="1">
      <c r="A261" s="527" t="s">
        <v>1305</v>
      </c>
      <c r="B261" s="525">
        <v>22</v>
      </c>
      <c r="C261" s="528">
        <v>0</v>
      </c>
      <c r="D261" s="528">
        <v>0</v>
      </c>
      <c r="E261" s="528">
        <v>3</v>
      </c>
      <c r="F261" s="528">
        <v>0</v>
      </c>
      <c r="G261" s="528">
        <v>0</v>
      </c>
      <c r="H261" s="528">
        <v>1</v>
      </c>
      <c r="I261" s="528">
        <v>1</v>
      </c>
      <c r="J261" s="528">
        <v>6</v>
      </c>
      <c r="K261" s="528">
        <v>1</v>
      </c>
      <c r="L261" s="528">
        <v>1</v>
      </c>
      <c r="M261" s="528">
        <v>4</v>
      </c>
      <c r="N261" s="528">
        <v>0</v>
      </c>
      <c r="O261" s="528">
        <v>2</v>
      </c>
      <c r="P261" s="528">
        <v>1</v>
      </c>
      <c r="Q261" s="528">
        <v>2</v>
      </c>
      <c r="R261" s="526">
        <v>390</v>
      </c>
    </row>
    <row r="262" spans="1:18" s="523" customFormat="1" ht="12.75" customHeight="1">
      <c r="A262" s="527" t="s">
        <v>1306</v>
      </c>
      <c r="B262" s="525">
        <v>28</v>
      </c>
      <c r="C262" s="528">
        <v>0</v>
      </c>
      <c r="D262" s="528">
        <v>0</v>
      </c>
      <c r="E262" s="528">
        <v>3</v>
      </c>
      <c r="F262" s="528">
        <v>2</v>
      </c>
      <c r="G262" s="528">
        <v>0</v>
      </c>
      <c r="H262" s="528">
        <v>0</v>
      </c>
      <c r="I262" s="528">
        <v>0</v>
      </c>
      <c r="J262" s="528">
        <v>12</v>
      </c>
      <c r="K262" s="528">
        <v>0</v>
      </c>
      <c r="L262" s="528">
        <v>2</v>
      </c>
      <c r="M262" s="528">
        <v>4</v>
      </c>
      <c r="N262" s="528">
        <v>0</v>
      </c>
      <c r="O262" s="528">
        <v>0</v>
      </c>
      <c r="P262" s="528">
        <v>1</v>
      </c>
      <c r="Q262" s="528">
        <v>4</v>
      </c>
      <c r="R262" s="526">
        <v>310</v>
      </c>
    </row>
    <row r="263" spans="1:18" s="523" customFormat="1" ht="12.75" customHeight="1">
      <c r="A263" s="527" t="s">
        <v>1307</v>
      </c>
      <c r="B263" s="525">
        <v>66</v>
      </c>
      <c r="C263" s="528">
        <v>0</v>
      </c>
      <c r="D263" s="528">
        <v>0</v>
      </c>
      <c r="E263" s="528">
        <v>4</v>
      </c>
      <c r="F263" s="528">
        <v>0</v>
      </c>
      <c r="G263" s="528">
        <v>0</v>
      </c>
      <c r="H263" s="528">
        <v>2</v>
      </c>
      <c r="I263" s="528">
        <v>0</v>
      </c>
      <c r="J263" s="528">
        <v>37</v>
      </c>
      <c r="K263" s="528">
        <v>1</v>
      </c>
      <c r="L263" s="528">
        <v>2</v>
      </c>
      <c r="M263" s="528">
        <v>5</v>
      </c>
      <c r="N263" s="528">
        <v>1</v>
      </c>
      <c r="O263" s="528">
        <v>4</v>
      </c>
      <c r="P263" s="528">
        <v>0</v>
      </c>
      <c r="Q263" s="528">
        <v>10</v>
      </c>
      <c r="R263" s="526">
        <v>657</v>
      </c>
    </row>
    <row r="264" spans="1:18" s="523" customFormat="1" ht="12.75" customHeight="1">
      <c r="A264" s="527" t="s">
        <v>1308</v>
      </c>
      <c r="B264" s="525">
        <v>26</v>
      </c>
      <c r="C264" s="528">
        <v>0</v>
      </c>
      <c r="D264" s="528">
        <v>0</v>
      </c>
      <c r="E264" s="528">
        <v>2</v>
      </c>
      <c r="F264" s="528">
        <v>1</v>
      </c>
      <c r="G264" s="528">
        <v>0</v>
      </c>
      <c r="H264" s="528">
        <v>0</v>
      </c>
      <c r="I264" s="528">
        <v>1</v>
      </c>
      <c r="J264" s="528">
        <v>10</v>
      </c>
      <c r="K264" s="528">
        <v>0</v>
      </c>
      <c r="L264" s="528">
        <v>2</v>
      </c>
      <c r="M264" s="528">
        <v>0</v>
      </c>
      <c r="N264" s="528">
        <v>1</v>
      </c>
      <c r="O264" s="528">
        <v>1</v>
      </c>
      <c r="P264" s="528">
        <v>1</v>
      </c>
      <c r="Q264" s="528">
        <v>7</v>
      </c>
      <c r="R264" s="526">
        <v>242</v>
      </c>
    </row>
    <row r="265" spans="1:18" s="523" customFormat="1" ht="12.75" customHeight="1">
      <c r="A265" s="527" t="s">
        <v>1309</v>
      </c>
      <c r="B265" s="525">
        <v>12</v>
      </c>
      <c r="C265" s="528">
        <v>0</v>
      </c>
      <c r="D265" s="528">
        <v>0</v>
      </c>
      <c r="E265" s="528">
        <v>1</v>
      </c>
      <c r="F265" s="528">
        <v>3</v>
      </c>
      <c r="G265" s="528">
        <v>0</v>
      </c>
      <c r="H265" s="528">
        <v>0</v>
      </c>
      <c r="I265" s="528">
        <v>0</v>
      </c>
      <c r="J265" s="528">
        <v>2</v>
      </c>
      <c r="K265" s="528">
        <v>0</v>
      </c>
      <c r="L265" s="528">
        <v>0</v>
      </c>
      <c r="M265" s="528">
        <v>1</v>
      </c>
      <c r="N265" s="528">
        <v>0</v>
      </c>
      <c r="O265" s="528">
        <v>0</v>
      </c>
      <c r="P265" s="528">
        <v>0</v>
      </c>
      <c r="Q265" s="528">
        <v>5</v>
      </c>
      <c r="R265" s="526">
        <v>44</v>
      </c>
    </row>
    <row r="266" spans="1:18" s="523" customFormat="1" ht="12.75" customHeight="1">
      <c r="A266" s="527" t="s">
        <v>1310</v>
      </c>
      <c r="B266" s="525">
        <v>15</v>
      </c>
      <c r="C266" s="528">
        <v>0</v>
      </c>
      <c r="D266" s="528">
        <v>0</v>
      </c>
      <c r="E266" s="528">
        <v>3</v>
      </c>
      <c r="F266" s="528">
        <v>0</v>
      </c>
      <c r="G266" s="528">
        <v>0</v>
      </c>
      <c r="H266" s="528">
        <v>0</v>
      </c>
      <c r="I266" s="528">
        <v>0</v>
      </c>
      <c r="J266" s="528">
        <v>3</v>
      </c>
      <c r="K266" s="528">
        <v>0</v>
      </c>
      <c r="L266" s="528">
        <v>3</v>
      </c>
      <c r="M266" s="528">
        <v>2</v>
      </c>
      <c r="N266" s="528">
        <v>1</v>
      </c>
      <c r="O266" s="528">
        <v>0</v>
      </c>
      <c r="P266" s="528">
        <v>0</v>
      </c>
      <c r="Q266" s="528">
        <v>3</v>
      </c>
      <c r="R266" s="526">
        <v>91</v>
      </c>
    </row>
    <row r="267" spans="1:18" s="523" customFormat="1" ht="12.75" customHeight="1">
      <c r="A267" s="527" t="s">
        <v>1311</v>
      </c>
      <c r="B267" s="525">
        <v>6</v>
      </c>
      <c r="C267" s="528">
        <v>0</v>
      </c>
      <c r="D267" s="528">
        <v>0</v>
      </c>
      <c r="E267" s="528">
        <v>0</v>
      </c>
      <c r="F267" s="528">
        <v>1</v>
      </c>
      <c r="G267" s="528">
        <v>0</v>
      </c>
      <c r="H267" s="528">
        <v>0</v>
      </c>
      <c r="I267" s="528">
        <v>0</v>
      </c>
      <c r="J267" s="528">
        <v>2</v>
      </c>
      <c r="K267" s="528">
        <v>0</v>
      </c>
      <c r="L267" s="528">
        <v>0</v>
      </c>
      <c r="M267" s="528">
        <v>0</v>
      </c>
      <c r="N267" s="528">
        <v>0</v>
      </c>
      <c r="O267" s="528">
        <v>0</v>
      </c>
      <c r="P267" s="528">
        <v>0</v>
      </c>
      <c r="Q267" s="528">
        <v>3</v>
      </c>
      <c r="R267" s="526">
        <v>83</v>
      </c>
    </row>
    <row r="268" spans="1:18" s="523" customFormat="1" ht="12.75" customHeight="1">
      <c r="A268" s="527" t="s">
        <v>1312</v>
      </c>
      <c r="B268" s="525">
        <v>4</v>
      </c>
      <c r="C268" s="528">
        <v>0</v>
      </c>
      <c r="D268" s="528">
        <v>0</v>
      </c>
      <c r="E268" s="528">
        <v>0</v>
      </c>
      <c r="F268" s="528">
        <v>0</v>
      </c>
      <c r="G268" s="528">
        <v>0</v>
      </c>
      <c r="H268" s="528">
        <v>0</v>
      </c>
      <c r="I268" s="528">
        <v>0</v>
      </c>
      <c r="J268" s="528">
        <v>0</v>
      </c>
      <c r="K268" s="528">
        <v>0</v>
      </c>
      <c r="L268" s="528">
        <v>1</v>
      </c>
      <c r="M268" s="528">
        <v>1</v>
      </c>
      <c r="N268" s="528">
        <v>0</v>
      </c>
      <c r="O268" s="528">
        <v>1</v>
      </c>
      <c r="P268" s="528">
        <v>0</v>
      </c>
      <c r="Q268" s="528">
        <v>1</v>
      </c>
      <c r="R268" s="526">
        <v>5</v>
      </c>
    </row>
    <row r="269" spans="1:18" s="523" customFormat="1" ht="12.75" customHeight="1">
      <c r="A269" s="527" t="s">
        <v>1313</v>
      </c>
      <c r="B269" s="525">
        <v>13</v>
      </c>
      <c r="C269" s="528">
        <v>0</v>
      </c>
      <c r="D269" s="528">
        <v>0</v>
      </c>
      <c r="E269" s="528">
        <v>1</v>
      </c>
      <c r="F269" s="528">
        <v>1</v>
      </c>
      <c r="G269" s="528">
        <v>0</v>
      </c>
      <c r="H269" s="528">
        <v>0</v>
      </c>
      <c r="I269" s="528">
        <v>0</v>
      </c>
      <c r="J269" s="528">
        <v>0</v>
      </c>
      <c r="K269" s="528">
        <v>0</v>
      </c>
      <c r="L269" s="528">
        <v>1</v>
      </c>
      <c r="M269" s="528">
        <v>4</v>
      </c>
      <c r="N269" s="528">
        <v>2</v>
      </c>
      <c r="O269" s="528">
        <v>2</v>
      </c>
      <c r="P269" s="528">
        <v>0</v>
      </c>
      <c r="Q269" s="528">
        <v>2</v>
      </c>
      <c r="R269" s="526">
        <v>58</v>
      </c>
    </row>
    <row r="270" spans="1:18" s="523" customFormat="1" ht="12.75" customHeight="1">
      <c r="A270" s="527" t="s">
        <v>1314</v>
      </c>
      <c r="B270" s="525">
        <v>8</v>
      </c>
      <c r="C270" s="528">
        <v>0</v>
      </c>
      <c r="D270" s="528">
        <v>0</v>
      </c>
      <c r="E270" s="528">
        <v>1</v>
      </c>
      <c r="F270" s="528">
        <v>0</v>
      </c>
      <c r="G270" s="528">
        <v>0</v>
      </c>
      <c r="H270" s="528">
        <v>0</v>
      </c>
      <c r="I270" s="528">
        <v>0</v>
      </c>
      <c r="J270" s="528">
        <v>2</v>
      </c>
      <c r="K270" s="528">
        <v>0</v>
      </c>
      <c r="L270" s="528">
        <v>1</v>
      </c>
      <c r="M270" s="528">
        <v>0</v>
      </c>
      <c r="N270" s="528">
        <v>0</v>
      </c>
      <c r="O270" s="528">
        <v>1</v>
      </c>
      <c r="P270" s="528">
        <v>0</v>
      </c>
      <c r="Q270" s="528">
        <v>3</v>
      </c>
      <c r="R270" s="526">
        <v>39</v>
      </c>
    </row>
    <row r="271" spans="1:18" s="523" customFormat="1" ht="12.75" customHeight="1">
      <c r="A271" s="527" t="s">
        <v>1315</v>
      </c>
      <c r="B271" s="525">
        <v>9</v>
      </c>
      <c r="C271" s="528">
        <v>0</v>
      </c>
      <c r="D271" s="528">
        <v>0</v>
      </c>
      <c r="E271" s="528">
        <v>2</v>
      </c>
      <c r="F271" s="528">
        <v>2</v>
      </c>
      <c r="G271" s="528">
        <v>0</v>
      </c>
      <c r="H271" s="528">
        <v>0</v>
      </c>
      <c r="I271" s="528">
        <v>2</v>
      </c>
      <c r="J271" s="528">
        <v>0</v>
      </c>
      <c r="K271" s="528">
        <v>0</v>
      </c>
      <c r="L271" s="528">
        <v>1</v>
      </c>
      <c r="M271" s="528">
        <v>1</v>
      </c>
      <c r="N271" s="528">
        <v>0</v>
      </c>
      <c r="O271" s="528">
        <v>0</v>
      </c>
      <c r="P271" s="528">
        <v>0</v>
      </c>
      <c r="Q271" s="528">
        <v>1</v>
      </c>
      <c r="R271" s="526">
        <v>213</v>
      </c>
    </row>
    <row r="272" spans="1:18" s="523" customFormat="1" ht="12.75" customHeight="1">
      <c r="A272" s="527" t="s">
        <v>1316</v>
      </c>
      <c r="B272" s="525">
        <v>34</v>
      </c>
      <c r="C272" s="528">
        <v>0</v>
      </c>
      <c r="D272" s="528">
        <v>0</v>
      </c>
      <c r="E272" s="528">
        <v>4</v>
      </c>
      <c r="F272" s="528">
        <v>1</v>
      </c>
      <c r="G272" s="528">
        <v>0</v>
      </c>
      <c r="H272" s="528">
        <v>0</v>
      </c>
      <c r="I272" s="528">
        <v>4</v>
      </c>
      <c r="J272" s="528">
        <v>6</v>
      </c>
      <c r="K272" s="528">
        <v>1</v>
      </c>
      <c r="L272" s="528">
        <v>0</v>
      </c>
      <c r="M272" s="528">
        <v>9</v>
      </c>
      <c r="N272" s="528">
        <v>2</v>
      </c>
      <c r="O272" s="528">
        <v>3</v>
      </c>
      <c r="P272" s="528">
        <v>0</v>
      </c>
      <c r="Q272" s="528">
        <v>4</v>
      </c>
      <c r="R272" s="526">
        <v>250</v>
      </c>
    </row>
    <row r="273" spans="1:18" s="523" customFormat="1" ht="12.75" customHeight="1">
      <c r="A273" s="527" t="s">
        <v>1317</v>
      </c>
      <c r="B273" s="525">
        <v>40</v>
      </c>
      <c r="C273" s="528">
        <v>0</v>
      </c>
      <c r="D273" s="528">
        <v>0</v>
      </c>
      <c r="E273" s="528">
        <v>2</v>
      </c>
      <c r="F273" s="528">
        <v>7</v>
      </c>
      <c r="G273" s="528">
        <v>0</v>
      </c>
      <c r="H273" s="528">
        <v>0</v>
      </c>
      <c r="I273" s="528">
        <v>0</v>
      </c>
      <c r="J273" s="528">
        <v>4</v>
      </c>
      <c r="K273" s="528">
        <v>1</v>
      </c>
      <c r="L273" s="528">
        <v>9</v>
      </c>
      <c r="M273" s="528">
        <v>6</v>
      </c>
      <c r="N273" s="528">
        <v>1</v>
      </c>
      <c r="O273" s="528">
        <v>1</v>
      </c>
      <c r="P273" s="528">
        <v>1</v>
      </c>
      <c r="Q273" s="528">
        <v>8</v>
      </c>
      <c r="R273" s="526">
        <v>259</v>
      </c>
    </row>
    <row r="274" spans="1:18" s="523" customFormat="1" ht="12.75" customHeight="1">
      <c r="A274" s="527" t="s">
        <v>1318</v>
      </c>
      <c r="B274" s="525">
        <v>9</v>
      </c>
      <c r="C274" s="528">
        <v>0</v>
      </c>
      <c r="D274" s="528">
        <v>0</v>
      </c>
      <c r="E274" s="528">
        <v>1</v>
      </c>
      <c r="F274" s="528">
        <v>1</v>
      </c>
      <c r="G274" s="528">
        <v>0</v>
      </c>
      <c r="H274" s="528">
        <v>1</v>
      </c>
      <c r="I274" s="528">
        <v>1</v>
      </c>
      <c r="J274" s="528">
        <v>1</v>
      </c>
      <c r="K274" s="528">
        <v>0</v>
      </c>
      <c r="L274" s="528">
        <v>0</v>
      </c>
      <c r="M274" s="528">
        <v>2</v>
      </c>
      <c r="N274" s="528">
        <v>0</v>
      </c>
      <c r="O274" s="528">
        <v>1</v>
      </c>
      <c r="P274" s="528">
        <v>0</v>
      </c>
      <c r="Q274" s="528">
        <v>1</v>
      </c>
      <c r="R274" s="526">
        <v>22</v>
      </c>
    </row>
    <row r="275" spans="1:18" s="523" customFormat="1" ht="12.75" customHeight="1">
      <c r="A275" s="527" t="s">
        <v>1319</v>
      </c>
      <c r="B275" s="525">
        <v>4</v>
      </c>
      <c r="C275" s="528">
        <v>0</v>
      </c>
      <c r="D275" s="528">
        <v>0</v>
      </c>
      <c r="E275" s="528">
        <v>1</v>
      </c>
      <c r="F275" s="528">
        <v>1</v>
      </c>
      <c r="G275" s="528">
        <v>0</v>
      </c>
      <c r="H275" s="528">
        <v>0</v>
      </c>
      <c r="I275" s="528">
        <v>0</v>
      </c>
      <c r="J275" s="528">
        <v>0</v>
      </c>
      <c r="K275" s="528">
        <v>0</v>
      </c>
      <c r="L275" s="528">
        <v>0</v>
      </c>
      <c r="M275" s="528">
        <v>1</v>
      </c>
      <c r="N275" s="528">
        <v>0</v>
      </c>
      <c r="O275" s="528">
        <v>0</v>
      </c>
      <c r="P275" s="528">
        <v>0</v>
      </c>
      <c r="Q275" s="528">
        <v>1</v>
      </c>
      <c r="R275" s="526">
        <v>208</v>
      </c>
    </row>
    <row r="276" spans="1:18" s="523" customFormat="1" ht="12.75" customHeight="1">
      <c r="A276" s="527" t="s">
        <v>1320</v>
      </c>
      <c r="B276" s="525">
        <v>24</v>
      </c>
      <c r="C276" s="528">
        <v>0</v>
      </c>
      <c r="D276" s="528">
        <v>0</v>
      </c>
      <c r="E276" s="528">
        <v>6</v>
      </c>
      <c r="F276" s="528">
        <v>2</v>
      </c>
      <c r="G276" s="528">
        <v>0</v>
      </c>
      <c r="H276" s="528">
        <v>0</v>
      </c>
      <c r="I276" s="528">
        <v>3</v>
      </c>
      <c r="J276" s="528">
        <v>4</v>
      </c>
      <c r="K276" s="528">
        <v>1</v>
      </c>
      <c r="L276" s="528">
        <v>0</v>
      </c>
      <c r="M276" s="528">
        <v>1</v>
      </c>
      <c r="N276" s="528">
        <v>0</v>
      </c>
      <c r="O276" s="528">
        <v>1</v>
      </c>
      <c r="P276" s="528">
        <v>0</v>
      </c>
      <c r="Q276" s="528">
        <v>6</v>
      </c>
      <c r="R276" s="526">
        <v>74</v>
      </c>
    </row>
    <row r="277" spans="1:18" s="523" customFormat="1" ht="12.75" customHeight="1">
      <c r="A277" s="527" t="s">
        <v>1321</v>
      </c>
      <c r="B277" s="525">
        <v>35</v>
      </c>
      <c r="C277" s="528">
        <v>0</v>
      </c>
      <c r="D277" s="528">
        <v>0</v>
      </c>
      <c r="E277" s="528">
        <v>3</v>
      </c>
      <c r="F277" s="528">
        <v>6</v>
      </c>
      <c r="G277" s="528">
        <v>0</v>
      </c>
      <c r="H277" s="528">
        <v>0</v>
      </c>
      <c r="I277" s="528">
        <v>2</v>
      </c>
      <c r="J277" s="528">
        <v>11</v>
      </c>
      <c r="K277" s="528">
        <v>1</v>
      </c>
      <c r="L277" s="528">
        <v>0</v>
      </c>
      <c r="M277" s="528">
        <v>3</v>
      </c>
      <c r="N277" s="528">
        <v>2</v>
      </c>
      <c r="O277" s="528">
        <v>2</v>
      </c>
      <c r="P277" s="528">
        <v>0</v>
      </c>
      <c r="Q277" s="528">
        <v>5</v>
      </c>
      <c r="R277" s="526">
        <v>307</v>
      </c>
    </row>
    <row r="278" spans="1:18" s="523" customFormat="1" ht="12.75" customHeight="1">
      <c r="A278" s="527" t="s">
        <v>1322</v>
      </c>
      <c r="B278" s="525">
        <v>5</v>
      </c>
      <c r="C278" s="528">
        <v>0</v>
      </c>
      <c r="D278" s="528">
        <v>0</v>
      </c>
      <c r="E278" s="528">
        <v>1</v>
      </c>
      <c r="F278" s="528">
        <v>1</v>
      </c>
      <c r="G278" s="528">
        <v>0</v>
      </c>
      <c r="H278" s="528">
        <v>0</v>
      </c>
      <c r="I278" s="528">
        <v>0</v>
      </c>
      <c r="J278" s="528">
        <v>3</v>
      </c>
      <c r="K278" s="528">
        <v>0</v>
      </c>
      <c r="L278" s="528">
        <v>0</v>
      </c>
      <c r="M278" s="528">
        <v>0</v>
      </c>
      <c r="N278" s="528">
        <v>0</v>
      </c>
      <c r="O278" s="528">
        <v>0</v>
      </c>
      <c r="P278" s="528">
        <v>0</v>
      </c>
      <c r="Q278" s="528">
        <v>0</v>
      </c>
      <c r="R278" s="526">
        <v>9</v>
      </c>
    </row>
    <row r="279" spans="1:18" s="523" customFormat="1" ht="12.75" customHeight="1">
      <c r="A279" s="524" t="s">
        <v>1323</v>
      </c>
      <c r="B279" s="525">
        <v>788</v>
      </c>
      <c r="C279" s="525">
        <v>0</v>
      </c>
      <c r="D279" s="525">
        <v>0</v>
      </c>
      <c r="E279" s="525">
        <v>76</v>
      </c>
      <c r="F279" s="525">
        <v>18</v>
      </c>
      <c r="G279" s="525">
        <v>0</v>
      </c>
      <c r="H279" s="525">
        <v>4</v>
      </c>
      <c r="I279" s="525">
        <v>16</v>
      </c>
      <c r="J279" s="525">
        <v>193</v>
      </c>
      <c r="K279" s="525">
        <v>21</v>
      </c>
      <c r="L279" s="525">
        <v>64</v>
      </c>
      <c r="M279" s="525">
        <v>110</v>
      </c>
      <c r="N279" s="525">
        <v>55</v>
      </c>
      <c r="O279" s="525">
        <v>54</v>
      </c>
      <c r="P279" s="525">
        <v>5</v>
      </c>
      <c r="Q279" s="525">
        <v>172</v>
      </c>
      <c r="R279" s="526">
        <v>4697</v>
      </c>
    </row>
    <row r="280" spans="1:18" s="523" customFormat="1" ht="12.75" customHeight="1">
      <c r="A280" s="527" t="s">
        <v>1324</v>
      </c>
      <c r="B280" s="525">
        <v>14</v>
      </c>
      <c r="C280" s="528">
        <v>0</v>
      </c>
      <c r="D280" s="528">
        <v>0</v>
      </c>
      <c r="E280" s="528">
        <v>2</v>
      </c>
      <c r="F280" s="528">
        <v>0</v>
      </c>
      <c r="G280" s="528">
        <v>0</v>
      </c>
      <c r="H280" s="528">
        <v>0</v>
      </c>
      <c r="I280" s="528">
        <v>0</v>
      </c>
      <c r="J280" s="528">
        <v>4</v>
      </c>
      <c r="K280" s="528">
        <v>0</v>
      </c>
      <c r="L280" s="528">
        <v>0</v>
      </c>
      <c r="M280" s="528">
        <v>2</v>
      </c>
      <c r="N280" s="528">
        <v>1</v>
      </c>
      <c r="O280" s="528">
        <v>0</v>
      </c>
      <c r="P280" s="528">
        <v>0</v>
      </c>
      <c r="Q280" s="528">
        <v>5</v>
      </c>
      <c r="R280" s="526">
        <v>47</v>
      </c>
    </row>
    <row r="281" spans="1:18" s="523" customFormat="1" ht="12.75" customHeight="1">
      <c r="A281" s="527" t="s">
        <v>1325</v>
      </c>
      <c r="B281" s="525">
        <v>9</v>
      </c>
      <c r="C281" s="528">
        <v>0</v>
      </c>
      <c r="D281" s="528">
        <v>0</v>
      </c>
      <c r="E281" s="528">
        <v>3</v>
      </c>
      <c r="F281" s="528">
        <v>0</v>
      </c>
      <c r="G281" s="528">
        <v>0</v>
      </c>
      <c r="H281" s="528">
        <v>0</v>
      </c>
      <c r="I281" s="528">
        <v>2</v>
      </c>
      <c r="J281" s="528">
        <v>2</v>
      </c>
      <c r="K281" s="528">
        <v>0</v>
      </c>
      <c r="L281" s="528">
        <v>0</v>
      </c>
      <c r="M281" s="528">
        <v>1</v>
      </c>
      <c r="N281" s="528">
        <v>0</v>
      </c>
      <c r="O281" s="528">
        <v>1</v>
      </c>
      <c r="P281" s="528">
        <v>0</v>
      </c>
      <c r="Q281" s="528">
        <v>0</v>
      </c>
      <c r="R281" s="526">
        <v>53</v>
      </c>
    </row>
    <row r="282" spans="1:18" s="523" customFormat="1" ht="12.75" customHeight="1">
      <c r="A282" s="527" t="s">
        <v>1326</v>
      </c>
      <c r="B282" s="525">
        <v>6</v>
      </c>
      <c r="C282" s="528">
        <v>0</v>
      </c>
      <c r="D282" s="528">
        <v>0</v>
      </c>
      <c r="E282" s="528">
        <v>2</v>
      </c>
      <c r="F282" s="528">
        <v>1</v>
      </c>
      <c r="G282" s="528">
        <v>0</v>
      </c>
      <c r="H282" s="528">
        <v>0</v>
      </c>
      <c r="I282" s="528">
        <v>0</v>
      </c>
      <c r="J282" s="528">
        <v>0</v>
      </c>
      <c r="K282" s="528">
        <v>0</v>
      </c>
      <c r="L282" s="528">
        <v>0</v>
      </c>
      <c r="M282" s="528">
        <v>0</v>
      </c>
      <c r="N282" s="528">
        <v>0</v>
      </c>
      <c r="O282" s="528">
        <v>0</v>
      </c>
      <c r="P282" s="528">
        <v>0</v>
      </c>
      <c r="Q282" s="528">
        <v>3</v>
      </c>
      <c r="R282" s="526">
        <v>25</v>
      </c>
    </row>
    <row r="283" spans="1:18" s="523" customFormat="1" ht="12.75" customHeight="1">
      <c r="A283" s="527" t="s">
        <v>1327</v>
      </c>
      <c r="B283" s="525">
        <v>1</v>
      </c>
      <c r="C283" s="528">
        <v>0</v>
      </c>
      <c r="D283" s="528">
        <v>0</v>
      </c>
      <c r="E283" s="528">
        <v>0</v>
      </c>
      <c r="F283" s="528">
        <v>0</v>
      </c>
      <c r="G283" s="528">
        <v>0</v>
      </c>
      <c r="H283" s="528">
        <v>0</v>
      </c>
      <c r="I283" s="528">
        <v>0</v>
      </c>
      <c r="J283" s="528">
        <v>0</v>
      </c>
      <c r="K283" s="528">
        <v>0</v>
      </c>
      <c r="L283" s="528">
        <v>0</v>
      </c>
      <c r="M283" s="528">
        <v>0</v>
      </c>
      <c r="N283" s="528">
        <v>0</v>
      </c>
      <c r="O283" s="528">
        <v>0</v>
      </c>
      <c r="P283" s="528">
        <v>0</v>
      </c>
      <c r="Q283" s="528">
        <v>1</v>
      </c>
      <c r="R283" s="526">
        <v>31</v>
      </c>
    </row>
    <row r="284" spans="1:18" s="523" customFormat="1" ht="12.75" customHeight="1">
      <c r="A284" s="527" t="s">
        <v>1328</v>
      </c>
      <c r="B284" s="525">
        <v>1</v>
      </c>
      <c r="C284" s="528">
        <v>0</v>
      </c>
      <c r="D284" s="528">
        <v>0</v>
      </c>
      <c r="E284" s="528">
        <v>0</v>
      </c>
      <c r="F284" s="528">
        <v>0</v>
      </c>
      <c r="G284" s="528">
        <v>0</v>
      </c>
      <c r="H284" s="528">
        <v>0</v>
      </c>
      <c r="I284" s="528">
        <v>0</v>
      </c>
      <c r="J284" s="528">
        <v>0</v>
      </c>
      <c r="K284" s="528">
        <v>0</v>
      </c>
      <c r="L284" s="528">
        <v>0</v>
      </c>
      <c r="M284" s="528">
        <v>1</v>
      </c>
      <c r="N284" s="528">
        <v>0</v>
      </c>
      <c r="O284" s="528">
        <v>0</v>
      </c>
      <c r="P284" s="528">
        <v>0</v>
      </c>
      <c r="Q284" s="528">
        <v>0</v>
      </c>
      <c r="R284" s="526">
        <v>2</v>
      </c>
    </row>
    <row r="285" spans="1:18" s="523" customFormat="1" ht="12.75" customHeight="1">
      <c r="A285" s="527" t="s">
        <v>1329</v>
      </c>
      <c r="B285" s="525">
        <v>8</v>
      </c>
      <c r="C285" s="528">
        <v>0</v>
      </c>
      <c r="D285" s="528">
        <v>0</v>
      </c>
      <c r="E285" s="528">
        <v>2</v>
      </c>
      <c r="F285" s="528">
        <v>1</v>
      </c>
      <c r="G285" s="528">
        <v>0</v>
      </c>
      <c r="H285" s="528">
        <v>0</v>
      </c>
      <c r="I285" s="528">
        <v>0</v>
      </c>
      <c r="J285" s="528">
        <v>1</v>
      </c>
      <c r="K285" s="528">
        <v>0</v>
      </c>
      <c r="L285" s="528">
        <v>0</v>
      </c>
      <c r="M285" s="528">
        <v>0</v>
      </c>
      <c r="N285" s="528">
        <v>0</v>
      </c>
      <c r="O285" s="528">
        <v>1</v>
      </c>
      <c r="P285" s="528">
        <v>1</v>
      </c>
      <c r="Q285" s="528">
        <v>2</v>
      </c>
      <c r="R285" s="526">
        <v>41</v>
      </c>
    </row>
    <row r="286" spans="1:18" s="523" customFormat="1" ht="12.75" customHeight="1">
      <c r="A286" s="527" t="s">
        <v>1330</v>
      </c>
      <c r="B286" s="525">
        <v>15</v>
      </c>
      <c r="C286" s="528">
        <v>0</v>
      </c>
      <c r="D286" s="528">
        <v>0</v>
      </c>
      <c r="E286" s="528">
        <v>4</v>
      </c>
      <c r="F286" s="528">
        <v>0</v>
      </c>
      <c r="G286" s="528">
        <v>0</v>
      </c>
      <c r="H286" s="528">
        <v>1</v>
      </c>
      <c r="I286" s="528">
        <v>2</v>
      </c>
      <c r="J286" s="528">
        <v>1</v>
      </c>
      <c r="K286" s="528">
        <v>1</v>
      </c>
      <c r="L286" s="528">
        <v>0</v>
      </c>
      <c r="M286" s="528">
        <v>0</v>
      </c>
      <c r="N286" s="528">
        <v>0</v>
      </c>
      <c r="O286" s="528">
        <v>2</v>
      </c>
      <c r="P286" s="528">
        <v>0</v>
      </c>
      <c r="Q286" s="528">
        <v>4</v>
      </c>
      <c r="R286" s="526">
        <v>32</v>
      </c>
    </row>
    <row r="287" spans="1:18" s="523" customFormat="1" ht="12.75" customHeight="1">
      <c r="A287" s="527" t="s">
        <v>1331</v>
      </c>
      <c r="B287" s="525">
        <v>1</v>
      </c>
      <c r="C287" s="528">
        <v>0</v>
      </c>
      <c r="D287" s="528">
        <v>0</v>
      </c>
      <c r="E287" s="528">
        <v>0</v>
      </c>
      <c r="F287" s="528">
        <v>0</v>
      </c>
      <c r="G287" s="528">
        <v>0</v>
      </c>
      <c r="H287" s="528">
        <v>0</v>
      </c>
      <c r="I287" s="528">
        <v>0</v>
      </c>
      <c r="J287" s="528">
        <v>0</v>
      </c>
      <c r="K287" s="528">
        <v>0</v>
      </c>
      <c r="L287" s="528">
        <v>0</v>
      </c>
      <c r="M287" s="528">
        <v>0</v>
      </c>
      <c r="N287" s="528">
        <v>0</v>
      </c>
      <c r="O287" s="528">
        <v>1</v>
      </c>
      <c r="P287" s="528">
        <v>0</v>
      </c>
      <c r="Q287" s="528">
        <v>0</v>
      </c>
      <c r="R287" s="526">
        <v>3</v>
      </c>
    </row>
    <row r="288" spans="1:18" s="523" customFormat="1" ht="12.75" customHeight="1">
      <c r="A288" s="527" t="s">
        <v>1332</v>
      </c>
      <c r="B288" s="525">
        <v>7</v>
      </c>
      <c r="C288" s="528">
        <v>0</v>
      </c>
      <c r="D288" s="528">
        <v>0</v>
      </c>
      <c r="E288" s="528">
        <v>1</v>
      </c>
      <c r="F288" s="528">
        <v>0</v>
      </c>
      <c r="G288" s="528">
        <v>0</v>
      </c>
      <c r="H288" s="528">
        <v>0</v>
      </c>
      <c r="I288" s="528">
        <v>0</v>
      </c>
      <c r="J288" s="528">
        <v>0</v>
      </c>
      <c r="K288" s="528">
        <v>0</v>
      </c>
      <c r="L288" s="528">
        <v>0</v>
      </c>
      <c r="M288" s="528">
        <v>2</v>
      </c>
      <c r="N288" s="528">
        <v>0</v>
      </c>
      <c r="O288" s="528">
        <v>2</v>
      </c>
      <c r="P288" s="528">
        <v>0</v>
      </c>
      <c r="Q288" s="528">
        <v>2</v>
      </c>
      <c r="R288" s="526">
        <v>19</v>
      </c>
    </row>
    <row r="289" spans="1:18" s="523" customFormat="1" ht="12.75" customHeight="1">
      <c r="A289" s="527" t="s">
        <v>1333</v>
      </c>
      <c r="B289" s="525">
        <v>13</v>
      </c>
      <c r="C289" s="528">
        <v>0</v>
      </c>
      <c r="D289" s="528">
        <v>0</v>
      </c>
      <c r="E289" s="528">
        <v>1</v>
      </c>
      <c r="F289" s="528">
        <v>1</v>
      </c>
      <c r="G289" s="528">
        <v>0</v>
      </c>
      <c r="H289" s="528">
        <v>0</v>
      </c>
      <c r="I289" s="528">
        <v>2</v>
      </c>
      <c r="J289" s="528">
        <v>4</v>
      </c>
      <c r="K289" s="528">
        <v>0</v>
      </c>
      <c r="L289" s="528">
        <v>0</v>
      </c>
      <c r="M289" s="528">
        <v>1</v>
      </c>
      <c r="N289" s="528">
        <v>0</v>
      </c>
      <c r="O289" s="528">
        <v>0</v>
      </c>
      <c r="P289" s="528">
        <v>0</v>
      </c>
      <c r="Q289" s="528">
        <v>4</v>
      </c>
      <c r="R289" s="526">
        <v>30</v>
      </c>
    </row>
    <row r="290" spans="1:18" s="523" customFormat="1" ht="12.75" customHeight="1">
      <c r="A290" s="527" t="s">
        <v>1334</v>
      </c>
      <c r="B290" s="525">
        <v>15</v>
      </c>
      <c r="C290" s="528">
        <v>0</v>
      </c>
      <c r="D290" s="528">
        <v>0</v>
      </c>
      <c r="E290" s="528">
        <v>5</v>
      </c>
      <c r="F290" s="528">
        <v>0</v>
      </c>
      <c r="G290" s="528">
        <v>0</v>
      </c>
      <c r="H290" s="528">
        <v>0</v>
      </c>
      <c r="I290" s="528">
        <v>0</v>
      </c>
      <c r="J290" s="528">
        <v>3</v>
      </c>
      <c r="K290" s="528">
        <v>0</v>
      </c>
      <c r="L290" s="528">
        <v>0</v>
      </c>
      <c r="M290" s="528">
        <v>3</v>
      </c>
      <c r="N290" s="528">
        <v>1</v>
      </c>
      <c r="O290" s="528">
        <v>1</v>
      </c>
      <c r="P290" s="528">
        <v>0</v>
      </c>
      <c r="Q290" s="528">
        <v>2</v>
      </c>
      <c r="R290" s="526">
        <v>108</v>
      </c>
    </row>
    <row r="291" spans="1:18" s="523" customFormat="1" ht="12.75" customHeight="1">
      <c r="A291" s="527" t="s">
        <v>1335</v>
      </c>
      <c r="B291" s="525">
        <v>41</v>
      </c>
      <c r="C291" s="528">
        <v>0</v>
      </c>
      <c r="D291" s="528">
        <v>0</v>
      </c>
      <c r="E291" s="528">
        <v>6</v>
      </c>
      <c r="F291" s="528">
        <v>3</v>
      </c>
      <c r="G291" s="528">
        <v>0</v>
      </c>
      <c r="H291" s="528">
        <v>0</v>
      </c>
      <c r="I291" s="528">
        <v>0</v>
      </c>
      <c r="J291" s="528">
        <v>8</v>
      </c>
      <c r="K291" s="528">
        <v>0</v>
      </c>
      <c r="L291" s="528">
        <v>7</v>
      </c>
      <c r="M291" s="528">
        <v>4</v>
      </c>
      <c r="N291" s="528">
        <v>4</v>
      </c>
      <c r="O291" s="528">
        <v>1</v>
      </c>
      <c r="P291" s="528">
        <v>0</v>
      </c>
      <c r="Q291" s="528">
        <v>8</v>
      </c>
      <c r="R291" s="526">
        <v>315</v>
      </c>
    </row>
    <row r="292" spans="1:18" s="523" customFormat="1" ht="12.75" customHeight="1">
      <c r="A292" s="527" t="s">
        <v>1336</v>
      </c>
      <c r="B292" s="525">
        <v>30</v>
      </c>
      <c r="C292" s="528">
        <v>0</v>
      </c>
      <c r="D292" s="528">
        <v>0</v>
      </c>
      <c r="E292" s="528">
        <v>2</v>
      </c>
      <c r="F292" s="528">
        <v>2</v>
      </c>
      <c r="G292" s="528">
        <v>0</v>
      </c>
      <c r="H292" s="528">
        <v>0</v>
      </c>
      <c r="I292" s="528">
        <v>0</v>
      </c>
      <c r="J292" s="528">
        <v>13</v>
      </c>
      <c r="K292" s="528">
        <v>1</v>
      </c>
      <c r="L292" s="528">
        <v>1</v>
      </c>
      <c r="M292" s="528">
        <v>2</v>
      </c>
      <c r="N292" s="528">
        <v>2</v>
      </c>
      <c r="O292" s="528">
        <v>2</v>
      </c>
      <c r="P292" s="528">
        <v>0</v>
      </c>
      <c r="Q292" s="528">
        <v>5</v>
      </c>
      <c r="R292" s="526">
        <v>178</v>
      </c>
    </row>
    <row r="293" spans="1:18" s="523" customFormat="1" ht="12.75" customHeight="1">
      <c r="A293" s="527" t="s">
        <v>1337</v>
      </c>
      <c r="B293" s="525">
        <v>30</v>
      </c>
      <c r="C293" s="528">
        <v>0</v>
      </c>
      <c r="D293" s="528">
        <v>0</v>
      </c>
      <c r="E293" s="528">
        <v>1</v>
      </c>
      <c r="F293" s="528">
        <v>1</v>
      </c>
      <c r="G293" s="528">
        <v>0</v>
      </c>
      <c r="H293" s="528">
        <v>0</v>
      </c>
      <c r="I293" s="528">
        <v>1</v>
      </c>
      <c r="J293" s="528">
        <v>8</v>
      </c>
      <c r="K293" s="528">
        <v>0</v>
      </c>
      <c r="L293" s="528">
        <v>1</v>
      </c>
      <c r="M293" s="528">
        <v>8</v>
      </c>
      <c r="N293" s="528">
        <v>3</v>
      </c>
      <c r="O293" s="528">
        <v>1</v>
      </c>
      <c r="P293" s="528">
        <v>1</v>
      </c>
      <c r="Q293" s="528">
        <v>5</v>
      </c>
      <c r="R293" s="526">
        <v>138</v>
      </c>
    </row>
    <row r="294" spans="1:18" s="523" customFormat="1" ht="12.75" customHeight="1">
      <c r="A294" s="527" t="s">
        <v>1338</v>
      </c>
      <c r="B294" s="525">
        <v>49</v>
      </c>
      <c r="C294" s="528">
        <v>0</v>
      </c>
      <c r="D294" s="528">
        <v>0</v>
      </c>
      <c r="E294" s="528">
        <v>7</v>
      </c>
      <c r="F294" s="528">
        <v>1</v>
      </c>
      <c r="G294" s="528">
        <v>0</v>
      </c>
      <c r="H294" s="528">
        <v>0</v>
      </c>
      <c r="I294" s="528">
        <v>0</v>
      </c>
      <c r="J294" s="528">
        <v>9</v>
      </c>
      <c r="K294" s="528">
        <v>1</v>
      </c>
      <c r="L294" s="528">
        <v>1</v>
      </c>
      <c r="M294" s="528">
        <v>18</v>
      </c>
      <c r="N294" s="528">
        <v>3</v>
      </c>
      <c r="O294" s="528">
        <v>1</v>
      </c>
      <c r="P294" s="528">
        <v>0</v>
      </c>
      <c r="Q294" s="528">
        <v>8</v>
      </c>
      <c r="R294" s="526">
        <v>280</v>
      </c>
    </row>
    <row r="295" spans="1:18" s="523" customFormat="1" ht="12.75" customHeight="1">
      <c r="A295" s="527" t="s">
        <v>1339</v>
      </c>
      <c r="B295" s="525">
        <v>3</v>
      </c>
      <c r="C295" s="528">
        <v>0</v>
      </c>
      <c r="D295" s="528">
        <v>0</v>
      </c>
      <c r="E295" s="528">
        <v>0</v>
      </c>
      <c r="F295" s="528">
        <v>0</v>
      </c>
      <c r="G295" s="528">
        <v>0</v>
      </c>
      <c r="H295" s="528">
        <v>0</v>
      </c>
      <c r="I295" s="528">
        <v>0</v>
      </c>
      <c r="J295" s="528">
        <v>1</v>
      </c>
      <c r="K295" s="528">
        <v>0</v>
      </c>
      <c r="L295" s="528">
        <v>2</v>
      </c>
      <c r="M295" s="528">
        <v>0</v>
      </c>
      <c r="N295" s="528">
        <v>0</v>
      </c>
      <c r="O295" s="528">
        <v>0</v>
      </c>
      <c r="P295" s="528">
        <v>0</v>
      </c>
      <c r="Q295" s="528">
        <v>0</v>
      </c>
      <c r="R295" s="526">
        <v>4</v>
      </c>
    </row>
    <row r="296" spans="1:18" s="523" customFormat="1" ht="12.75" customHeight="1">
      <c r="A296" s="527" t="s">
        <v>1340</v>
      </c>
      <c r="B296" s="525">
        <v>53</v>
      </c>
      <c r="C296" s="528">
        <v>0</v>
      </c>
      <c r="D296" s="528">
        <v>0</v>
      </c>
      <c r="E296" s="528">
        <v>1</v>
      </c>
      <c r="F296" s="528">
        <v>0</v>
      </c>
      <c r="G296" s="528">
        <v>0</v>
      </c>
      <c r="H296" s="528">
        <v>0</v>
      </c>
      <c r="I296" s="528">
        <v>1</v>
      </c>
      <c r="J296" s="528">
        <v>17</v>
      </c>
      <c r="K296" s="528">
        <v>3</v>
      </c>
      <c r="L296" s="528">
        <v>3</v>
      </c>
      <c r="M296" s="528">
        <v>7</v>
      </c>
      <c r="N296" s="528">
        <v>3</v>
      </c>
      <c r="O296" s="528">
        <v>3</v>
      </c>
      <c r="P296" s="528">
        <v>0</v>
      </c>
      <c r="Q296" s="528">
        <v>15</v>
      </c>
      <c r="R296" s="526">
        <v>282</v>
      </c>
    </row>
    <row r="297" spans="1:18" s="523" customFormat="1" ht="12.75" customHeight="1">
      <c r="A297" s="527" t="s">
        <v>1341</v>
      </c>
      <c r="B297" s="525">
        <v>47</v>
      </c>
      <c r="C297" s="528">
        <v>0</v>
      </c>
      <c r="D297" s="528">
        <v>0</v>
      </c>
      <c r="E297" s="528">
        <v>2</v>
      </c>
      <c r="F297" s="528">
        <v>1</v>
      </c>
      <c r="G297" s="528">
        <v>0</v>
      </c>
      <c r="H297" s="528">
        <v>0</v>
      </c>
      <c r="I297" s="528">
        <v>1</v>
      </c>
      <c r="J297" s="528">
        <v>12</v>
      </c>
      <c r="K297" s="528">
        <v>0</v>
      </c>
      <c r="L297" s="528">
        <v>2</v>
      </c>
      <c r="M297" s="528">
        <v>7</v>
      </c>
      <c r="N297" s="528">
        <v>6</v>
      </c>
      <c r="O297" s="528">
        <v>4</v>
      </c>
      <c r="P297" s="528">
        <v>1</v>
      </c>
      <c r="Q297" s="528">
        <v>11</v>
      </c>
      <c r="R297" s="526">
        <v>280</v>
      </c>
    </row>
    <row r="298" spans="1:18" s="523" customFormat="1" ht="12.75" customHeight="1">
      <c r="A298" s="527" t="s">
        <v>1342</v>
      </c>
      <c r="B298" s="525">
        <v>25</v>
      </c>
      <c r="C298" s="528">
        <v>0</v>
      </c>
      <c r="D298" s="528">
        <v>0</v>
      </c>
      <c r="E298" s="528">
        <v>1</v>
      </c>
      <c r="F298" s="528">
        <v>0</v>
      </c>
      <c r="G298" s="528">
        <v>0</v>
      </c>
      <c r="H298" s="528">
        <v>1</v>
      </c>
      <c r="I298" s="528">
        <v>1</v>
      </c>
      <c r="J298" s="528">
        <v>3</v>
      </c>
      <c r="K298" s="528">
        <v>0</v>
      </c>
      <c r="L298" s="528">
        <v>14</v>
      </c>
      <c r="M298" s="528">
        <v>0</v>
      </c>
      <c r="N298" s="528">
        <v>0</v>
      </c>
      <c r="O298" s="528">
        <v>2</v>
      </c>
      <c r="P298" s="528">
        <v>0</v>
      </c>
      <c r="Q298" s="528">
        <v>3</v>
      </c>
      <c r="R298" s="526">
        <v>148</v>
      </c>
    </row>
    <row r="299" spans="1:18" s="523" customFormat="1" ht="12.75" customHeight="1">
      <c r="A299" s="527" t="s">
        <v>1343</v>
      </c>
      <c r="B299" s="525">
        <v>24</v>
      </c>
      <c r="C299" s="528">
        <v>0</v>
      </c>
      <c r="D299" s="528">
        <v>0</v>
      </c>
      <c r="E299" s="528">
        <v>0</v>
      </c>
      <c r="F299" s="528">
        <v>0</v>
      </c>
      <c r="G299" s="528">
        <v>0</v>
      </c>
      <c r="H299" s="528">
        <v>0</v>
      </c>
      <c r="I299" s="528">
        <v>0</v>
      </c>
      <c r="J299" s="528">
        <v>8</v>
      </c>
      <c r="K299" s="528">
        <v>2</v>
      </c>
      <c r="L299" s="528">
        <v>5</v>
      </c>
      <c r="M299" s="528">
        <v>3</v>
      </c>
      <c r="N299" s="528">
        <v>2</v>
      </c>
      <c r="O299" s="528">
        <v>0</v>
      </c>
      <c r="P299" s="528">
        <v>0</v>
      </c>
      <c r="Q299" s="528">
        <v>4</v>
      </c>
      <c r="R299" s="526">
        <v>171</v>
      </c>
    </row>
    <row r="300" spans="1:18" s="523" customFormat="1" ht="12.75" customHeight="1">
      <c r="A300" s="527" t="s">
        <v>1344</v>
      </c>
      <c r="B300" s="525">
        <v>34</v>
      </c>
      <c r="C300" s="528">
        <v>0</v>
      </c>
      <c r="D300" s="528">
        <v>0</v>
      </c>
      <c r="E300" s="528">
        <v>4</v>
      </c>
      <c r="F300" s="528">
        <v>3</v>
      </c>
      <c r="G300" s="528">
        <v>0</v>
      </c>
      <c r="H300" s="528">
        <v>0</v>
      </c>
      <c r="I300" s="528">
        <v>0</v>
      </c>
      <c r="J300" s="528">
        <v>6</v>
      </c>
      <c r="K300" s="528">
        <v>0</v>
      </c>
      <c r="L300" s="528">
        <v>7</v>
      </c>
      <c r="M300" s="528">
        <v>3</v>
      </c>
      <c r="N300" s="528">
        <v>2</v>
      </c>
      <c r="O300" s="528">
        <v>3</v>
      </c>
      <c r="P300" s="528">
        <v>1</v>
      </c>
      <c r="Q300" s="528">
        <v>5</v>
      </c>
      <c r="R300" s="526">
        <v>144</v>
      </c>
    </row>
    <row r="301" spans="1:18" s="523" customFormat="1" ht="12.75" customHeight="1">
      <c r="A301" s="527" t="s">
        <v>1345</v>
      </c>
      <c r="B301" s="525">
        <v>4</v>
      </c>
      <c r="C301" s="528">
        <v>0</v>
      </c>
      <c r="D301" s="528">
        <v>0</v>
      </c>
      <c r="E301" s="528">
        <v>0</v>
      </c>
      <c r="F301" s="528">
        <v>0</v>
      </c>
      <c r="G301" s="528">
        <v>0</v>
      </c>
      <c r="H301" s="528">
        <v>0</v>
      </c>
      <c r="I301" s="528">
        <v>0</v>
      </c>
      <c r="J301" s="528">
        <v>0</v>
      </c>
      <c r="K301" s="528">
        <v>0</v>
      </c>
      <c r="L301" s="528">
        <v>1</v>
      </c>
      <c r="M301" s="528">
        <v>0</v>
      </c>
      <c r="N301" s="528">
        <v>1</v>
      </c>
      <c r="O301" s="528">
        <v>2</v>
      </c>
      <c r="P301" s="528">
        <v>0</v>
      </c>
      <c r="Q301" s="528">
        <v>0</v>
      </c>
      <c r="R301" s="526">
        <v>23</v>
      </c>
    </row>
    <row r="302" spans="1:18" s="523" customFormat="1" ht="12.75" customHeight="1">
      <c r="A302" s="527" t="s">
        <v>1346</v>
      </c>
      <c r="B302" s="525">
        <v>35</v>
      </c>
      <c r="C302" s="528">
        <v>0</v>
      </c>
      <c r="D302" s="528">
        <v>0</v>
      </c>
      <c r="E302" s="528">
        <v>2</v>
      </c>
      <c r="F302" s="528">
        <v>1</v>
      </c>
      <c r="G302" s="528">
        <v>0</v>
      </c>
      <c r="H302" s="528">
        <v>1</v>
      </c>
      <c r="I302" s="528">
        <v>1</v>
      </c>
      <c r="J302" s="528">
        <v>7</v>
      </c>
      <c r="K302" s="528">
        <v>2</v>
      </c>
      <c r="L302" s="528">
        <v>4</v>
      </c>
      <c r="M302" s="528">
        <v>2</v>
      </c>
      <c r="N302" s="528">
        <v>5</v>
      </c>
      <c r="O302" s="528">
        <v>3</v>
      </c>
      <c r="P302" s="528">
        <v>0</v>
      </c>
      <c r="Q302" s="528">
        <v>7</v>
      </c>
      <c r="R302" s="526">
        <v>171</v>
      </c>
    </row>
    <row r="303" spans="1:18" s="523" customFormat="1" ht="12.75" customHeight="1">
      <c r="A303" s="527" t="s">
        <v>1347</v>
      </c>
      <c r="B303" s="525">
        <v>24</v>
      </c>
      <c r="C303" s="528">
        <v>0</v>
      </c>
      <c r="D303" s="528">
        <v>0</v>
      </c>
      <c r="E303" s="528">
        <v>1</v>
      </c>
      <c r="F303" s="528">
        <v>1</v>
      </c>
      <c r="G303" s="528">
        <v>0</v>
      </c>
      <c r="H303" s="528">
        <v>0</v>
      </c>
      <c r="I303" s="528">
        <v>0</v>
      </c>
      <c r="J303" s="528">
        <v>7</v>
      </c>
      <c r="K303" s="528">
        <v>0</v>
      </c>
      <c r="L303" s="528">
        <v>1</v>
      </c>
      <c r="M303" s="528">
        <v>3</v>
      </c>
      <c r="N303" s="528">
        <v>1</v>
      </c>
      <c r="O303" s="528">
        <v>4</v>
      </c>
      <c r="P303" s="528">
        <v>0</v>
      </c>
      <c r="Q303" s="528">
        <v>6</v>
      </c>
      <c r="R303" s="526">
        <v>230</v>
      </c>
    </row>
    <row r="304" spans="1:18" s="523" customFormat="1" ht="12.75" customHeight="1">
      <c r="A304" s="527" t="s">
        <v>1348</v>
      </c>
      <c r="B304" s="525">
        <v>14</v>
      </c>
      <c r="C304" s="528">
        <v>0</v>
      </c>
      <c r="D304" s="528">
        <v>0</v>
      </c>
      <c r="E304" s="528">
        <v>1</v>
      </c>
      <c r="F304" s="528">
        <v>0</v>
      </c>
      <c r="G304" s="528">
        <v>0</v>
      </c>
      <c r="H304" s="528">
        <v>0</v>
      </c>
      <c r="I304" s="528">
        <v>0</v>
      </c>
      <c r="J304" s="528">
        <v>3</v>
      </c>
      <c r="K304" s="528">
        <v>1</v>
      </c>
      <c r="L304" s="528">
        <v>1</v>
      </c>
      <c r="M304" s="528">
        <v>1</v>
      </c>
      <c r="N304" s="528">
        <v>0</v>
      </c>
      <c r="O304" s="528">
        <v>2</v>
      </c>
      <c r="P304" s="528">
        <v>0</v>
      </c>
      <c r="Q304" s="528">
        <v>5</v>
      </c>
      <c r="R304" s="526">
        <v>65</v>
      </c>
    </row>
    <row r="305" spans="1:18" s="523" customFormat="1" ht="12.75" customHeight="1">
      <c r="A305" s="527" t="s">
        <v>1349</v>
      </c>
      <c r="B305" s="525">
        <v>17</v>
      </c>
      <c r="C305" s="528">
        <v>0</v>
      </c>
      <c r="D305" s="528">
        <v>0</v>
      </c>
      <c r="E305" s="528">
        <v>5</v>
      </c>
      <c r="F305" s="528">
        <v>0</v>
      </c>
      <c r="G305" s="528">
        <v>0</v>
      </c>
      <c r="H305" s="528">
        <v>0</v>
      </c>
      <c r="I305" s="528">
        <v>0</v>
      </c>
      <c r="J305" s="528">
        <v>6</v>
      </c>
      <c r="K305" s="528">
        <v>1</v>
      </c>
      <c r="L305" s="528">
        <v>0</v>
      </c>
      <c r="M305" s="528">
        <v>3</v>
      </c>
      <c r="N305" s="528">
        <v>0</v>
      </c>
      <c r="O305" s="528">
        <v>1</v>
      </c>
      <c r="P305" s="528">
        <v>0</v>
      </c>
      <c r="Q305" s="528">
        <v>1</v>
      </c>
      <c r="R305" s="526">
        <v>105</v>
      </c>
    </row>
    <row r="306" spans="1:18" s="523" customFormat="1" ht="12.75" customHeight="1">
      <c r="A306" s="527" t="s">
        <v>1350</v>
      </c>
      <c r="B306" s="525">
        <v>47</v>
      </c>
      <c r="C306" s="528">
        <v>0</v>
      </c>
      <c r="D306" s="528">
        <v>0</v>
      </c>
      <c r="E306" s="528">
        <v>2</v>
      </c>
      <c r="F306" s="528">
        <v>0</v>
      </c>
      <c r="G306" s="528">
        <v>0</v>
      </c>
      <c r="H306" s="528">
        <v>1</v>
      </c>
      <c r="I306" s="528">
        <v>0</v>
      </c>
      <c r="J306" s="528">
        <v>11</v>
      </c>
      <c r="K306" s="528">
        <v>4</v>
      </c>
      <c r="L306" s="528">
        <v>3</v>
      </c>
      <c r="M306" s="528">
        <v>9</v>
      </c>
      <c r="N306" s="528">
        <v>5</v>
      </c>
      <c r="O306" s="528">
        <v>0</v>
      </c>
      <c r="P306" s="528">
        <v>0</v>
      </c>
      <c r="Q306" s="528">
        <v>12</v>
      </c>
      <c r="R306" s="526">
        <v>248</v>
      </c>
    </row>
    <row r="307" spans="1:18" s="523" customFormat="1" ht="12.75" customHeight="1">
      <c r="A307" s="527" t="s">
        <v>1351</v>
      </c>
      <c r="B307" s="525">
        <v>48</v>
      </c>
      <c r="C307" s="528">
        <v>0</v>
      </c>
      <c r="D307" s="528">
        <v>0</v>
      </c>
      <c r="E307" s="528">
        <v>6</v>
      </c>
      <c r="F307" s="528">
        <v>1</v>
      </c>
      <c r="G307" s="528">
        <v>0</v>
      </c>
      <c r="H307" s="528">
        <v>0</v>
      </c>
      <c r="I307" s="528">
        <v>1</v>
      </c>
      <c r="J307" s="528">
        <v>11</v>
      </c>
      <c r="K307" s="528">
        <v>1</v>
      </c>
      <c r="L307" s="528">
        <v>3</v>
      </c>
      <c r="M307" s="528">
        <v>7</v>
      </c>
      <c r="N307" s="528">
        <v>3</v>
      </c>
      <c r="O307" s="528">
        <v>2</v>
      </c>
      <c r="P307" s="528">
        <v>0</v>
      </c>
      <c r="Q307" s="528">
        <v>13</v>
      </c>
      <c r="R307" s="526">
        <v>285</v>
      </c>
    </row>
    <row r="308" spans="1:18" s="523" customFormat="1" ht="12.75" customHeight="1">
      <c r="A308" s="527" t="s">
        <v>1352</v>
      </c>
      <c r="B308" s="525">
        <v>33</v>
      </c>
      <c r="C308" s="528">
        <v>0</v>
      </c>
      <c r="D308" s="528">
        <v>0</v>
      </c>
      <c r="E308" s="528">
        <v>3</v>
      </c>
      <c r="F308" s="528">
        <v>0</v>
      </c>
      <c r="G308" s="528">
        <v>0</v>
      </c>
      <c r="H308" s="528">
        <v>0</v>
      </c>
      <c r="I308" s="528">
        <v>0</v>
      </c>
      <c r="J308" s="528">
        <v>9</v>
      </c>
      <c r="K308" s="528">
        <v>1</v>
      </c>
      <c r="L308" s="528">
        <v>1</v>
      </c>
      <c r="M308" s="528">
        <v>6</v>
      </c>
      <c r="N308" s="528">
        <v>4</v>
      </c>
      <c r="O308" s="528">
        <v>0</v>
      </c>
      <c r="P308" s="528">
        <v>0</v>
      </c>
      <c r="Q308" s="528">
        <v>9</v>
      </c>
      <c r="R308" s="526">
        <v>235</v>
      </c>
    </row>
    <row r="309" spans="1:18" s="523" customFormat="1" ht="12.75" customHeight="1">
      <c r="A309" s="527" t="s">
        <v>1353</v>
      </c>
      <c r="B309" s="525">
        <v>12</v>
      </c>
      <c r="C309" s="528">
        <v>0</v>
      </c>
      <c r="D309" s="528">
        <v>0</v>
      </c>
      <c r="E309" s="528">
        <v>1</v>
      </c>
      <c r="F309" s="528">
        <v>0</v>
      </c>
      <c r="G309" s="528">
        <v>0</v>
      </c>
      <c r="H309" s="528">
        <v>0</v>
      </c>
      <c r="I309" s="528">
        <v>0</v>
      </c>
      <c r="J309" s="528">
        <v>5</v>
      </c>
      <c r="K309" s="528">
        <v>0</v>
      </c>
      <c r="L309" s="528">
        <v>0</v>
      </c>
      <c r="M309" s="528">
        <v>2</v>
      </c>
      <c r="N309" s="528">
        <v>0</v>
      </c>
      <c r="O309" s="528">
        <v>0</v>
      </c>
      <c r="P309" s="528">
        <v>0</v>
      </c>
      <c r="Q309" s="528">
        <v>4</v>
      </c>
      <c r="R309" s="526">
        <v>140</v>
      </c>
    </row>
    <row r="310" spans="1:18" s="523" customFormat="1" ht="12.75" customHeight="1">
      <c r="A310" s="527" t="s">
        <v>1354</v>
      </c>
      <c r="B310" s="525">
        <v>33</v>
      </c>
      <c r="C310" s="528">
        <v>0</v>
      </c>
      <c r="D310" s="528">
        <v>0</v>
      </c>
      <c r="E310" s="528">
        <v>6</v>
      </c>
      <c r="F310" s="528">
        <v>0</v>
      </c>
      <c r="G310" s="528">
        <v>0</v>
      </c>
      <c r="H310" s="528">
        <v>0</v>
      </c>
      <c r="I310" s="528">
        <v>3</v>
      </c>
      <c r="J310" s="528">
        <v>6</v>
      </c>
      <c r="K310" s="528">
        <v>1</v>
      </c>
      <c r="L310" s="528">
        <v>3</v>
      </c>
      <c r="M310" s="528">
        <v>9</v>
      </c>
      <c r="N310" s="528">
        <v>0</v>
      </c>
      <c r="O310" s="528">
        <v>0</v>
      </c>
      <c r="P310" s="528">
        <v>0</v>
      </c>
      <c r="Q310" s="528">
        <v>5</v>
      </c>
      <c r="R310" s="526">
        <v>251</v>
      </c>
    </row>
    <row r="311" spans="1:18" s="523" customFormat="1" ht="12.75" customHeight="1">
      <c r="A311" s="527" t="s">
        <v>1355</v>
      </c>
      <c r="B311" s="525">
        <v>29</v>
      </c>
      <c r="C311" s="528">
        <v>0</v>
      </c>
      <c r="D311" s="528">
        <v>0</v>
      </c>
      <c r="E311" s="528">
        <v>1</v>
      </c>
      <c r="F311" s="528">
        <v>1</v>
      </c>
      <c r="G311" s="528">
        <v>0</v>
      </c>
      <c r="H311" s="528">
        <v>0</v>
      </c>
      <c r="I311" s="528">
        <v>0</v>
      </c>
      <c r="J311" s="528">
        <v>11</v>
      </c>
      <c r="K311" s="528">
        <v>0</v>
      </c>
      <c r="L311" s="528">
        <v>0</v>
      </c>
      <c r="M311" s="528">
        <v>3</v>
      </c>
      <c r="N311" s="528">
        <v>2</v>
      </c>
      <c r="O311" s="528">
        <v>3</v>
      </c>
      <c r="P311" s="528">
        <v>0</v>
      </c>
      <c r="Q311" s="528">
        <v>8</v>
      </c>
      <c r="R311" s="526">
        <v>209</v>
      </c>
    </row>
    <row r="312" spans="1:18" s="523" customFormat="1" ht="12.75" customHeight="1">
      <c r="A312" s="527" t="s">
        <v>1356</v>
      </c>
      <c r="B312" s="525">
        <v>12</v>
      </c>
      <c r="C312" s="528">
        <v>0</v>
      </c>
      <c r="D312" s="528">
        <v>0</v>
      </c>
      <c r="E312" s="528">
        <v>1</v>
      </c>
      <c r="F312" s="528">
        <v>0</v>
      </c>
      <c r="G312" s="528">
        <v>0</v>
      </c>
      <c r="H312" s="528">
        <v>0</v>
      </c>
      <c r="I312" s="528">
        <v>0</v>
      </c>
      <c r="J312" s="528">
        <v>7</v>
      </c>
      <c r="K312" s="528">
        <v>0</v>
      </c>
      <c r="L312" s="528">
        <v>0</v>
      </c>
      <c r="M312" s="528">
        <v>0</v>
      </c>
      <c r="N312" s="528">
        <v>0</v>
      </c>
      <c r="O312" s="528">
        <v>0</v>
      </c>
      <c r="P312" s="528">
        <v>0</v>
      </c>
      <c r="Q312" s="528">
        <v>4</v>
      </c>
      <c r="R312" s="526">
        <v>131</v>
      </c>
    </row>
    <row r="313" spans="1:18" s="523" customFormat="1" ht="12.75" customHeight="1">
      <c r="A313" s="527" t="s">
        <v>1357</v>
      </c>
      <c r="B313" s="525">
        <v>5</v>
      </c>
      <c r="C313" s="528">
        <v>0</v>
      </c>
      <c r="D313" s="528">
        <v>0</v>
      </c>
      <c r="E313" s="528">
        <v>0</v>
      </c>
      <c r="F313" s="528">
        <v>0</v>
      </c>
      <c r="G313" s="528">
        <v>0</v>
      </c>
      <c r="H313" s="528">
        <v>0</v>
      </c>
      <c r="I313" s="528">
        <v>0</v>
      </c>
      <c r="J313" s="528">
        <v>1</v>
      </c>
      <c r="K313" s="528">
        <v>0</v>
      </c>
      <c r="L313" s="528">
        <v>0</v>
      </c>
      <c r="M313" s="528">
        <v>2</v>
      </c>
      <c r="N313" s="528">
        <v>1</v>
      </c>
      <c r="O313" s="528">
        <v>1</v>
      </c>
      <c r="P313" s="528">
        <v>0</v>
      </c>
      <c r="Q313" s="528">
        <v>0</v>
      </c>
      <c r="R313" s="526">
        <v>63</v>
      </c>
    </row>
    <row r="314" spans="1:18" s="523" customFormat="1" ht="12.75" customHeight="1">
      <c r="A314" s="527" t="s">
        <v>1358</v>
      </c>
      <c r="B314" s="525">
        <v>12</v>
      </c>
      <c r="C314" s="528">
        <v>0</v>
      </c>
      <c r="D314" s="528">
        <v>0</v>
      </c>
      <c r="E314" s="528">
        <v>1</v>
      </c>
      <c r="F314" s="528">
        <v>0</v>
      </c>
      <c r="G314" s="528">
        <v>0</v>
      </c>
      <c r="H314" s="528">
        <v>0</v>
      </c>
      <c r="I314" s="528">
        <v>0</v>
      </c>
      <c r="J314" s="528">
        <v>2</v>
      </c>
      <c r="K314" s="528">
        <v>0</v>
      </c>
      <c r="L314" s="528">
        <v>0</v>
      </c>
      <c r="M314" s="528">
        <v>0</v>
      </c>
      <c r="N314" s="528">
        <v>4</v>
      </c>
      <c r="O314" s="528">
        <v>2</v>
      </c>
      <c r="P314" s="528">
        <v>0</v>
      </c>
      <c r="Q314" s="528">
        <v>3</v>
      </c>
      <c r="R314" s="526">
        <v>65</v>
      </c>
    </row>
    <row r="315" spans="1:18" s="523" customFormat="1" ht="12.75" customHeight="1">
      <c r="A315" s="527" t="s">
        <v>1359</v>
      </c>
      <c r="B315" s="525">
        <v>9</v>
      </c>
      <c r="C315" s="528">
        <v>0</v>
      </c>
      <c r="D315" s="528">
        <v>0</v>
      </c>
      <c r="E315" s="528">
        <v>1</v>
      </c>
      <c r="F315" s="528">
        <v>0</v>
      </c>
      <c r="G315" s="528">
        <v>0</v>
      </c>
      <c r="H315" s="528">
        <v>0</v>
      </c>
      <c r="I315" s="528">
        <v>1</v>
      </c>
      <c r="J315" s="528">
        <v>1</v>
      </c>
      <c r="K315" s="528">
        <v>1</v>
      </c>
      <c r="L315" s="528">
        <v>0</v>
      </c>
      <c r="M315" s="528">
        <v>0</v>
      </c>
      <c r="N315" s="528">
        <v>0</v>
      </c>
      <c r="O315" s="528">
        <v>2</v>
      </c>
      <c r="P315" s="528">
        <v>0</v>
      </c>
      <c r="Q315" s="528">
        <v>3</v>
      </c>
      <c r="R315" s="526">
        <v>66</v>
      </c>
    </row>
    <row r="316" spans="1:18" s="523" customFormat="1" ht="12.75" customHeight="1">
      <c r="A316" s="527" t="s">
        <v>1360</v>
      </c>
      <c r="B316" s="525">
        <v>28</v>
      </c>
      <c r="C316" s="528">
        <v>0</v>
      </c>
      <c r="D316" s="528">
        <v>0</v>
      </c>
      <c r="E316" s="528">
        <v>1</v>
      </c>
      <c r="F316" s="528">
        <v>0</v>
      </c>
      <c r="G316" s="528">
        <v>0</v>
      </c>
      <c r="H316" s="528">
        <v>0</v>
      </c>
      <c r="I316" s="528">
        <v>0</v>
      </c>
      <c r="J316" s="528">
        <v>6</v>
      </c>
      <c r="K316" s="528">
        <v>1</v>
      </c>
      <c r="L316" s="528">
        <v>4</v>
      </c>
      <c r="M316" s="528">
        <v>1</v>
      </c>
      <c r="N316" s="528">
        <v>2</v>
      </c>
      <c r="O316" s="528">
        <v>7</v>
      </c>
      <c r="P316" s="528">
        <v>1</v>
      </c>
      <c r="Q316" s="528">
        <v>5</v>
      </c>
      <c r="R316" s="526">
        <v>79</v>
      </c>
    </row>
    <row r="317" spans="1:18" s="523" customFormat="1" ht="12.75" customHeight="1">
      <c r="A317" s="524" t="s">
        <v>1361</v>
      </c>
      <c r="B317" s="525">
        <v>669</v>
      </c>
      <c r="C317" s="525">
        <v>3</v>
      </c>
      <c r="D317" s="525">
        <v>1</v>
      </c>
      <c r="E317" s="525">
        <v>80</v>
      </c>
      <c r="F317" s="525">
        <v>16</v>
      </c>
      <c r="G317" s="525">
        <v>0</v>
      </c>
      <c r="H317" s="525">
        <v>9</v>
      </c>
      <c r="I317" s="525">
        <v>15</v>
      </c>
      <c r="J317" s="525">
        <v>139</v>
      </c>
      <c r="K317" s="525">
        <v>14</v>
      </c>
      <c r="L317" s="525">
        <v>48</v>
      </c>
      <c r="M317" s="525">
        <v>76</v>
      </c>
      <c r="N317" s="525">
        <v>54</v>
      </c>
      <c r="O317" s="525">
        <v>48</v>
      </c>
      <c r="P317" s="525">
        <v>8</v>
      </c>
      <c r="Q317" s="525">
        <v>158</v>
      </c>
      <c r="R317" s="526">
        <v>3554</v>
      </c>
    </row>
    <row r="318" spans="1:18" s="523" customFormat="1" ht="12.75" customHeight="1">
      <c r="A318" s="527" t="s">
        <v>1362</v>
      </c>
      <c r="B318" s="525">
        <v>25</v>
      </c>
      <c r="C318" s="528">
        <v>0</v>
      </c>
      <c r="D318" s="528">
        <v>0</v>
      </c>
      <c r="E318" s="528">
        <v>2</v>
      </c>
      <c r="F318" s="528">
        <v>0</v>
      </c>
      <c r="G318" s="528">
        <v>0</v>
      </c>
      <c r="H318" s="528">
        <v>0</v>
      </c>
      <c r="I318" s="528">
        <v>0</v>
      </c>
      <c r="J318" s="528">
        <v>9</v>
      </c>
      <c r="K318" s="528">
        <v>0</v>
      </c>
      <c r="L318" s="528">
        <v>1</v>
      </c>
      <c r="M318" s="528">
        <v>4</v>
      </c>
      <c r="N318" s="528">
        <v>0</v>
      </c>
      <c r="O318" s="528">
        <v>3</v>
      </c>
      <c r="P318" s="528">
        <v>0</v>
      </c>
      <c r="Q318" s="528">
        <v>6</v>
      </c>
      <c r="R318" s="526">
        <v>91</v>
      </c>
    </row>
    <row r="319" spans="1:18" s="523" customFormat="1" ht="12.75" customHeight="1">
      <c r="A319" s="527" t="s">
        <v>1363</v>
      </c>
      <c r="B319" s="525">
        <v>13</v>
      </c>
      <c r="C319" s="528">
        <v>0</v>
      </c>
      <c r="D319" s="528">
        <v>0</v>
      </c>
      <c r="E319" s="528">
        <v>2</v>
      </c>
      <c r="F319" s="528">
        <v>0</v>
      </c>
      <c r="G319" s="528">
        <v>0</v>
      </c>
      <c r="H319" s="528">
        <v>0</v>
      </c>
      <c r="I319" s="528">
        <v>0</v>
      </c>
      <c r="J319" s="528">
        <v>2</v>
      </c>
      <c r="K319" s="528">
        <v>0</v>
      </c>
      <c r="L319" s="528">
        <v>0</v>
      </c>
      <c r="M319" s="528">
        <v>4</v>
      </c>
      <c r="N319" s="528">
        <v>2</v>
      </c>
      <c r="O319" s="528">
        <v>2</v>
      </c>
      <c r="P319" s="528">
        <v>0</v>
      </c>
      <c r="Q319" s="528">
        <v>1</v>
      </c>
      <c r="R319" s="526">
        <v>67</v>
      </c>
    </row>
    <row r="320" spans="1:18" s="523" customFormat="1" ht="12.75" customHeight="1">
      <c r="A320" s="527" t="s">
        <v>1364</v>
      </c>
      <c r="B320" s="525">
        <v>16</v>
      </c>
      <c r="C320" s="528">
        <v>0</v>
      </c>
      <c r="D320" s="528">
        <v>0</v>
      </c>
      <c r="E320" s="528">
        <v>1</v>
      </c>
      <c r="F320" s="528">
        <v>0</v>
      </c>
      <c r="G320" s="528">
        <v>0</v>
      </c>
      <c r="H320" s="528">
        <v>0</v>
      </c>
      <c r="I320" s="528">
        <v>1</v>
      </c>
      <c r="J320" s="528">
        <v>3</v>
      </c>
      <c r="K320" s="528">
        <v>2</v>
      </c>
      <c r="L320" s="528">
        <v>0</v>
      </c>
      <c r="M320" s="528">
        <v>1</v>
      </c>
      <c r="N320" s="528">
        <v>1</v>
      </c>
      <c r="O320" s="528">
        <v>2</v>
      </c>
      <c r="P320" s="528">
        <v>0</v>
      </c>
      <c r="Q320" s="528">
        <v>5</v>
      </c>
      <c r="R320" s="526">
        <v>54</v>
      </c>
    </row>
    <row r="321" spans="1:18" s="523" customFormat="1" ht="12.75" customHeight="1">
      <c r="A321" s="527" t="s">
        <v>1365</v>
      </c>
      <c r="B321" s="525">
        <v>20</v>
      </c>
      <c r="C321" s="528">
        <v>0</v>
      </c>
      <c r="D321" s="528">
        <v>0</v>
      </c>
      <c r="E321" s="528">
        <v>0</v>
      </c>
      <c r="F321" s="528">
        <v>1</v>
      </c>
      <c r="G321" s="528">
        <v>0</v>
      </c>
      <c r="H321" s="528">
        <v>0</v>
      </c>
      <c r="I321" s="528">
        <v>0</v>
      </c>
      <c r="J321" s="528">
        <v>4</v>
      </c>
      <c r="K321" s="528">
        <v>0</v>
      </c>
      <c r="L321" s="528">
        <v>0</v>
      </c>
      <c r="M321" s="528">
        <v>3</v>
      </c>
      <c r="N321" s="528">
        <v>1</v>
      </c>
      <c r="O321" s="528">
        <v>3</v>
      </c>
      <c r="P321" s="528">
        <v>0</v>
      </c>
      <c r="Q321" s="528">
        <v>8</v>
      </c>
      <c r="R321" s="526">
        <v>71</v>
      </c>
    </row>
    <row r="322" spans="1:18" s="523" customFormat="1" ht="12.75" customHeight="1">
      <c r="A322" s="527" t="s">
        <v>1366</v>
      </c>
      <c r="B322" s="525">
        <v>15</v>
      </c>
      <c r="C322" s="528">
        <v>0</v>
      </c>
      <c r="D322" s="528">
        <v>0</v>
      </c>
      <c r="E322" s="528">
        <v>4</v>
      </c>
      <c r="F322" s="528">
        <v>0</v>
      </c>
      <c r="G322" s="528">
        <v>0</v>
      </c>
      <c r="H322" s="528">
        <v>0</v>
      </c>
      <c r="I322" s="528">
        <v>1</v>
      </c>
      <c r="J322" s="528">
        <v>2</v>
      </c>
      <c r="K322" s="528">
        <v>1</v>
      </c>
      <c r="L322" s="528">
        <v>1</v>
      </c>
      <c r="M322" s="528">
        <v>1</v>
      </c>
      <c r="N322" s="528">
        <v>2</v>
      </c>
      <c r="O322" s="528">
        <v>0</v>
      </c>
      <c r="P322" s="528">
        <v>0</v>
      </c>
      <c r="Q322" s="528">
        <v>3</v>
      </c>
      <c r="R322" s="526">
        <v>104</v>
      </c>
    </row>
    <row r="323" spans="1:18" s="523" customFormat="1" ht="12.75" customHeight="1">
      <c r="A323" s="527" t="s">
        <v>1367</v>
      </c>
      <c r="B323" s="525">
        <v>25</v>
      </c>
      <c r="C323" s="528">
        <v>0</v>
      </c>
      <c r="D323" s="528">
        <v>0</v>
      </c>
      <c r="E323" s="528">
        <v>1</v>
      </c>
      <c r="F323" s="528">
        <v>0</v>
      </c>
      <c r="G323" s="528">
        <v>0</v>
      </c>
      <c r="H323" s="528">
        <v>0</v>
      </c>
      <c r="I323" s="528">
        <v>0</v>
      </c>
      <c r="J323" s="528">
        <v>1</v>
      </c>
      <c r="K323" s="528">
        <v>0</v>
      </c>
      <c r="L323" s="528">
        <v>21</v>
      </c>
      <c r="M323" s="528">
        <v>0</v>
      </c>
      <c r="N323" s="528">
        <v>0</v>
      </c>
      <c r="O323" s="528">
        <v>0</v>
      </c>
      <c r="P323" s="528">
        <v>0</v>
      </c>
      <c r="Q323" s="528">
        <v>2</v>
      </c>
      <c r="R323" s="526">
        <v>33</v>
      </c>
    </row>
    <row r="324" spans="1:18" s="523" customFormat="1" ht="12.75" customHeight="1">
      <c r="A324" s="527" t="s">
        <v>1368</v>
      </c>
      <c r="B324" s="525">
        <v>49</v>
      </c>
      <c r="C324" s="528">
        <v>1</v>
      </c>
      <c r="D324" s="528">
        <v>0</v>
      </c>
      <c r="E324" s="528">
        <v>7</v>
      </c>
      <c r="F324" s="528">
        <v>2</v>
      </c>
      <c r="G324" s="528">
        <v>0</v>
      </c>
      <c r="H324" s="528">
        <v>0</v>
      </c>
      <c r="I324" s="528">
        <v>3</v>
      </c>
      <c r="J324" s="528">
        <v>10</v>
      </c>
      <c r="K324" s="528">
        <v>0</v>
      </c>
      <c r="L324" s="528">
        <v>3</v>
      </c>
      <c r="M324" s="528">
        <v>2</v>
      </c>
      <c r="N324" s="528">
        <v>1</v>
      </c>
      <c r="O324" s="528">
        <v>3</v>
      </c>
      <c r="P324" s="528">
        <v>1</v>
      </c>
      <c r="Q324" s="528">
        <v>16</v>
      </c>
      <c r="R324" s="526">
        <v>179</v>
      </c>
    </row>
    <row r="325" spans="1:18" s="523" customFormat="1" ht="12.75" customHeight="1">
      <c r="A325" s="527" t="s">
        <v>1369</v>
      </c>
      <c r="B325" s="525">
        <v>7</v>
      </c>
      <c r="C325" s="528">
        <v>0</v>
      </c>
      <c r="D325" s="528">
        <v>0</v>
      </c>
      <c r="E325" s="528">
        <v>0</v>
      </c>
      <c r="F325" s="528">
        <v>0</v>
      </c>
      <c r="G325" s="528">
        <v>0</v>
      </c>
      <c r="H325" s="528">
        <v>0</v>
      </c>
      <c r="I325" s="528">
        <v>0</v>
      </c>
      <c r="J325" s="528">
        <v>2</v>
      </c>
      <c r="K325" s="528">
        <v>1</v>
      </c>
      <c r="L325" s="528">
        <v>0</v>
      </c>
      <c r="M325" s="528">
        <v>0</v>
      </c>
      <c r="N325" s="528">
        <v>1</v>
      </c>
      <c r="O325" s="528">
        <v>0</v>
      </c>
      <c r="P325" s="528">
        <v>0</v>
      </c>
      <c r="Q325" s="528">
        <v>3</v>
      </c>
      <c r="R325" s="526">
        <v>34</v>
      </c>
    </row>
    <row r="326" spans="1:18" s="523" customFormat="1" ht="12.75" customHeight="1">
      <c r="A326" s="527" t="s">
        <v>1370</v>
      </c>
      <c r="B326" s="525">
        <v>19</v>
      </c>
      <c r="C326" s="528">
        <v>0</v>
      </c>
      <c r="D326" s="528">
        <v>0</v>
      </c>
      <c r="E326" s="528">
        <v>5</v>
      </c>
      <c r="F326" s="528">
        <v>0</v>
      </c>
      <c r="G326" s="528">
        <v>0</v>
      </c>
      <c r="H326" s="528">
        <v>0</v>
      </c>
      <c r="I326" s="528">
        <v>0</v>
      </c>
      <c r="J326" s="528">
        <v>3</v>
      </c>
      <c r="K326" s="528">
        <v>0</v>
      </c>
      <c r="L326" s="528">
        <v>0</v>
      </c>
      <c r="M326" s="528">
        <v>3</v>
      </c>
      <c r="N326" s="528">
        <v>1</v>
      </c>
      <c r="O326" s="528">
        <v>1</v>
      </c>
      <c r="P326" s="528">
        <v>0</v>
      </c>
      <c r="Q326" s="528">
        <v>6</v>
      </c>
      <c r="R326" s="526">
        <v>67</v>
      </c>
    </row>
    <row r="327" spans="1:18" s="523" customFormat="1" ht="12.75" customHeight="1">
      <c r="A327" s="527" t="s">
        <v>1371</v>
      </c>
      <c r="B327" s="525">
        <v>38</v>
      </c>
      <c r="C327" s="528">
        <v>0</v>
      </c>
      <c r="D327" s="528">
        <v>0</v>
      </c>
      <c r="E327" s="528">
        <v>6</v>
      </c>
      <c r="F327" s="528">
        <v>0</v>
      </c>
      <c r="G327" s="528">
        <v>0</v>
      </c>
      <c r="H327" s="528">
        <v>0</v>
      </c>
      <c r="I327" s="528">
        <v>0</v>
      </c>
      <c r="J327" s="528">
        <v>7</v>
      </c>
      <c r="K327" s="528">
        <v>0</v>
      </c>
      <c r="L327" s="528">
        <v>0</v>
      </c>
      <c r="M327" s="528">
        <v>8</v>
      </c>
      <c r="N327" s="528">
        <v>4</v>
      </c>
      <c r="O327" s="528">
        <v>3</v>
      </c>
      <c r="P327" s="528">
        <v>1</v>
      </c>
      <c r="Q327" s="528">
        <v>9</v>
      </c>
      <c r="R327" s="526">
        <v>168</v>
      </c>
    </row>
    <row r="328" spans="1:18" s="523" customFormat="1" ht="12.75" customHeight="1">
      <c r="A328" s="527" t="s">
        <v>1372</v>
      </c>
      <c r="B328" s="525">
        <v>51</v>
      </c>
      <c r="C328" s="528">
        <v>0</v>
      </c>
      <c r="D328" s="528">
        <v>0</v>
      </c>
      <c r="E328" s="528">
        <v>11</v>
      </c>
      <c r="F328" s="528">
        <v>2</v>
      </c>
      <c r="G328" s="528">
        <v>0</v>
      </c>
      <c r="H328" s="528">
        <v>1</v>
      </c>
      <c r="I328" s="528">
        <v>2</v>
      </c>
      <c r="J328" s="528">
        <v>8</v>
      </c>
      <c r="K328" s="528">
        <v>1</v>
      </c>
      <c r="L328" s="528">
        <v>0</v>
      </c>
      <c r="M328" s="528">
        <v>3</v>
      </c>
      <c r="N328" s="528">
        <v>5</v>
      </c>
      <c r="O328" s="528">
        <v>4</v>
      </c>
      <c r="P328" s="528">
        <v>1</v>
      </c>
      <c r="Q328" s="528">
        <v>13</v>
      </c>
      <c r="R328" s="526">
        <v>186</v>
      </c>
    </row>
    <row r="329" spans="1:18" s="523" customFormat="1" ht="12.75" customHeight="1">
      <c r="A329" s="527" t="s">
        <v>1373</v>
      </c>
      <c r="B329" s="525">
        <v>6</v>
      </c>
      <c r="C329" s="528">
        <v>0</v>
      </c>
      <c r="D329" s="528">
        <v>0</v>
      </c>
      <c r="E329" s="528">
        <v>1</v>
      </c>
      <c r="F329" s="528">
        <v>0</v>
      </c>
      <c r="G329" s="528">
        <v>0</v>
      </c>
      <c r="H329" s="528">
        <v>0</v>
      </c>
      <c r="I329" s="528">
        <v>0</v>
      </c>
      <c r="J329" s="528">
        <v>0</v>
      </c>
      <c r="K329" s="528">
        <v>0</v>
      </c>
      <c r="L329" s="528">
        <v>1</v>
      </c>
      <c r="M329" s="528">
        <v>2</v>
      </c>
      <c r="N329" s="528">
        <v>0</v>
      </c>
      <c r="O329" s="528">
        <v>2</v>
      </c>
      <c r="P329" s="528">
        <v>0</v>
      </c>
      <c r="Q329" s="528">
        <v>0</v>
      </c>
      <c r="R329" s="526">
        <v>221</v>
      </c>
    </row>
    <row r="330" spans="1:18" s="523" customFormat="1" ht="12.75" customHeight="1">
      <c r="A330" s="527" t="s">
        <v>1374</v>
      </c>
      <c r="B330" s="525">
        <v>58</v>
      </c>
      <c r="C330" s="528">
        <v>1</v>
      </c>
      <c r="D330" s="528">
        <v>0</v>
      </c>
      <c r="E330" s="528">
        <v>4</v>
      </c>
      <c r="F330" s="528">
        <v>1</v>
      </c>
      <c r="G330" s="528">
        <v>0</v>
      </c>
      <c r="H330" s="528">
        <v>0</v>
      </c>
      <c r="I330" s="528">
        <v>2</v>
      </c>
      <c r="J330" s="528">
        <v>20</v>
      </c>
      <c r="K330" s="528">
        <v>0</v>
      </c>
      <c r="L330" s="528">
        <v>2</v>
      </c>
      <c r="M330" s="528">
        <v>12</v>
      </c>
      <c r="N330" s="528">
        <v>4</v>
      </c>
      <c r="O330" s="528">
        <v>2</v>
      </c>
      <c r="P330" s="528">
        <v>1</v>
      </c>
      <c r="Q330" s="528">
        <v>9</v>
      </c>
      <c r="R330" s="526">
        <v>364</v>
      </c>
    </row>
    <row r="331" spans="1:18" s="523" customFormat="1" ht="12.75" customHeight="1">
      <c r="A331" s="527" t="s">
        <v>1375</v>
      </c>
      <c r="B331" s="525">
        <v>20</v>
      </c>
      <c r="C331" s="528">
        <v>0</v>
      </c>
      <c r="D331" s="528">
        <v>0</v>
      </c>
      <c r="E331" s="528">
        <v>3</v>
      </c>
      <c r="F331" s="528">
        <v>2</v>
      </c>
      <c r="G331" s="528">
        <v>0</v>
      </c>
      <c r="H331" s="528">
        <v>0</v>
      </c>
      <c r="I331" s="528">
        <v>1</v>
      </c>
      <c r="J331" s="528">
        <v>7</v>
      </c>
      <c r="K331" s="528">
        <v>0</v>
      </c>
      <c r="L331" s="528">
        <v>1</v>
      </c>
      <c r="M331" s="528">
        <v>0</v>
      </c>
      <c r="N331" s="528">
        <v>1</v>
      </c>
      <c r="O331" s="528">
        <v>1</v>
      </c>
      <c r="P331" s="528">
        <v>0</v>
      </c>
      <c r="Q331" s="528">
        <v>4</v>
      </c>
      <c r="R331" s="526">
        <v>122</v>
      </c>
    </row>
    <row r="332" spans="1:18" s="523" customFormat="1" ht="12.75" customHeight="1">
      <c r="A332" s="527" t="s">
        <v>1376</v>
      </c>
      <c r="B332" s="525">
        <v>23</v>
      </c>
      <c r="C332" s="528">
        <v>0</v>
      </c>
      <c r="D332" s="528">
        <v>0</v>
      </c>
      <c r="E332" s="528">
        <v>2</v>
      </c>
      <c r="F332" s="528">
        <v>2</v>
      </c>
      <c r="G332" s="528">
        <v>0</v>
      </c>
      <c r="H332" s="528">
        <v>1</v>
      </c>
      <c r="I332" s="528">
        <v>0</v>
      </c>
      <c r="J332" s="528">
        <v>8</v>
      </c>
      <c r="K332" s="528">
        <v>0</v>
      </c>
      <c r="L332" s="528">
        <v>0</v>
      </c>
      <c r="M332" s="528">
        <v>1</v>
      </c>
      <c r="N332" s="528">
        <v>1</v>
      </c>
      <c r="O332" s="528">
        <v>2</v>
      </c>
      <c r="P332" s="528">
        <v>0</v>
      </c>
      <c r="Q332" s="528">
        <v>6</v>
      </c>
      <c r="R332" s="526">
        <v>102</v>
      </c>
    </row>
    <row r="333" spans="1:18" s="523" customFormat="1" ht="12.75" customHeight="1">
      <c r="A333" s="527" t="s">
        <v>1377</v>
      </c>
      <c r="B333" s="525">
        <v>6</v>
      </c>
      <c r="C333" s="528">
        <v>0</v>
      </c>
      <c r="D333" s="528">
        <v>0</v>
      </c>
      <c r="E333" s="528">
        <v>4</v>
      </c>
      <c r="F333" s="528">
        <v>0</v>
      </c>
      <c r="G333" s="528">
        <v>0</v>
      </c>
      <c r="H333" s="528">
        <v>0</v>
      </c>
      <c r="I333" s="528">
        <v>0</v>
      </c>
      <c r="J333" s="528">
        <v>1</v>
      </c>
      <c r="K333" s="528">
        <v>0</v>
      </c>
      <c r="L333" s="528">
        <v>0</v>
      </c>
      <c r="M333" s="528">
        <v>0</v>
      </c>
      <c r="N333" s="528">
        <v>0</v>
      </c>
      <c r="O333" s="528">
        <v>0</v>
      </c>
      <c r="P333" s="528">
        <v>0</v>
      </c>
      <c r="Q333" s="528">
        <v>1</v>
      </c>
      <c r="R333" s="526">
        <v>10</v>
      </c>
    </row>
    <row r="334" spans="1:18" s="523" customFormat="1" ht="12.75" customHeight="1">
      <c r="A334" s="527" t="s">
        <v>1378</v>
      </c>
      <c r="B334" s="525">
        <v>15</v>
      </c>
      <c r="C334" s="528">
        <v>0</v>
      </c>
      <c r="D334" s="528">
        <v>0</v>
      </c>
      <c r="E334" s="528">
        <v>2</v>
      </c>
      <c r="F334" s="528">
        <v>0</v>
      </c>
      <c r="G334" s="528">
        <v>0</v>
      </c>
      <c r="H334" s="528">
        <v>0</v>
      </c>
      <c r="I334" s="528">
        <v>1</v>
      </c>
      <c r="J334" s="528">
        <v>2</v>
      </c>
      <c r="K334" s="528">
        <v>1</v>
      </c>
      <c r="L334" s="528">
        <v>0</v>
      </c>
      <c r="M334" s="528">
        <v>1</v>
      </c>
      <c r="N334" s="528">
        <v>7</v>
      </c>
      <c r="O334" s="528">
        <v>0</v>
      </c>
      <c r="P334" s="528">
        <v>0</v>
      </c>
      <c r="Q334" s="528">
        <v>1</v>
      </c>
      <c r="R334" s="526">
        <v>368</v>
      </c>
    </row>
    <row r="335" spans="1:18" s="523" customFormat="1" ht="12.75" customHeight="1">
      <c r="A335" s="527" t="s">
        <v>1379</v>
      </c>
      <c r="B335" s="525">
        <v>31</v>
      </c>
      <c r="C335" s="528">
        <v>0</v>
      </c>
      <c r="D335" s="528">
        <v>0</v>
      </c>
      <c r="E335" s="528">
        <v>7</v>
      </c>
      <c r="F335" s="528">
        <v>2</v>
      </c>
      <c r="G335" s="528">
        <v>0</v>
      </c>
      <c r="H335" s="528">
        <v>0</v>
      </c>
      <c r="I335" s="528">
        <v>1</v>
      </c>
      <c r="J335" s="528">
        <v>7</v>
      </c>
      <c r="K335" s="528">
        <v>1</v>
      </c>
      <c r="L335" s="528">
        <v>0</v>
      </c>
      <c r="M335" s="528">
        <v>5</v>
      </c>
      <c r="N335" s="528">
        <v>2</v>
      </c>
      <c r="O335" s="528">
        <v>0</v>
      </c>
      <c r="P335" s="528">
        <v>0</v>
      </c>
      <c r="Q335" s="528">
        <v>6</v>
      </c>
      <c r="R335" s="526">
        <v>116</v>
      </c>
    </row>
    <row r="336" spans="1:18" s="523" customFormat="1" ht="12.75" customHeight="1">
      <c r="A336" s="527" t="s">
        <v>1380</v>
      </c>
      <c r="B336" s="525">
        <v>12</v>
      </c>
      <c r="C336" s="528">
        <v>0</v>
      </c>
      <c r="D336" s="528">
        <v>0</v>
      </c>
      <c r="E336" s="528">
        <v>0</v>
      </c>
      <c r="F336" s="528">
        <v>0</v>
      </c>
      <c r="G336" s="528">
        <v>0</v>
      </c>
      <c r="H336" s="528">
        <v>0</v>
      </c>
      <c r="I336" s="528">
        <v>0</v>
      </c>
      <c r="J336" s="528">
        <v>1</v>
      </c>
      <c r="K336" s="528">
        <v>0</v>
      </c>
      <c r="L336" s="528">
        <v>0</v>
      </c>
      <c r="M336" s="528">
        <v>1</v>
      </c>
      <c r="N336" s="528">
        <v>1</v>
      </c>
      <c r="O336" s="528">
        <v>0</v>
      </c>
      <c r="P336" s="528">
        <v>1</v>
      </c>
      <c r="Q336" s="528">
        <v>8</v>
      </c>
      <c r="R336" s="526">
        <v>26</v>
      </c>
    </row>
    <row r="337" spans="1:18" s="523" customFormat="1" ht="12.75" customHeight="1">
      <c r="A337" s="527" t="s">
        <v>1381</v>
      </c>
      <c r="B337" s="525">
        <v>5</v>
      </c>
      <c r="C337" s="528">
        <v>0</v>
      </c>
      <c r="D337" s="528">
        <v>0</v>
      </c>
      <c r="E337" s="528">
        <v>2</v>
      </c>
      <c r="F337" s="528">
        <v>0</v>
      </c>
      <c r="G337" s="528">
        <v>0</v>
      </c>
      <c r="H337" s="528">
        <v>0</v>
      </c>
      <c r="I337" s="528">
        <v>0</v>
      </c>
      <c r="J337" s="528">
        <v>0</v>
      </c>
      <c r="K337" s="528">
        <v>0</v>
      </c>
      <c r="L337" s="528">
        <v>1</v>
      </c>
      <c r="M337" s="528">
        <v>0</v>
      </c>
      <c r="N337" s="528">
        <v>0</v>
      </c>
      <c r="O337" s="528">
        <v>1</v>
      </c>
      <c r="P337" s="528">
        <v>0</v>
      </c>
      <c r="Q337" s="528">
        <v>1</v>
      </c>
      <c r="R337" s="526">
        <v>9</v>
      </c>
    </row>
    <row r="338" spans="1:18" s="523" customFormat="1" ht="12.75" customHeight="1">
      <c r="A338" s="527" t="s">
        <v>1382</v>
      </c>
      <c r="B338" s="525">
        <v>25</v>
      </c>
      <c r="C338" s="528">
        <v>0</v>
      </c>
      <c r="D338" s="528">
        <v>1</v>
      </c>
      <c r="E338" s="528">
        <v>3</v>
      </c>
      <c r="F338" s="528">
        <v>0</v>
      </c>
      <c r="G338" s="528">
        <v>0</v>
      </c>
      <c r="H338" s="528">
        <v>1</v>
      </c>
      <c r="I338" s="528">
        <v>0</v>
      </c>
      <c r="J338" s="528">
        <v>1</v>
      </c>
      <c r="K338" s="528">
        <v>4</v>
      </c>
      <c r="L338" s="528">
        <v>1</v>
      </c>
      <c r="M338" s="528">
        <v>2</v>
      </c>
      <c r="N338" s="528">
        <v>3</v>
      </c>
      <c r="O338" s="528">
        <v>3</v>
      </c>
      <c r="P338" s="528">
        <v>1</v>
      </c>
      <c r="Q338" s="528">
        <v>5</v>
      </c>
      <c r="R338" s="526">
        <v>115</v>
      </c>
    </row>
    <row r="339" spans="1:18" s="523" customFormat="1" ht="12.75" customHeight="1">
      <c r="A339" s="527" t="s">
        <v>1383</v>
      </c>
      <c r="B339" s="525">
        <v>31</v>
      </c>
      <c r="C339" s="528">
        <v>0</v>
      </c>
      <c r="D339" s="528">
        <v>0</v>
      </c>
      <c r="E339" s="528">
        <v>5</v>
      </c>
      <c r="F339" s="528">
        <v>1</v>
      </c>
      <c r="G339" s="528">
        <v>0</v>
      </c>
      <c r="H339" s="528">
        <v>0</v>
      </c>
      <c r="I339" s="528">
        <v>0</v>
      </c>
      <c r="J339" s="528">
        <v>7</v>
      </c>
      <c r="K339" s="528">
        <v>0</v>
      </c>
      <c r="L339" s="528">
        <v>1</v>
      </c>
      <c r="M339" s="528">
        <v>4</v>
      </c>
      <c r="N339" s="528">
        <v>3</v>
      </c>
      <c r="O339" s="528">
        <v>3</v>
      </c>
      <c r="P339" s="528">
        <v>1</v>
      </c>
      <c r="Q339" s="528">
        <v>6</v>
      </c>
      <c r="R339" s="526">
        <v>158</v>
      </c>
    </row>
    <row r="340" spans="1:18" s="523" customFormat="1" ht="12.75" customHeight="1">
      <c r="A340" s="527" t="s">
        <v>1384</v>
      </c>
      <c r="B340" s="525">
        <v>14</v>
      </c>
      <c r="C340" s="528">
        <v>0</v>
      </c>
      <c r="D340" s="528">
        <v>0</v>
      </c>
      <c r="E340" s="528">
        <v>2</v>
      </c>
      <c r="F340" s="528">
        <v>1</v>
      </c>
      <c r="G340" s="528">
        <v>0</v>
      </c>
      <c r="H340" s="528">
        <v>0</v>
      </c>
      <c r="I340" s="528">
        <v>1</v>
      </c>
      <c r="J340" s="528">
        <v>1</v>
      </c>
      <c r="K340" s="528">
        <v>0</v>
      </c>
      <c r="L340" s="528">
        <v>3</v>
      </c>
      <c r="M340" s="528">
        <v>0</v>
      </c>
      <c r="N340" s="528">
        <v>0</v>
      </c>
      <c r="O340" s="528">
        <v>1</v>
      </c>
      <c r="P340" s="528">
        <v>0</v>
      </c>
      <c r="Q340" s="528">
        <v>5</v>
      </c>
      <c r="R340" s="526">
        <v>99</v>
      </c>
    </row>
    <row r="341" spans="1:18" s="523" customFormat="1" ht="12.75" customHeight="1">
      <c r="A341" s="527" t="s">
        <v>1385</v>
      </c>
      <c r="B341" s="525">
        <v>8</v>
      </c>
      <c r="C341" s="528">
        <v>0</v>
      </c>
      <c r="D341" s="528">
        <v>0</v>
      </c>
      <c r="E341" s="528">
        <v>0</v>
      </c>
      <c r="F341" s="528">
        <v>0</v>
      </c>
      <c r="G341" s="528">
        <v>0</v>
      </c>
      <c r="H341" s="528">
        <v>0</v>
      </c>
      <c r="I341" s="528">
        <v>1</v>
      </c>
      <c r="J341" s="528">
        <v>1</v>
      </c>
      <c r="K341" s="528">
        <v>0</v>
      </c>
      <c r="L341" s="528">
        <v>0</v>
      </c>
      <c r="M341" s="528">
        <v>0</v>
      </c>
      <c r="N341" s="528">
        <v>2</v>
      </c>
      <c r="O341" s="528">
        <v>1</v>
      </c>
      <c r="P341" s="528">
        <v>0</v>
      </c>
      <c r="Q341" s="528">
        <v>3</v>
      </c>
      <c r="R341" s="526">
        <v>54</v>
      </c>
    </row>
    <row r="342" spans="1:18" s="523" customFormat="1" ht="12.75" customHeight="1">
      <c r="A342" s="527" t="s">
        <v>1386</v>
      </c>
      <c r="B342" s="525">
        <v>6</v>
      </c>
      <c r="C342" s="528">
        <v>1</v>
      </c>
      <c r="D342" s="528">
        <v>0</v>
      </c>
      <c r="E342" s="528">
        <v>0</v>
      </c>
      <c r="F342" s="528">
        <v>0</v>
      </c>
      <c r="G342" s="528">
        <v>0</v>
      </c>
      <c r="H342" s="528">
        <v>0</v>
      </c>
      <c r="I342" s="528">
        <v>0</v>
      </c>
      <c r="J342" s="528">
        <v>1</v>
      </c>
      <c r="K342" s="528">
        <v>1</v>
      </c>
      <c r="L342" s="528">
        <v>0</v>
      </c>
      <c r="M342" s="528">
        <v>1</v>
      </c>
      <c r="N342" s="528">
        <v>0</v>
      </c>
      <c r="O342" s="528">
        <v>2</v>
      </c>
      <c r="P342" s="528">
        <v>0</v>
      </c>
      <c r="Q342" s="528">
        <v>0</v>
      </c>
      <c r="R342" s="526">
        <v>16</v>
      </c>
    </row>
    <row r="343" spans="1:18" s="523" customFormat="1" ht="12.75" customHeight="1">
      <c r="A343" s="527" t="s">
        <v>1387</v>
      </c>
      <c r="B343" s="525">
        <v>27</v>
      </c>
      <c r="C343" s="528">
        <v>0</v>
      </c>
      <c r="D343" s="528">
        <v>0</v>
      </c>
      <c r="E343" s="528">
        <v>2</v>
      </c>
      <c r="F343" s="528">
        <v>0</v>
      </c>
      <c r="G343" s="528">
        <v>0</v>
      </c>
      <c r="H343" s="528">
        <v>2</v>
      </c>
      <c r="I343" s="528">
        <v>0</v>
      </c>
      <c r="J343" s="528">
        <v>4</v>
      </c>
      <c r="K343" s="528">
        <v>0</v>
      </c>
      <c r="L343" s="528">
        <v>8</v>
      </c>
      <c r="M343" s="528">
        <v>5</v>
      </c>
      <c r="N343" s="528">
        <v>2</v>
      </c>
      <c r="O343" s="528">
        <v>2</v>
      </c>
      <c r="P343" s="528">
        <v>0</v>
      </c>
      <c r="Q343" s="528">
        <v>2</v>
      </c>
      <c r="R343" s="526">
        <v>115</v>
      </c>
    </row>
    <row r="344" spans="1:18" s="523" customFormat="1" ht="12.75" customHeight="1">
      <c r="A344" s="527" t="s">
        <v>1388</v>
      </c>
      <c r="B344" s="525">
        <v>39</v>
      </c>
      <c r="C344" s="528">
        <v>0</v>
      </c>
      <c r="D344" s="528">
        <v>0</v>
      </c>
      <c r="E344" s="528">
        <v>1</v>
      </c>
      <c r="F344" s="528">
        <v>0</v>
      </c>
      <c r="G344" s="528">
        <v>0</v>
      </c>
      <c r="H344" s="528">
        <v>2</v>
      </c>
      <c r="I344" s="528">
        <v>0</v>
      </c>
      <c r="J344" s="528">
        <v>14</v>
      </c>
      <c r="K344" s="528">
        <v>2</v>
      </c>
      <c r="L344" s="528">
        <v>1</v>
      </c>
      <c r="M344" s="528">
        <v>4</v>
      </c>
      <c r="N344" s="528">
        <v>2</v>
      </c>
      <c r="O344" s="528">
        <v>3</v>
      </c>
      <c r="P344" s="528">
        <v>1</v>
      </c>
      <c r="Q344" s="528">
        <v>9</v>
      </c>
      <c r="R344" s="526">
        <v>326</v>
      </c>
    </row>
    <row r="345" spans="1:18" s="523" customFormat="1" ht="12.75" customHeight="1">
      <c r="A345" s="527" t="s">
        <v>1389</v>
      </c>
      <c r="B345" s="525">
        <v>50</v>
      </c>
      <c r="C345" s="528">
        <v>0</v>
      </c>
      <c r="D345" s="528">
        <v>0</v>
      </c>
      <c r="E345" s="528">
        <v>1</v>
      </c>
      <c r="F345" s="528">
        <v>2</v>
      </c>
      <c r="G345" s="528">
        <v>0</v>
      </c>
      <c r="H345" s="528">
        <v>2</v>
      </c>
      <c r="I345" s="528">
        <v>1</v>
      </c>
      <c r="J345" s="528">
        <v>11</v>
      </c>
      <c r="K345" s="528">
        <v>0</v>
      </c>
      <c r="L345" s="528">
        <v>2</v>
      </c>
      <c r="M345" s="528">
        <v>8</v>
      </c>
      <c r="N345" s="528">
        <v>7</v>
      </c>
      <c r="O345" s="528">
        <v>2</v>
      </c>
      <c r="P345" s="528">
        <v>0</v>
      </c>
      <c r="Q345" s="528">
        <v>14</v>
      </c>
      <c r="R345" s="526">
        <v>234</v>
      </c>
    </row>
    <row r="346" spans="1:18" s="523" customFormat="1" ht="12.75" customHeight="1">
      <c r="A346" s="527" t="s">
        <v>1390</v>
      </c>
      <c r="B346" s="525">
        <v>5</v>
      </c>
      <c r="C346" s="528">
        <v>0</v>
      </c>
      <c r="D346" s="528">
        <v>0</v>
      </c>
      <c r="E346" s="528">
        <v>1</v>
      </c>
      <c r="F346" s="528">
        <v>0</v>
      </c>
      <c r="G346" s="528">
        <v>0</v>
      </c>
      <c r="H346" s="528">
        <v>0</v>
      </c>
      <c r="I346" s="528">
        <v>0</v>
      </c>
      <c r="J346" s="528">
        <v>0</v>
      </c>
      <c r="K346" s="528">
        <v>0</v>
      </c>
      <c r="L346" s="528">
        <v>1</v>
      </c>
      <c r="M346" s="528">
        <v>1</v>
      </c>
      <c r="N346" s="528">
        <v>0</v>
      </c>
      <c r="O346" s="528">
        <v>0</v>
      </c>
      <c r="P346" s="528">
        <v>0</v>
      </c>
      <c r="Q346" s="528">
        <v>2</v>
      </c>
      <c r="R346" s="526">
        <v>15</v>
      </c>
    </row>
    <row r="347" spans="1:18" s="523" customFormat="1" ht="12.75" customHeight="1">
      <c r="A347" s="527" t="s">
        <v>1391</v>
      </c>
      <c r="B347" s="525">
        <v>6</v>
      </c>
      <c r="C347" s="528">
        <v>0</v>
      </c>
      <c r="D347" s="528">
        <v>0</v>
      </c>
      <c r="E347" s="528">
        <v>0</v>
      </c>
      <c r="F347" s="528">
        <v>0</v>
      </c>
      <c r="G347" s="528">
        <v>0</v>
      </c>
      <c r="H347" s="528">
        <v>0</v>
      </c>
      <c r="I347" s="528">
        <v>0</v>
      </c>
      <c r="J347" s="528">
        <v>1</v>
      </c>
      <c r="K347" s="528">
        <v>0</v>
      </c>
      <c r="L347" s="528">
        <v>0</v>
      </c>
      <c r="M347" s="528">
        <v>0</v>
      </c>
      <c r="N347" s="528">
        <v>0</v>
      </c>
      <c r="O347" s="528">
        <v>2</v>
      </c>
      <c r="P347" s="528">
        <v>0</v>
      </c>
      <c r="Q347" s="528">
        <v>3</v>
      </c>
      <c r="R347" s="526">
        <v>11</v>
      </c>
    </row>
    <row r="348" spans="1:18" s="523" customFormat="1" ht="12.75" customHeight="1">
      <c r="A348" s="527" t="s">
        <v>1392</v>
      </c>
      <c r="B348" s="525">
        <v>4</v>
      </c>
      <c r="C348" s="528">
        <v>0</v>
      </c>
      <c r="D348" s="528">
        <v>0</v>
      </c>
      <c r="E348" s="528">
        <v>1</v>
      </c>
      <c r="F348" s="528">
        <v>0</v>
      </c>
      <c r="G348" s="528">
        <v>0</v>
      </c>
      <c r="H348" s="528">
        <v>0</v>
      </c>
      <c r="I348" s="528">
        <v>0</v>
      </c>
      <c r="J348" s="528">
        <v>1</v>
      </c>
      <c r="K348" s="528">
        <v>0</v>
      </c>
      <c r="L348" s="528">
        <v>0</v>
      </c>
      <c r="M348" s="528">
        <v>0</v>
      </c>
      <c r="N348" s="528">
        <v>1</v>
      </c>
      <c r="O348" s="528">
        <v>0</v>
      </c>
      <c r="P348" s="528">
        <v>0</v>
      </c>
      <c r="Q348" s="528">
        <v>1</v>
      </c>
      <c r="R348" s="526">
        <v>19</v>
      </c>
    </row>
    <row r="349" spans="1:18" s="523" customFormat="1" ht="12.75" customHeight="1">
      <c r="A349" s="524" t="s">
        <v>1393</v>
      </c>
      <c r="B349" s="525">
        <v>2810</v>
      </c>
      <c r="C349" s="525">
        <v>2</v>
      </c>
      <c r="D349" s="525">
        <v>0</v>
      </c>
      <c r="E349" s="525">
        <v>386</v>
      </c>
      <c r="F349" s="525">
        <v>204</v>
      </c>
      <c r="G349" s="525">
        <v>0</v>
      </c>
      <c r="H349" s="525">
        <v>56</v>
      </c>
      <c r="I349" s="525">
        <v>67</v>
      </c>
      <c r="J349" s="525">
        <v>815</v>
      </c>
      <c r="K349" s="525">
        <v>52</v>
      </c>
      <c r="L349" s="525">
        <v>168</v>
      </c>
      <c r="M349" s="525">
        <v>238</v>
      </c>
      <c r="N349" s="525">
        <v>104</v>
      </c>
      <c r="O349" s="525">
        <v>69</v>
      </c>
      <c r="P349" s="525">
        <v>21</v>
      </c>
      <c r="Q349" s="525">
        <v>628</v>
      </c>
      <c r="R349" s="526">
        <v>25150</v>
      </c>
    </row>
    <row r="350" spans="1:18" s="523" customFormat="1" ht="12.75" customHeight="1">
      <c r="A350" s="527" t="s">
        <v>1394</v>
      </c>
      <c r="B350" s="525">
        <v>46</v>
      </c>
      <c r="C350" s="528">
        <v>0</v>
      </c>
      <c r="D350" s="528">
        <v>0</v>
      </c>
      <c r="E350" s="528">
        <v>3</v>
      </c>
      <c r="F350" s="528">
        <v>6</v>
      </c>
      <c r="G350" s="528">
        <v>0</v>
      </c>
      <c r="H350" s="528">
        <v>2</v>
      </c>
      <c r="I350" s="528">
        <v>1</v>
      </c>
      <c r="J350" s="528">
        <v>12</v>
      </c>
      <c r="K350" s="528">
        <v>0</v>
      </c>
      <c r="L350" s="528">
        <v>2</v>
      </c>
      <c r="M350" s="528">
        <v>2</v>
      </c>
      <c r="N350" s="528">
        <v>2</v>
      </c>
      <c r="O350" s="528">
        <v>0</v>
      </c>
      <c r="P350" s="528">
        <v>0</v>
      </c>
      <c r="Q350" s="528">
        <v>16</v>
      </c>
      <c r="R350" s="526">
        <v>299</v>
      </c>
    </row>
    <row r="351" spans="1:18" s="523" customFormat="1" ht="12.75" customHeight="1">
      <c r="A351" s="527" t="s">
        <v>1395</v>
      </c>
      <c r="B351" s="525">
        <v>41</v>
      </c>
      <c r="C351" s="528">
        <v>0</v>
      </c>
      <c r="D351" s="528">
        <v>0</v>
      </c>
      <c r="E351" s="528">
        <v>0</v>
      </c>
      <c r="F351" s="528">
        <v>1</v>
      </c>
      <c r="G351" s="528">
        <v>0</v>
      </c>
      <c r="H351" s="528">
        <v>5</v>
      </c>
      <c r="I351" s="528">
        <v>0</v>
      </c>
      <c r="J351" s="528">
        <v>10</v>
      </c>
      <c r="K351" s="528">
        <v>1</v>
      </c>
      <c r="L351" s="528">
        <v>3</v>
      </c>
      <c r="M351" s="528">
        <v>3</v>
      </c>
      <c r="N351" s="528">
        <v>3</v>
      </c>
      <c r="O351" s="528">
        <v>5</v>
      </c>
      <c r="P351" s="528">
        <v>0</v>
      </c>
      <c r="Q351" s="528">
        <v>10</v>
      </c>
      <c r="R351" s="526">
        <v>253</v>
      </c>
    </row>
    <row r="352" spans="1:18" s="523" customFormat="1" ht="12.75" customHeight="1">
      <c r="A352" s="527" t="s">
        <v>1396</v>
      </c>
      <c r="B352" s="525">
        <v>47</v>
      </c>
      <c r="C352" s="528">
        <v>0</v>
      </c>
      <c r="D352" s="528">
        <v>0</v>
      </c>
      <c r="E352" s="528">
        <v>8</v>
      </c>
      <c r="F352" s="528">
        <v>1</v>
      </c>
      <c r="G352" s="528">
        <v>0</v>
      </c>
      <c r="H352" s="528">
        <v>0</v>
      </c>
      <c r="I352" s="528">
        <v>1</v>
      </c>
      <c r="J352" s="528">
        <v>15</v>
      </c>
      <c r="K352" s="528">
        <v>1</v>
      </c>
      <c r="L352" s="528">
        <v>4</v>
      </c>
      <c r="M352" s="528">
        <v>6</v>
      </c>
      <c r="N352" s="528">
        <v>0</v>
      </c>
      <c r="O352" s="528">
        <v>2</v>
      </c>
      <c r="P352" s="528">
        <v>0</v>
      </c>
      <c r="Q352" s="528">
        <v>9</v>
      </c>
      <c r="R352" s="526">
        <v>264</v>
      </c>
    </row>
    <row r="353" spans="1:18" s="523" customFormat="1" ht="12.75" customHeight="1">
      <c r="A353" s="527" t="s">
        <v>1397</v>
      </c>
      <c r="B353" s="525">
        <v>29</v>
      </c>
      <c r="C353" s="528">
        <v>0</v>
      </c>
      <c r="D353" s="528">
        <v>0</v>
      </c>
      <c r="E353" s="528">
        <v>0</v>
      </c>
      <c r="F353" s="528">
        <v>2</v>
      </c>
      <c r="G353" s="528">
        <v>0</v>
      </c>
      <c r="H353" s="528">
        <v>0</v>
      </c>
      <c r="I353" s="528">
        <v>0</v>
      </c>
      <c r="J353" s="528">
        <v>4</v>
      </c>
      <c r="K353" s="528">
        <v>0</v>
      </c>
      <c r="L353" s="528">
        <v>2</v>
      </c>
      <c r="M353" s="528">
        <v>1</v>
      </c>
      <c r="N353" s="528">
        <v>0</v>
      </c>
      <c r="O353" s="528">
        <v>0</v>
      </c>
      <c r="P353" s="528">
        <v>0</v>
      </c>
      <c r="Q353" s="528">
        <v>20</v>
      </c>
      <c r="R353" s="526">
        <v>118</v>
      </c>
    </row>
    <row r="354" spans="1:18" s="523" customFormat="1" ht="12.75" customHeight="1">
      <c r="A354" s="527" t="s">
        <v>1398</v>
      </c>
      <c r="B354" s="525">
        <v>61</v>
      </c>
      <c r="C354" s="528">
        <v>0</v>
      </c>
      <c r="D354" s="528">
        <v>0</v>
      </c>
      <c r="E354" s="528">
        <v>2</v>
      </c>
      <c r="F354" s="528">
        <v>0</v>
      </c>
      <c r="G354" s="528">
        <v>0</v>
      </c>
      <c r="H354" s="528">
        <v>0</v>
      </c>
      <c r="I354" s="528">
        <v>0</v>
      </c>
      <c r="J354" s="528">
        <v>12</v>
      </c>
      <c r="K354" s="528">
        <v>2</v>
      </c>
      <c r="L354" s="528">
        <v>2</v>
      </c>
      <c r="M354" s="528">
        <v>10</v>
      </c>
      <c r="N354" s="528">
        <v>3</v>
      </c>
      <c r="O354" s="528">
        <v>0</v>
      </c>
      <c r="P354" s="528">
        <v>0</v>
      </c>
      <c r="Q354" s="528">
        <v>30</v>
      </c>
      <c r="R354" s="526">
        <v>366</v>
      </c>
    </row>
    <row r="355" spans="1:18" s="523" customFormat="1" ht="12.75" customHeight="1">
      <c r="A355" s="527" t="s">
        <v>1399</v>
      </c>
      <c r="B355" s="525">
        <v>28</v>
      </c>
      <c r="C355" s="528">
        <v>0</v>
      </c>
      <c r="D355" s="528">
        <v>0</v>
      </c>
      <c r="E355" s="528">
        <v>2</v>
      </c>
      <c r="F355" s="528">
        <v>0</v>
      </c>
      <c r="G355" s="528">
        <v>0</v>
      </c>
      <c r="H355" s="528">
        <v>0</v>
      </c>
      <c r="I355" s="528">
        <v>0</v>
      </c>
      <c r="J355" s="528">
        <v>11</v>
      </c>
      <c r="K355" s="528">
        <v>3</v>
      </c>
      <c r="L355" s="528">
        <v>1</v>
      </c>
      <c r="M355" s="528">
        <v>2</v>
      </c>
      <c r="N355" s="528">
        <v>1</v>
      </c>
      <c r="O355" s="528">
        <v>0</v>
      </c>
      <c r="P355" s="528">
        <v>3</v>
      </c>
      <c r="Q355" s="528">
        <v>5</v>
      </c>
      <c r="R355" s="526">
        <v>522</v>
      </c>
    </row>
    <row r="356" spans="1:18" s="523" customFormat="1" ht="12.75" customHeight="1">
      <c r="A356" s="527" t="s">
        <v>1400</v>
      </c>
      <c r="B356" s="525">
        <v>23</v>
      </c>
      <c r="C356" s="528">
        <v>0</v>
      </c>
      <c r="D356" s="528">
        <v>0</v>
      </c>
      <c r="E356" s="528">
        <v>7</v>
      </c>
      <c r="F356" s="528">
        <v>1</v>
      </c>
      <c r="G356" s="528">
        <v>0</v>
      </c>
      <c r="H356" s="528">
        <v>0</v>
      </c>
      <c r="I356" s="528">
        <v>0</v>
      </c>
      <c r="J356" s="528">
        <v>5</v>
      </c>
      <c r="K356" s="528">
        <v>0</v>
      </c>
      <c r="L356" s="528">
        <v>0</v>
      </c>
      <c r="M356" s="528">
        <v>0</v>
      </c>
      <c r="N356" s="528">
        <v>0</v>
      </c>
      <c r="O356" s="528">
        <v>1</v>
      </c>
      <c r="P356" s="528">
        <v>0</v>
      </c>
      <c r="Q356" s="528">
        <v>9</v>
      </c>
      <c r="R356" s="526">
        <v>143</v>
      </c>
    </row>
    <row r="357" spans="1:18" s="523" customFormat="1" ht="12.75" customHeight="1">
      <c r="A357" s="527" t="s">
        <v>1401</v>
      </c>
      <c r="B357" s="525">
        <v>35</v>
      </c>
      <c r="C357" s="528">
        <v>0</v>
      </c>
      <c r="D357" s="528">
        <v>0</v>
      </c>
      <c r="E357" s="528">
        <v>4</v>
      </c>
      <c r="F357" s="528">
        <v>1</v>
      </c>
      <c r="G357" s="528">
        <v>0</v>
      </c>
      <c r="H357" s="528">
        <v>0</v>
      </c>
      <c r="I357" s="528">
        <v>0</v>
      </c>
      <c r="J357" s="528">
        <v>6</v>
      </c>
      <c r="K357" s="528">
        <v>2</v>
      </c>
      <c r="L357" s="528">
        <v>3</v>
      </c>
      <c r="M357" s="528">
        <v>6</v>
      </c>
      <c r="N357" s="528">
        <v>0</v>
      </c>
      <c r="O357" s="528">
        <v>1</v>
      </c>
      <c r="P357" s="528">
        <v>0</v>
      </c>
      <c r="Q357" s="528">
        <v>12</v>
      </c>
      <c r="R357" s="526">
        <v>176</v>
      </c>
    </row>
    <row r="358" spans="1:18" ht="12.75" customHeight="1">
      <c r="A358" s="527" t="s">
        <v>1402</v>
      </c>
      <c r="B358" s="525">
        <v>12</v>
      </c>
      <c r="C358" s="528">
        <v>0</v>
      </c>
      <c r="D358" s="528">
        <v>0</v>
      </c>
      <c r="E358" s="528">
        <v>0</v>
      </c>
      <c r="F358" s="528">
        <v>5</v>
      </c>
      <c r="G358" s="528">
        <v>0</v>
      </c>
      <c r="H358" s="528">
        <v>0</v>
      </c>
      <c r="I358" s="528">
        <v>0</v>
      </c>
      <c r="J358" s="528">
        <v>5</v>
      </c>
      <c r="K358" s="528">
        <v>0</v>
      </c>
      <c r="L358" s="528">
        <v>1</v>
      </c>
      <c r="M358" s="528">
        <v>0</v>
      </c>
      <c r="N358" s="528">
        <v>1</v>
      </c>
      <c r="O358" s="528">
        <v>0</v>
      </c>
      <c r="P358" s="528">
        <v>0</v>
      </c>
      <c r="Q358" s="528">
        <v>0</v>
      </c>
      <c r="R358" s="526">
        <v>105</v>
      </c>
    </row>
    <row r="359" spans="1:18" ht="12.75" customHeight="1">
      <c r="A359" s="527" t="s">
        <v>1403</v>
      </c>
      <c r="B359" s="525">
        <v>89</v>
      </c>
      <c r="C359" s="528">
        <v>0</v>
      </c>
      <c r="D359" s="528">
        <v>0</v>
      </c>
      <c r="E359" s="528">
        <v>4</v>
      </c>
      <c r="F359" s="528">
        <v>2</v>
      </c>
      <c r="G359" s="528">
        <v>0</v>
      </c>
      <c r="H359" s="528">
        <v>1</v>
      </c>
      <c r="I359" s="528">
        <v>0</v>
      </c>
      <c r="J359" s="528">
        <v>34</v>
      </c>
      <c r="K359" s="528">
        <v>3</v>
      </c>
      <c r="L359" s="528">
        <v>18</v>
      </c>
      <c r="M359" s="528">
        <v>15</v>
      </c>
      <c r="N359" s="528">
        <v>2</v>
      </c>
      <c r="O359" s="528">
        <v>1</v>
      </c>
      <c r="P359" s="528">
        <v>0</v>
      </c>
      <c r="Q359" s="528">
        <v>9</v>
      </c>
      <c r="R359" s="526">
        <v>452</v>
      </c>
    </row>
    <row r="360" spans="1:18" ht="12.75" customHeight="1">
      <c r="A360" s="527" t="s">
        <v>1404</v>
      </c>
      <c r="B360" s="525">
        <v>81</v>
      </c>
      <c r="C360" s="528">
        <v>0</v>
      </c>
      <c r="D360" s="528">
        <v>0</v>
      </c>
      <c r="E360" s="528">
        <v>7</v>
      </c>
      <c r="F360" s="528">
        <v>6</v>
      </c>
      <c r="G360" s="528">
        <v>0</v>
      </c>
      <c r="H360" s="528">
        <v>3</v>
      </c>
      <c r="I360" s="528">
        <v>1</v>
      </c>
      <c r="J360" s="528">
        <v>40</v>
      </c>
      <c r="K360" s="528">
        <v>0</v>
      </c>
      <c r="L360" s="528">
        <v>0</v>
      </c>
      <c r="M360" s="528">
        <v>3</v>
      </c>
      <c r="N360" s="528">
        <v>0</v>
      </c>
      <c r="O360" s="528">
        <v>2</v>
      </c>
      <c r="P360" s="528">
        <v>0</v>
      </c>
      <c r="Q360" s="528">
        <v>19</v>
      </c>
      <c r="R360" s="526">
        <v>1187</v>
      </c>
    </row>
    <row r="361" spans="1:18" ht="12.75" customHeight="1">
      <c r="A361" s="527" t="s">
        <v>1405</v>
      </c>
      <c r="B361" s="525">
        <v>48</v>
      </c>
      <c r="C361" s="528">
        <v>0</v>
      </c>
      <c r="D361" s="528">
        <v>0</v>
      </c>
      <c r="E361" s="528">
        <v>4</v>
      </c>
      <c r="F361" s="528">
        <v>20</v>
      </c>
      <c r="G361" s="528">
        <v>0</v>
      </c>
      <c r="H361" s="528">
        <v>0</v>
      </c>
      <c r="I361" s="528">
        <v>3</v>
      </c>
      <c r="J361" s="528">
        <v>8</v>
      </c>
      <c r="K361" s="528">
        <v>0</v>
      </c>
      <c r="L361" s="528">
        <v>1</v>
      </c>
      <c r="M361" s="528">
        <v>4</v>
      </c>
      <c r="N361" s="528">
        <v>0</v>
      </c>
      <c r="O361" s="528">
        <v>0</v>
      </c>
      <c r="P361" s="528">
        <v>2</v>
      </c>
      <c r="Q361" s="528">
        <v>6</v>
      </c>
      <c r="R361" s="526">
        <v>552</v>
      </c>
    </row>
    <row r="362" spans="1:18" ht="12.75" customHeight="1">
      <c r="A362" s="527" t="s">
        <v>1406</v>
      </c>
      <c r="B362" s="525">
        <v>78</v>
      </c>
      <c r="C362" s="528">
        <v>0</v>
      </c>
      <c r="D362" s="528">
        <v>0</v>
      </c>
      <c r="E362" s="528">
        <v>13</v>
      </c>
      <c r="F362" s="528">
        <v>4</v>
      </c>
      <c r="G362" s="528">
        <v>0</v>
      </c>
      <c r="H362" s="528">
        <v>1</v>
      </c>
      <c r="I362" s="528">
        <v>2</v>
      </c>
      <c r="J362" s="528">
        <v>16</v>
      </c>
      <c r="K362" s="528">
        <v>0</v>
      </c>
      <c r="L362" s="528">
        <v>14</v>
      </c>
      <c r="M362" s="528">
        <v>10</v>
      </c>
      <c r="N362" s="528">
        <v>2</v>
      </c>
      <c r="O362" s="528">
        <v>1</v>
      </c>
      <c r="P362" s="528">
        <v>2</v>
      </c>
      <c r="Q362" s="528">
        <v>13</v>
      </c>
      <c r="R362" s="526">
        <v>343</v>
      </c>
    </row>
    <row r="363" spans="1:18" ht="12.75" customHeight="1">
      <c r="A363" s="527" t="s">
        <v>1407</v>
      </c>
      <c r="B363" s="525">
        <v>32</v>
      </c>
      <c r="C363" s="528">
        <v>0</v>
      </c>
      <c r="D363" s="528">
        <v>0</v>
      </c>
      <c r="E363" s="528">
        <v>7</v>
      </c>
      <c r="F363" s="528">
        <v>3</v>
      </c>
      <c r="G363" s="528">
        <v>0</v>
      </c>
      <c r="H363" s="528">
        <v>1</v>
      </c>
      <c r="I363" s="528">
        <v>1</v>
      </c>
      <c r="J363" s="528">
        <v>13</v>
      </c>
      <c r="K363" s="528">
        <v>0</v>
      </c>
      <c r="L363" s="528">
        <v>0</v>
      </c>
      <c r="M363" s="528">
        <v>2</v>
      </c>
      <c r="N363" s="528">
        <v>1</v>
      </c>
      <c r="O363" s="528">
        <v>0</v>
      </c>
      <c r="P363" s="528">
        <v>0</v>
      </c>
      <c r="Q363" s="528">
        <v>4</v>
      </c>
      <c r="R363" s="526">
        <v>214</v>
      </c>
    </row>
    <row r="364" spans="1:18" ht="12.75" customHeight="1">
      <c r="A364" s="527" t="s">
        <v>1408</v>
      </c>
      <c r="B364" s="525">
        <v>92</v>
      </c>
      <c r="C364" s="528">
        <v>0</v>
      </c>
      <c r="D364" s="528">
        <v>0</v>
      </c>
      <c r="E364" s="528">
        <v>13</v>
      </c>
      <c r="F364" s="528">
        <v>7</v>
      </c>
      <c r="G364" s="528">
        <v>0</v>
      </c>
      <c r="H364" s="528">
        <v>2</v>
      </c>
      <c r="I364" s="528">
        <v>4</v>
      </c>
      <c r="J364" s="528">
        <v>42</v>
      </c>
      <c r="K364" s="528">
        <v>1</v>
      </c>
      <c r="L364" s="528">
        <v>3</v>
      </c>
      <c r="M364" s="528">
        <v>3</v>
      </c>
      <c r="N364" s="528">
        <v>0</v>
      </c>
      <c r="O364" s="528">
        <v>0</v>
      </c>
      <c r="P364" s="528">
        <v>0</v>
      </c>
      <c r="Q364" s="528">
        <v>17</v>
      </c>
      <c r="R364" s="526">
        <v>837</v>
      </c>
    </row>
    <row r="365" spans="1:18" ht="12.75" customHeight="1">
      <c r="A365" s="527" t="s">
        <v>1409</v>
      </c>
      <c r="B365" s="525">
        <v>17</v>
      </c>
      <c r="C365" s="528">
        <v>0</v>
      </c>
      <c r="D365" s="528">
        <v>0</v>
      </c>
      <c r="E365" s="528">
        <v>2</v>
      </c>
      <c r="F365" s="528">
        <v>1</v>
      </c>
      <c r="G365" s="528">
        <v>0</v>
      </c>
      <c r="H365" s="528">
        <v>1</v>
      </c>
      <c r="I365" s="528">
        <v>0</v>
      </c>
      <c r="J365" s="528">
        <v>2</v>
      </c>
      <c r="K365" s="528">
        <v>0</v>
      </c>
      <c r="L365" s="528">
        <v>3</v>
      </c>
      <c r="M365" s="528">
        <v>2</v>
      </c>
      <c r="N365" s="528">
        <v>1</v>
      </c>
      <c r="O365" s="528">
        <v>1</v>
      </c>
      <c r="P365" s="528">
        <v>0</v>
      </c>
      <c r="Q365" s="528">
        <v>4</v>
      </c>
      <c r="R365" s="526">
        <v>50</v>
      </c>
    </row>
    <row r="366" spans="1:18" ht="12.75" customHeight="1">
      <c r="A366" s="527" t="s">
        <v>1410</v>
      </c>
      <c r="B366" s="525">
        <v>71</v>
      </c>
      <c r="C366" s="528">
        <v>0</v>
      </c>
      <c r="D366" s="528">
        <v>0</v>
      </c>
      <c r="E366" s="528">
        <v>2</v>
      </c>
      <c r="F366" s="528">
        <v>4</v>
      </c>
      <c r="G366" s="528">
        <v>0</v>
      </c>
      <c r="H366" s="528">
        <v>2</v>
      </c>
      <c r="I366" s="528">
        <v>2</v>
      </c>
      <c r="J366" s="528">
        <v>21</v>
      </c>
      <c r="K366" s="528">
        <v>2</v>
      </c>
      <c r="L366" s="528">
        <v>3</v>
      </c>
      <c r="M366" s="528">
        <v>9</v>
      </c>
      <c r="N366" s="528">
        <v>4</v>
      </c>
      <c r="O366" s="528">
        <v>1</v>
      </c>
      <c r="P366" s="528">
        <v>1</v>
      </c>
      <c r="Q366" s="528">
        <v>20</v>
      </c>
      <c r="R366" s="526">
        <v>430</v>
      </c>
    </row>
    <row r="367" spans="1:18" ht="12.75" customHeight="1">
      <c r="A367" s="527" t="s">
        <v>1411</v>
      </c>
      <c r="B367" s="525">
        <v>113</v>
      </c>
      <c r="C367" s="528">
        <v>0</v>
      </c>
      <c r="D367" s="528">
        <v>0</v>
      </c>
      <c r="E367" s="528">
        <v>13</v>
      </c>
      <c r="F367" s="528">
        <v>6</v>
      </c>
      <c r="G367" s="528">
        <v>0</v>
      </c>
      <c r="H367" s="528">
        <v>3</v>
      </c>
      <c r="I367" s="528">
        <v>0</v>
      </c>
      <c r="J367" s="528">
        <v>45</v>
      </c>
      <c r="K367" s="528">
        <v>3</v>
      </c>
      <c r="L367" s="528">
        <v>6</v>
      </c>
      <c r="M367" s="528">
        <v>12</v>
      </c>
      <c r="N367" s="528">
        <v>7</v>
      </c>
      <c r="O367" s="528">
        <v>0</v>
      </c>
      <c r="P367" s="528">
        <v>0</v>
      </c>
      <c r="Q367" s="528">
        <v>18</v>
      </c>
      <c r="R367" s="526">
        <v>1128</v>
      </c>
    </row>
    <row r="368" spans="1:18" ht="12.75" customHeight="1">
      <c r="A368" s="527" t="s">
        <v>1412</v>
      </c>
      <c r="B368" s="525">
        <v>75</v>
      </c>
      <c r="C368" s="528">
        <v>0</v>
      </c>
      <c r="D368" s="528">
        <v>0</v>
      </c>
      <c r="E368" s="528">
        <v>6</v>
      </c>
      <c r="F368" s="528">
        <v>4</v>
      </c>
      <c r="G368" s="528">
        <v>0</v>
      </c>
      <c r="H368" s="528">
        <v>1</v>
      </c>
      <c r="I368" s="528">
        <v>2</v>
      </c>
      <c r="J368" s="528">
        <v>20</v>
      </c>
      <c r="K368" s="528">
        <v>3</v>
      </c>
      <c r="L368" s="528">
        <v>1</v>
      </c>
      <c r="M368" s="528">
        <v>4</v>
      </c>
      <c r="N368" s="528">
        <v>4</v>
      </c>
      <c r="O368" s="528">
        <v>1</v>
      </c>
      <c r="P368" s="528">
        <v>0</v>
      </c>
      <c r="Q368" s="528">
        <v>29</v>
      </c>
      <c r="R368" s="526">
        <v>535</v>
      </c>
    </row>
    <row r="369" spans="1:18" ht="12.75" customHeight="1">
      <c r="A369" s="527" t="s">
        <v>1413</v>
      </c>
      <c r="B369" s="525">
        <v>43</v>
      </c>
      <c r="C369" s="528">
        <v>0</v>
      </c>
      <c r="D369" s="528">
        <v>0</v>
      </c>
      <c r="E369" s="528">
        <v>4</v>
      </c>
      <c r="F369" s="528">
        <v>4</v>
      </c>
      <c r="G369" s="528">
        <v>0</v>
      </c>
      <c r="H369" s="528">
        <v>0</v>
      </c>
      <c r="I369" s="528">
        <v>0</v>
      </c>
      <c r="J369" s="528">
        <v>11</v>
      </c>
      <c r="K369" s="528">
        <v>0</v>
      </c>
      <c r="L369" s="528">
        <v>1</v>
      </c>
      <c r="M369" s="528">
        <v>5</v>
      </c>
      <c r="N369" s="528">
        <v>3</v>
      </c>
      <c r="O369" s="528">
        <v>5</v>
      </c>
      <c r="P369" s="528">
        <v>0</v>
      </c>
      <c r="Q369" s="528">
        <v>10</v>
      </c>
      <c r="R369" s="526">
        <v>343</v>
      </c>
    </row>
    <row r="370" spans="1:18" ht="12.75" customHeight="1">
      <c r="A370" s="527" t="s">
        <v>1414</v>
      </c>
      <c r="B370" s="525">
        <v>20</v>
      </c>
      <c r="C370" s="528">
        <v>0</v>
      </c>
      <c r="D370" s="528">
        <v>0</v>
      </c>
      <c r="E370" s="528">
        <v>3</v>
      </c>
      <c r="F370" s="528">
        <v>3</v>
      </c>
      <c r="G370" s="528">
        <v>0</v>
      </c>
      <c r="H370" s="528">
        <v>0</v>
      </c>
      <c r="I370" s="528">
        <v>0</v>
      </c>
      <c r="J370" s="528">
        <v>4</v>
      </c>
      <c r="K370" s="528">
        <v>0</v>
      </c>
      <c r="L370" s="528">
        <v>2</v>
      </c>
      <c r="M370" s="528">
        <v>1</v>
      </c>
      <c r="N370" s="528">
        <v>1</v>
      </c>
      <c r="O370" s="528">
        <v>1</v>
      </c>
      <c r="P370" s="528">
        <v>0</v>
      </c>
      <c r="Q370" s="528">
        <v>5</v>
      </c>
      <c r="R370" s="526">
        <v>103</v>
      </c>
    </row>
    <row r="371" spans="1:18" ht="12.75" customHeight="1">
      <c r="A371" s="527" t="s">
        <v>1415</v>
      </c>
      <c r="B371" s="525">
        <v>53</v>
      </c>
      <c r="C371" s="528">
        <v>0</v>
      </c>
      <c r="D371" s="528">
        <v>0</v>
      </c>
      <c r="E371" s="528">
        <v>10</v>
      </c>
      <c r="F371" s="528">
        <v>16</v>
      </c>
      <c r="G371" s="528">
        <v>0</v>
      </c>
      <c r="H371" s="528">
        <v>0</v>
      </c>
      <c r="I371" s="528">
        <v>3</v>
      </c>
      <c r="J371" s="528">
        <v>9</v>
      </c>
      <c r="K371" s="528">
        <v>0</v>
      </c>
      <c r="L371" s="528">
        <v>3</v>
      </c>
      <c r="M371" s="528">
        <v>3</v>
      </c>
      <c r="N371" s="528">
        <v>0</v>
      </c>
      <c r="O371" s="528">
        <v>0</v>
      </c>
      <c r="P371" s="528">
        <v>0</v>
      </c>
      <c r="Q371" s="528">
        <v>9</v>
      </c>
      <c r="R371" s="526">
        <v>501</v>
      </c>
    </row>
    <row r="372" spans="1:18" ht="12.75" customHeight="1">
      <c r="A372" s="527" t="s">
        <v>1416</v>
      </c>
      <c r="B372" s="525">
        <v>14</v>
      </c>
      <c r="C372" s="528">
        <v>0</v>
      </c>
      <c r="D372" s="528">
        <v>0</v>
      </c>
      <c r="E372" s="528">
        <v>4</v>
      </c>
      <c r="F372" s="528">
        <v>0</v>
      </c>
      <c r="G372" s="528">
        <v>0</v>
      </c>
      <c r="H372" s="528">
        <v>0</v>
      </c>
      <c r="I372" s="528">
        <v>0</v>
      </c>
      <c r="J372" s="528">
        <v>1</v>
      </c>
      <c r="K372" s="528">
        <v>0</v>
      </c>
      <c r="L372" s="528">
        <v>0</v>
      </c>
      <c r="M372" s="528">
        <v>4</v>
      </c>
      <c r="N372" s="528">
        <v>1</v>
      </c>
      <c r="O372" s="528">
        <v>0</v>
      </c>
      <c r="P372" s="528">
        <v>0</v>
      </c>
      <c r="Q372" s="528">
        <v>4</v>
      </c>
      <c r="R372" s="526">
        <v>154</v>
      </c>
    </row>
    <row r="373" spans="1:18" ht="12.75" customHeight="1">
      <c r="A373" s="527" t="s">
        <v>1417</v>
      </c>
      <c r="B373" s="525">
        <v>55</v>
      </c>
      <c r="C373" s="528">
        <v>0</v>
      </c>
      <c r="D373" s="528">
        <v>0</v>
      </c>
      <c r="E373" s="528">
        <v>12</v>
      </c>
      <c r="F373" s="528">
        <v>2</v>
      </c>
      <c r="G373" s="528">
        <v>0</v>
      </c>
      <c r="H373" s="528">
        <v>2</v>
      </c>
      <c r="I373" s="528">
        <v>1</v>
      </c>
      <c r="J373" s="528">
        <v>14</v>
      </c>
      <c r="K373" s="528">
        <v>0</v>
      </c>
      <c r="L373" s="528">
        <v>2</v>
      </c>
      <c r="M373" s="528">
        <v>4</v>
      </c>
      <c r="N373" s="528">
        <v>3</v>
      </c>
      <c r="O373" s="528">
        <v>4</v>
      </c>
      <c r="P373" s="528">
        <v>0</v>
      </c>
      <c r="Q373" s="528">
        <v>11</v>
      </c>
      <c r="R373" s="526">
        <v>458</v>
      </c>
    </row>
    <row r="374" spans="1:18" ht="12.75" customHeight="1">
      <c r="A374" s="527" t="s">
        <v>1418</v>
      </c>
      <c r="B374" s="525">
        <v>16</v>
      </c>
      <c r="C374" s="528">
        <v>0</v>
      </c>
      <c r="D374" s="528">
        <v>0</v>
      </c>
      <c r="E374" s="528">
        <v>3</v>
      </c>
      <c r="F374" s="528">
        <v>1</v>
      </c>
      <c r="G374" s="528">
        <v>0</v>
      </c>
      <c r="H374" s="528">
        <v>0</v>
      </c>
      <c r="I374" s="528">
        <v>0</v>
      </c>
      <c r="J374" s="528">
        <v>3</v>
      </c>
      <c r="K374" s="528">
        <v>0</v>
      </c>
      <c r="L374" s="528">
        <v>0</v>
      </c>
      <c r="M374" s="528">
        <v>5</v>
      </c>
      <c r="N374" s="528">
        <v>0</v>
      </c>
      <c r="O374" s="528">
        <v>0</v>
      </c>
      <c r="P374" s="528">
        <v>1</v>
      </c>
      <c r="Q374" s="528">
        <v>3</v>
      </c>
      <c r="R374" s="526">
        <v>98</v>
      </c>
    </row>
    <row r="375" spans="1:18" ht="12.75" customHeight="1">
      <c r="A375" s="527" t="s">
        <v>1419</v>
      </c>
      <c r="B375" s="525">
        <v>47</v>
      </c>
      <c r="C375" s="528">
        <v>0</v>
      </c>
      <c r="D375" s="528">
        <v>0</v>
      </c>
      <c r="E375" s="528">
        <v>0</v>
      </c>
      <c r="F375" s="528">
        <v>1</v>
      </c>
      <c r="G375" s="528">
        <v>0</v>
      </c>
      <c r="H375" s="528">
        <v>0</v>
      </c>
      <c r="I375" s="528">
        <v>2</v>
      </c>
      <c r="J375" s="528">
        <v>19</v>
      </c>
      <c r="K375" s="528">
        <v>1</v>
      </c>
      <c r="L375" s="528">
        <v>3</v>
      </c>
      <c r="M375" s="528">
        <v>7</v>
      </c>
      <c r="N375" s="528">
        <v>1</v>
      </c>
      <c r="O375" s="528">
        <v>0</v>
      </c>
      <c r="P375" s="528">
        <v>0</v>
      </c>
      <c r="Q375" s="528">
        <v>13</v>
      </c>
      <c r="R375" s="526">
        <v>402</v>
      </c>
    </row>
    <row r="376" spans="1:18" ht="12.75" customHeight="1">
      <c r="A376" s="527" t="s">
        <v>1420</v>
      </c>
      <c r="B376" s="525">
        <v>76</v>
      </c>
      <c r="C376" s="528">
        <v>0</v>
      </c>
      <c r="D376" s="528">
        <v>0</v>
      </c>
      <c r="E376" s="528">
        <v>15</v>
      </c>
      <c r="F376" s="528">
        <v>7</v>
      </c>
      <c r="G376" s="528">
        <v>0</v>
      </c>
      <c r="H376" s="528">
        <v>3</v>
      </c>
      <c r="I376" s="528">
        <v>2</v>
      </c>
      <c r="J376" s="528">
        <v>16</v>
      </c>
      <c r="K376" s="528">
        <v>0</v>
      </c>
      <c r="L376" s="528">
        <v>1</v>
      </c>
      <c r="M376" s="528">
        <v>2</v>
      </c>
      <c r="N376" s="528">
        <v>2</v>
      </c>
      <c r="O376" s="528">
        <v>4</v>
      </c>
      <c r="P376" s="528">
        <v>0</v>
      </c>
      <c r="Q376" s="528">
        <v>24</v>
      </c>
      <c r="R376" s="526">
        <v>771</v>
      </c>
    </row>
    <row r="377" spans="1:18" ht="12.75" customHeight="1">
      <c r="A377" s="527" t="s">
        <v>1421</v>
      </c>
      <c r="B377" s="525">
        <v>50</v>
      </c>
      <c r="C377" s="528">
        <v>0</v>
      </c>
      <c r="D377" s="528">
        <v>0</v>
      </c>
      <c r="E377" s="528">
        <v>6</v>
      </c>
      <c r="F377" s="528">
        <v>1</v>
      </c>
      <c r="G377" s="528">
        <v>0</v>
      </c>
      <c r="H377" s="528">
        <v>1</v>
      </c>
      <c r="I377" s="528">
        <v>0</v>
      </c>
      <c r="J377" s="528">
        <v>10</v>
      </c>
      <c r="K377" s="528">
        <v>0</v>
      </c>
      <c r="L377" s="528">
        <v>23</v>
      </c>
      <c r="M377" s="528">
        <v>2</v>
      </c>
      <c r="N377" s="528">
        <v>1</v>
      </c>
      <c r="O377" s="528">
        <v>1</v>
      </c>
      <c r="P377" s="528">
        <v>0</v>
      </c>
      <c r="Q377" s="528">
        <v>5</v>
      </c>
      <c r="R377" s="526">
        <v>524</v>
      </c>
    </row>
    <row r="378" spans="1:18" ht="12.75" customHeight="1">
      <c r="A378" s="527" t="s">
        <v>1422</v>
      </c>
      <c r="B378" s="525">
        <v>37</v>
      </c>
      <c r="C378" s="528">
        <v>0</v>
      </c>
      <c r="D378" s="528">
        <v>0</v>
      </c>
      <c r="E378" s="528">
        <v>3</v>
      </c>
      <c r="F378" s="528">
        <v>14</v>
      </c>
      <c r="G378" s="528">
        <v>0</v>
      </c>
      <c r="H378" s="528">
        <v>1</v>
      </c>
      <c r="I378" s="528">
        <v>1</v>
      </c>
      <c r="J378" s="528">
        <v>12</v>
      </c>
      <c r="K378" s="528">
        <v>0</v>
      </c>
      <c r="L378" s="528">
        <v>0</v>
      </c>
      <c r="M378" s="528">
        <v>0</v>
      </c>
      <c r="N378" s="528">
        <v>1</v>
      </c>
      <c r="O378" s="528">
        <v>0</v>
      </c>
      <c r="P378" s="528">
        <v>1</v>
      </c>
      <c r="Q378" s="528">
        <v>4</v>
      </c>
      <c r="R378" s="526">
        <v>575</v>
      </c>
    </row>
    <row r="379" spans="1:18" ht="12.75" customHeight="1">
      <c r="A379" s="527" t="s">
        <v>1423</v>
      </c>
      <c r="B379" s="525">
        <v>23</v>
      </c>
      <c r="C379" s="528">
        <v>0</v>
      </c>
      <c r="D379" s="528">
        <v>0</v>
      </c>
      <c r="E379" s="528">
        <v>3</v>
      </c>
      <c r="F379" s="528">
        <v>1</v>
      </c>
      <c r="G379" s="528">
        <v>0</v>
      </c>
      <c r="H379" s="528">
        <v>0</v>
      </c>
      <c r="I379" s="528">
        <v>0</v>
      </c>
      <c r="J379" s="528">
        <v>11</v>
      </c>
      <c r="K379" s="528">
        <v>2</v>
      </c>
      <c r="L379" s="528">
        <v>1</v>
      </c>
      <c r="M379" s="528">
        <v>0</v>
      </c>
      <c r="N379" s="528">
        <v>0</v>
      </c>
      <c r="O379" s="528">
        <v>0</v>
      </c>
      <c r="P379" s="528">
        <v>0</v>
      </c>
      <c r="Q379" s="528">
        <v>5</v>
      </c>
      <c r="R379" s="526">
        <v>112</v>
      </c>
    </row>
    <row r="380" spans="1:18" s="523" customFormat="1" ht="12.75" customHeight="1">
      <c r="A380" s="527" t="s">
        <v>1424</v>
      </c>
      <c r="B380" s="525">
        <v>15</v>
      </c>
      <c r="C380" s="528">
        <v>0</v>
      </c>
      <c r="D380" s="528">
        <v>0</v>
      </c>
      <c r="E380" s="528">
        <v>5</v>
      </c>
      <c r="F380" s="528">
        <v>0</v>
      </c>
      <c r="G380" s="528">
        <v>0</v>
      </c>
      <c r="H380" s="528">
        <v>0</v>
      </c>
      <c r="I380" s="528">
        <v>0</v>
      </c>
      <c r="J380" s="528">
        <v>4</v>
      </c>
      <c r="K380" s="528">
        <v>1</v>
      </c>
      <c r="L380" s="528">
        <v>0</v>
      </c>
      <c r="M380" s="528">
        <v>2</v>
      </c>
      <c r="N380" s="528">
        <v>1</v>
      </c>
      <c r="O380" s="528">
        <v>0</v>
      </c>
      <c r="P380" s="528">
        <v>0</v>
      </c>
      <c r="Q380" s="528">
        <v>2</v>
      </c>
      <c r="R380" s="526">
        <v>114</v>
      </c>
    </row>
    <row r="381" spans="1:18" s="523" customFormat="1" ht="12.75" customHeight="1">
      <c r="A381" s="527" t="s">
        <v>1425</v>
      </c>
      <c r="B381" s="525">
        <v>29</v>
      </c>
      <c r="C381" s="528">
        <v>0</v>
      </c>
      <c r="D381" s="528">
        <v>0</v>
      </c>
      <c r="E381" s="528">
        <v>3</v>
      </c>
      <c r="F381" s="528">
        <v>5</v>
      </c>
      <c r="G381" s="528">
        <v>0</v>
      </c>
      <c r="H381" s="528">
        <v>0</v>
      </c>
      <c r="I381" s="528">
        <v>1</v>
      </c>
      <c r="J381" s="528">
        <v>8</v>
      </c>
      <c r="K381" s="528">
        <v>0</v>
      </c>
      <c r="L381" s="528">
        <v>0</v>
      </c>
      <c r="M381" s="528">
        <v>3</v>
      </c>
      <c r="N381" s="528">
        <v>1</v>
      </c>
      <c r="O381" s="528">
        <v>3</v>
      </c>
      <c r="P381" s="528">
        <v>0</v>
      </c>
      <c r="Q381" s="528">
        <v>5</v>
      </c>
      <c r="R381" s="526">
        <v>266</v>
      </c>
    </row>
    <row r="382" spans="1:18" s="523" customFormat="1" ht="12.75" customHeight="1">
      <c r="A382" s="527" t="s">
        <v>1426</v>
      </c>
      <c r="B382" s="525">
        <v>24</v>
      </c>
      <c r="C382" s="528">
        <v>0</v>
      </c>
      <c r="D382" s="528">
        <v>0</v>
      </c>
      <c r="E382" s="528">
        <v>1</v>
      </c>
      <c r="F382" s="528">
        <v>4</v>
      </c>
      <c r="G382" s="528">
        <v>0</v>
      </c>
      <c r="H382" s="528">
        <v>0</v>
      </c>
      <c r="I382" s="528">
        <v>1</v>
      </c>
      <c r="J382" s="528">
        <v>7</v>
      </c>
      <c r="K382" s="528">
        <v>1</v>
      </c>
      <c r="L382" s="528">
        <v>1</v>
      </c>
      <c r="M382" s="528">
        <v>2</v>
      </c>
      <c r="N382" s="528">
        <v>0</v>
      </c>
      <c r="O382" s="528">
        <v>3</v>
      </c>
      <c r="P382" s="528">
        <v>0</v>
      </c>
      <c r="Q382" s="528">
        <v>4</v>
      </c>
      <c r="R382" s="526">
        <v>408</v>
      </c>
    </row>
    <row r="383" spans="1:18" s="523" customFormat="1" ht="12.75" customHeight="1">
      <c r="A383" s="527" t="s">
        <v>1427</v>
      </c>
      <c r="B383" s="525">
        <v>18</v>
      </c>
      <c r="C383" s="528">
        <v>0</v>
      </c>
      <c r="D383" s="528">
        <v>0</v>
      </c>
      <c r="E383" s="528">
        <v>1</v>
      </c>
      <c r="F383" s="528">
        <v>3</v>
      </c>
      <c r="G383" s="528">
        <v>0</v>
      </c>
      <c r="H383" s="528">
        <v>0</v>
      </c>
      <c r="I383" s="528">
        <v>1</v>
      </c>
      <c r="J383" s="528">
        <v>6</v>
      </c>
      <c r="K383" s="528">
        <v>0</v>
      </c>
      <c r="L383" s="528">
        <v>0</v>
      </c>
      <c r="M383" s="528">
        <v>1</v>
      </c>
      <c r="N383" s="528">
        <v>1</v>
      </c>
      <c r="O383" s="528">
        <v>1</v>
      </c>
      <c r="P383" s="528">
        <v>0</v>
      </c>
      <c r="Q383" s="528">
        <v>4</v>
      </c>
      <c r="R383" s="526">
        <v>218</v>
      </c>
    </row>
    <row r="384" spans="1:18" s="523" customFormat="1" ht="12.75" customHeight="1">
      <c r="A384" s="527" t="s">
        <v>1428</v>
      </c>
      <c r="B384" s="525">
        <v>49</v>
      </c>
      <c r="C384" s="528">
        <v>0</v>
      </c>
      <c r="D384" s="528">
        <v>0</v>
      </c>
      <c r="E384" s="528">
        <v>7</v>
      </c>
      <c r="F384" s="528">
        <v>3</v>
      </c>
      <c r="G384" s="528">
        <v>0</v>
      </c>
      <c r="H384" s="528">
        <v>0</v>
      </c>
      <c r="I384" s="528">
        <v>1</v>
      </c>
      <c r="J384" s="528">
        <v>12</v>
      </c>
      <c r="K384" s="528">
        <v>1</v>
      </c>
      <c r="L384" s="528">
        <v>1</v>
      </c>
      <c r="M384" s="528">
        <v>4</v>
      </c>
      <c r="N384" s="528">
        <v>7</v>
      </c>
      <c r="O384" s="528">
        <v>1</v>
      </c>
      <c r="P384" s="528">
        <v>0</v>
      </c>
      <c r="Q384" s="528">
        <v>12</v>
      </c>
      <c r="R384" s="526">
        <v>521</v>
      </c>
    </row>
    <row r="385" spans="1:18" s="523" customFormat="1" ht="12.75" customHeight="1">
      <c r="A385" s="527" t="s">
        <v>1429</v>
      </c>
      <c r="B385" s="525">
        <v>44</v>
      </c>
      <c r="C385" s="528">
        <v>0</v>
      </c>
      <c r="D385" s="528">
        <v>0</v>
      </c>
      <c r="E385" s="528">
        <v>7</v>
      </c>
      <c r="F385" s="528">
        <v>0</v>
      </c>
      <c r="G385" s="528">
        <v>0</v>
      </c>
      <c r="H385" s="528">
        <v>0</v>
      </c>
      <c r="I385" s="528">
        <v>2</v>
      </c>
      <c r="J385" s="528">
        <v>14</v>
      </c>
      <c r="K385" s="528">
        <v>1</v>
      </c>
      <c r="L385" s="528">
        <v>1</v>
      </c>
      <c r="M385" s="528">
        <v>5</v>
      </c>
      <c r="N385" s="528">
        <v>4</v>
      </c>
      <c r="O385" s="528">
        <v>4</v>
      </c>
      <c r="P385" s="528">
        <v>0</v>
      </c>
      <c r="Q385" s="528">
        <v>6</v>
      </c>
      <c r="R385" s="526">
        <v>180</v>
      </c>
    </row>
    <row r="386" spans="1:18" s="523" customFormat="1" ht="12.75" customHeight="1">
      <c r="A386" s="527" t="s">
        <v>1430</v>
      </c>
      <c r="B386" s="525">
        <v>19</v>
      </c>
      <c r="C386" s="528">
        <v>0</v>
      </c>
      <c r="D386" s="528">
        <v>0</v>
      </c>
      <c r="E386" s="528">
        <v>5</v>
      </c>
      <c r="F386" s="528">
        <v>1</v>
      </c>
      <c r="G386" s="528">
        <v>0</v>
      </c>
      <c r="H386" s="528">
        <v>1</v>
      </c>
      <c r="I386" s="528">
        <v>0</v>
      </c>
      <c r="J386" s="528">
        <v>1</v>
      </c>
      <c r="K386" s="528">
        <v>0</v>
      </c>
      <c r="L386" s="528">
        <v>0</v>
      </c>
      <c r="M386" s="528">
        <v>4</v>
      </c>
      <c r="N386" s="528">
        <v>1</v>
      </c>
      <c r="O386" s="528">
        <v>0</v>
      </c>
      <c r="P386" s="528">
        <v>1</v>
      </c>
      <c r="Q386" s="528">
        <v>5</v>
      </c>
      <c r="R386" s="526">
        <v>63</v>
      </c>
    </row>
    <row r="387" spans="1:18" s="523" customFormat="1" ht="12.75" customHeight="1">
      <c r="A387" s="527" t="s">
        <v>1431</v>
      </c>
      <c r="B387" s="525">
        <v>89</v>
      </c>
      <c r="C387" s="528">
        <v>0</v>
      </c>
      <c r="D387" s="528">
        <v>0</v>
      </c>
      <c r="E387" s="528">
        <v>16</v>
      </c>
      <c r="F387" s="528">
        <v>3</v>
      </c>
      <c r="G387" s="528">
        <v>0</v>
      </c>
      <c r="H387" s="528">
        <v>0</v>
      </c>
      <c r="I387" s="528">
        <v>3</v>
      </c>
      <c r="J387" s="528">
        <v>22</v>
      </c>
      <c r="K387" s="528">
        <v>1</v>
      </c>
      <c r="L387" s="528">
        <v>6</v>
      </c>
      <c r="M387" s="528">
        <v>14</v>
      </c>
      <c r="N387" s="528">
        <v>3</v>
      </c>
      <c r="O387" s="528">
        <v>3</v>
      </c>
      <c r="P387" s="528">
        <v>2</v>
      </c>
      <c r="Q387" s="528">
        <v>16</v>
      </c>
      <c r="R387" s="526">
        <v>551</v>
      </c>
    </row>
    <row r="388" spans="1:18" s="523" customFormat="1" ht="12.75" customHeight="1">
      <c r="A388" s="527" t="s">
        <v>1432</v>
      </c>
      <c r="B388" s="525">
        <v>45</v>
      </c>
      <c r="C388" s="528">
        <v>1</v>
      </c>
      <c r="D388" s="528">
        <v>0</v>
      </c>
      <c r="E388" s="528">
        <v>10</v>
      </c>
      <c r="F388" s="528">
        <v>3</v>
      </c>
      <c r="G388" s="528">
        <v>0</v>
      </c>
      <c r="H388" s="528">
        <v>0</v>
      </c>
      <c r="I388" s="528">
        <v>2</v>
      </c>
      <c r="J388" s="528">
        <v>8</v>
      </c>
      <c r="K388" s="528">
        <v>1</v>
      </c>
      <c r="L388" s="528">
        <v>7</v>
      </c>
      <c r="M388" s="528">
        <v>3</v>
      </c>
      <c r="N388" s="528">
        <v>1</v>
      </c>
      <c r="O388" s="528">
        <v>2</v>
      </c>
      <c r="P388" s="528">
        <v>0</v>
      </c>
      <c r="Q388" s="528">
        <v>7</v>
      </c>
      <c r="R388" s="526">
        <v>243</v>
      </c>
    </row>
    <row r="389" spans="1:18" s="523" customFormat="1" ht="12.75" customHeight="1">
      <c r="A389" s="527" t="s">
        <v>1433</v>
      </c>
      <c r="B389" s="525">
        <v>73</v>
      </c>
      <c r="C389" s="528">
        <v>0</v>
      </c>
      <c r="D389" s="528">
        <v>0</v>
      </c>
      <c r="E389" s="528">
        <v>17</v>
      </c>
      <c r="F389" s="528">
        <v>2</v>
      </c>
      <c r="G389" s="528">
        <v>0</v>
      </c>
      <c r="H389" s="528">
        <v>0</v>
      </c>
      <c r="I389" s="528">
        <v>3</v>
      </c>
      <c r="J389" s="528">
        <v>12</v>
      </c>
      <c r="K389" s="528">
        <v>2</v>
      </c>
      <c r="L389" s="528">
        <v>3</v>
      </c>
      <c r="M389" s="528">
        <v>11</v>
      </c>
      <c r="N389" s="528">
        <v>5</v>
      </c>
      <c r="O389" s="528">
        <v>4</v>
      </c>
      <c r="P389" s="528">
        <v>0</v>
      </c>
      <c r="Q389" s="528">
        <v>14</v>
      </c>
      <c r="R389" s="526">
        <v>288</v>
      </c>
    </row>
    <row r="390" spans="1:18" s="523" customFormat="1" ht="12.75" customHeight="1">
      <c r="A390" s="527" t="s">
        <v>1434</v>
      </c>
      <c r="B390" s="525">
        <v>48</v>
      </c>
      <c r="C390" s="528">
        <v>0</v>
      </c>
      <c r="D390" s="528">
        <v>0</v>
      </c>
      <c r="E390" s="528">
        <v>9</v>
      </c>
      <c r="F390" s="528">
        <v>3</v>
      </c>
      <c r="G390" s="528">
        <v>0</v>
      </c>
      <c r="H390" s="528">
        <v>3</v>
      </c>
      <c r="I390" s="528">
        <v>2</v>
      </c>
      <c r="J390" s="528">
        <v>15</v>
      </c>
      <c r="K390" s="528">
        <v>1</v>
      </c>
      <c r="L390" s="528">
        <v>2</v>
      </c>
      <c r="M390" s="528">
        <v>4</v>
      </c>
      <c r="N390" s="528">
        <v>2</v>
      </c>
      <c r="O390" s="528">
        <v>1</v>
      </c>
      <c r="P390" s="528">
        <v>0</v>
      </c>
      <c r="Q390" s="528">
        <v>6</v>
      </c>
      <c r="R390" s="526">
        <v>356</v>
      </c>
    </row>
    <row r="391" spans="1:18" s="523" customFormat="1" ht="12.75" customHeight="1">
      <c r="A391" s="527" t="s">
        <v>1435</v>
      </c>
      <c r="B391" s="525">
        <v>52</v>
      </c>
      <c r="C391" s="528">
        <v>0</v>
      </c>
      <c r="D391" s="528">
        <v>0</v>
      </c>
      <c r="E391" s="528">
        <v>14</v>
      </c>
      <c r="F391" s="528">
        <v>4</v>
      </c>
      <c r="G391" s="528">
        <v>0</v>
      </c>
      <c r="H391" s="528">
        <v>1</v>
      </c>
      <c r="I391" s="528">
        <v>1</v>
      </c>
      <c r="J391" s="528">
        <v>11</v>
      </c>
      <c r="K391" s="528">
        <v>0</v>
      </c>
      <c r="L391" s="528">
        <v>1</v>
      </c>
      <c r="M391" s="528">
        <v>5</v>
      </c>
      <c r="N391" s="528">
        <v>4</v>
      </c>
      <c r="O391" s="528">
        <v>3</v>
      </c>
      <c r="P391" s="528">
        <v>0</v>
      </c>
      <c r="Q391" s="528">
        <v>8</v>
      </c>
      <c r="R391" s="526">
        <v>271</v>
      </c>
    </row>
    <row r="392" spans="1:18" s="523" customFormat="1" ht="12.75" customHeight="1">
      <c r="A392" s="527" t="s">
        <v>1436</v>
      </c>
      <c r="B392" s="525">
        <v>44</v>
      </c>
      <c r="C392" s="528">
        <v>0</v>
      </c>
      <c r="D392" s="528">
        <v>0</v>
      </c>
      <c r="E392" s="528">
        <v>4</v>
      </c>
      <c r="F392" s="528">
        <v>1</v>
      </c>
      <c r="G392" s="528">
        <v>0</v>
      </c>
      <c r="H392" s="528">
        <v>1</v>
      </c>
      <c r="I392" s="528">
        <v>1</v>
      </c>
      <c r="J392" s="528">
        <v>11</v>
      </c>
      <c r="K392" s="528">
        <v>2</v>
      </c>
      <c r="L392" s="528">
        <v>4</v>
      </c>
      <c r="M392" s="528">
        <v>4</v>
      </c>
      <c r="N392" s="528">
        <v>2</v>
      </c>
      <c r="O392" s="528">
        <v>1</v>
      </c>
      <c r="P392" s="528">
        <v>0</v>
      </c>
      <c r="Q392" s="528">
        <v>13</v>
      </c>
      <c r="R392" s="526">
        <v>272</v>
      </c>
    </row>
    <row r="393" spans="1:18" s="523" customFormat="1" ht="12.75" customHeight="1">
      <c r="A393" s="527" t="s">
        <v>1437</v>
      </c>
      <c r="B393" s="525">
        <v>62</v>
      </c>
      <c r="C393" s="528">
        <v>1</v>
      </c>
      <c r="D393" s="528">
        <v>0</v>
      </c>
      <c r="E393" s="528">
        <v>13</v>
      </c>
      <c r="F393" s="528">
        <v>4</v>
      </c>
      <c r="G393" s="528">
        <v>0</v>
      </c>
      <c r="H393" s="528">
        <v>0</v>
      </c>
      <c r="I393" s="528">
        <v>2</v>
      </c>
      <c r="J393" s="528">
        <v>14</v>
      </c>
      <c r="K393" s="528">
        <v>0</v>
      </c>
      <c r="L393" s="528">
        <v>3</v>
      </c>
      <c r="M393" s="528">
        <v>6</v>
      </c>
      <c r="N393" s="528">
        <v>4</v>
      </c>
      <c r="O393" s="528">
        <v>2</v>
      </c>
      <c r="P393" s="528">
        <v>0</v>
      </c>
      <c r="Q393" s="528">
        <v>13</v>
      </c>
      <c r="R393" s="526">
        <v>228</v>
      </c>
    </row>
    <row r="394" spans="1:18" s="523" customFormat="1" ht="12.75" customHeight="1">
      <c r="A394" s="527" t="s">
        <v>1438</v>
      </c>
      <c r="B394" s="525">
        <v>29</v>
      </c>
      <c r="C394" s="528">
        <v>0</v>
      </c>
      <c r="D394" s="528">
        <v>0</v>
      </c>
      <c r="E394" s="528">
        <v>5</v>
      </c>
      <c r="F394" s="528">
        <v>1</v>
      </c>
      <c r="G394" s="528">
        <v>0</v>
      </c>
      <c r="H394" s="528">
        <v>0</v>
      </c>
      <c r="I394" s="528">
        <v>1</v>
      </c>
      <c r="J394" s="528">
        <v>8</v>
      </c>
      <c r="K394" s="528">
        <v>0</v>
      </c>
      <c r="L394" s="528">
        <v>2</v>
      </c>
      <c r="M394" s="528">
        <v>2</v>
      </c>
      <c r="N394" s="528">
        <v>2</v>
      </c>
      <c r="O394" s="528">
        <v>1</v>
      </c>
      <c r="P394" s="528">
        <v>0</v>
      </c>
      <c r="Q394" s="528">
        <v>7</v>
      </c>
      <c r="R394" s="526">
        <v>360</v>
      </c>
    </row>
    <row r="395" spans="1:18" s="523" customFormat="1" ht="12.75" customHeight="1">
      <c r="A395" s="527" t="s">
        <v>1439</v>
      </c>
      <c r="B395" s="525">
        <v>26</v>
      </c>
      <c r="C395" s="528">
        <v>0</v>
      </c>
      <c r="D395" s="528">
        <v>0</v>
      </c>
      <c r="E395" s="528">
        <v>3</v>
      </c>
      <c r="F395" s="528">
        <v>2</v>
      </c>
      <c r="G395" s="528">
        <v>0</v>
      </c>
      <c r="H395" s="528">
        <v>1</v>
      </c>
      <c r="I395" s="528">
        <v>0</v>
      </c>
      <c r="J395" s="528">
        <v>9</v>
      </c>
      <c r="K395" s="528">
        <v>0</v>
      </c>
      <c r="L395" s="528">
        <v>0</v>
      </c>
      <c r="M395" s="528">
        <v>3</v>
      </c>
      <c r="N395" s="528">
        <v>1</v>
      </c>
      <c r="O395" s="528">
        <v>0</v>
      </c>
      <c r="P395" s="528">
        <v>0</v>
      </c>
      <c r="Q395" s="528">
        <v>7</v>
      </c>
      <c r="R395" s="526">
        <v>236</v>
      </c>
    </row>
    <row r="396" spans="1:18" s="523" customFormat="1" ht="12.75" customHeight="1">
      <c r="A396" s="527" t="s">
        <v>1440</v>
      </c>
      <c r="B396" s="525">
        <v>5</v>
      </c>
      <c r="C396" s="528">
        <v>0</v>
      </c>
      <c r="D396" s="528">
        <v>0</v>
      </c>
      <c r="E396" s="528">
        <v>0</v>
      </c>
      <c r="F396" s="528">
        <v>0</v>
      </c>
      <c r="G396" s="528">
        <v>0</v>
      </c>
      <c r="H396" s="528">
        <v>0</v>
      </c>
      <c r="I396" s="528">
        <v>0</v>
      </c>
      <c r="J396" s="528">
        <v>3</v>
      </c>
      <c r="K396" s="528">
        <v>0</v>
      </c>
      <c r="L396" s="528">
        <v>0</v>
      </c>
      <c r="M396" s="528">
        <v>1</v>
      </c>
      <c r="N396" s="528">
        <v>0</v>
      </c>
      <c r="O396" s="528">
        <v>0</v>
      </c>
      <c r="P396" s="528">
        <v>0</v>
      </c>
      <c r="Q396" s="528">
        <v>1</v>
      </c>
      <c r="R396" s="526">
        <v>254</v>
      </c>
    </row>
    <row r="397" spans="1:18" s="523" customFormat="1" ht="12.75" customHeight="1">
      <c r="A397" s="527" t="s">
        <v>1441</v>
      </c>
      <c r="B397" s="525">
        <v>50</v>
      </c>
      <c r="C397" s="528">
        <v>0</v>
      </c>
      <c r="D397" s="528">
        <v>0</v>
      </c>
      <c r="E397" s="528">
        <v>11</v>
      </c>
      <c r="F397" s="528">
        <v>9</v>
      </c>
      <c r="G397" s="528">
        <v>0</v>
      </c>
      <c r="H397" s="528">
        <v>0</v>
      </c>
      <c r="I397" s="528">
        <v>4</v>
      </c>
      <c r="J397" s="528">
        <v>9</v>
      </c>
      <c r="K397" s="528">
        <v>1</v>
      </c>
      <c r="L397" s="528">
        <v>1</v>
      </c>
      <c r="M397" s="528">
        <v>3</v>
      </c>
      <c r="N397" s="528">
        <v>1</v>
      </c>
      <c r="O397" s="528">
        <v>1</v>
      </c>
      <c r="P397" s="528">
        <v>0</v>
      </c>
      <c r="Q397" s="528">
        <v>10</v>
      </c>
      <c r="R397" s="526">
        <v>506</v>
      </c>
    </row>
    <row r="398" spans="1:18" s="523" customFormat="1" ht="12.75" customHeight="1">
      <c r="A398" s="527" t="s">
        <v>1442</v>
      </c>
      <c r="B398" s="525">
        <v>79</v>
      </c>
      <c r="C398" s="528">
        <v>0</v>
      </c>
      <c r="D398" s="528">
        <v>0</v>
      </c>
      <c r="E398" s="528">
        <v>15</v>
      </c>
      <c r="F398" s="528">
        <v>10</v>
      </c>
      <c r="G398" s="528">
        <v>0</v>
      </c>
      <c r="H398" s="528">
        <v>1</v>
      </c>
      <c r="I398" s="528">
        <v>0</v>
      </c>
      <c r="J398" s="528">
        <v>20</v>
      </c>
      <c r="K398" s="528">
        <v>1</v>
      </c>
      <c r="L398" s="528">
        <v>2</v>
      </c>
      <c r="M398" s="528">
        <v>3</v>
      </c>
      <c r="N398" s="528">
        <v>5</v>
      </c>
      <c r="O398" s="528">
        <v>0</v>
      </c>
      <c r="P398" s="528">
        <v>0</v>
      </c>
      <c r="Q398" s="528">
        <v>22</v>
      </c>
      <c r="R398" s="526">
        <v>536</v>
      </c>
    </row>
    <row r="399" spans="1:18" s="523" customFormat="1" ht="12.75" customHeight="1">
      <c r="A399" s="527" t="s">
        <v>1443</v>
      </c>
      <c r="B399" s="525">
        <v>41</v>
      </c>
      <c r="C399" s="528">
        <v>0</v>
      </c>
      <c r="D399" s="528">
        <v>0</v>
      </c>
      <c r="E399" s="528">
        <v>11</v>
      </c>
      <c r="F399" s="528">
        <v>2</v>
      </c>
      <c r="G399" s="528">
        <v>0</v>
      </c>
      <c r="H399" s="528">
        <v>0</v>
      </c>
      <c r="I399" s="528">
        <v>1</v>
      </c>
      <c r="J399" s="528">
        <v>12</v>
      </c>
      <c r="K399" s="528">
        <v>0</v>
      </c>
      <c r="L399" s="528">
        <v>0</v>
      </c>
      <c r="M399" s="528">
        <v>4</v>
      </c>
      <c r="N399" s="528">
        <v>1</v>
      </c>
      <c r="O399" s="528">
        <v>0</v>
      </c>
      <c r="P399" s="528">
        <v>0</v>
      </c>
      <c r="Q399" s="528">
        <v>10</v>
      </c>
      <c r="R399" s="526">
        <v>193</v>
      </c>
    </row>
    <row r="400" spans="1:18" s="523" customFormat="1" ht="12.75" customHeight="1">
      <c r="A400" s="527" t="s">
        <v>1444</v>
      </c>
      <c r="B400" s="525">
        <v>34</v>
      </c>
      <c r="C400" s="528">
        <v>0</v>
      </c>
      <c r="D400" s="528">
        <v>0</v>
      </c>
      <c r="E400" s="528">
        <v>6</v>
      </c>
      <c r="F400" s="528">
        <v>1</v>
      </c>
      <c r="G400" s="528">
        <v>0</v>
      </c>
      <c r="H400" s="528">
        <v>2</v>
      </c>
      <c r="I400" s="528">
        <v>0</v>
      </c>
      <c r="J400" s="528">
        <v>4</v>
      </c>
      <c r="K400" s="528">
        <v>1</v>
      </c>
      <c r="L400" s="528">
        <v>7</v>
      </c>
      <c r="M400" s="528">
        <v>4</v>
      </c>
      <c r="N400" s="528">
        <v>2</v>
      </c>
      <c r="O400" s="528">
        <v>0</v>
      </c>
      <c r="P400" s="528">
        <v>0</v>
      </c>
      <c r="Q400" s="528">
        <v>7</v>
      </c>
      <c r="R400" s="526">
        <v>148</v>
      </c>
    </row>
    <row r="401" spans="1:18" s="523" customFormat="1" ht="12.75" customHeight="1">
      <c r="A401" s="527" t="s">
        <v>1445</v>
      </c>
      <c r="B401" s="525">
        <v>33</v>
      </c>
      <c r="C401" s="528">
        <v>0</v>
      </c>
      <c r="D401" s="528">
        <v>0</v>
      </c>
      <c r="E401" s="528">
        <v>1</v>
      </c>
      <c r="F401" s="528">
        <v>0</v>
      </c>
      <c r="G401" s="528">
        <v>0</v>
      </c>
      <c r="H401" s="528">
        <v>0</v>
      </c>
      <c r="I401" s="528">
        <v>2</v>
      </c>
      <c r="J401" s="528">
        <v>6</v>
      </c>
      <c r="K401" s="528">
        <v>1</v>
      </c>
      <c r="L401" s="528">
        <v>3</v>
      </c>
      <c r="M401" s="528">
        <v>3</v>
      </c>
      <c r="N401" s="528">
        <v>4</v>
      </c>
      <c r="O401" s="528">
        <v>2</v>
      </c>
      <c r="P401" s="528">
        <v>0</v>
      </c>
      <c r="Q401" s="528">
        <v>11</v>
      </c>
      <c r="R401" s="526">
        <v>98</v>
      </c>
    </row>
    <row r="402" spans="1:18" s="523" customFormat="1" ht="12.75" customHeight="1">
      <c r="A402" s="527" t="s">
        <v>1446</v>
      </c>
      <c r="B402" s="525">
        <v>24</v>
      </c>
      <c r="C402" s="528">
        <v>0</v>
      </c>
      <c r="D402" s="528">
        <v>0</v>
      </c>
      <c r="E402" s="528">
        <v>2</v>
      </c>
      <c r="F402" s="528">
        <v>2</v>
      </c>
      <c r="G402" s="528">
        <v>0</v>
      </c>
      <c r="H402" s="528">
        <v>0</v>
      </c>
      <c r="I402" s="528">
        <v>1</v>
      </c>
      <c r="J402" s="528">
        <v>11</v>
      </c>
      <c r="K402" s="528">
        <v>0</v>
      </c>
      <c r="L402" s="528">
        <v>1</v>
      </c>
      <c r="M402" s="528">
        <v>2</v>
      </c>
      <c r="N402" s="528">
        <v>1</v>
      </c>
      <c r="O402" s="528">
        <v>1</v>
      </c>
      <c r="P402" s="528">
        <v>0</v>
      </c>
      <c r="Q402" s="528">
        <v>3</v>
      </c>
      <c r="R402" s="526">
        <v>446</v>
      </c>
    </row>
    <row r="403" spans="1:18" s="523" customFormat="1" ht="12.75" customHeight="1">
      <c r="A403" s="527" t="s">
        <v>1447</v>
      </c>
      <c r="B403" s="525">
        <v>39</v>
      </c>
      <c r="C403" s="528">
        <v>0</v>
      </c>
      <c r="D403" s="528">
        <v>0</v>
      </c>
      <c r="E403" s="528">
        <v>5</v>
      </c>
      <c r="F403" s="528">
        <v>0</v>
      </c>
      <c r="G403" s="528">
        <v>0</v>
      </c>
      <c r="H403" s="528">
        <v>2</v>
      </c>
      <c r="I403" s="528">
        <v>1</v>
      </c>
      <c r="J403" s="528">
        <v>14</v>
      </c>
      <c r="K403" s="528">
        <v>0</v>
      </c>
      <c r="L403" s="528">
        <v>0</v>
      </c>
      <c r="M403" s="528">
        <v>2</v>
      </c>
      <c r="N403" s="528">
        <v>0</v>
      </c>
      <c r="O403" s="528">
        <v>2</v>
      </c>
      <c r="P403" s="528">
        <v>0</v>
      </c>
      <c r="Q403" s="528">
        <v>13</v>
      </c>
      <c r="R403" s="526">
        <v>1177</v>
      </c>
    </row>
    <row r="404" spans="1:18" s="523" customFormat="1" ht="12.75" customHeight="1">
      <c r="A404" s="527" t="s">
        <v>1448</v>
      </c>
      <c r="B404" s="525">
        <v>40</v>
      </c>
      <c r="C404" s="528">
        <v>0</v>
      </c>
      <c r="D404" s="528">
        <v>0</v>
      </c>
      <c r="E404" s="528">
        <v>10</v>
      </c>
      <c r="F404" s="528">
        <v>0</v>
      </c>
      <c r="G404" s="528">
        <v>0</v>
      </c>
      <c r="H404" s="528">
        <v>1</v>
      </c>
      <c r="I404" s="528">
        <v>1</v>
      </c>
      <c r="J404" s="528">
        <v>10</v>
      </c>
      <c r="K404" s="528">
        <v>1</v>
      </c>
      <c r="L404" s="528">
        <v>4</v>
      </c>
      <c r="M404" s="528">
        <v>5</v>
      </c>
      <c r="N404" s="528">
        <v>1</v>
      </c>
      <c r="O404" s="528">
        <v>0</v>
      </c>
      <c r="P404" s="528">
        <v>1</v>
      </c>
      <c r="Q404" s="528">
        <v>6</v>
      </c>
      <c r="R404" s="526">
        <v>378</v>
      </c>
    </row>
    <row r="405" spans="1:18" s="523" customFormat="1" ht="12.75" customHeight="1">
      <c r="A405" s="527" t="s">
        <v>1449</v>
      </c>
      <c r="B405" s="525">
        <v>80</v>
      </c>
      <c r="C405" s="528">
        <v>0</v>
      </c>
      <c r="D405" s="528">
        <v>0</v>
      </c>
      <c r="E405" s="528">
        <v>7</v>
      </c>
      <c r="F405" s="528">
        <v>1</v>
      </c>
      <c r="G405" s="528">
        <v>0</v>
      </c>
      <c r="H405" s="528">
        <v>1</v>
      </c>
      <c r="I405" s="528">
        <v>3</v>
      </c>
      <c r="J405" s="528">
        <v>29</v>
      </c>
      <c r="K405" s="528">
        <v>6</v>
      </c>
      <c r="L405" s="528">
        <v>4</v>
      </c>
      <c r="M405" s="528">
        <v>5</v>
      </c>
      <c r="N405" s="528">
        <v>3</v>
      </c>
      <c r="O405" s="528">
        <v>1</v>
      </c>
      <c r="P405" s="528">
        <v>3</v>
      </c>
      <c r="Q405" s="528">
        <v>17</v>
      </c>
      <c r="R405" s="526">
        <v>1325</v>
      </c>
    </row>
    <row r="406" spans="1:18" s="523" customFormat="1" ht="12.75" customHeight="1">
      <c r="A406" s="527" t="s">
        <v>1450</v>
      </c>
      <c r="B406" s="525">
        <v>63</v>
      </c>
      <c r="C406" s="528">
        <v>0</v>
      </c>
      <c r="D406" s="528">
        <v>0</v>
      </c>
      <c r="E406" s="528">
        <v>11</v>
      </c>
      <c r="F406" s="528">
        <v>6</v>
      </c>
      <c r="G406" s="528">
        <v>0</v>
      </c>
      <c r="H406" s="528">
        <v>3</v>
      </c>
      <c r="I406" s="528">
        <v>3</v>
      </c>
      <c r="J406" s="528">
        <v>24</v>
      </c>
      <c r="K406" s="528">
        <v>1</v>
      </c>
      <c r="L406" s="528">
        <v>1</v>
      </c>
      <c r="M406" s="528">
        <v>1</v>
      </c>
      <c r="N406" s="528">
        <v>2</v>
      </c>
      <c r="O406" s="528">
        <v>0</v>
      </c>
      <c r="P406" s="528">
        <v>0</v>
      </c>
      <c r="Q406" s="528">
        <v>11</v>
      </c>
      <c r="R406" s="526">
        <v>817</v>
      </c>
    </row>
    <row r="407" spans="1:18" s="523" customFormat="1" ht="12.75" customHeight="1">
      <c r="A407" s="527" t="s">
        <v>1451</v>
      </c>
      <c r="B407" s="525">
        <v>58</v>
      </c>
      <c r="C407" s="528">
        <v>0</v>
      </c>
      <c r="D407" s="528">
        <v>0</v>
      </c>
      <c r="E407" s="528">
        <v>6</v>
      </c>
      <c r="F407" s="528">
        <v>6</v>
      </c>
      <c r="G407" s="528">
        <v>0</v>
      </c>
      <c r="H407" s="528">
        <v>3</v>
      </c>
      <c r="I407" s="528">
        <v>3</v>
      </c>
      <c r="J407" s="528">
        <v>23</v>
      </c>
      <c r="K407" s="528">
        <v>0</v>
      </c>
      <c r="L407" s="528">
        <v>0</v>
      </c>
      <c r="M407" s="528">
        <v>2</v>
      </c>
      <c r="N407" s="528">
        <v>0</v>
      </c>
      <c r="O407" s="528">
        <v>1</v>
      </c>
      <c r="P407" s="528">
        <v>2</v>
      </c>
      <c r="Q407" s="528">
        <v>12</v>
      </c>
      <c r="R407" s="526">
        <v>853</v>
      </c>
    </row>
    <row r="408" spans="1:18" s="523" customFormat="1" ht="12.75" customHeight="1">
      <c r="A408" s="527" t="s">
        <v>1452</v>
      </c>
      <c r="B408" s="525">
        <v>2</v>
      </c>
      <c r="C408" s="528">
        <v>0</v>
      </c>
      <c r="D408" s="528">
        <v>0</v>
      </c>
      <c r="E408" s="528">
        <v>1</v>
      </c>
      <c r="F408" s="528">
        <v>0</v>
      </c>
      <c r="G408" s="528">
        <v>0</v>
      </c>
      <c r="H408" s="528">
        <v>0</v>
      </c>
      <c r="I408" s="528">
        <v>0</v>
      </c>
      <c r="J408" s="528">
        <v>1</v>
      </c>
      <c r="K408" s="528">
        <v>0</v>
      </c>
      <c r="L408" s="528">
        <v>0</v>
      </c>
      <c r="M408" s="528">
        <v>0</v>
      </c>
      <c r="N408" s="528">
        <v>0</v>
      </c>
      <c r="O408" s="528">
        <v>0</v>
      </c>
      <c r="P408" s="528">
        <v>0</v>
      </c>
      <c r="Q408" s="528">
        <v>0</v>
      </c>
      <c r="R408" s="526">
        <v>31</v>
      </c>
    </row>
    <row r="409" spans="1:18" s="523" customFormat="1" ht="12.75" customHeight="1">
      <c r="A409" s="527" t="s">
        <v>1453</v>
      </c>
      <c r="B409" s="525">
        <v>23</v>
      </c>
      <c r="C409" s="528">
        <v>0</v>
      </c>
      <c r="D409" s="528">
        <v>0</v>
      </c>
      <c r="E409" s="528">
        <v>1</v>
      </c>
      <c r="F409" s="528">
        <v>0</v>
      </c>
      <c r="G409" s="528">
        <v>0</v>
      </c>
      <c r="H409" s="528">
        <v>3</v>
      </c>
      <c r="I409" s="528">
        <v>0</v>
      </c>
      <c r="J409" s="528">
        <v>9</v>
      </c>
      <c r="K409" s="528">
        <v>0</v>
      </c>
      <c r="L409" s="528">
        <v>1</v>
      </c>
      <c r="M409" s="528">
        <v>2</v>
      </c>
      <c r="N409" s="528">
        <v>0</v>
      </c>
      <c r="O409" s="528">
        <v>0</v>
      </c>
      <c r="P409" s="528">
        <v>2</v>
      </c>
      <c r="Q409" s="528">
        <v>5</v>
      </c>
      <c r="R409" s="526">
        <v>874</v>
      </c>
    </row>
    <row r="410" spans="1:18" s="523" customFormat="1" ht="12.75" customHeight="1">
      <c r="A410" s="527" t="s">
        <v>1454</v>
      </c>
      <c r="B410" s="525">
        <v>75</v>
      </c>
      <c r="C410" s="528">
        <v>0</v>
      </c>
      <c r="D410" s="528">
        <v>0</v>
      </c>
      <c r="E410" s="528">
        <v>11</v>
      </c>
      <c r="F410" s="528">
        <v>4</v>
      </c>
      <c r="G410" s="528">
        <v>0</v>
      </c>
      <c r="H410" s="528">
        <v>4</v>
      </c>
      <c r="I410" s="528">
        <v>1</v>
      </c>
      <c r="J410" s="528">
        <v>32</v>
      </c>
      <c r="K410" s="528">
        <v>2</v>
      </c>
      <c r="L410" s="528">
        <v>3</v>
      </c>
      <c r="M410" s="528">
        <v>1</v>
      </c>
      <c r="N410" s="528">
        <v>1</v>
      </c>
      <c r="O410" s="528">
        <v>0</v>
      </c>
      <c r="P410" s="528">
        <v>0</v>
      </c>
      <c r="Q410" s="528">
        <v>16</v>
      </c>
      <c r="R410" s="526">
        <v>641</v>
      </c>
    </row>
    <row r="411" spans="1:18" s="523" customFormat="1" ht="12.75" customHeight="1">
      <c r="A411" s="527" t="s">
        <v>1455</v>
      </c>
      <c r="B411" s="525">
        <v>46</v>
      </c>
      <c r="C411" s="528">
        <v>0</v>
      </c>
      <c r="D411" s="528">
        <v>0</v>
      </c>
      <c r="E411" s="528">
        <v>8</v>
      </c>
      <c r="F411" s="528">
        <v>0</v>
      </c>
      <c r="G411" s="528">
        <v>0</v>
      </c>
      <c r="H411" s="528">
        <v>0</v>
      </c>
      <c r="I411" s="528">
        <v>0</v>
      </c>
      <c r="J411" s="528">
        <v>15</v>
      </c>
      <c r="K411" s="528">
        <v>3</v>
      </c>
      <c r="L411" s="528">
        <v>7</v>
      </c>
      <c r="M411" s="528">
        <v>0</v>
      </c>
      <c r="N411" s="528">
        <v>0</v>
      </c>
      <c r="O411" s="528">
        <v>1</v>
      </c>
      <c r="P411" s="528">
        <v>0</v>
      </c>
      <c r="Q411" s="528">
        <v>12</v>
      </c>
      <c r="R411" s="526">
        <v>283</v>
      </c>
    </row>
    <row r="412" spans="1:18" s="523" customFormat="1" ht="12.75" customHeight="1">
      <c r="A412" s="524" t="s">
        <v>1456</v>
      </c>
      <c r="B412" s="525">
        <v>1122</v>
      </c>
      <c r="C412" s="525">
        <v>6</v>
      </c>
      <c r="D412" s="525">
        <v>0</v>
      </c>
      <c r="E412" s="525">
        <v>207</v>
      </c>
      <c r="F412" s="525">
        <v>277</v>
      </c>
      <c r="G412" s="525">
        <v>0</v>
      </c>
      <c r="H412" s="525">
        <v>5</v>
      </c>
      <c r="I412" s="525">
        <v>84</v>
      </c>
      <c r="J412" s="525">
        <v>235</v>
      </c>
      <c r="K412" s="525">
        <v>9</v>
      </c>
      <c r="L412" s="525">
        <v>14</v>
      </c>
      <c r="M412" s="525">
        <v>45</v>
      </c>
      <c r="N412" s="525">
        <v>45</v>
      </c>
      <c r="O412" s="525">
        <v>28</v>
      </c>
      <c r="P412" s="525">
        <v>13</v>
      </c>
      <c r="Q412" s="525">
        <v>154</v>
      </c>
      <c r="R412" s="526">
        <v>13018</v>
      </c>
    </row>
    <row r="413" spans="1:18" s="523" customFormat="1" ht="12.75" customHeight="1">
      <c r="A413" s="527" t="s">
        <v>1457</v>
      </c>
      <c r="B413" s="525">
        <v>63</v>
      </c>
      <c r="C413" s="528">
        <v>0</v>
      </c>
      <c r="D413" s="528">
        <v>0</v>
      </c>
      <c r="E413" s="528">
        <v>13</v>
      </c>
      <c r="F413" s="528">
        <v>7</v>
      </c>
      <c r="G413" s="528">
        <v>0</v>
      </c>
      <c r="H413" s="528">
        <v>0</v>
      </c>
      <c r="I413" s="528">
        <v>4</v>
      </c>
      <c r="J413" s="528">
        <v>16</v>
      </c>
      <c r="K413" s="528">
        <v>0</v>
      </c>
      <c r="L413" s="528">
        <v>5</v>
      </c>
      <c r="M413" s="528">
        <v>2</v>
      </c>
      <c r="N413" s="528">
        <v>0</v>
      </c>
      <c r="O413" s="528">
        <v>0</v>
      </c>
      <c r="P413" s="528">
        <v>0</v>
      </c>
      <c r="Q413" s="528">
        <v>16</v>
      </c>
      <c r="R413" s="526">
        <v>633</v>
      </c>
    </row>
    <row r="414" spans="1:18" s="523" customFormat="1" ht="12.75" customHeight="1">
      <c r="A414" s="527" t="s">
        <v>1458</v>
      </c>
      <c r="B414" s="525">
        <v>33</v>
      </c>
      <c r="C414" s="528">
        <v>0</v>
      </c>
      <c r="D414" s="528">
        <v>0</v>
      </c>
      <c r="E414" s="528">
        <v>5</v>
      </c>
      <c r="F414" s="528">
        <v>4</v>
      </c>
      <c r="G414" s="528">
        <v>0</v>
      </c>
      <c r="H414" s="528">
        <v>2</v>
      </c>
      <c r="I414" s="528">
        <v>0</v>
      </c>
      <c r="J414" s="528">
        <v>10</v>
      </c>
      <c r="K414" s="528">
        <v>2</v>
      </c>
      <c r="L414" s="528">
        <v>0</v>
      </c>
      <c r="M414" s="528">
        <v>4</v>
      </c>
      <c r="N414" s="528">
        <v>1</v>
      </c>
      <c r="O414" s="528">
        <v>0</v>
      </c>
      <c r="P414" s="528">
        <v>0</v>
      </c>
      <c r="Q414" s="528">
        <v>5</v>
      </c>
      <c r="R414" s="526">
        <v>412</v>
      </c>
    </row>
    <row r="415" spans="1:18" s="523" customFormat="1" ht="12.75" customHeight="1">
      <c r="A415" s="527" t="s">
        <v>1459</v>
      </c>
      <c r="B415" s="525">
        <v>24</v>
      </c>
      <c r="C415" s="528">
        <v>0</v>
      </c>
      <c r="D415" s="528">
        <v>0</v>
      </c>
      <c r="E415" s="528">
        <v>7</v>
      </c>
      <c r="F415" s="528">
        <v>1</v>
      </c>
      <c r="G415" s="528">
        <v>0</v>
      </c>
      <c r="H415" s="528">
        <v>0</v>
      </c>
      <c r="I415" s="528">
        <v>1</v>
      </c>
      <c r="J415" s="528">
        <v>7</v>
      </c>
      <c r="K415" s="528">
        <v>1</v>
      </c>
      <c r="L415" s="528">
        <v>1</v>
      </c>
      <c r="M415" s="528">
        <v>2</v>
      </c>
      <c r="N415" s="528">
        <v>2</v>
      </c>
      <c r="O415" s="528">
        <v>1</v>
      </c>
      <c r="P415" s="528">
        <v>0</v>
      </c>
      <c r="Q415" s="528">
        <v>1</v>
      </c>
      <c r="R415" s="526">
        <v>140</v>
      </c>
    </row>
    <row r="416" spans="1:18" s="523" customFormat="1" ht="12.75" customHeight="1">
      <c r="A416" s="527" t="s">
        <v>1460</v>
      </c>
      <c r="B416" s="525">
        <v>30</v>
      </c>
      <c r="C416" s="528">
        <v>0</v>
      </c>
      <c r="D416" s="528">
        <v>0</v>
      </c>
      <c r="E416" s="528">
        <v>10</v>
      </c>
      <c r="F416" s="528">
        <v>2</v>
      </c>
      <c r="G416" s="528">
        <v>0</v>
      </c>
      <c r="H416" s="528">
        <v>0</v>
      </c>
      <c r="I416" s="528">
        <v>1</v>
      </c>
      <c r="J416" s="528">
        <v>6</v>
      </c>
      <c r="K416" s="528">
        <v>0</v>
      </c>
      <c r="L416" s="528">
        <v>1</v>
      </c>
      <c r="M416" s="528">
        <v>2</v>
      </c>
      <c r="N416" s="528">
        <v>2</v>
      </c>
      <c r="O416" s="528">
        <v>2</v>
      </c>
      <c r="P416" s="528">
        <v>0</v>
      </c>
      <c r="Q416" s="528">
        <v>4</v>
      </c>
      <c r="R416" s="526">
        <v>167</v>
      </c>
    </row>
    <row r="417" spans="1:18" s="523" customFormat="1" ht="12.75" customHeight="1">
      <c r="A417" s="527" t="s">
        <v>1461</v>
      </c>
      <c r="B417" s="525">
        <v>17</v>
      </c>
      <c r="C417" s="528">
        <v>0</v>
      </c>
      <c r="D417" s="528">
        <v>0</v>
      </c>
      <c r="E417" s="528">
        <v>4</v>
      </c>
      <c r="F417" s="528">
        <v>1</v>
      </c>
      <c r="G417" s="528">
        <v>0</v>
      </c>
      <c r="H417" s="528">
        <v>0</v>
      </c>
      <c r="I417" s="528">
        <v>0</v>
      </c>
      <c r="J417" s="528">
        <v>7</v>
      </c>
      <c r="K417" s="528">
        <v>0</v>
      </c>
      <c r="L417" s="528">
        <v>0</v>
      </c>
      <c r="M417" s="528">
        <v>1</v>
      </c>
      <c r="N417" s="528">
        <v>0</v>
      </c>
      <c r="O417" s="528">
        <v>0</v>
      </c>
      <c r="P417" s="528">
        <v>0</v>
      </c>
      <c r="Q417" s="528">
        <v>4</v>
      </c>
      <c r="R417" s="526">
        <v>174</v>
      </c>
    </row>
    <row r="418" spans="1:18" s="523" customFormat="1" ht="12.75" customHeight="1">
      <c r="A418" s="527" t="s">
        <v>1462</v>
      </c>
      <c r="B418" s="525">
        <v>13</v>
      </c>
      <c r="C418" s="528">
        <v>0</v>
      </c>
      <c r="D418" s="528">
        <v>0</v>
      </c>
      <c r="E418" s="528">
        <v>0</v>
      </c>
      <c r="F418" s="528">
        <v>0</v>
      </c>
      <c r="G418" s="528">
        <v>0</v>
      </c>
      <c r="H418" s="528">
        <v>0</v>
      </c>
      <c r="I418" s="528">
        <v>0</v>
      </c>
      <c r="J418" s="528">
        <v>6</v>
      </c>
      <c r="K418" s="528">
        <v>1</v>
      </c>
      <c r="L418" s="528">
        <v>0</v>
      </c>
      <c r="M418" s="528">
        <v>2</v>
      </c>
      <c r="N418" s="528">
        <v>4</v>
      </c>
      <c r="O418" s="528">
        <v>0</v>
      </c>
      <c r="P418" s="528">
        <v>0</v>
      </c>
      <c r="Q418" s="528">
        <v>0</v>
      </c>
      <c r="R418" s="526">
        <v>329</v>
      </c>
    </row>
    <row r="419" spans="1:18" s="523" customFormat="1" ht="12.75" customHeight="1">
      <c r="A419" s="527" t="s">
        <v>1463</v>
      </c>
      <c r="B419" s="525">
        <v>11</v>
      </c>
      <c r="C419" s="528">
        <v>0</v>
      </c>
      <c r="D419" s="528">
        <v>0</v>
      </c>
      <c r="E419" s="528">
        <v>2</v>
      </c>
      <c r="F419" s="528">
        <v>0</v>
      </c>
      <c r="G419" s="528">
        <v>0</v>
      </c>
      <c r="H419" s="528">
        <v>0</v>
      </c>
      <c r="I419" s="528">
        <v>1</v>
      </c>
      <c r="J419" s="528">
        <v>2</v>
      </c>
      <c r="K419" s="528">
        <v>0</v>
      </c>
      <c r="L419" s="528">
        <v>0</v>
      </c>
      <c r="M419" s="528">
        <v>1</v>
      </c>
      <c r="N419" s="528">
        <v>0</v>
      </c>
      <c r="O419" s="528">
        <v>0</v>
      </c>
      <c r="P419" s="528">
        <v>1</v>
      </c>
      <c r="Q419" s="528">
        <v>4</v>
      </c>
      <c r="R419" s="526">
        <v>26</v>
      </c>
    </row>
    <row r="420" spans="1:18" s="523" customFormat="1" ht="12.75" customHeight="1">
      <c r="A420" s="527" t="s">
        <v>1464</v>
      </c>
      <c r="B420" s="525">
        <v>15</v>
      </c>
      <c r="C420" s="528">
        <v>0</v>
      </c>
      <c r="D420" s="528">
        <v>0</v>
      </c>
      <c r="E420" s="528">
        <v>5</v>
      </c>
      <c r="F420" s="528">
        <v>0</v>
      </c>
      <c r="G420" s="528">
        <v>0</v>
      </c>
      <c r="H420" s="528">
        <v>0</v>
      </c>
      <c r="I420" s="528">
        <v>1</v>
      </c>
      <c r="J420" s="528">
        <v>4</v>
      </c>
      <c r="K420" s="528">
        <v>1</v>
      </c>
      <c r="L420" s="528">
        <v>0</v>
      </c>
      <c r="M420" s="528">
        <v>1</v>
      </c>
      <c r="N420" s="528">
        <v>0</v>
      </c>
      <c r="O420" s="528">
        <v>0</v>
      </c>
      <c r="P420" s="528">
        <v>0</v>
      </c>
      <c r="Q420" s="528">
        <v>3</v>
      </c>
      <c r="R420" s="526">
        <v>36</v>
      </c>
    </row>
    <row r="421" spans="1:18" s="523" customFormat="1" ht="12.75" customHeight="1">
      <c r="A421" s="527" t="s">
        <v>1465</v>
      </c>
      <c r="B421" s="525">
        <v>17</v>
      </c>
      <c r="C421" s="528">
        <v>0</v>
      </c>
      <c r="D421" s="528">
        <v>0</v>
      </c>
      <c r="E421" s="528">
        <v>3</v>
      </c>
      <c r="F421" s="528">
        <v>0</v>
      </c>
      <c r="G421" s="528">
        <v>0</v>
      </c>
      <c r="H421" s="528">
        <v>0</v>
      </c>
      <c r="I421" s="528">
        <v>0</v>
      </c>
      <c r="J421" s="528">
        <v>6</v>
      </c>
      <c r="K421" s="528">
        <v>1</v>
      </c>
      <c r="L421" s="528">
        <v>0</v>
      </c>
      <c r="M421" s="528">
        <v>1</v>
      </c>
      <c r="N421" s="528">
        <v>1</v>
      </c>
      <c r="O421" s="528">
        <v>3</v>
      </c>
      <c r="P421" s="528">
        <v>0</v>
      </c>
      <c r="Q421" s="528">
        <v>2</v>
      </c>
      <c r="R421" s="526">
        <v>52</v>
      </c>
    </row>
    <row r="422" spans="1:18" s="523" customFormat="1" ht="12.75" customHeight="1">
      <c r="A422" s="527" t="s">
        <v>1466</v>
      </c>
      <c r="B422" s="525">
        <v>16</v>
      </c>
      <c r="C422" s="528">
        <v>0</v>
      </c>
      <c r="D422" s="528">
        <v>0</v>
      </c>
      <c r="E422" s="528">
        <v>5</v>
      </c>
      <c r="F422" s="528">
        <v>0</v>
      </c>
      <c r="G422" s="528">
        <v>0</v>
      </c>
      <c r="H422" s="528">
        <v>0</v>
      </c>
      <c r="I422" s="528">
        <v>1</v>
      </c>
      <c r="J422" s="528">
        <v>3</v>
      </c>
      <c r="K422" s="528">
        <v>0</v>
      </c>
      <c r="L422" s="528">
        <v>0</v>
      </c>
      <c r="M422" s="528">
        <v>0</v>
      </c>
      <c r="N422" s="528">
        <v>0</v>
      </c>
      <c r="O422" s="528">
        <v>0</v>
      </c>
      <c r="P422" s="528">
        <v>0</v>
      </c>
      <c r="Q422" s="528">
        <v>7</v>
      </c>
      <c r="R422" s="526">
        <v>46</v>
      </c>
    </row>
    <row r="423" spans="1:18" s="523" customFormat="1" ht="12.75" customHeight="1">
      <c r="A423" s="527" t="s">
        <v>1467</v>
      </c>
      <c r="B423" s="525">
        <v>12</v>
      </c>
      <c r="C423" s="528">
        <v>0</v>
      </c>
      <c r="D423" s="528">
        <v>0</v>
      </c>
      <c r="E423" s="528">
        <v>3</v>
      </c>
      <c r="F423" s="528">
        <v>1</v>
      </c>
      <c r="G423" s="528">
        <v>0</v>
      </c>
      <c r="H423" s="528">
        <v>0</v>
      </c>
      <c r="I423" s="528">
        <v>1</v>
      </c>
      <c r="J423" s="528">
        <v>1</v>
      </c>
      <c r="K423" s="528">
        <v>0</v>
      </c>
      <c r="L423" s="528">
        <v>0</v>
      </c>
      <c r="M423" s="528">
        <v>2</v>
      </c>
      <c r="N423" s="528">
        <v>3</v>
      </c>
      <c r="O423" s="528">
        <v>0</v>
      </c>
      <c r="P423" s="528">
        <v>0</v>
      </c>
      <c r="Q423" s="528">
        <v>1</v>
      </c>
      <c r="R423" s="526">
        <v>80</v>
      </c>
    </row>
    <row r="424" spans="1:18" s="523" customFormat="1" ht="12.75" customHeight="1">
      <c r="A424" s="527" t="s">
        <v>1468</v>
      </c>
      <c r="B424" s="525">
        <v>6</v>
      </c>
      <c r="C424" s="528">
        <v>0</v>
      </c>
      <c r="D424" s="528">
        <v>0</v>
      </c>
      <c r="E424" s="528">
        <v>3</v>
      </c>
      <c r="F424" s="528">
        <v>0</v>
      </c>
      <c r="G424" s="528">
        <v>0</v>
      </c>
      <c r="H424" s="528">
        <v>0</v>
      </c>
      <c r="I424" s="528">
        <v>0</v>
      </c>
      <c r="J424" s="528">
        <v>2</v>
      </c>
      <c r="K424" s="528">
        <v>0</v>
      </c>
      <c r="L424" s="528">
        <v>0</v>
      </c>
      <c r="M424" s="528">
        <v>0</v>
      </c>
      <c r="N424" s="528">
        <v>0</v>
      </c>
      <c r="O424" s="528">
        <v>0</v>
      </c>
      <c r="P424" s="528">
        <v>0</v>
      </c>
      <c r="Q424" s="528">
        <v>1</v>
      </c>
      <c r="R424" s="526">
        <v>37</v>
      </c>
    </row>
    <row r="425" spans="1:18" s="523" customFormat="1" ht="12.75" customHeight="1">
      <c r="A425" s="527" t="s">
        <v>1469</v>
      </c>
      <c r="B425" s="525">
        <v>2</v>
      </c>
      <c r="C425" s="528">
        <v>0</v>
      </c>
      <c r="D425" s="528">
        <v>0</v>
      </c>
      <c r="E425" s="528">
        <v>0</v>
      </c>
      <c r="F425" s="528">
        <v>0</v>
      </c>
      <c r="G425" s="528">
        <v>0</v>
      </c>
      <c r="H425" s="528">
        <v>0</v>
      </c>
      <c r="I425" s="528">
        <v>0</v>
      </c>
      <c r="J425" s="528">
        <v>1</v>
      </c>
      <c r="K425" s="528">
        <v>0</v>
      </c>
      <c r="L425" s="528">
        <v>0</v>
      </c>
      <c r="M425" s="528">
        <v>0</v>
      </c>
      <c r="N425" s="528">
        <v>0</v>
      </c>
      <c r="O425" s="528">
        <v>0</v>
      </c>
      <c r="P425" s="528">
        <v>0</v>
      </c>
      <c r="Q425" s="528">
        <v>1</v>
      </c>
      <c r="R425" s="526">
        <v>11</v>
      </c>
    </row>
    <row r="426" spans="1:18" s="523" customFormat="1" ht="12.75" customHeight="1">
      <c r="A426" s="527" t="s">
        <v>1470</v>
      </c>
      <c r="B426" s="525">
        <v>31</v>
      </c>
      <c r="C426" s="528">
        <v>0</v>
      </c>
      <c r="D426" s="528">
        <v>0</v>
      </c>
      <c r="E426" s="528">
        <v>6</v>
      </c>
      <c r="F426" s="528">
        <v>0</v>
      </c>
      <c r="G426" s="528">
        <v>0</v>
      </c>
      <c r="H426" s="528">
        <v>0</v>
      </c>
      <c r="I426" s="528">
        <v>1</v>
      </c>
      <c r="J426" s="528">
        <v>9</v>
      </c>
      <c r="K426" s="528">
        <v>1</v>
      </c>
      <c r="L426" s="528">
        <v>0</v>
      </c>
      <c r="M426" s="528">
        <v>2</v>
      </c>
      <c r="N426" s="528">
        <v>3</v>
      </c>
      <c r="O426" s="528">
        <v>3</v>
      </c>
      <c r="P426" s="528">
        <v>0</v>
      </c>
      <c r="Q426" s="528">
        <v>6</v>
      </c>
      <c r="R426" s="526">
        <v>289</v>
      </c>
    </row>
    <row r="427" spans="1:18" s="523" customFormat="1" ht="12.75" customHeight="1">
      <c r="A427" s="527" t="s">
        <v>1471</v>
      </c>
      <c r="B427" s="525">
        <v>14</v>
      </c>
      <c r="C427" s="528">
        <v>0</v>
      </c>
      <c r="D427" s="528">
        <v>0</v>
      </c>
      <c r="E427" s="528">
        <v>3</v>
      </c>
      <c r="F427" s="528">
        <v>0</v>
      </c>
      <c r="G427" s="528">
        <v>0</v>
      </c>
      <c r="H427" s="528">
        <v>0</v>
      </c>
      <c r="I427" s="528">
        <v>0</v>
      </c>
      <c r="J427" s="528">
        <v>5</v>
      </c>
      <c r="K427" s="528">
        <v>0</v>
      </c>
      <c r="L427" s="528">
        <v>0</v>
      </c>
      <c r="M427" s="528">
        <v>1</v>
      </c>
      <c r="N427" s="528">
        <v>0</v>
      </c>
      <c r="O427" s="528">
        <v>1</v>
      </c>
      <c r="P427" s="528">
        <v>0</v>
      </c>
      <c r="Q427" s="528">
        <v>4</v>
      </c>
      <c r="R427" s="526">
        <v>186</v>
      </c>
    </row>
    <row r="428" spans="1:18" s="523" customFormat="1" ht="12.75" customHeight="1">
      <c r="A428" s="527" t="s">
        <v>1472</v>
      </c>
      <c r="B428" s="525">
        <v>157</v>
      </c>
      <c r="C428" s="528">
        <v>1</v>
      </c>
      <c r="D428" s="528">
        <v>0</v>
      </c>
      <c r="E428" s="528">
        <v>22</v>
      </c>
      <c r="F428" s="528">
        <v>57</v>
      </c>
      <c r="G428" s="528">
        <v>0</v>
      </c>
      <c r="H428" s="528">
        <v>1</v>
      </c>
      <c r="I428" s="528">
        <v>8</v>
      </c>
      <c r="J428" s="528">
        <v>30</v>
      </c>
      <c r="K428" s="528">
        <v>2</v>
      </c>
      <c r="L428" s="528">
        <v>1</v>
      </c>
      <c r="M428" s="528">
        <v>7</v>
      </c>
      <c r="N428" s="528">
        <v>9</v>
      </c>
      <c r="O428" s="528">
        <v>3</v>
      </c>
      <c r="P428" s="528">
        <v>1</v>
      </c>
      <c r="Q428" s="528">
        <v>15</v>
      </c>
      <c r="R428" s="526">
        <v>1869</v>
      </c>
    </row>
    <row r="429" spans="1:18" s="523" customFormat="1" ht="12.75" customHeight="1">
      <c r="A429" s="527" t="s">
        <v>1473</v>
      </c>
      <c r="B429" s="525">
        <v>158</v>
      </c>
      <c r="C429" s="528">
        <v>0</v>
      </c>
      <c r="D429" s="528">
        <v>0</v>
      </c>
      <c r="E429" s="528">
        <v>24</v>
      </c>
      <c r="F429" s="528">
        <v>94</v>
      </c>
      <c r="G429" s="528">
        <v>0</v>
      </c>
      <c r="H429" s="528">
        <v>0</v>
      </c>
      <c r="I429" s="528">
        <v>8</v>
      </c>
      <c r="J429" s="528">
        <v>20</v>
      </c>
      <c r="K429" s="528">
        <v>0</v>
      </c>
      <c r="L429" s="528">
        <v>0</v>
      </c>
      <c r="M429" s="528">
        <v>0</v>
      </c>
      <c r="N429" s="528">
        <v>1</v>
      </c>
      <c r="O429" s="528">
        <v>0</v>
      </c>
      <c r="P429" s="528">
        <v>1</v>
      </c>
      <c r="Q429" s="528">
        <v>10</v>
      </c>
      <c r="R429" s="526">
        <v>1633</v>
      </c>
    </row>
    <row r="430" spans="1:18" s="523" customFormat="1" ht="12.75" customHeight="1">
      <c r="A430" s="527" t="s">
        <v>1474</v>
      </c>
      <c r="B430" s="525">
        <v>27</v>
      </c>
      <c r="C430" s="528">
        <v>0</v>
      </c>
      <c r="D430" s="528">
        <v>0</v>
      </c>
      <c r="E430" s="528">
        <v>10</v>
      </c>
      <c r="F430" s="528">
        <v>6</v>
      </c>
      <c r="G430" s="528">
        <v>0</v>
      </c>
      <c r="H430" s="528">
        <v>0</v>
      </c>
      <c r="I430" s="528">
        <v>3</v>
      </c>
      <c r="J430" s="528">
        <v>4</v>
      </c>
      <c r="K430" s="528">
        <v>0</v>
      </c>
      <c r="L430" s="528">
        <v>0</v>
      </c>
      <c r="M430" s="528">
        <v>0</v>
      </c>
      <c r="N430" s="528">
        <v>1</v>
      </c>
      <c r="O430" s="528">
        <v>0</v>
      </c>
      <c r="P430" s="528">
        <v>0</v>
      </c>
      <c r="Q430" s="528">
        <v>3</v>
      </c>
      <c r="R430" s="526">
        <v>334</v>
      </c>
    </row>
    <row r="431" spans="1:18" s="523" customFormat="1" ht="12.75" customHeight="1">
      <c r="A431" s="527" t="s">
        <v>1475</v>
      </c>
      <c r="B431" s="525">
        <v>6</v>
      </c>
      <c r="C431" s="528">
        <v>0</v>
      </c>
      <c r="D431" s="528">
        <v>0</v>
      </c>
      <c r="E431" s="528">
        <v>2</v>
      </c>
      <c r="F431" s="528">
        <v>1</v>
      </c>
      <c r="G431" s="528">
        <v>0</v>
      </c>
      <c r="H431" s="528">
        <v>0</v>
      </c>
      <c r="I431" s="528">
        <v>0</v>
      </c>
      <c r="J431" s="528">
        <v>0</v>
      </c>
      <c r="K431" s="528">
        <v>0</v>
      </c>
      <c r="L431" s="528">
        <v>0</v>
      </c>
      <c r="M431" s="528">
        <v>0</v>
      </c>
      <c r="N431" s="528">
        <v>2</v>
      </c>
      <c r="O431" s="528">
        <v>0</v>
      </c>
      <c r="P431" s="528">
        <v>0</v>
      </c>
      <c r="Q431" s="528">
        <v>1</v>
      </c>
      <c r="R431" s="526">
        <v>44</v>
      </c>
    </row>
    <row r="432" spans="1:18" s="523" customFormat="1" ht="12.75" customHeight="1">
      <c r="A432" s="527" t="s">
        <v>1476</v>
      </c>
      <c r="B432" s="525">
        <v>20</v>
      </c>
      <c r="C432" s="528">
        <v>0</v>
      </c>
      <c r="D432" s="528">
        <v>0</v>
      </c>
      <c r="E432" s="528">
        <v>2</v>
      </c>
      <c r="F432" s="528">
        <v>0</v>
      </c>
      <c r="G432" s="528">
        <v>0</v>
      </c>
      <c r="H432" s="528">
        <v>0</v>
      </c>
      <c r="I432" s="528">
        <v>2</v>
      </c>
      <c r="J432" s="528">
        <v>5</v>
      </c>
      <c r="K432" s="528">
        <v>0</v>
      </c>
      <c r="L432" s="528">
        <v>0</v>
      </c>
      <c r="M432" s="528">
        <v>4</v>
      </c>
      <c r="N432" s="528">
        <v>1</v>
      </c>
      <c r="O432" s="528">
        <v>3</v>
      </c>
      <c r="P432" s="528">
        <v>0</v>
      </c>
      <c r="Q432" s="528">
        <v>3</v>
      </c>
      <c r="R432" s="526">
        <v>40</v>
      </c>
    </row>
    <row r="433" spans="1:18" s="523" customFormat="1" ht="12.75" customHeight="1">
      <c r="A433" s="527" t="s">
        <v>1477</v>
      </c>
      <c r="B433" s="525">
        <v>12</v>
      </c>
      <c r="C433" s="528">
        <v>0</v>
      </c>
      <c r="D433" s="528">
        <v>0</v>
      </c>
      <c r="E433" s="528">
        <v>0</v>
      </c>
      <c r="F433" s="528">
        <v>0</v>
      </c>
      <c r="G433" s="528">
        <v>0</v>
      </c>
      <c r="H433" s="528">
        <v>0</v>
      </c>
      <c r="I433" s="528">
        <v>0</v>
      </c>
      <c r="J433" s="528">
        <v>5</v>
      </c>
      <c r="K433" s="528">
        <v>0</v>
      </c>
      <c r="L433" s="528">
        <v>0</v>
      </c>
      <c r="M433" s="528">
        <v>2</v>
      </c>
      <c r="N433" s="528">
        <v>0</v>
      </c>
      <c r="O433" s="528">
        <v>1</v>
      </c>
      <c r="P433" s="528">
        <v>1</v>
      </c>
      <c r="Q433" s="528">
        <v>3</v>
      </c>
      <c r="R433" s="526">
        <v>25</v>
      </c>
    </row>
    <row r="434" spans="1:18" s="523" customFormat="1" ht="12.75" customHeight="1">
      <c r="A434" s="527" t="s">
        <v>1478</v>
      </c>
      <c r="B434" s="525">
        <v>18</v>
      </c>
      <c r="C434" s="528">
        <v>0</v>
      </c>
      <c r="D434" s="528">
        <v>0</v>
      </c>
      <c r="E434" s="528">
        <v>2</v>
      </c>
      <c r="F434" s="528">
        <v>0</v>
      </c>
      <c r="G434" s="528">
        <v>0</v>
      </c>
      <c r="H434" s="528">
        <v>0</v>
      </c>
      <c r="I434" s="528">
        <v>0</v>
      </c>
      <c r="J434" s="528">
        <v>3</v>
      </c>
      <c r="K434" s="528">
        <v>0</v>
      </c>
      <c r="L434" s="528">
        <v>0</v>
      </c>
      <c r="M434" s="528">
        <v>2</v>
      </c>
      <c r="N434" s="528">
        <v>4</v>
      </c>
      <c r="O434" s="528">
        <v>6</v>
      </c>
      <c r="P434" s="528">
        <v>0</v>
      </c>
      <c r="Q434" s="528">
        <v>1</v>
      </c>
      <c r="R434" s="526">
        <v>123</v>
      </c>
    </row>
    <row r="435" spans="1:18" s="523" customFormat="1" ht="12.75" customHeight="1">
      <c r="A435" s="527" t="s">
        <v>1479</v>
      </c>
      <c r="B435" s="525">
        <v>6</v>
      </c>
      <c r="C435" s="528">
        <v>0</v>
      </c>
      <c r="D435" s="528">
        <v>0</v>
      </c>
      <c r="E435" s="528">
        <v>0</v>
      </c>
      <c r="F435" s="528">
        <v>0</v>
      </c>
      <c r="G435" s="528">
        <v>0</v>
      </c>
      <c r="H435" s="528">
        <v>0</v>
      </c>
      <c r="I435" s="528">
        <v>2</v>
      </c>
      <c r="J435" s="528">
        <v>4</v>
      </c>
      <c r="K435" s="528">
        <v>0</v>
      </c>
      <c r="L435" s="528">
        <v>0</v>
      </c>
      <c r="M435" s="528">
        <v>0</v>
      </c>
      <c r="N435" s="528">
        <v>0</v>
      </c>
      <c r="O435" s="528">
        <v>0</v>
      </c>
      <c r="P435" s="528">
        <v>0</v>
      </c>
      <c r="Q435" s="528">
        <v>0</v>
      </c>
      <c r="R435" s="526">
        <v>109</v>
      </c>
    </row>
    <row r="436" spans="1:18" s="523" customFormat="1" ht="12.75" customHeight="1">
      <c r="A436" s="527" t="s">
        <v>1480</v>
      </c>
      <c r="B436" s="525">
        <v>4</v>
      </c>
      <c r="C436" s="528">
        <v>0</v>
      </c>
      <c r="D436" s="528">
        <v>0</v>
      </c>
      <c r="E436" s="528">
        <v>0</v>
      </c>
      <c r="F436" s="528">
        <v>4</v>
      </c>
      <c r="G436" s="528">
        <v>0</v>
      </c>
      <c r="H436" s="528">
        <v>0</v>
      </c>
      <c r="I436" s="528">
        <v>0</v>
      </c>
      <c r="J436" s="528">
        <v>0</v>
      </c>
      <c r="K436" s="528">
        <v>0</v>
      </c>
      <c r="L436" s="528">
        <v>0</v>
      </c>
      <c r="M436" s="528">
        <v>0</v>
      </c>
      <c r="N436" s="528">
        <v>0</v>
      </c>
      <c r="O436" s="528">
        <v>0</v>
      </c>
      <c r="P436" s="528">
        <v>0</v>
      </c>
      <c r="Q436" s="528">
        <v>0</v>
      </c>
      <c r="R436" s="526">
        <v>98</v>
      </c>
    </row>
    <row r="437" spans="1:18" s="523" customFormat="1" ht="12.75" customHeight="1">
      <c r="A437" s="527" t="s">
        <v>1481</v>
      </c>
      <c r="B437" s="525">
        <v>65</v>
      </c>
      <c r="C437" s="528">
        <v>0</v>
      </c>
      <c r="D437" s="528">
        <v>0</v>
      </c>
      <c r="E437" s="528">
        <v>5</v>
      </c>
      <c r="F437" s="528">
        <v>2</v>
      </c>
      <c r="G437" s="528">
        <v>0</v>
      </c>
      <c r="H437" s="528">
        <v>1</v>
      </c>
      <c r="I437" s="528">
        <v>21</v>
      </c>
      <c r="J437" s="528">
        <v>17</v>
      </c>
      <c r="K437" s="528">
        <v>0</v>
      </c>
      <c r="L437" s="528">
        <v>0</v>
      </c>
      <c r="M437" s="528">
        <v>1</v>
      </c>
      <c r="N437" s="528">
        <v>0</v>
      </c>
      <c r="O437" s="528">
        <v>0</v>
      </c>
      <c r="P437" s="528">
        <v>4</v>
      </c>
      <c r="Q437" s="528">
        <v>14</v>
      </c>
      <c r="R437" s="526">
        <v>1230</v>
      </c>
    </row>
    <row r="438" spans="1:18" s="523" customFormat="1" ht="12.75" customHeight="1">
      <c r="A438" s="527" t="s">
        <v>1482</v>
      </c>
      <c r="B438" s="525">
        <v>16</v>
      </c>
      <c r="C438" s="528">
        <v>0</v>
      </c>
      <c r="D438" s="528">
        <v>0</v>
      </c>
      <c r="E438" s="528">
        <v>5</v>
      </c>
      <c r="F438" s="528">
        <v>3</v>
      </c>
      <c r="G438" s="528">
        <v>0</v>
      </c>
      <c r="H438" s="528">
        <v>0</v>
      </c>
      <c r="I438" s="528">
        <v>1</v>
      </c>
      <c r="J438" s="528">
        <v>2</v>
      </c>
      <c r="K438" s="528">
        <v>0</v>
      </c>
      <c r="L438" s="528">
        <v>0</v>
      </c>
      <c r="M438" s="528">
        <v>2</v>
      </c>
      <c r="N438" s="528">
        <v>2</v>
      </c>
      <c r="O438" s="528">
        <v>0</v>
      </c>
      <c r="P438" s="528">
        <v>0</v>
      </c>
      <c r="Q438" s="528">
        <v>1</v>
      </c>
      <c r="R438" s="526">
        <v>256</v>
      </c>
    </row>
    <row r="439" spans="1:18" s="523" customFormat="1" ht="12.75" customHeight="1">
      <c r="A439" s="527" t="s">
        <v>1483</v>
      </c>
      <c r="B439" s="525">
        <v>40</v>
      </c>
      <c r="C439" s="528">
        <v>1</v>
      </c>
      <c r="D439" s="528">
        <v>0</v>
      </c>
      <c r="E439" s="528">
        <v>7</v>
      </c>
      <c r="F439" s="528">
        <v>3</v>
      </c>
      <c r="G439" s="528">
        <v>0</v>
      </c>
      <c r="H439" s="528">
        <v>0</v>
      </c>
      <c r="I439" s="528">
        <v>1</v>
      </c>
      <c r="J439" s="528">
        <v>8</v>
      </c>
      <c r="K439" s="528">
        <v>0</v>
      </c>
      <c r="L439" s="528">
        <v>3</v>
      </c>
      <c r="M439" s="528">
        <v>2</v>
      </c>
      <c r="N439" s="528">
        <v>6</v>
      </c>
      <c r="O439" s="528">
        <v>1</v>
      </c>
      <c r="P439" s="528">
        <v>1</v>
      </c>
      <c r="Q439" s="528">
        <v>7</v>
      </c>
      <c r="R439" s="526">
        <v>280</v>
      </c>
    </row>
    <row r="440" spans="1:18" s="523" customFormat="1" ht="12.75" customHeight="1">
      <c r="A440" s="527" t="s">
        <v>1484</v>
      </c>
      <c r="B440" s="525">
        <v>22</v>
      </c>
      <c r="C440" s="528">
        <v>0</v>
      </c>
      <c r="D440" s="528">
        <v>0</v>
      </c>
      <c r="E440" s="528">
        <v>4</v>
      </c>
      <c r="F440" s="528">
        <v>0</v>
      </c>
      <c r="G440" s="528">
        <v>0</v>
      </c>
      <c r="H440" s="528">
        <v>0</v>
      </c>
      <c r="I440" s="528">
        <v>1</v>
      </c>
      <c r="J440" s="528">
        <v>7</v>
      </c>
      <c r="K440" s="528">
        <v>0</v>
      </c>
      <c r="L440" s="528">
        <v>1</v>
      </c>
      <c r="M440" s="528">
        <v>1</v>
      </c>
      <c r="N440" s="528">
        <v>1</v>
      </c>
      <c r="O440" s="528">
        <v>0</v>
      </c>
      <c r="P440" s="528">
        <v>0</v>
      </c>
      <c r="Q440" s="528">
        <v>7</v>
      </c>
      <c r="R440" s="526">
        <v>157</v>
      </c>
    </row>
    <row r="441" spans="1:18" s="523" customFormat="1" ht="12.75" customHeight="1">
      <c r="A441" s="527" t="s">
        <v>1485</v>
      </c>
      <c r="B441" s="525">
        <v>178</v>
      </c>
      <c r="C441" s="528">
        <v>4</v>
      </c>
      <c r="D441" s="528">
        <v>0</v>
      </c>
      <c r="E441" s="528">
        <v>36</v>
      </c>
      <c r="F441" s="528">
        <v>67</v>
      </c>
      <c r="G441" s="528">
        <v>0</v>
      </c>
      <c r="H441" s="528">
        <v>0</v>
      </c>
      <c r="I441" s="528">
        <v>19</v>
      </c>
      <c r="J441" s="528">
        <v>26</v>
      </c>
      <c r="K441" s="528">
        <v>0</v>
      </c>
      <c r="L441" s="528">
        <v>1</v>
      </c>
      <c r="M441" s="528">
        <v>1</v>
      </c>
      <c r="N441" s="528">
        <v>1</v>
      </c>
      <c r="O441" s="528">
        <v>3</v>
      </c>
      <c r="P441" s="528">
        <v>3</v>
      </c>
      <c r="Q441" s="528">
        <v>17</v>
      </c>
      <c r="R441" s="526">
        <v>2395</v>
      </c>
    </row>
    <row r="442" spans="1:18" s="523" customFormat="1" ht="12.75" customHeight="1">
      <c r="A442" s="527" t="s">
        <v>1486</v>
      </c>
      <c r="B442" s="525">
        <v>20</v>
      </c>
      <c r="C442" s="528">
        <v>0</v>
      </c>
      <c r="D442" s="528">
        <v>0</v>
      </c>
      <c r="E442" s="528">
        <v>3</v>
      </c>
      <c r="F442" s="528">
        <v>5</v>
      </c>
      <c r="G442" s="528">
        <v>0</v>
      </c>
      <c r="H442" s="528">
        <v>0</v>
      </c>
      <c r="I442" s="528">
        <v>4</v>
      </c>
      <c r="J442" s="528">
        <v>5</v>
      </c>
      <c r="K442" s="528">
        <v>0</v>
      </c>
      <c r="L442" s="528">
        <v>0</v>
      </c>
      <c r="M442" s="528">
        <v>0</v>
      </c>
      <c r="N442" s="528">
        <v>0</v>
      </c>
      <c r="O442" s="528">
        <v>0</v>
      </c>
      <c r="P442" s="528">
        <v>1</v>
      </c>
      <c r="Q442" s="528">
        <v>2</v>
      </c>
      <c r="R442" s="526">
        <v>817</v>
      </c>
    </row>
    <row r="443" spans="1:18" s="523" customFormat="1" ht="12.75" customHeight="1">
      <c r="A443" s="527" t="s">
        <v>1487</v>
      </c>
      <c r="B443" s="525">
        <v>37</v>
      </c>
      <c r="C443" s="528">
        <v>0</v>
      </c>
      <c r="D443" s="528">
        <v>0</v>
      </c>
      <c r="E443" s="528">
        <v>11</v>
      </c>
      <c r="F443" s="528">
        <v>12</v>
      </c>
      <c r="G443" s="528">
        <v>0</v>
      </c>
      <c r="H443" s="528">
        <v>1</v>
      </c>
      <c r="I443" s="528">
        <v>0</v>
      </c>
      <c r="J443" s="528">
        <v>3</v>
      </c>
      <c r="K443" s="528">
        <v>0</v>
      </c>
      <c r="L443" s="528">
        <v>0</v>
      </c>
      <c r="M443" s="528">
        <v>1</v>
      </c>
      <c r="N443" s="528">
        <v>1</v>
      </c>
      <c r="O443" s="528">
        <v>0</v>
      </c>
      <c r="P443" s="528">
        <v>0</v>
      </c>
      <c r="Q443" s="528">
        <v>8</v>
      </c>
      <c r="R443" s="526">
        <v>582</v>
      </c>
    </row>
    <row r="444" spans="1:18" s="523" customFormat="1" ht="12.75" customHeight="1">
      <c r="A444" s="527" t="s">
        <v>1488</v>
      </c>
      <c r="B444" s="525">
        <v>6</v>
      </c>
      <c r="C444" s="528">
        <v>0</v>
      </c>
      <c r="D444" s="528">
        <v>0</v>
      </c>
      <c r="E444" s="528">
        <v>1</v>
      </c>
      <c r="F444" s="528">
        <v>4</v>
      </c>
      <c r="G444" s="528">
        <v>0</v>
      </c>
      <c r="H444" s="528">
        <v>0</v>
      </c>
      <c r="I444" s="528">
        <v>0</v>
      </c>
      <c r="J444" s="528">
        <v>1</v>
      </c>
      <c r="K444" s="528">
        <v>0</v>
      </c>
      <c r="L444" s="528">
        <v>0</v>
      </c>
      <c r="M444" s="528">
        <v>0</v>
      </c>
      <c r="N444" s="528">
        <v>0</v>
      </c>
      <c r="O444" s="528">
        <v>0</v>
      </c>
      <c r="P444" s="528">
        <v>0</v>
      </c>
      <c r="Q444" s="528">
        <v>0</v>
      </c>
      <c r="R444" s="526">
        <v>100</v>
      </c>
    </row>
    <row r="445" spans="1:18" s="523" customFormat="1" ht="12.75" customHeight="1">
      <c r="A445" s="527" t="s">
        <v>1489</v>
      </c>
      <c r="B445" s="525">
        <v>4</v>
      </c>
      <c r="C445" s="528">
        <v>0</v>
      </c>
      <c r="D445" s="528">
        <v>0</v>
      </c>
      <c r="E445" s="528">
        <v>0</v>
      </c>
      <c r="F445" s="528">
        <v>2</v>
      </c>
      <c r="G445" s="528">
        <v>0</v>
      </c>
      <c r="H445" s="528">
        <v>0</v>
      </c>
      <c r="I445" s="528">
        <v>1</v>
      </c>
      <c r="J445" s="528">
        <v>0</v>
      </c>
      <c r="K445" s="528">
        <v>0</v>
      </c>
      <c r="L445" s="528">
        <v>0</v>
      </c>
      <c r="M445" s="528">
        <v>0</v>
      </c>
      <c r="N445" s="528">
        <v>0</v>
      </c>
      <c r="O445" s="528">
        <v>0</v>
      </c>
      <c r="P445" s="528">
        <v>0</v>
      </c>
      <c r="Q445" s="528">
        <v>1</v>
      </c>
      <c r="R445" s="526">
        <v>163</v>
      </c>
    </row>
    <row r="446" spans="1:18" s="523" customFormat="1" ht="12.75" customHeight="1">
      <c r="A446" s="527" t="s">
        <v>1490</v>
      </c>
      <c r="B446" s="525">
        <v>15</v>
      </c>
      <c r="C446" s="528">
        <v>0</v>
      </c>
      <c r="D446" s="528">
        <v>0</v>
      </c>
      <c r="E446" s="528">
        <v>1</v>
      </c>
      <c r="F446" s="528">
        <v>0</v>
      </c>
      <c r="G446" s="528">
        <v>0</v>
      </c>
      <c r="H446" s="528">
        <v>0</v>
      </c>
      <c r="I446" s="528">
        <v>1</v>
      </c>
      <c r="J446" s="528">
        <v>10</v>
      </c>
      <c r="K446" s="528">
        <v>0</v>
      </c>
      <c r="L446" s="528">
        <v>0</v>
      </c>
      <c r="M446" s="528">
        <v>1</v>
      </c>
      <c r="N446" s="528">
        <v>0</v>
      </c>
      <c r="O446" s="528">
        <v>0</v>
      </c>
      <c r="P446" s="528">
        <v>0</v>
      </c>
      <c r="Q446" s="528">
        <v>2</v>
      </c>
      <c r="R446" s="526">
        <v>130</v>
      </c>
    </row>
    <row r="447" spans="1:18" s="523" customFormat="1" ht="12.75" customHeight="1">
      <c r="A447" s="527" t="s">
        <v>1491</v>
      </c>
      <c r="B447" s="525">
        <v>7</v>
      </c>
      <c r="C447" s="528">
        <v>0</v>
      </c>
      <c r="D447" s="528">
        <v>0</v>
      </c>
      <c r="E447" s="528">
        <v>3</v>
      </c>
      <c r="F447" s="528">
        <v>1</v>
      </c>
      <c r="G447" s="528">
        <v>0</v>
      </c>
      <c r="H447" s="528">
        <v>0</v>
      </c>
      <c r="I447" s="528">
        <v>1</v>
      </c>
      <c r="J447" s="528">
        <v>0</v>
      </c>
      <c r="K447" s="528">
        <v>0</v>
      </c>
      <c r="L447" s="528">
        <v>1</v>
      </c>
      <c r="M447" s="528">
        <v>0</v>
      </c>
      <c r="N447" s="528">
        <v>0</v>
      </c>
      <c r="O447" s="528">
        <v>1</v>
      </c>
      <c r="P447" s="528">
        <v>0</v>
      </c>
      <c r="Q447" s="528">
        <v>0</v>
      </c>
      <c r="R447" s="526">
        <v>15</v>
      </c>
    </row>
    <row r="448" spans="1:18" s="523" customFormat="1" ht="12.75" customHeight="1">
      <c r="A448" s="524" t="s">
        <v>1492</v>
      </c>
      <c r="B448" s="525">
        <v>698</v>
      </c>
      <c r="C448" s="525">
        <v>3</v>
      </c>
      <c r="D448" s="525">
        <v>0</v>
      </c>
      <c r="E448" s="525">
        <v>99</v>
      </c>
      <c r="F448" s="525">
        <v>116</v>
      </c>
      <c r="G448" s="525">
        <v>0</v>
      </c>
      <c r="H448" s="525">
        <v>2</v>
      </c>
      <c r="I448" s="525">
        <v>31</v>
      </c>
      <c r="J448" s="525">
        <v>185</v>
      </c>
      <c r="K448" s="525">
        <v>6</v>
      </c>
      <c r="L448" s="525">
        <v>19</v>
      </c>
      <c r="M448" s="525">
        <v>40</v>
      </c>
      <c r="N448" s="525">
        <v>35</v>
      </c>
      <c r="O448" s="525">
        <v>28</v>
      </c>
      <c r="P448" s="525">
        <v>7</v>
      </c>
      <c r="Q448" s="525">
        <v>127</v>
      </c>
      <c r="R448" s="526">
        <v>4901</v>
      </c>
    </row>
    <row r="449" spans="1:18" s="523" customFormat="1" ht="12.75" customHeight="1">
      <c r="A449" s="527" t="s">
        <v>1493</v>
      </c>
      <c r="B449" s="525">
        <v>34</v>
      </c>
      <c r="C449" s="528">
        <v>1</v>
      </c>
      <c r="D449" s="528">
        <v>0</v>
      </c>
      <c r="E449" s="528">
        <v>2</v>
      </c>
      <c r="F449" s="528">
        <v>4</v>
      </c>
      <c r="G449" s="528">
        <v>0</v>
      </c>
      <c r="H449" s="528">
        <v>0</v>
      </c>
      <c r="I449" s="528">
        <v>1</v>
      </c>
      <c r="J449" s="528">
        <v>11</v>
      </c>
      <c r="K449" s="528">
        <v>0</v>
      </c>
      <c r="L449" s="528">
        <v>3</v>
      </c>
      <c r="M449" s="528">
        <v>0</v>
      </c>
      <c r="N449" s="528">
        <v>3</v>
      </c>
      <c r="O449" s="528">
        <v>1</v>
      </c>
      <c r="P449" s="528">
        <v>0</v>
      </c>
      <c r="Q449" s="528">
        <v>8</v>
      </c>
      <c r="R449" s="526">
        <v>346</v>
      </c>
    </row>
    <row r="450" spans="1:18" s="523" customFormat="1" ht="12.75" customHeight="1">
      <c r="A450" s="527" t="s">
        <v>1494</v>
      </c>
      <c r="B450" s="525">
        <v>20</v>
      </c>
      <c r="C450" s="528">
        <v>0</v>
      </c>
      <c r="D450" s="528">
        <v>0</v>
      </c>
      <c r="E450" s="528">
        <v>3</v>
      </c>
      <c r="F450" s="528">
        <v>2</v>
      </c>
      <c r="G450" s="528">
        <v>0</v>
      </c>
      <c r="H450" s="528">
        <v>0</v>
      </c>
      <c r="I450" s="528">
        <v>0</v>
      </c>
      <c r="J450" s="528">
        <v>5</v>
      </c>
      <c r="K450" s="528">
        <v>0</v>
      </c>
      <c r="L450" s="528">
        <v>1</v>
      </c>
      <c r="M450" s="528">
        <v>3</v>
      </c>
      <c r="N450" s="528">
        <v>2</v>
      </c>
      <c r="O450" s="528">
        <v>0</v>
      </c>
      <c r="P450" s="528">
        <v>0</v>
      </c>
      <c r="Q450" s="528">
        <v>4</v>
      </c>
      <c r="R450" s="526">
        <v>578</v>
      </c>
    </row>
    <row r="451" spans="1:18" s="523" customFormat="1" ht="12.75" customHeight="1">
      <c r="A451" s="527" t="s">
        <v>1495</v>
      </c>
      <c r="B451" s="525">
        <v>11</v>
      </c>
      <c r="C451" s="528">
        <v>0</v>
      </c>
      <c r="D451" s="528">
        <v>0</v>
      </c>
      <c r="E451" s="528">
        <v>5</v>
      </c>
      <c r="F451" s="528">
        <v>0</v>
      </c>
      <c r="G451" s="528">
        <v>0</v>
      </c>
      <c r="H451" s="528">
        <v>0</v>
      </c>
      <c r="I451" s="528">
        <v>0</v>
      </c>
      <c r="J451" s="528">
        <v>3</v>
      </c>
      <c r="K451" s="528">
        <v>0</v>
      </c>
      <c r="L451" s="528">
        <v>0</v>
      </c>
      <c r="M451" s="528">
        <v>0</v>
      </c>
      <c r="N451" s="528">
        <v>0</v>
      </c>
      <c r="O451" s="528">
        <v>0</v>
      </c>
      <c r="P451" s="528">
        <v>0</v>
      </c>
      <c r="Q451" s="528">
        <v>3</v>
      </c>
      <c r="R451" s="526">
        <v>16</v>
      </c>
    </row>
    <row r="452" spans="1:18" s="523" customFormat="1" ht="12.75" customHeight="1">
      <c r="A452" s="527" t="s">
        <v>1496</v>
      </c>
      <c r="B452" s="525">
        <v>17</v>
      </c>
      <c r="C452" s="528">
        <v>0</v>
      </c>
      <c r="D452" s="528">
        <v>0</v>
      </c>
      <c r="E452" s="528">
        <v>1</v>
      </c>
      <c r="F452" s="528">
        <v>0</v>
      </c>
      <c r="G452" s="528">
        <v>0</v>
      </c>
      <c r="H452" s="528">
        <v>0</v>
      </c>
      <c r="I452" s="528">
        <v>0</v>
      </c>
      <c r="J452" s="528">
        <v>8</v>
      </c>
      <c r="K452" s="528">
        <v>1</v>
      </c>
      <c r="L452" s="528">
        <v>0</v>
      </c>
      <c r="M452" s="528">
        <v>1</v>
      </c>
      <c r="N452" s="528">
        <v>3</v>
      </c>
      <c r="O452" s="528">
        <v>1</v>
      </c>
      <c r="P452" s="528">
        <v>0</v>
      </c>
      <c r="Q452" s="528">
        <v>2</v>
      </c>
      <c r="R452" s="526">
        <v>100</v>
      </c>
    </row>
    <row r="453" spans="1:18" s="523" customFormat="1" ht="12.75" customHeight="1">
      <c r="A453" s="527" t="s">
        <v>1497</v>
      </c>
      <c r="B453" s="525">
        <v>41</v>
      </c>
      <c r="C453" s="528">
        <v>0</v>
      </c>
      <c r="D453" s="528">
        <v>0</v>
      </c>
      <c r="E453" s="528">
        <v>3</v>
      </c>
      <c r="F453" s="528">
        <v>6</v>
      </c>
      <c r="G453" s="528">
        <v>0</v>
      </c>
      <c r="H453" s="528">
        <v>0</v>
      </c>
      <c r="I453" s="528">
        <v>1</v>
      </c>
      <c r="J453" s="528">
        <v>16</v>
      </c>
      <c r="K453" s="528">
        <v>2</v>
      </c>
      <c r="L453" s="528">
        <v>4</v>
      </c>
      <c r="M453" s="528">
        <v>1</v>
      </c>
      <c r="N453" s="528">
        <v>1</v>
      </c>
      <c r="O453" s="528">
        <v>1</v>
      </c>
      <c r="P453" s="528">
        <v>1</v>
      </c>
      <c r="Q453" s="528">
        <v>5</v>
      </c>
      <c r="R453" s="526">
        <v>305</v>
      </c>
    </row>
    <row r="454" spans="1:18" s="523" customFormat="1" ht="12.75" customHeight="1">
      <c r="A454" s="527" t="s">
        <v>1498</v>
      </c>
      <c r="B454" s="525">
        <v>31</v>
      </c>
      <c r="C454" s="528">
        <v>0</v>
      </c>
      <c r="D454" s="528">
        <v>0</v>
      </c>
      <c r="E454" s="528">
        <v>9</v>
      </c>
      <c r="F454" s="528">
        <v>6</v>
      </c>
      <c r="G454" s="528">
        <v>0</v>
      </c>
      <c r="H454" s="528">
        <v>0</v>
      </c>
      <c r="I454" s="528">
        <v>0</v>
      </c>
      <c r="J454" s="528">
        <v>8</v>
      </c>
      <c r="K454" s="528">
        <v>0</v>
      </c>
      <c r="L454" s="528">
        <v>0</v>
      </c>
      <c r="M454" s="528">
        <v>0</v>
      </c>
      <c r="N454" s="528">
        <v>0</v>
      </c>
      <c r="O454" s="528">
        <v>0</v>
      </c>
      <c r="P454" s="528">
        <v>0</v>
      </c>
      <c r="Q454" s="528">
        <v>8</v>
      </c>
      <c r="R454" s="526">
        <v>128</v>
      </c>
    </row>
    <row r="455" spans="1:18" s="523" customFormat="1" ht="12.75" customHeight="1">
      <c r="A455" s="527" t="s">
        <v>1499</v>
      </c>
      <c r="B455" s="525">
        <v>40</v>
      </c>
      <c r="C455" s="528">
        <v>0</v>
      </c>
      <c r="D455" s="528">
        <v>0</v>
      </c>
      <c r="E455" s="528">
        <v>0</v>
      </c>
      <c r="F455" s="528">
        <v>3</v>
      </c>
      <c r="G455" s="528">
        <v>0</v>
      </c>
      <c r="H455" s="528">
        <v>0</v>
      </c>
      <c r="I455" s="528">
        <v>0</v>
      </c>
      <c r="J455" s="528">
        <v>20</v>
      </c>
      <c r="K455" s="528">
        <v>1</v>
      </c>
      <c r="L455" s="528">
        <v>0</v>
      </c>
      <c r="M455" s="528">
        <v>6</v>
      </c>
      <c r="N455" s="528">
        <v>0</v>
      </c>
      <c r="O455" s="528">
        <v>0</v>
      </c>
      <c r="P455" s="528">
        <v>1</v>
      </c>
      <c r="Q455" s="528">
        <v>9</v>
      </c>
      <c r="R455" s="526">
        <v>146</v>
      </c>
    </row>
    <row r="456" spans="1:18" s="523" customFormat="1" ht="12.75" customHeight="1">
      <c r="A456" s="527" t="s">
        <v>1500</v>
      </c>
      <c r="B456" s="525">
        <v>60</v>
      </c>
      <c r="C456" s="528">
        <v>1</v>
      </c>
      <c r="D456" s="528">
        <v>0</v>
      </c>
      <c r="E456" s="528">
        <v>8</v>
      </c>
      <c r="F456" s="528">
        <v>8</v>
      </c>
      <c r="G456" s="528">
        <v>0</v>
      </c>
      <c r="H456" s="528">
        <v>1</v>
      </c>
      <c r="I456" s="528">
        <v>1</v>
      </c>
      <c r="J456" s="528">
        <v>16</v>
      </c>
      <c r="K456" s="528">
        <v>0</v>
      </c>
      <c r="L456" s="528">
        <v>1</v>
      </c>
      <c r="M456" s="528">
        <v>2</v>
      </c>
      <c r="N456" s="528">
        <v>2</v>
      </c>
      <c r="O456" s="528">
        <v>4</v>
      </c>
      <c r="P456" s="528">
        <v>1</v>
      </c>
      <c r="Q456" s="528">
        <v>15</v>
      </c>
      <c r="R456" s="526">
        <v>153</v>
      </c>
    </row>
    <row r="457" spans="1:18" s="523" customFormat="1" ht="12.75" customHeight="1">
      <c r="A457" s="527" t="s">
        <v>1501</v>
      </c>
      <c r="B457" s="525">
        <v>37</v>
      </c>
      <c r="C457" s="528">
        <v>0</v>
      </c>
      <c r="D457" s="528">
        <v>0</v>
      </c>
      <c r="E457" s="528">
        <v>7</v>
      </c>
      <c r="F457" s="528">
        <v>5</v>
      </c>
      <c r="G457" s="528">
        <v>0</v>
      </c>
      <c r="H457" s="528">
        <v>0</v>
      </c>
      <c r="I457" s="528">
        <v>2</v>
      </c>
      <c r="J457" s="528">
        <v>7</v>
      </c>
      <c r="K457" s="528">
        <v>0</v>
      </c>
      <c r="L457" s="528">
        <v>2</v>
      </c>
      <c r="M457" s="528">
        <v>4</v>
      </c>
      <c r="N457" s="528">
        <v>0</v>
      </c>
      <c r="O457" s="528">
        <v>1</v>
      </c>
      <c r="P457" s="528">
        <v>0</v>
      </c>
      <c r="Q457" s="528">
        <v>9</v>
      </c>
      <c r="R457" s="526">
        <v>133</v>
      </c>
    </row>
    <row r="458" spans="1:18" s="523" customFormat="1" ht="12.75" customHeight="1">
      <c r="A458" s="527" t="s">
        <v>1502</v>
      </c>
      <c r="B458" s="525">
        <v>24</v>
      </c>
      <c r="C458" s="528">
        <v>1</v>
      </c>
      <c r="D458" s="528">
        <v>0</v>
      </c>
      <c r="E458" s="528">
        <v>7</v>
      </c>
      <c r="F458" s="528">
        <v>4</v>
      </c>
      <c r="G458" s="528">
        <v>0</v>
      </c>
      <c r="H458" s="528">
        <v>0</v>
      </c>
      <c r="I458" s="528">
        <v>1</v>
      </c>
      <c r="J458" s="528">
        <v>3</v>
      </c>
      <c r="K458" s="528">
        <v>0</v>
      </c>
      <c r="L458" s="528">
        <v>0</v>
      </c>
      <c r="M458" s="528">
        <v>1</v>
      </c>
      <c r="N458" s="528">
        <v>0</v>
      </c>
      <c r="O458" s="528">
        <v>0</v>
      </c>
      <c r="P458" s="528">
        <v>0</v>
      </c>
      <c r="Q458" s="528">
        <v>7</v>
      </c>
      <c r="R458" s="526">
        <v>68</v>
      </c>
    </row>
    <row r="459" spans="1:18" s="523" customFormat="1" ht="12.75" customHeight="1">
      <c r="A459" s="527" t="s">
        <v>1503</v>
      </c>
      <c r="B459" s="525">
        <v>14</v>
      </c>
      <c r="C459" s="528">
        <v>0</v>
      </c>
      <c r="D459" s="528">
        <v>0</v>
      </c>
      <c r="E459" s="528">
        <v>3</v>
      </c>
      <c r="F459" s="528">
        <v>4</v>
      </c>
      <c r="G459" s="528">
        <v>0</v>
      </c>
      <c r="H459" s="528">
        <v>0</v>
      </c>
      <c r="I459" s="528">
        <v>0</v>
      </c>
      <c r="J459" s="528">
        <v>1</v>
      </c>
      <c r="K459" s="528">
        <v>0</v>
      </c>
      <c r="L459" s="528">
        <v>0</v>
      </c>
      <c r="M459" s="528">
        <v>1</v>
      </c>
      <c r="N459" s="528">
        <v>1</v>
      </c>
      <c r="O459" s="528">
        <v>0</v>
      </c>
      <c r="P459" s="528">
        <v>0</v>
      </c>
      <c r="Q459" s="528">
        <v>4</v>
      </c>
      <c r="R459" s="526">
        <v>254</v>
      </c>
    </row>
    <row r="460" spans="1:18" s="523" customFormat="1" ht="12.75" customHeight="1">
      <c r="A460" s="527" t="s">
        <v>1504</v>
      </c>
      <c r="B460" s="525">
        <v>2</v>
      </c>
      <c r="C460" s="528">
        <v>0</v>
      </c>
      <c r="D460" s="528">
        <v>0</v>
      </c>
      <c r="E460" s="528">
        <v>1</v>
      </c>
      <c r="F460" s="528">
        <v>0</v>
      </c>
      <c r="G460" s="528">
        <v>0</v>
      </c>
      <c r="H460" s="528">
        <v>0</v>
      </c>
      <c r="I460" s="528">
        <v>0</v>
      </c>
      <c r="J460" s="528">
        <v>0</v>
      </c>
      <c r="K460" s="528">
        <v>0</v>
      </c>
      <c r="L460" s="528">
        <v>1</v>
      </c>
      <c r="M460" s="528">
        <v>0</v>
      </c>
      <c r="N460" s="528">
        <v>0</v>
      </c>
      <c r="O460" s="528">
        <v>0</v>
      </c>
      <c r="P460" s="528">
        <v>0</v>
      </c>
      <c r="Q460" s="528">
        <v>0</v>
      </c>
      <c r="R460" s="526">
        <v>6</v>
      </c>
    </row>
    <row r="461" spans="1:18" s="523" customFormat="1" ht="12.75" customHeight="1">
      <c r="A461" s="527" t="s">
        <v>1505</v>
      </c>
      <c r="B461" s="525">
        <v>16</v>
      </c>
      <c r="C461" s="528">
        <v>0</v>
      </c>
      <c r="D461" s="528">
        <v>0</v>
      </c>
      <c r="E461" s="528">
        <v>0</v>
      </c>
      <c r="F461" s="528">
        <v>5</v>
      </c>
      <c r="G461" s="528">
        <v>0</v>
      </c>
      <c r="H461" s="528">
        <v>0</v>
      </c>
      <c r="I461" s="528">
        <v>0</v>
      </c>
      <c r="J461" s="528">
        <v>3</v>
      </c>
      <c r="K461" s="528">
        <v>0</v>
      </c>
      <c r="L461" s="528">
        <v>1</v>
      </c>
      <c r="M461" s="528">
        <v>1</v>
      </c>
      <c r="N461" s="528">
        <v>1</v>
      </c>
      <c r="O461" s="528">
        <v>1</v>
      </c>
      <c r="P461" s="528">
        <v>0</v>
      </c>
      <c r="Q461" s="528">
        <v>4</v>
      </c>
      <c r="R461" s="526">
        <v>56</v>
      </c>
    </row>
    <row r="462" spans="1:18" s="523" customFormat="1" ht="12.75" customHeight="1">
      <c r="A462" s="527" t="s">
        <v>1506</v>
      </c>
      <c r="B462" s="525">
        <v>5</v>
      </c>
      <c r="C462" s="528">
        <v>0</v>
      </c>
      <c r="D462" s="528">
        <v>0</v>
      </c>
      <c r="E462" s="528">
        <v>1</v>
      </c>
      <c r="F462" s="528">
        <v>4</v>
      </c>
      <c r="G462" s="528">
        <v>0</v>
      </c>
      <c r="H462" s="528">
        <v>0</v>
      </c>
      <c r="I462" s="528">
        <v>0</v>
      </c>
      <c r="J462" s="528">
        <v>0</v>
      </c>
      <c r="K462" s="528">
        <v>0</v>
      </c>
      <c r="L462" s="528">
        <v>0</v>
      </c>
      <c r="M462" s="528">
        <v>0</v>
      </c>
      <c r="N462" s="528">
        <v>0</v>
      </c>
      <c r="O462" s="528">
        <v>0</v>
      </c>
      <c r="P462" s="528">
        <v>0</v>
      </c>
      <c r="Q462" s="528">
        <v>0</v>
      </c>
      <c r="R462" s="526">
        <v>23</v>
      </c>
    </row>
    <row r="463" spans="1:18" s="523" customFormat="1" ht="12.75" customHeight="1">
      <c r="A463" s="527" t="s">
        <v>1507</v>
      </c>
      <c r="B463" s="525">
        <v>4</v>
      </c>
      <c r="C463" s="528">
        <v>0</v>
      </c>
      <c r="D463" s="528">
        <v>0</v>
      </c>
      <c r="E463" s="528">
        <v>0</v>
      </c>
      <c r="F463" s="528">
        <v>2</v>
      </c>
      <c r="G463" s="528">
        <v>0</v>
      </c>
      <c r="H463" s="528">
        <v>0</v>
      </c>
      <c r="I463" s="528">
        <v>0</v>
      </c>
      <c r="J463" s="528">
        <v>1</v>
      </c>
      <c r="K463" s="528">
        <v>0</v>
      </c>
      <c r="L463" s="528">
        <v>0</v>
      </c>
      <c r="M463" s="528">
        <v>0</v>
      </c>
      <c r="N463" s="528">
        <v>0</v>
      </c>
      <c r="O463" s="528">
        <v>1</v>
      </c>
      <c r="P463" s="528">
        <v>0</v>
      </c>
      <c r="Q463" s="528">
        <v>0</v>
      </c>
      <c r="R463" s="526">
        <v>8</v>
      </c>
    </row>
    <row r="464" spans="1:18" s="523" customFormat="1" ht="12.75" customHeight="1">
      <c r="A464" s="527" t="s">
        <v>1508</v>
      </c>
      <c r="B464" s="525">
        <v>68</v>
      </c>
      <c r="C464" s="528">
        <v>0</v>
      </c>
      <c r="D464" s="528">
        <v>0</v>
      </c>
      <c r="E464" s="528">
        <v>5</v>
      </c>
      <c r="F464" s="528">
        <v>17</v>
      </c>
      <c r="G464" s="528">
        <v>0</v>
      </c>
      <c r="H464" s="528">
        <v>0</v>
      </c>
      <c r="I464" s="528">
        <v>11</v>
      </c>
      <c r="J464" s="528">
        <v>21</v>
      </c>
      <c r="K464" s="528">
        <v>1</v>
      </c>
      <c r="L464" s="528">
        <v>0</v>
      </c>
      <c r="M464" s="528">
        <v>1</v>
      </c>
      <c r="N464" s="528">
        <v>1</v>
      </c>
      <c r="O464" s="528">
        <v>0</v>
      </c>
      <c r="P464" s="528">
        <v>2</v>
      </c>
      <c r="Q464" s="528">
        <v>9</v>
      </c>
      <c r="R464" s="526">
        <v>809</v>
      </c>
    </row>
    <row r="465" spans="1:18" s="523" customFormat="1" ht="12.75" customHeight="1">
      <c r="A465" s="527" t="s">
        <v>1509</v>
      </c>
      <c r="B465" s="525">
        <v>9</v>
      </c>
      <c r="C465" s="528">
        <v>0</v>
      </c>
      <c r="D465" s="528">
        <v>0</v>
      </c>
      <c r="E465" s="528">
        <v>0</v>
      </c>
      <c r="F465" s="528">
        <v>1</v>
      </c>
      <c r="G465" s="528">
        <v>0</v>
      </c>
      <c r="H465" s="528">
        <v>0</v>
      </c>
      <c r="I465" s="528">
        <v>0</v>
      </c>
      <c r="J465" s="528">
        <v>4</v>
      </c>
      <c r="K465" s="528">
        <v>0</v>
      </c>
      <c r="L465" s="528">
        <v>0</v>
      </c>
      <c r="M465" s="528">
        <v>2</v>
      </c>
      <c r="N465" s="528">
        <v>0</v>
      </c>
      <c r="O465" s="528">
        <v>0</v>
      </c>
      <c r="P465" s="528">
        <v>0</v>
      </c>
      <c r="Q465" s="528">
        <v>2</v>
      </c>
      <c r="R465" s="526">
        <v>28</v>
      </c>
    </row>
    <row r="466" spans="1:18" s="523" customFormat="1" ht="12.75" customHeight="1">
      <c r="A466" s="527" t="s">
        <v>1510</v>
      </c>
      <c r="B466" s="525">
        <v>5</v>
      </c>
      <c r="C466" s="528">
        <v>0</v>
      </c>
      <c r="D466" s="528">
        <v>0</v>
      </c>
      <c r="E466" s="528">
        <v>0</v>
      </c>
      <c r="F466" s="528">
        <v>3</v>
      </c>
      <c r="G466" s="528">
        <v>0</v>
      </c>
      <c r="H466" s="528">
        <v>0</v>
      </c>
      <c r="I466" s="528">
        <v>0</v>
      </c>
      <c r="J466" s="528">
        <v>1</v>
      </c>
      <c r="K466" s="528">
        <v>0</v>
      </c>
      <c r="L466" s="528">
        <v>0</v>
      </c>
      <c r="M466" s="528">
        <v>0</v>
      </c>
      <c r="N466" s="528">
        <v>0</v>
      </c>
      <c r="O466" s="528">
        <v>0</v>
      </c>
      <c r="P466" s="528">
        <v>0</v>
      </c>
      <c r="Q466" s="528">
        <v>1</v>
      </c>
      <c r="R466" s="526">
        <v>16</v>
      </c>
    </row>
    <row r="467" spans="1:18" s="523" customFormat="1" ht="12.75" customHeight="1">
      <c r="A467" s="527" t="s">
        <v>1511</v>
      </c>
      <c r="B467" s="525">
        <v>3</v>
      </c>
      <c r="C467" s="528">
        <v>0</v>
      </c>
      <c r="D467" s="528">
        <v>0</v>
      </c>
      <c r="E467" s="528">
        <v>0</v>
      </c>
      <c r="F467" s="528">
        <v>1</v>
      </c>
      <c r="G467" s="528">
        <v>0</v>
      </c>
      <c r="H467" s="528">
        <v>0</v>
      </c>
      <c r="I467" s="528">
        <v>0</v>
      </c>
      <c r="J467" s="528">
        <v>2</v>
      </c>
      <c r="K467" s="528">
        <v>0</v>
      </c>
      <c r="L467" s="528">
        <v>0</v>
      </c>
      <c r="M467" s="528">
        <v>0</v>
      </c>
      <c r="N467" s="528">
        <v>0</v>
      </c>
      <c r="O467" s="528">
        <v>0</v>
      </c>
      <c r="P467" s="528">
        <v>0</v>
      </c>
      <c r="Q467" s="528">
        <v>0</v>
      </c>
      <c r="R467" s="526">
        <v>5</v>
      </c>
    </row>
    <row r="468" spans="1:18" s="523" customFormat="1" ht="12.75" customHeight="1">
      <c r="A468" s="527" t="s">
        <v>1512</v>
      </c>
      <c r="B468" s="525">
        <v>5</v>
      </c>
      <c r="C468" s="528">
        <v>0</v>
      </c>
      <c r="D468" s="528">
        <v>0</v>
      </c>
      <c r="E468" s="528">
        <v>2</v>
      </c>
      <c r="F468" s="528">
        <v>3</v>
      </c>
      <c r="G468" s="528">
        <v>0</v>
      </c>
      <c r="H468" s="528">
        <v>0</v>
      </c>
      <c r="I468" s="528">
        <v>0</v>
      </c>
      <c r="J468" s="528">
        <v>0</v>
      </c>
      <c r="K468" s="528">
        <v>0</v>
      </c>
      <c r="L468" s="528">
        <v>0</v>
      </c>
      <c r="M468" s="528">
        <v>0</v>
      </c>
      <c r="N468" s="528">
        <v>0</v>
      </c>
      <c r="O468" s="528">
        <v>0</v>
      </c>
      <c r="P468" s="528">
        <v>0</v>
      </c>
      <c r="Q468" s="528">
        <v>0</v>
      </c>
      <c r="R468" s="526">
        <v>25</v>
      </c>
    </row>
    <row r="469" spans="1:18" s="523" customFormat="1" ht="12.75" customHeight="1">
      <c r="A469" s="527" t="s">
        <v>1513</v>
      </c>
      <c r="B469" s="525">
        <v>69</v>
      </c>
      <c r="C469" s="528">
        <v>0</v>
      </c>
      <c r="D469" s="528">
        <v>0</v>
      </c>
      <c r="E469" s="528">
        <v>12</v>
      </c>
      <c r="F469" s="528">
        <v>13</v>
      </c>
      <c r="G469" s="528">
        <v>0</v>
      </c>
      <c r="H469" s="528">
        <v>0</v>
      </c>
      <c r="I469" s="528">
        <v>1</v>
      </c>
      <c r="J469" s="528">
        <v>12</v>
      </c>
      <c r="K469" s="528">
        <v>0</v>
      </c>
      <c r="L469" s="528">
        <v>1</v>
      </c>
      <c r="M469" s="528">
        <v>2</v>
      </c>
      <c r="N469" s="528">
        <v>4</v>
      </c>
      <c r="O469" s="528">
        <v>6</v>
      </c>
      <c r="P469" s="528">
        <v>1</v>
      </c>
      <c r="Q469" s="528">
        <v>17</v>
      </c>
      <c r="R469" s="526">
        <v>345</v>
      </c>
    </row>
    <row r="470" spans="1:18" s="523" customFormat="1" ht="12.75" customHeight="1">
      <c r="A470" s="527" t="s">
        <v>1514</v>
      </c>
      <c r="B470" s="525">
        <v>25</v>
      </c>
      <c r="C470" s="528">
        <v>0</v>
      </c>
      <c r="D470" s="528">
        <v>0</v>
      </c>
      <c r="E470" s="528">
        <v>1</v>
      </c>
      <c r="F470" s="528">
        <v>0</v>
      </c>
      <c r="G470" s="528">
        <v>0</v>
      </c>
      <c r="H470" s="528">
        <v>0</v>
      </c>
      <c r="I470" s="528">
        <v>4</v>
      </c>
      <c r="J470" s="528">
        <v>6</v>
      </c>
      <c r="K470" s="528">
        <v>0</v>
      </c>
      <c r="L470" s="528">
        <v>0</v>
      </c>
      <c r="M470" s="528">
        <v>3</v>
      </c>
      <c r="N470" s="528">
        <v>6</v>
      </c>
      <c r="O470" s="528">
        <v>1</v>
      </c>
      <c r="P470" s="528">
        <v>0</v>
      </c>
      <c r="Q470" s="528">
        <v>4</v>
      </c>
      <c r="R470" s="526">
        <v>208</v>
      </c>
    </row>
    <row r="471" spans="1:18" s="523" customFormat="1" ht="12.75" customHeight="1">
      <c r="A471" s="527" t="s">
        <v>1515</v>
      </c>
      <c r="B471" s="525">
        <v>41</v>
      </c>
      <c r="C471" s="528">
        <v>0</v>
      </c>
      <c r="D471" s="528">
        <v>0</v>
      </c>
      <c r="E471" s="528">
        <v>7</v>
      </c>
      <c r="F471" s="528">
        <v>3</v>
      </c>
      <c r="G471" s="528">
        <v>0</v>
      </c>
      <c r="H471" s="528">
        <v>0</v>
      </c>
      <c r="I471" s="528">
        <v>3</v>
      </c>
      <c r="J471" s="528">
        <v>14</v>
      </c>
      <c r="K471" s="528">
        <v>0</v>
      </c>
      <c r="L471" s="528">
        <v>1</v>
      </c>
      <c r="M471" s="528">
        <v>1</v>
      </c>
      <c r="N471" s="528">
        <v>4</v>
      </c>
      <c r="O471" s="528">
        <v>3</v>
      </c>
      <c r="P471" s="528">
        <v>1</v>
      </c>
      <c r="Q471" s="528">
        <v>4</v>
      </c>
      <c r="R471" s="526">
        <v>289</v>
      </c>
    </row>
    <row r="472" spans="1:18" s="523" customFormat="1" ht="12.75" customHeight="1">
      <c r="A472" s="527" t="s">
        <v>1516</v>
      </c>
      <c r="B472" s="525">
        <v>52</v>
      </c>
      <c r="C472" s="528">
        <v>0</v>
      </c>
      <c r="D472" s="528">
        <v>0</v>
      </c>
      <c r="E472" s="528">
        <v>6</v>
      </c>
      <c r="F472" s="528">
        <v>2</v>
      </c>
      <c r="G472" s="528">
        <v>0</v>
      </c>
      <c r="H472" s="528">
        <v>0</v>
      </c>
      <c r="I472" s="528">
        <v>0</v>
      </c>
      <c r="J472" s="528">
        <v>21</v>
      </c>
      <c r="K472" s="528">
        <v>1</v>
      </c>
      <c r="L472" s="528">
        <v>3</v>
      </c>
      <c r="M472" s="528">
        <v>8</v>
      </c>
      <c r="N472" s="528">
        <v>4</v>
      </c>
      <c r="O472" s="528">
        <v>3</v>
      </c>
      <c r="P472" s="528">
        <v>0</v>
      </c>
      <c r="Q472" s="528">
        <v>4</v>
      </c>
      <c r="R472" s="526">
        <v>211</v>
      </c>
    </row>
    <row r="473" spans="1:18" s="523" customFormat="1" ht="12.75" customHeight="1">
      <c r="A473" s="527" t="s">
        <v>1517</v>
      </c>
      <c r="B473" s="525">
        <v>27</v>
      </c>
      <c r="C473" s="528">
        <v>0</v>
      </c>
      <c r="D473" s="528">
        <v>0</v>
      </c>
      <c r="E473" s="528">
        <v>10</v>
      </c>
      <c r="F473" s="528">
        <v>1</v>
      </c>
      <c r="G473" s="528">
        <v>0</v>
      </c>
      <c r="H473" s="528">
        <v>1</v>
      </c>
      <c r="I473" s="528">
        <v>1</v>
      </c>
      <c r="J473" s="528">
        <v>1</v>
      </c>
      <c r="K473" s="528">
        <v>0</v>
      </c>
      <c r="L473" s="528">
        <v>0</v>
      </c>
      <c r="M473" s="528">
        <v>3</v>
      </c>
      <c r="N473" s="528">
        <v>2</v>
      </c>
      <c r="O473" s="528">
        <v>3</v>
      </c>
      <c r="P473" s="528">
        <v>0</v>
      </c>
      <c r="Q473" s="528">
        <v>5</v>
      </c>
      <c r="R473" s="526">
        <v>301</v>
      </c>
    </row>
    <row r="474" spans="1:18" s="523" customFormat="1" ht="12.75" customHeight="1">
      <c r="A474" s="527" t="s">
        <v>1518</v>
      </c>
      <c r="B474" s="525">
        <v>35</v>
      </c>
      <c r="C474" s="528">
        <v>0</v>
      </c>
      <c r="D474" s="528">
        <v>0</v>
      </c>
      <c r="E474" s="528">
        <v>6</v>
      </c>
      <c r="F474" s="528">
        <v>19</v>
      </c>
      <c r="G474" s="528">
        <v>0</v>
      </c>
      <c r="H474" s="528">
        <v>0</v>
      </c>
      <c r="I474" s="528">
        <v>4</v>
      </c>
      <c r="J474" s="528">
        <v>1</v>
      </c>
      <c r="K474" s="528">
        <v>0</v>
      </c>
      <c r="L474" s="528">
        <v>1</v>
      </c>
      <c r="M474" s="528">
        <v>0</v>
      </c>
      <c r="N474" s="528">
        <v>1</v>
      </c>
      <c r="O474" s="528">
        <v>1</v>
      </c>
      <c r="P474" s="528">
        <v>0</v>
      </c>
      <c r="Q474" s="528">
        <v>2</v>
      </c>
      <c r="R474" s="526">
        <v>286</v>
      </c>
    </row>
    <row r="475" spans="1:18" s="523" customFormat="1" ht="12.75" customHeight="1">
      <c r="A475" s="527" t="s">
        <v>1519</v>
      </c>
      <c r="B475" s="525">
        <v>1</v>
      </c>
      <c r="C475" s="528">
        <v>0</v>
      </c>
      <c r="D475" s="528">
        <v>0</v>
      </c>
      <c r="E475" s="528">
        <v>0</v>
      </c>
      <c r="F475" s="528">
        <v>0</v>
      </c>
      <c r="G475" s="528">
        <v>0</v>
      </c>
      <c r="H475" s="528">
        <v>0</v>
      </c>
      <c r="I475" s="528">
        <v>1</v>
      </c>
      <c r="J475" s="528">
        <v>0</v>
      </c>
      <c r="K475" s="528">
        <v>0</v>
      </c>
      <c r="L475" s="528">
        <v>0</v>
      </c>
      <c r="M475" s="528">
        <v>0</v>
      </c>
      <c r="N475" s="528">
        <v>0</v>
      </c>
      <c r="O475" s="528">
        <v>0</v>
      </c>
      <c r="P475" s="528">
        <v>0</v>
      </c>
      <c r="Q475" s="528">
        <v>0</v>
      </c>
      <c r="R475" s="526">
        <v>1</v>
      </c>
    </row>
    <row r="476" spans="1:18" s="523" customFormat="1" ht="12.75" customHeight="1">
      <c r="A476" s="527" t="s">
        <v>1520</v>
      </c>
      <c r="B476" s="525">
        <v>2</v>
      </c>
      <c r="C476" s="528">
        <v>0</v>
      </c>
      <c r="D476" s="528">
        <v>0</v>
      </c>
      <c r="E476" s="528">
        <v>0</v>
      </c>
      <c r="F476" s="528">
        <v>0</v>
      </c>
      <c r="G476" s="528">
        <v>0</v>
      </c>
      <c r="H476" s="528">
        <v>0</v>
      </c>
      <c r="I476" s="528">
        <v>0</v>
      </c>
      <c r="J476" s="528">
        <v>0</v>
      </c>
      <c r="K476" s="528">
        <v>0</v>
      </c>
      <c r="L476" s="528">
        <v>0</v>
      </c>
      <c r="M476" s="528">
        <v>0</v>
      </c>
      <c r="N476" s="528">
        <v>0</v>
      </c>
      <c r="O476" s="528">
        <v>1</v>
      </c>
      <c r="P476" s="528">
        <v>0</v>
      </c>
      <c r="Q476" s="528">
        <v>1</v>
      </c>
      <c r="R476" s="526">
        <v>57</v>
      </c>
    </row>
    <row r="477" spans="1:18" s="523" customFormat="1" ht="12.75" customHeight="1">
      <c r="A477" s="524" t="s">
        <v>1521</v>
      </c>
      <c r="B477" s="525">
        <v>813</v>
      </c>
      <c r="C477" s="525">
        <v>0</v>
      </c>
      <c r="D477" s="525">
        <v>0</v>
      </c>
      <c r="E477" s="525">
        <v>117</v>
      </c>
      <c r="F477" s="525">
        <v>121</v>
      </c>
      <c r="G477" s="525">
        <v>0</v>
      </c>
      <c r="H477" s="525">
        <v>7</v>
      </c>
      <c r="I477" s="525">
        <v>28</v>
      </c>
      <c r="J477" s="525">
        <v>192</v>
      </c>
      <c r="K477" s="525">
        <v>7</v>
      </c>
      <c r="L477" s="525">
        <v>22</v>
      </c>
      <c r="M477" s="525">
        <v>89</v>
      </c>
      <c r="N477" s="525">
        <v>43</v>
      </c>
      <c r="O477" s="525">
        <v>27</v>
      </c>
      <c r="P477" s="525">
        <v>6</v>
      </c>
      <c r="Q477" s="525">
        <v>154</v>
      </c>
      <c r="R477" s="526">
        <v>6869</v>
      </c>
    </row>
    <row r="478" spans="1:18" s="523" customFormat="1" ht="12.75" customHeight="1">
      <c r="A478" s="527" t="s">
        <v>1522</v>
      </c>
      <c r="B478" s="525">
        <v>38</v>
      </c>
      <c r="C478" s="528">
        <v>0</v>
      </c>
      <c r="D478" s="528">
        <v>0</v>
      </c>
      <c r="E478" s="528">
        <v>1</v>
      </c>
      <c r="F478" s="528">
        <v>5</v>
      </c>
      <c r="G478" s="528">
        <v>0</v>
      </c>
      <c r="H478" s="528">
        <v>2</v>
      </c>
      <c r="I478" s="528">
        <v>1</v>
      </c>
      <c r="J478" s="528">
        <v>7</v>
      </c>
      <c r="K478" s="528">
        <v>2</v>
      </c>
      <c r="L478" s="528">
        <v>1</v>
      </c>
      <c r="M478" s="528">
        <v>9</v>
      </c>
      <c r="N478" s="528">
        <v>3</v>
      </c>
      <c r="O478" s="528">
        <v>0</v>
      </c>
      <c r="P478" s="528">
        <v>1</v>
      </c>
      <c r="Q478" s="528">
        <v>6</v>
      </c>
      <c r="R478" s="526">
        <v>359</v>
      </c>
    </row>
    <row r="479" spans="1:18" s="523" customFormat="1" ht="12.75" customHeight="1">
      <c r="A479" s="527" t="s">
        <v>1523</v>
      </c>
      <c r="B479" s="525">
        <v>83</v>
      </c>
      <c r="C479" s="528">
        <v>0</v>
      </c>
      <c r="D479" s="528">
        <v>0</v>
      </c>
      <c r="E479" s="528">
        <v>7</v>
      </c>
      <c r="F479" s="528">
        <v>4</v>
      </c>
      <c r="G479" s="528">
        <v>0</v>
      </c>
      <c r="H479" s="528">
        <v>0</v>
      </c>
      <c r="I479" s="528">
        <v>0</v>
      </c>
      <c r="J479" s="528">
        <v>16</v>
      </c>
      <c r="K479" s="528">
        <v>1</v>
      </c>
      <c r="L479" s="528">
        <v>2</v>
      </c>
      <c r="M479" s="528">
        <v>26</v>
      </c>
      <c r="N479" s="528">
        <v>8</v>
      </c>
      <c r="O479" s="528">
        <v>3</v>
      </c>
      <c r="P479" s="528">
        <v>0</v>
      </c>
      <c r="Q479" s="528">
        <v>16</v>
      </c>
      <c r="R479" s="526">
        <v>392</v>
      </c>
    </row>
    <row r="480" spans="1:18" s="523" customFormat="1" ht="12.75" customHeight="1">
      <c r="A480" s="527" t="s">
        <v>1524</v>
      </c>
      <c r="B480" s="525">
        <v>37</v>
      </c>
      <c r="C480" s="528">
        <v>0</v>
      </c>
      <c r="D480" s="528">
        <v>0</v>
      </c>
      <c r="E480" s="528">
        <v>8</v>
      </c>
      <c r="F480" s="528">
        <v>0</v>
      </c>
      <c r="G480" s="528">
        <v>0</v>
      </c>
      <c r="H480" s="528">
        <v>0</v>
      </c>
      <c r="I480" s="528">
        <v>2</v>
      </c>
      <c r="J480" s="528">
        <v>11</v>
      </c>
      <c r="K480" s="528">
        <v>1</v>
      </c>
      <c r="L480" s="528">
        <v>2</v>
      </c>
      <c r="M480" s="528">
        <v>3</v>
      </c>
      <c r="N480" s="528">
        <v>3</v>
      </c>
      <c r="O480" s="528">
        <v>1</v>
      </c>
      <c r="P480" s="528">
        <v>1</v>
      </c>
      <c r="Q480" s="528">
        <v>5</v>
      </c>
      <c r="R480" s="526">
        <v>169</v>
      </c>
    </row>
    <row r="481" spans="1:18" s="523" customFormat="1" ht="12.75" customHeight="1">
      <c r="A481" s="527" t="s">
        <v>1525</v>
      </c>
      <c r="B481" s="525">
        <v>50</v>
      </c>
      <c r="C481" s="528">
        <v>0</v>
      </c>
      <c r="D481" s="528">
        <v>0</v>
      </c>
      <c r="E481" s="528">
        <v>8</v>
      </c>
      <c r="F481" s="528">
        <v>14</v>
      </c>
      <c r="G481" s="528">
        <v>0</v>
      </c>
      <c r="H481" s="528">
        <v>1</v>
      </c>
      <c r="I481" s="528">
        <v>2</v>
      </c>
      <c r="J481" s="528">
        <v>8</v>
      </c>
      <c r="K481" s="528">
        <v>0</v>
      </c>
      <c r="L481" s="528">
        <v>3</v>
      </c>
      <c r="M481" s="528">
        <v>1</v>
      </c>
      <c r="N481" s="528">
        <v>0</v>
      </c>
      <c r="O481" s="528">
        <v>1</v>
      </c>
      <c r="P481" s="528">
        <v>0</v>
      </c>
      <c r="Q481" s="528">
        <v>12</v>
      </c>
      <c r="R481" s="526">
        <v>726</v>
      </c>
    </row>
    <row r="482" spans="1:18" s="523" customFormat="1" ht="12.75" customHeight="1">
      <c r="A482" s="527" t="s">
        <v>1526</v>
      </c>
      <c r="B482" s="525">
        <v>22</v>
      </c>
      <c r="C482" s="528">
        <v>0</v>
      </c>
      <c r="D482" s="528">
        <v>0</v>
      </c>
      <c r="E482" s="528">
        <v>5</v>
      </c>
      <c r="F482" s="528">
        <v>6</v>
      </c>
      <c r="G482" s="528">
        <v>0</v>
      </c>
      <c r="H482" s="528">
        <v>0</v>
      </c>
      <c r="I482" s="528">
        <v>0</v>
      </c>
      <c r="J482" s="528">
        <v>4</v>
      </c>
      <c r="K482" s="528">
        <v>0</v>
      </c>
      <c r="L482" s="528">
        <v>0</v>
      </c>
      <c r="M482" s="528">
        <v>1</v>
      </c>
      <c r="N482" s="528">
        <v>1</v>
      </c>
      <c r="O482" s="528">
        <v>0</v>
      </c>
      <c r="P482" s="528">
        <v>0</v>
      </c>
      <c r="Q482" s="528">
        <v>5</v>
      </c>
      <c r="R482" s="526">
        <v>199</v>
      </c>
    </row>
    <row r="483" spans="1:18" s="523" customFormat="1" ht="12.75" customHeight="1">
      <c r="A483" s="527" t="s">
        <v>1527</v>
      </c>
      <c r="B483" s="525">
        <v>106</v>
      </c>
      <c r="C483" s="528">
        <v>0</v>
      </c>
      <c r="D483" s="528">
        <v>0</v>
      </c>
      <c r="E483" s="528">
        <v>12</v>
      </c>
      <c r="F483" s="528">
        <v>8</v>
      </c>
      <c r="G483" s="528">
        <v>0</v>
      </c>
      <c r="H483" s="528">
        <v>1</v>
      </c>
      <c r="I483" s="528">
        <v>3</v>
      </c>
      <c r="J483" s="528">
        <v>27</v>
      </c>
      <c r="K483" s="528">
        <v>0</v>
      </c>
      <c r="L483" s="528">
        <v>3</v>
      </c>
      <c r="M483" s="528">
        <v>11</v>
      </c>
      <c r="N483" s="528">
        <v>9</v>
      </c>
      <c r="O483" s="528">
        <v>5</v>
      </c>
      <c r="P483" s="528">
        <v>1</v>
      </c>
      <c r="Q483" s="528">
        <v>26</v>
      </c>
      <c r="R483" s="526">
        <v>653</v>
      </c>
    </row>
    <row r="484" spans="1:18" s="523" customFormat="1" ht="12.75" customHeight="1">
      <c r="A484" s="527" t="s">
        <v>1528</v>
      </c>
      <c r="B484" s="525">
        <v>88</v>
      </c>
      <c r="C484" s="528">
        <v>0</v>
      </c>
      <c r="D484" s="528">
        <v>0</v>
      </c>
      <c r="E484" s="528">
        <v>10</v>
      </c>
      <c r="F484" s="528">
        <v>17</v>
      </c>
      <c r="G484" s="528">
        <v>0</v>
      </c>
      <c r="H484" s="528">
        <v>1</v>
      </c>
      <c r="I484" s="528">
        <v>5</v>
      </c>
      <c r="J484" s="528">
        <v>19</v>
      </c>
      <c r="K484" s="528">
        <v>1</v>
      </c>
      <c r="L484" s="528">
        <v>2</v>
      </c>
      <c r="M484" s="528">
        <v>13</v>
      </c>
      <c r="N484" s="528">
        <v>3</v>
      </c>
      <c r="O484" s="528">
        <v>2</v>
      </c>
      <c r="P484" s="528">
        <v>0</v>
      </c>
      <c r="Q484" s="528">
        <v>15</v>
      </c>
      <c r="R484" s="526">
        <v>722</v>
      </c>
    </row>
    <row r="485" spans="1:18" s="523" customFormat="1" ht="12.75" customHeight="1">
      <c r="A485" s="527" t="s">
        <v>1529</v>
      </c>
      <c r="B485" s="525">
        <v>44</v>
      </c>
      <c r="C485" s="528">
        <v>0</v>
      </c>
      <c r="D485" s="528">
        <v>0</v>
      </c>
      <c r="E485" s="528">
        <v>5</v>
      </c>
      <c r="F485" s="528">
        <v>6</v>
      </c>
      <c r="G485" s="528">
        <v>0</v>
      </c>
      <c r="H485" s="528">
        <v>2</v>
      </c>
      <c r="I485" s="528">
        <v>4</v>
      </c>
      <c r="J485" s="528">
        <v>20</v>
      </c>
      <c r="K485" s="528">
        <v>0</v>
      </c>
      <c r="L485" s="528">
        <v>0</v>
      </c>
      <c r="M485" s="528">
        <v>3</v>
      </c>
      <c r="N485" s="528">
        <v>0</v>
      </c>
      <c r="O485" s="528">
        <v>0</v>
      </c>
      <c r="P485" s="528">
        <v>1</v>
      </c>
      <c r="Q485" s="528">
        <v>3</v>
      </c>
      <c r="R485" s="526">
        <v>1173</v>
      </c>
    </row>
    <row r="486" spans="1:18" s="523" customFormat="1" ht="12.75" customHeight="1">
      <c r="A486" s="527" t="s">
        <v>1530</v>
      </c>
      <c r="B486" s="525">
        <v>8</v>
      </c>
      <c r="C486" s="528">
        <v>0</v>
      </c>
      <c r="D486" s="528">
        <v>0</v>
      </c>
      <c r="E486" s="528">
        <v>0</v>
      </c>
      <c r="F486" s="528">
        <v>2</v>
      </c>
      <c r="G486" s="528">
        <v>0</v>
      </c>
      <c r="H486" s="528">
        <v>0</v>
      </c>
      <c r="I486" s="528">
        <v>0</v>
      </c>
      <c r="J486" s="528">
        <v>4</v>
      </c>
      <c r="K486" s="528">
        <v>0</v>
      </c>
      <c r="L486" s="528">
        <v>0</v>
      </c>
      <c r="M486" s="528">
        <v>0</v>
      </c>
      <c r="N486" s="528">
        <v>2</v>
      </c>
      <c r="O486" s="528">
        <v>0</v>
      </c>
      <c r="P486" s="528">
        <v>0</v>
      </c>
      <c r="Q486" s="528">
        <v>0</v>
      </c>
      <c r="R486" s="526">
        <v>73</v>
      </c>
    </row>
    <row r="487" spans="1:18" s="523" customFormat="1" ht="12.75" customHeight="1">
      <c r="A487" s="527" t="s">
        <v>1531</v>
      </c>
      <c r="B487" s="525">
        <v>1</v>
      </c>
      <c r="C487" s="528">
        <v>0</v>
      </c>
      <c r="D487" s="528">
        <v>0</v>
      </c>
      <c r="E487" s="528">
        <v>0</v>
      </c>
      <c r="F487" s="528">
        <v>0</v>
      </c>
      <c r="G487" s="528">
        <v>0</v>
      </c>
      <c r="H487" s="528">
        <v>0</v>
      </c>
      <c r="I487" s="528">
        <v>0</v>
      </c>
      <c r="J487" s="528">
        <v>0</v>
      </c>
      <c r="K487" s="528">
        <v>0</v>
      </c>
      <c r="L487" s="528">
        <v>0</v>
      </c>
      <c r="M487" s="528">
        <v>0</v>
      </c>
      <c r="N487" s="528">
        <v>0</v>
      </c>
      <c r="O487" s="528">
        <v>0</v>
      </c>
      <c r="P487" s="528">
        <v>0</v>
      </c>
      <c r="Q487" s="528">
        <v>1</v>
      </c>
      <c r="R487" s="526">
        <v>1</v>
      </c>
    </row>
    <row r="488" spans="1:18" s="523" customFormat="1" ht="12.75" customHeight="1">
      <c r="A488" s="527" t="s">
        <v>1532</v>
      </c>
      <c r="B488" s="525">
        <v>38</v>
      </c>
      <c r="C488" s="528">
        <v>0</v>
      </c>
      <c r="D488" s="528">
        <v>0</v>
      </c>
      <c r="E488" s="528">
        <v>10</v>
      </c>
      <c r="F488" s="528">
        <v>3</v>
      </c>
      <c r="G488" s="528">
        <v>0</v>
      </c>
      <c r="H488" s="528">
        <v>0</v>
      </c>
      <c r="I488" s="528">
        <v>1</v>
      </c>
      <c r="J488" s="528">
        <v>9</v>
      </c>
      <c r="K488" s="528">
        <v>0</v>
      </c>
      <c r="L488" s="528">
        <v>0</v>
      </c>
      <c r="M488" s="528">
        <v>2</v>
      </c>
      <c r="N488" s="528">
        <v>0</v>
      </c>
      <c r="O488" s="528">
        <v>3</v>
      </c>
      <c r="P488" s="528">
        <v>1</v>
      </c>
      <c r="Q488" s="528">
        <v>9</v>
      </c>
      <c r="R488" s="526">
        <v>200</v>
      </c>
    </row>
    <row r="489" spans="1:18" s="523" customFormat="1" ht="12.75" customHeight="1">
      <c r="A489" s="527" t="s">
        <v>1533</v>
      </c>
      <c r="B489" s="525">
        <v>27</v>
      </c>
      <c r="C489" s="528">
        <v>0</v>
      </c>
      <c r="D489" s="528">
        <v>0</v>
      </c>
      <c r="E489" s="528">
        <v>4</v>
      </c>
      <c r="F489" s="528">
        <v>9</v>
      </c>
      <c r="G489" s="528">
        <v>0</v>
      </c>
      <c r="H489" s="528">
        <v>0</v>
      </c>
      <c r="I489" s="528">
        <v>1</v>
      </c>
      <c r="J489" s="528">
        <v>8</v>
      </c>
      <c r="K489" s="528">
        <v>0</v>
      </c>
      <c r="L489" s="528">
        <v>0</v>
      </c>
      <c r="M489" s="528">
        <v>0</v>
      </c>
      <c r="N489" s="528">
        <v>0</v>
      </c>
      <c r="O489" s="528">
        <v>0</v>
      </c>
      <c r="P489" s="528">
        <v>0</v>
      </c>
      <c r="Q489" s="528">
        <v>5</v>
      </c>
      <c r="R489" s="526">
        <v>256</v>
      </c>
    </row>
    <row r="490" spans="1:18" s="523" customFormat="1" ht="12.75" customHeight="1">
      <c r="A490" s="527" t="s">
        <v>1534</v>
      </c>
      <c r="B490" s="525">
        <v>15</v>
      </c>
      <c r="C490" s="528">
        <v>0</v>
      </c>
      <c r="D490" s="528">
        <v>0</v>
      </c>
      <c r="E490" s="528">
        <v>2</v>
      </c>
      <c r="F490" s="528">
        <v>7</v>
      </c>
      <c r="G490" s="528">
        <v>0</v>
      </c>
      <c r="H490" s="528">
        <v>0</v>
      </c>
      <c r="I490" s="528">
        <v>1</v>
      </c>
      <c r="J490" s="528">
        <v>3</v>
      </c>
      <c r="K490" s="528">
        <v>0</v>
      </c>
      <c r="L490" s="528">
        <v>0</v>
      </c>
      <c r="M490" s="528">
        <v>0</v>
      </c>
      <c r="N490" s="528">
        <v>0</v>
      </c>
      <c r="O490" s="528">
        <v>1</v>
      </c>
      <c r="P490" s="528">
        <v>0</v>
      </c>
      <c r="Q490" s="528">
        <v>1</v>
      </c>
      <c r="R490" s="526">
        <v>111</v>
      </c>
    </row>
    <row r="491" spans="1:18" s="523" customFormat="1" ht="12.75" customHeight="1">
      <c r="A491" s="527" t="s">
        <v>1535</v>
      </c>
      <c r="B491" s="525">
        <v>5</v>
      </c>
      <c r="C491" s="528">
        <v>0</v>
      </c>
      <c r="D491" s="528">
        <v>0</v>
      </c>
      <c r="E491" s="528">
        <v>0</v>
      </c>
      <c r="F491" s="528">
        <v>0</v>
      </c>
      <c r="G491" s="528">
        <v>0</v>
      </c>
      <c r="H491" s="528">
        <v>0</v>
      </c>
      <c r="I491" s="528">
        <v>0</v>
      </c>
      <c r="J491" s="528">
        <v>2</v>
      </c>
      <c r="K491" s="528">
        <v>0</v>
      </c>
      <c r="L491" s="528">
        <v>0</v>
      </c>
      <c r="M491" s="528">
        <v>1</v>
      </c>
      <c r="N491" s="528">
        <v>0</v>
      </c>
      <c r="O491" s="528">
        <v>0</v>
      </c>
      <c r="P491" s="528">
        <v>0</v>
      </c>
      <c r="Q491" s="528">
        <v>2</v>
      </c>
      <c r="R491" s="526">
        <v>21</v>
      </c>
    </row>
    <row r="492" spans="1:18" s="523" customFormat="1" ht="12.75" customHeight="1">
      <c r="A492" s="527" t="s">
        <v>1536</v>
      </c>
      <c r="B492" s="525">
        <v>15</v>
      </c>
      <c r="C492" s="528">
        <v>0</v>
      </c>
      <c r="D492" s="528">
        <v>0</v>
      </c>
      <c r="E492" s="528">
        <v>5</v>
      </c>
      <c r="F492" s="528">
        <v>0</v>
      </c>
      <c r="G492" s="528">
        <v>0</v>
      </c>
      <c r="H492" s="528">
        <v>0</v>
      </c>
      <c r="I492" s="528">
        <v>0</v>
      </c>
      <c r="J492" s="528">
        <v>3</v>
      </c>
      <c r="K492" s="528">
        <v>0</v>
      </c>
      <c r="L492" s="528">
        <v>0</v>
      </c>
      <c r="M492" s="528">
        <v>1</v>
      </c>
      <c r="N492" s="528">
        <v>1</v>
      </c>
      <c r="O492" s="528">
        <v>2</v>
      </c>
      <c r="P492" s="528">
        <v>0</v>
      </c>
      <c r="Q492" s="528">
        <v>3</v>
      </c>
      <c r="R492" s="526">
        <v>157</v>
      </c>
    </row>
    <row r="493" spans="1:18" s="523" customFormat="1" ht="12.75" customHeight="1">
      <c r="A493" s="527" t="s">
        <v>1537</v>
      </c>
      <c r="B493" s="525">
        <v>7</v>
      </c>
      <c r="C493" s="528">
        <v>0</v>
      </c>
      <c r="D493" s="528">
        <v>0</v>
      </c>
      <c r="E493" s="528">
        <v>2</v>
      </c>
      <c r="F493" s="528">
        <v>1</v>
      </c>
      <c r="G493" s="528">
        <v>0</v>
      </c>
      <c r="H493" s="528">
        <v>0</v>
      </c>
      <c r="I493" s="528">
        <v>0</v>
      </c>
      <c r="J493" s="528">
        <v>4</v>
      </c>
      <c r="K493" s="528">
        <v>0</v>
      </c>
      <c r="L493" s="528">
        <v>0</v>
      </c>
      <c r="M493" s="528">
        <v>0</v>
      </c>
      <c r="N493" s="528">
        <v>0</v>
      </c>
      <c r="O493" s="528">
        <v>0</v>
      </c>
      <c r="P493" s="528">
        <v>0</v>
      </c>
      <c r="Q493" s="528">
        <v>0</v>
      </c>
      <c r="R493" s="526">
        <v>21</v>
      </c>
    </row>
    <row r="494" spans="1:18" s="523" customFormat="1" ht="12.75" customHeight="1">
      <c r="A494" s="527" t="s">
        <v>1538</v>
      </c>
      <c r="B494" s="525">
        <v>5</v>
      </c>
      <c r="C494" s="528">
        <v>0</v>
      </c>
      <c r="D494" s="528">
        <v>0</v>
      </c>
      <c r="E494" s="528">
        <v>0</v>
      </c>
      <c r="F494" s="528">
        <v>0</v>
      </c>
      <c r="G494" s="528">
        <v>0</v>
      </c>
      <c r="H494" s="528">
        <v>0</v>
      </c>
      <c r="I494" s="528">
        <v>0</v>
      </c>
      <c r="J494" s="528">
        <v>3</v>
      </c>
      <c r="K494" s="528">
        <v>0</v>
      </c>
      <c r="L494" s="528">
        <v>0</v>
      </c>
      <c r="M494" s="528">
        <v>0</v>
      </c>
      <c r="N494" s="528">
        <v>1</v>
      </c>
      <c r="O494" s="528">
        <v>0</v>
      </c>
      <c r="P494" s="528">
        <v>0</v>
      </c>
      <c r="Q494" s="528">
        <v>1</v>
      </c>
      <c r="R494" s="526">
        <v>80</v>
      </c>
    </row>
    <row r="495" spans="1:18" s="523" customFormat="1" ht="12.75" customHeight="1">
      <c r="A495" s="527" t="s">
        <v>1539</v>
      </c>
      <c r="B495" s="525">
        <v>26</v>
      </c>
      <c r="C495" s="528">
        <v>0</v>
      </c>
      <c r="D495" s="528">
        <v>0</v>
      </c>
      <c r="E495" s="528">
        <v>2</v>
      </c>
      <c r="F495" s="528">
        <v>1</v>
      </c>
      <c r="G495" s="528">
        <v>0</v>
      </c>
      <c r="H495" s="528">
        <v>0</v>
      </c>
      <c r="I495" s="528">
        <v>1</v>
      </c>
      <c r="J495" s="528">
        <v>6</v>
      </c>
      <c r="K495" s="528">
        <v>0</v>
      </c>
      <c r="L495" s="528">
        <v>1</v>
      </c>
      <c r="M495" s="528">
        <v>2</v>
      </c>
      <c r="N495" s="528">
        <v>3</v>
      </c>
      <c r="O495" s="528">
        <v>0</v>
      </c>
      <c r="P495" s="528">
        <v>1</v>
      </c>
      <c r="Q495" s="528">
        <v>9</v>
      </c>
      <c r="R495" s="526">
        <v>202</v>
      </c>
    </row>
    <row r="496" spans="1:18" s="523" customFormat="1" ht="12.75" customHeight="1">
      <c r="A496" s="527" t="s">
        <v>1540</v>
      </c>
      <c r="B496" s="525">
        <v>26</v>
      </c>
      <c r="C496" s="528">
        <v>0</v>
      </c>
      <c r="D496" s="528">
        <v>0</v>
      </c>
      <c r="E496" s="528">
        <v>4</v>
      </c>
      <c r="F496" s="528">
        <v>5</v>
      </c>
      <c r="G496" s="528">
        <v>0</v>
      </c>
      <c r="H496" s="528">
        <v>0</v>
      </c>
      <c r="I496" s="528">
        <v>0</v>
      </c>
      <c r="J496" s="528">
        <v>2</v>
      </c>
      <c r="K496" s="528">
        <v>0</v>
      </c>
      <c r="L496" s="528">
        <v>4</v>
      </c>
      <c r="M496" s="528">
        <v>3</v>
      </c>
      <c r="N496" s="528">
        <v>1</v>
      </c>
      <c r="O496" s="528">
        <v>3</v>
      </c>
      <c r="P496" s="528">
        <v>0</v>
      </c>
      <c r="Q496" s="528">
        <v>4</v>
      </c>
      <c r="R496" s="526">
        <v>92</v>
      </c>
    </row>
    <row r="497" spans="1:18" s="523" customFormat="1" ht="12.75" customHeight="1">
      <c r="A497" s="527" t="s">
        <v>1541</v>
      </c>
      <c r="B497" s="525">
        <v>9</v>
      </c>
      <c r="C497" s="528">
        <v>0</v>
      </c>
      <c r="D497" s="528">
        <v>0</v>
      </c>
      <c r="E497" s="528">
        <v>4</v>
      </c>
      <c r="F497" s="528">
        <v>0</v>
      </c>
      <c r="G497" s="528">
        <v>0</v>
      </c>
      <c r="H497" s="528">
        <v>0</v>
      </c>
      <c r="I497" s="528">
        <v>0</v>
      </c>
      <c r="J497" s="528">
        <v>3</v>
      </c>
      <c r="K497" s="528">
        <v>0</v>
      </c>
      <c r="L497" s="528">
        <v>0</v>
      </c>
      <c r="M497" s="528">
        <v>1</v>
      </c>
      <c r="N497" s="528">
        <v>0</v>
      </c>
      <c r="O497" s="528">
        <v>0</v>
      </c>
      <c r="P497" s="528">
        <v>0</v>
      </c>
      <c r="Q497" s="528">
        <v>1</v>
      </c>
      <c r="R497" s="526">
        <v>36</v>
      </c>
    </row>
    <row r="498" spans="1:18" s="523" customFormat="1" ht="12.75" customHeight="1">
      <c r="A498" s="527" t="s">
        <v>1542</v>
      </c>
      <c r="B498" s="525">
        <v>22</v>
      </c>
      <c r="C498" s="528">
        <v>0</v>
      </c>
      <c r="D498" s="528">
        <v>0</v>
      </c>
      <c r="E498" s="528">
        <v>3</v>
      </c>
      <c r="F498" s="528">
        <v>10</v>
      </c>
      <c r="G498" s="528">
        <v>0</v>
      </c>
      <c r="H498" s="528">
        <v>0</v>
      </c>
      <c r="I498" s="528">
        <v>0</v>
      </c>
      <c r="J498" s="528">
        <v>0</v>
      </c>
      <c r="K498" s="528">
        <v>0</v>
      </c>
      <c r="L498" s="528">
        <v>0</v>
      </c>
      <c r="M498" s="528">
        <v>2</v>
      </c>
      <c r="N498" s="528">
        <v>2</v>
      </c>
      <c r="O498" s="528">
        <v>1</v>
      </c>
      <c r="P498" s="528">
        <v>0</v>
      </c>
      <c r="Q498" s="528">
        <v>4</v>
      </c>
      <c r="R498" s="526">
        <v>153</v>
      </c>
    </row>
    <row r="499" spans="1:18" s="523" customFormat="1" ht="12.75" customHeight="1">
      <c r="A499" s="527" t="s">
        <v>1543</v>
      </c>
      <c r="B499" s="525">
        <v>37</v>
      </c>
      <c r="C499" s="528">
        <v>0</v>
      </c>
      <c r="D499" s="528">
        <v>0</v>
      </c>
      <c r="E499" s="528">
        <v>6</v>
      </c>
      <c r="F499" s="528">
        <v>8</v>
      </c>
      <c r="G499" s="528">
        <v>0</v>
      </c>
      <c r="H499" s="528">
        <v>0</v>
      </c>
      <c r="I499" s="528">
        <v>0</v>
      </c>
      <c r="J499" s="528">
        <v>7</v>
      </c>
      <c r="K499" s="528">
        <v>1</v>
      </c>
      <c r="L499" s="528">
        <v>0</v>
      </c>
      <c r="M499" s="528">
        <v>2</v>
      </c>
      <c r="N499" s="528">
        <v>1</v>
      </c>
      <c r="O499" s="528">
        <v>4</v>
      </c>
      <c r="P499" s="528">
        <v>0</v>
      </c>
      <c r="Q499" s="528">
        <v>8</v>
      </c>
      <c r="R499" s="526">
        <v>199</v>
      </c>
    </row>
    <row r="500" spans="1:18" s="523" customFormat="1" ht="12.75" customHeight="1">
      <c r="A500" s="527" t="s">
        <v>1544</v>
      </c>
      <c r="B500" s="525">
        <v>37</v>
      </c>
      <c r="C500" s="528">
        <v>0</v>
      </c>
      <c r="D500" s="528">
        <v>0</v>
      </c>
      <c r="E500" s="528">
        <v>3</v>
      </c>
      <c r="F500" s="528">
        <v>2</v>
      </c>
      <c r="G500" s="528">
        <v>0</v>
      </c>
      <c r="H500" s="528">
        <v>0</v>
      </c>
      <c r="I500" s="528">
        <v>2</v>
      </c>
      <c r="J500" s="528">
        <v>11</v>
      </c>
      <c r="K500" s="528">
        <v>0</v>
      </c>
      <c r="L500" s="528">
        <v>3</v>
      </c>
      <c r="M500" s="528">
        <v>8</v>
      </c>
      <c r="N500" s="528">
        <v>1</v>
      </c>
      <c r="O500" s="528">
        <v>1</v>
      </c>
      <c r="P500" s="528">
        <v>0</v>
      </c>
      <c r="Q500" s="528">
        <v>6</v>
      </c>
      <c r="R500" s="526">
        <v>206</v>
      </c>
    </row>
    <row r="501" spans="1:18" s="523" customFormat="1" ht="12.75" customHeight="1">
      <c r="A501" s="527" t="s">
        <v>1545</v>
      </c>
      <c r="B501" s="525">
        <v>20</v>
      </c>
      <c r="C501" s="528">
        <v>0</v>
      </c>
      <c r="D501" s="528">
        <v>0</v>
      </c>
      <c r="E501" s="528">
        <v>2</v>
      </c>
      <c r="F501" s="528">
        <v>2</v>
      </c>
      <c r="G501" s="528">
        <v>0</v>
      </c>
      <c r="H501" s="528">
        <v>0</v>
      </c>
      <c r="I501" s="528">
        <v>0</v>
      </c>
      <c r="J501" s="528">
        <v>8</v>
      </c>
      <c r="K501" s="528">
        <v>1</v>
      </c>
      <c r="L501" s="528">
        <v>0</v>
      </c>
      <c r="M501" s="528">
        <v>0</v>
      </c>
      <c r="N501" s="528">
        <v>3</v>
      </c>
      <c r="O501" s="528">
        <v>0</v>
      </c>
      <c r="P501" s="528">
        <v>0</v>
      </c>
      <c r="Q501" s="528">
        <v>4</v>
      </c>
      <c r="R501" s="526">
        <v>267</v>
      </c>
    </row>
    <row r="502" spans="1:18" s="523" customFormat="1" ht="12.75" customHeight="1">
      <c r="A502" s="527" t="s">
        <v>1546</v>
      </c>
      <c r="B502" s="525">
        <v>18</v>
      </c>
      <c r="C502" s="528">
        <v>0</v>
      </c>
      <c r="D502" s="528">
        <v>0</v>
      </c>
      <c r="E502" s="528">
        <v>5</v>
      </c>
      <c r="F502" s="528">
        <v>4</v>
      </c>
      <c r="G502" s="528">
        <v>0</v>
      </c>
      <c r="H502" s="528">
        <v>0</v>
      </c>
      <c r="I502" s="528">
        <v>1</v>
      </c>
      <c r="J502" s="528">
        <v>2</v>
      </c>
      <c r="K502" s="528">
        <v>0</v>
      </c>
      <c r="L502" s="528">
        <v>1</v>
      </c>
      <c r="M502" s="528">
        <v>0</v>
      </c>
      <c r="N502" s="528">
        <v>1</v>
      </c>
      <c r="O502" s="528">
        <v>0</v>
      </c>
      <c r="P502" s="528">
        <v>0</v>
      </c>
      <c r="Q502" s="528">
        <v>4</v>
      </c>
      <c r="R502" s="526">
        <v>141</v>
      </c>
    </row>
    <row r="503" spans="1:18" s="523" customFormat="1" ht="12.75" customHeight="1">
      <c r="A503" s="527" t="s">
        <v>1547</v>
      </c>
      <c r="B503" s="525">
        <v>11</v>
      </c>
      <c r="C503" s="528">
        <v>0</v>
      </c>
      <c r="D503" s="528">
        <v>0</v>
      </c>
      <c r="E503" s="528">
        <v>5</v>
      </c>
      <c r="F503" s="528">
        <v>2</v>
      </c>
      <c r="G503" s="528">
        <v>0</v>
      </c>
      <c r="H503" s="528">
        <v>0</v>
      </c>
      <c r="I503" s="528">
        <v>2</v>
      </c>
      <c r="J503" s="528">
        <v>1</v>
      </c>
      <c r="K503" s="528">
        <v>0</v>
      </c>
      <c r="L503" s="528">
        <v>0</v>
      </c>
      <c r="M503" s="528">
        <v>0</v>
      </c>
      <c r="N503" s="528">
        <v>0</v>
      </c>
      <c r="O503" s="528">
        <v>0</v>
      </c>
      <c r="P503" s="528">
        <v>0</v>
      </c>
      <c r="Q503" s="528">
        <v>1</v>
      </c>
      <c r="R503" s="526">
        <v>76</v>
      </c>
    </row>
    <row r="504" spans="1:18" s="523" customFormat="1" ht="12.75" customHeight="1">
      <c r="A504" s="527" t="s">
        <v>1548</v>
      </c>
      <c r="B504" s="525">
        <v>7</v>
      </c>
      <c r="C504" s="528">
        <v>0</v>
      </c>
      <c r="D504" s="528">
        <v>0</v>
      </c>
      <c r="E504" s="528">
        <v>2</v>
      </c>
      <c r="F504" s="528">
        <v>3</v>
      </c>
      <c r="G504" s="528">
        <v>0</v>
      </c>
      <c r="H504" s="528">
        <v>0</v>
      </c>
      <c r="I504" s="528">
        <v>1</v>
      </c>
      <c r="J504" s="528">
        <v>1</v>
      </c>
      <c r="K504" s="528">
        <v>0</v>
      </c>
      <c r="L504" s="528">
        <v>0</v>
      </c>
      <c r="M504" s="528">
        <v>0</v>
      </c>
      <c r="N504" s="528">
        <v>0</v>
      </c>
      <c r="O504" s="528">
        <v>0</v>
      </c>
      <c r="P504" s="528">
        <v>0</v>
      </c>
      <c r="Q504" s="528">
        <v>0</v>
      </c>
      <c r="R504" s="526">
        <v>55</v>
      </c>
    </row>
    <row r="505" spans="1:18" s="523" customFormat="1" ht="12.75" customHeight="1">
      <c r="A505" s="527" t="s">
        <v>1549</v>
      </c>
      <c r="B505" s="525">
        <v>11</v>
      </c>
      <c r="C505" s="528">
        <v>0</v>
      </c>
      <c r="D505" s="528">
        <v>0</v>
      </c>
      <c r="E505" s="528">
        <v>2</v>
      </c>
      <c r="F505" s="528">
        <v>2</v>
      </c>
      <c r="G505" s="528">
        <v>0</v>
      </c>
      <c r="H505" s="528">
        <v>0</v>
      </c>
      <c r="I505" s="528">
        <v>1</v>
      </c>
      <c r="J505" s="528">
        <v>3</v>
      </c>
      <c r="K505" s="528">
        <v>0</v>
      </c>
      <c r="L505" s="528">
        <v>0</v>
      </c>
      <c r="M505" s="528">
        <v>0</v>
      </c>
      <c r="N505" s="528">
        <v>0</v>
      </c>
      <c r="O505" s="528">
        <v>0</v>
      </c>
      <c r="P505" s="528">
        <v>0</v>
      </c>
      <c r="Q505" s="528">
        <v>3</v>
      </c>
      <c r="R505" s="526">
        <v>129</v>
      </c>
    </row>
    <row r="506" spans="1:18" s="523" customFormat="1" ht="12.75" customHeight="1">
      <c r="A506" s="524" t="s">
        <v>1550</v>
      </c>
      <c r="B506" s="525">
        <v>1211</v>
      </c>
      <c r="C506" s="525">
        <v>1</v>
      </c>
      <c r="D506" s="525">
        <v>0</v>
      </c>
      <c r="E506" s="525">
        <v>110</v>
      </c>
      <c r="F506" s="525">
        <v>157</v>
      </c>
      <c r="G506" s="525">
        <v>1</v>
      </c>
      <c r="H506" s="525">
        <v>21</v>
      </c>
      <c r="I506" s="525">
        <v>29</v>
      </c>
      <c r="J506" s="525">
        <v>390</v>
      </c>
      <c r="K506" s="525">
        <v>12</v>
      </c>
      <c r="L506" s="525">
        <v>96</v>
      </c>
      <c r="M506" s="525">
        <v>108</v>
      </c>
      <c r="N506" s="525">
        <v>33</v>
      </c>
      <c r="O506" s="525">
        <v>17</v>
      </c>
      <c r="P506" s="525">
        <v>7</v>
      </c>
      <c r="Q506" s="525">
        <v>229</v>
      </c>
      <c r="R506" s="526">
        <v>13552</v>
      </c>
    </row>
    <row r="507" spans="1:18" s="523" customFormat="1" ht="12.75" customHeight="1">
      <c r="A507" s="527" t="s">
        <v>1551</v>
      </c>
      <c r="B507" s="525">
        <v>48</v>
      </c>
      <c r="C507" s="528">
        <v>0</v>
      </c>
      <c r="D507" s="528">
        <v>0</v>
      </c>
      <c r="E507" s="528">
        <v>3</v>
      </c>
      <c r="F507" s="528">
        <v>4</v>
      </c>
      <c r="G507" s="528">
        <v>0</v>
      </c>
      <c r="H507" s="528">
        <v>1</v>
      </c>
      <c r="I507" s="528">
        <v>5</v>
      </c>
      <c r="J507" s="528">
        <v>15</v>
      </c>
      <c r="K507" s="528">
        <v>0</v>
      </c>
      <c r="L507" s="528">
        <v>4</v>
      </c>
      <c r="M507" s="528">
        <v>5</v>
      </c>
      <c r="N507" s="528">
        <v>1</v>
      </c>
      <c r="O507" s="528">
        <v>1</v>
      </c>
      <c r="P507" s="528">
        <v>0</v>
      </c>
      <c r="Q507" s="528">
        <v>9</v>
      </c>
      <c r="R507" s="526">
        <v>560</v>
      </c>
    </row>
    <row r="508" spans="1:18" s="523" customFormat="1" ht="12.75" customHeight="1">
      <c r="A508" s="527" t="s">
        <v>1552</v>
      </c>
      <c r="B508" s="525">
        <v>22</v>
      </c>
      <c r="C508" s="528">
        <v>0</v>
      </c>
      <c r="D508" s="528">
        <v>0</v>
      </c>
      <c r="E508" s="528">
        <v>2</v>
      </c>
      <c r="F508" s="528">
        <v>1</v>
      </c>
      <c r="G508" s="528">
        <v>0</v>
      </c>
      <c r="H508" s="528">
        <v>0</v>
      </c>
      <c r="I508" s="528">
        <v>0</v>
      </c>
      <c r="J508" s="528">
        <v>2</v>
      </c>
      <c r="K508" s="528">
        <v>1</v>
      </c>
      <c r="L508" s="528">
        <v>5</v>
      </c>
      <c r="M508" s="528">
        <v>2</v>
      </c>
      <c r="N508" s="528">
        <v>0</v>
      </c>
      <c r="O508" s="528">
        <v>1</v>
      </c>
      <c r="P508" s="528">
        <v>0</v>
      </c>
      <c r="Q508" s="528">
        <v>8</v>
      </c>
      <c r="R508" s="526">
        <v>152</v>
      </c>
    </row>
    <row r="509" spans="1:18" s="523" customFormat="1" ht="12.75" customHeight="1">
      <c r="A509" s="527" t="s">
        <v>1553</v>
      </c>
      <c r="B509" s="525">
        <v>69</v>
      </c>
      <c r="C509" s="528">
        <v>0</v>
      </c>
      <c r="D509" s="528">
        <v>0</v>
      </c>
      <c r="E509" s="528">
        <v>6</v>
      </c>
      <c r="F509" s="528">
        <v>6</v>
      </c>
      <c r="G509" s="528">
        <v>0</v>
      </c>
      <c r="H509" s="528">
        <v>2</v>
      </c>
      <c r="I509" s="528">
        <v>0</v>
      </c>
      <c r="J509" s="528">
        <v>17</v>
      </c>
      <c r="K509" s="528">
        <v>1</v>
      </c>
      <c r="L509" s="528">
        <v>10</v>
      </c>
      <c r="M509" s="528">
        <v>12</v>
      </c>
      <c r="N509" s="528">
        <v>6</v>
      </c>
      <c r="O509" s="528">
        <v>1</v>
      </c>
      <c r="P509" s="528">
        <v>0</v>
      </c>
      <c r="Q509" s="528">
        <v>8</v>
      </c>
      <c r="R509" s="526">
        <v>1142</v>
      </c>
    </row>
    <row r="510" spans="1:18" s="523" customFormat="1" ht="12.75" customHeight="1">
      <c r="A510" s="527" t="s">
        <v>1554</v>
      </c>
      <c r="B510" s="525">
        <v>8</v>
      </c>
      <c r="C510" s="528">
        <v>0</v>
      </c>
      <c r="D510" s="528">
        <v>0</v>
      </c>
      <c r="E510" s="528">
        <v>0</v>
      </c>
      <c r="F510" s="528">
        <v>1</v>
      </c>
      <c r="G510" s="528">
        <v>0</v>
      </c>
      <c r="H510" s="528">
        <v>0</v>
      </c>
      <c r="I510" s="528">
        <v>0</v>
      </c>
      <c r="J510" s="528">
        <v>5</v>
      </c>
      <c r="K510" s="528">
        <v>1</v>
      </c>
      <c r="L510" s="528">
        <v>1</v>
      </c>
      <c r="M510" s="528">
        <v>0</v>
      </c>
      <c r="N510" s="528">
        <v>0</v>
      </c>
      <c r="O510" s="528">
        <v>0</v>
      </c>
      <c r="P510" s="528">
        <v>0</v>
      </c>
      <c r="Q510" s="528">
        <v>0</v>
      </c>
      <c r="R510" s="526">
        <v>21</v>
      </c>
    </row>
    <row r="511" spans="1:18" s="523" customFormat="1" ht="12.75" customHeight="1">
      <c r="A511" s="527" t="s">
        <v>1555</v>
      </c>
      <c r="B511" s="525">
        <v>4</v>
      </c>
      <c r="C511" s="528">
        <v>0</v>
      </c>
      <c r="D511" s="528">
        <v>0</v>
      </c>
      <c r="E511" s="528">
        <v>0</v>
      </c>
      <c r="F511" s="528">
        <v>0</v>
      </c>
      <c r="G511" s="528">
        <v>0</v>
      </c>
      <c r="H511" s="528">
        <v>0</v>
      </c>
      <c r="I511" s="528">
        <v>0</v>
      </c>
      <c r="J511" s="528">
        <v>2</v>
      </c>
      <c r="K511" s="528">
        <v>0</v>
      </c>
      <c r="L511" s="528">
        <v>1</v>
      </c>
      <c r="M511" s="528">
        <v>0</v>
      </c>
      <c r="N511" s="528">
        <v>0</v>
      </c>
      <c r="O511" s="528">
        <v>0</v>
      </c>
      <c r="P511" s="528">
        <v>0</v>
      </c>
      <c r="Q511" s="528">
        <v>1</v>
      </c>
      <c r="R511" s="526">
        <v>13</v>
      </c>
    </row>
    <row r="512" spans="1:18" s="523" customFormat="1" ht="12.75" customHeight="1">
      <c r="A512" s="527" t="s">
        <v>1556</v>
      </c>
      <c r="B512" s="525">
        <v>27</v>
      </c>
      <c r="C512" s="528">
        <v>0</v>
      </c>
      <c r="D512" s="528">
        <v>0</v>
      </c>
      <c r="E512" s="528">
        <v>2</v>
      </c>
      <c r="F512" s="528">
        <v>1</v>
      </c>
      <c r="G512" s="528">
        <v>0</v>
      </c>
      <c r="H512" s="528">
        <v>0</v>
      </c>
      <c r="I512" s="528">
        <v>0</v>
      </c>
      <c r="J512" s="528">
        <v>6</v>
      </c>
      <c r="K512" s="528">
        <v>0</v>
      </c>
      <c r="L512" s="528">
        <v>1</v>
      </c>
      <c r="M512" s="528">
        <v>2</v>
      </c>
      <c r="N512" s="528">
        <v>2</v>
      </c>
      <c r="O512" s="528">
        <v>1</v>
      </c>
      <c r="P512" s="528">
        <v>1</v>
      </c>
      <c r="Q512" s="528">
        <v>11</v>
      </c>
      <c r="R512" s="526">
        <v>250</v>
      </c>
    </row>
    <row r="513" spans="1:18" s="523" customFormat="1" ht="12.75" customHeight="1">
      <c r="A513" s="527" t="s">
        <v>1557</v>
      </c>
      <c r="B513" s="525">
        <v>21</v>
      </c>
      <c r="C513" s="528">
        <v>0</v>
      </c>
      <c r="D513" s="528">
        <v>0</v>
      </c>
      <c r="E513" s="528">
        <v>0</v>
      </c>
      <c r="F513" s="528">
        <v>2</v>
      </c>
      <c r="G513" s="528">
        <v>0</v>
      </c>
      <c r="H513" s="528">
        <v>3</v>
      </c>
      <c r="I513" s="528">
        <v>0</v>
      </c>
      <c r="J513" s="528">
        <v>5</v>
      </c>
      <c r="K513" s="528">
        <v>0</v>
      </c>
      <c r="L513" s="528">
        <v>0</v>
      </c>
      <c r="M513" s="528">
        <v>4</v>
      </c>
      <c r="N513" s="528">
        <v>1</v>
      </c>
      <c r="O513" s="528">
        <v>2</v>
      </c>
      <c r="P513" s="528">
        <v>0</v>
      </c>
      <c r="Q513" s="528">
        <v>4</v>
      </c>
      <c r="R513" s="526">
        <v>86</v>
      </c>
    </row>
    <row r="514" spans="1:18" s="523" customFormat="1" ht="12.75" customHeight="1">
      <c r="A514" s="527" t="s">
        <v>1558</v>
      </c>
      <c r="B514" s="525">
        <v>73</v>
      </c>
      <c r="C514" s="528">
        <v>0</v>
      </c>
      <c r="D514" s="528">
        <v>0</v>
      </c>
      <c r="E514" s="528">
        <v>6</v>
      </c>
      <c r="F514" s="528">
        <v>20</v>
      </c>
      <c r="G514" s="528">
        <v>0</v>
      </c>
      <c r="H514" s="528">
        <v>1</v>
      </c>
      <c r="I514" s="528">
        <v>1</v>
      </c>
      <c r="J514" s="528">
        <v>14</v>
      </c>
      <c r="K514" s="528">
        <v>2</v>
      </c>
      <c r="L514" s="528">
        <v>5</v>
      </c>
      <c r="M514" s="528">
        <v>7</v>
      </c>
      <c r="N514" s="528">
        <v>4</v>
      </c>
      <c r="O514" s="528">
        <v>0</v>
      </c>
      <c r="P514" s="528">
        <v>0</v>
      </c>
      <c r="Q514" s="528">
        <v>13</v>
      </c>
      <c r="R514" s="526">
        <v>1112</v>
      </c>
    </row>
    <row r="515" spans="1:18" s="523" customFormat="1" ht="12.75" customHeight="1">
      <c r="A515" s="527" t="s">
        <v>1559</v>
      </c>
      <c r="B515" s="525">
        <v>38</v>
      </c>
      <c r="C515" s="528">
        <v>0</v>
      </c>
      <c r="D515" s="528">
        <v>0</v>
      </c>
      <c r="E515" s="528">
        <v>2</v>
      </c>
      <c r="F515" s="528">
        <v>3</v>
      </c>
      <c r="G515" s="528">
        <v>0</v>
      </c>
      <c r="H515" s="528">
        <v>0</v>
      </c>
      <c r="I515" s="528">
        <v>1</v>
      </c>
      <c r="J515" s="528">
        <v>17</v>
      </c>
      <c r="K515" s="528">
        <v>1</v>
      </c>
      <c r="L515" s="528">
        <v>2</v>
      </c>
      <c r="M515" s="528">
        <v>2</v>
      </c>
      <c r="N515" s="528">
        <v>0</v>
      </c>
      <c r="O515" s="528">
        <v>2</v>
      </c>
      <c r="P515" s="528">
        <v>0</v>
      </c>
      <c r="Q515" s="528">
        <v>8</v>
      </c>
      <c r="R515" s="526">
        <v>274</v>
      </c>
    </row>
    <row r="516" spans="1:18" s="523" customFormat="1" ht="12.75" customHeight="1">
      <c r="A516" s="527" t="s">
        <v>1560</v>
      </c>
      <c r="B516" s="525">
        <v>84</v>
      </c>
      <c r="C516" s="528">
        <v>0</v>
      </c>
      <c r="D516" s="528">
        <v>0</v>
      </c>
      <c r="E516" s="528">
        <v>9</v>
      </c>
      <c r="F516" s="528">
        <v>3</v>
      </c>
      <c r="G516" s="528">
        <v>0</v>
      </c>
      <c r="H516" s="528">
        <v>0</v>
      </c>
      <c r="I516" s="528">
        <v>0</v>
      </c>
      <c r="J516" s="528">
        <v>27</v>
      </c>
      <c r="K516" s="528">
        <v>2</v>
      </c>
      <c r="L516" s="528">
        <v>14</v>
      </c>
      <c r="M516" s="528">
        <v>7</v>
      </c>
      <c r="N516" s="528">
        <v>2</v>
      </c>
      <c r="O516" s="528">
        <v>1</v>
      </c>
      <c r="P516" s="528">
        <v>0</v>
      </c>
      <c r="Q516" s="528">
        <v>19</v>
      </c>
      <c r="R516" s="526">
        <v>931</v>
      </c>
    </row>
    <row r="517" spans="1:18" s="523" customFormat="1" ht="12.75" customHeight="1">
      <c r="A517" s="527" t="s">
        <v>1561</v>
      </c>
      <c r="B517" s="525">
        <v>24</v>
      </c>
      <c r="C517" s="528">
        <v>0</v>
      </c>
      <c r="D517" s="528">
        <v>0</v>
      </c>
      <c r="E517" s="528">
        <v>2</v>
      </c>
      <c r="F517" s="528">
        <v>2</v>
      </c>
      <c r="G517" s="528">
        <v>0</v>
      </c>
      <c r="H517" s="528">
        <v>0</v>
      </c>
      <c r="I517" s="528">
        <v>1</v>
      </c>
      <c r="J517" s="528">
        <v>5</v>
      </c>
      <c r="K517" s="528">
        <v>0</v>
      </c>
      <c r="L517" s="528">
        <v>9</v>
      </c>
      <c r="M517" s="528">
        <v>0</v>
      </c>
      <c r="N517" s="528">
        <v>0</v>
      </c>
      <c r="O517" s="528">
        <v>0</v>
      </c>
      <c r="P517" s="528">
        <v>1</v>
      </c>
      <c r="Q517" s="528">
        <v>4</v>
      </c>
      <c r="R517" s="526">
        <v>196</v>
      </c>
    </row>
    <row r="518" spans="1:18" s="523" customFormat="1" ht="12.75" customHeight="1">
      <c r="A518" s="527" t="s">
        <v>1562</v>
      </c>
      <c r="B518" s="525">
        <v>19</v>
      </c>
      <c r="C518" s="528">
        <v>0</v>
      </c>
      <c r="D518" s="528">
        <v>0</v>
      </c>
      <c r="E518" s="528">
        <v>1</v>
      </c>
      <c r="F518" s="528">
        <v>6</v>
      </c>
      <c r="G518" s="528">
        <v>1</v>
      </c>
      <c r="H518" s="528">
        <v>0</v>
      </c>
      <c r="I518" s="528">
        <v>1</v>
      </c>
      <c r="J518" s="528">
        <v>6</v>
      </c>
      <c r="K518" s="528">
        <v>0</v>
      </c>
      <c r="L518" s="528">
        <v>1</v>
      </c>
      <c r="M518" s="528">
        <v>1</v>
      </c>
      <c r="N518" s="528">
        <v>0</v>
      </c>
      <c r="O518" s="528">
        <v>0</v>
      </c>
      <c r="P518" s="528">
        <v>0</v>
      </c>
      <c r="Q518" s="528">
        <v>2</v>
      </c>
      <c r="R518" s="526">
        <v>194</v>
      </c>
    </row>
    <row r="519" spans="1:18" s="523" customFormat="1" ht="12.75" customHeight="1">
      <c r="A519" s="527" t="s">
        <v>1563</v>
      </c>
      <c r="B519" s="525">
        <v>54</v>
      </c>
      <c r="C519" s="528">
        <v>0</v>
      </c>
      <c r="D519" s="528">
        <v>0</v>
      </c>
      <c r="E519" s="528">
        <v>8</v>
      </c>
      <c r="F519" s="528">
        <v>2</v>
      </c>
      <c r="G519" s="528">
        <v>0</v>
      </c>
      <c r="H519" s="528">
        <v>1</v>
      </c>
      <c r="I519" s="528">
        <v>2</v>
      </c>
      <c r="J519" s="528">
        <v>23</v>
      </c>
      <c r="K519" s="528">
        <v>1</v>
      </c>
      <c r="L519" s="528">
        <v>3</v>
      </c>
      <c r="M519" s="528">
        <v>3</v>
      </c>
      <c r="N519" s="528">
        <v>1</v>
      </c>
      <c r="O519" s="528">
        <v>2</v>
      </c>
      <c r="P519" s="528">
        <v>1</v>
      </c>
      <c r="Q519" s="528">
        <v>7</v>
      </c>
      <c r="R519" s="526">
        <v>517</v>
      </c>
    </row>
    <row r="520" spans="1:18" s="523" customFormat="1" ht="12.75" customHeight="1">
      <c r="A520" s="527" t="s">
        <v>1564</v>
      </c>
      <c r="B520" s="525">
        <v>12</v>
      </c>
      <c r="C520" s="528">
        <v>0</v>
      </c>
      <c r="D520" s="528">
        <v>0</v>
      </c>
      <c r="E520" s="528">
        <v>0</v>
      </c>
      <c r="F520" s="528">
        <v>0</v>
      </c>
      <c r="G520" s="528">
        <v>0</v>
      </c>
      <c r="H520" s="528">
        <v>0</v>
      </c>
      <c r="I520" s="528">
        <v>0</v>
      </c>
      <c r="J520" s="528">
        <v>9</v>
      </c>
      <c r="K520" s="528">
        <v>0</v>
      </c>
      <c r="L520" s="528">
        <v>0</v>
      </c>
      <c r="M520" s="528">
        <v>2</v>
      </c>
      <c r="N520" s="528">
        <v>0</v>
      </c>
      <c r="O520" s="528">
        <v>0</v>
      </c>
      <c r="P520" s="528">
        <v>0</v>
      </c>
      <c r="Q520" s="528">
        <v>1</v>
      </c>
      <c r="R520" s="526">
        <v>131</v>
      </c>
    </row>
    <row r="521" spans="1:18" s="523" customFormat="1" ht="12.75" customHeight="1">
      <c r="A521" s="527" t="s">
        <v>1565</v>
      </c>
      <c r="B521" s="525">
        <v>40</v>
      </c>
      <c r="C521" s="528">
        <v>0</v>
      </c>
      <c r="D521" s="528">
        <v>0</v>
      </c>
      <c r="E521" s="528">
        <v>0</v>
      </c>
      <c r="F521" s="528">
        <v>0</v>
      </c>
      <c r="G521" s="528">
        <v>0</v>
      </c>
      <c r="H521" s="528">
        <v>1</v>
      </c>
      <c r="I521" s="528">
        <v>0</v>
      </c>
      <c r="J521" s="528">
        <v>20</v>
      </c>
      <c r="K521" s="528">
        <v>0</v>
      </c>
      <c r="L521" s="528">
        <v>1</v>
      </c>
      <c r="M521" s="528">
        <v>9</v>
      </c>
      <c r="N521" s="528">
        <v>1</v>
      </c>
      <c r="O521" s="528">
        <v>0</v>
      </c>
      <c r="P521" s="528">
        <v>0</v>
      </c>
      <c r="Q521" s="528">
        <v>8</v>
      </c>
      <c r="R521" s="526">
        <v>561</v>
      </c>
    </row>
    <row r="522" spans="1:18" s="523" customFormat="1" ht="12.75" customHeight="1">
      <c r="A522" s="527" t="s">
        <v>1566</v>
      </c>
      <c r="B522" s="525">
        <v>192</v>
      </c>
      <c r="C522" s="528">
        <v>0</v>
      </c>
      <c r="D522" s="528">
        <v>0</v>
      </c>
      <c r="E522" s="528">
        <v>25</v>
      </c>
      <c r="F522" s="528">
        <v>66</v>
      </c>
      <c r="G522" s="528">
        <v>0</v>
      </c>
      <c r="H522" s="528">
        <v>4</v>
      </c>
      <c r="I522" s="528">
        <v>8</v>
      </c>
      <c r="J522" s="528">
        <v>47</v>
      </c>
      <c r="K522" s="528">
        <v>0</v>
      </c>
      <c r="L522" s="528">
        <v>3</v>
      </c>
      <c r="M522" s="528">
        <v>3</v>
      </c>
      <c r="N522" s="528">
        <v>2</v>
      </c>
      <c r="O522" s="528">
        <v>1</v>
      </c>
      <c r="P522" s="528">
        <v>2</v>
      </c>
      <c r="Q522" s="528">
        <v>31</v>
      </c>
      <c r="R522" s="526">
        <v>1685</v>
      </c>
    </row>
    <row r="523" spans="1:18" s="523" customFormat="1" ht="12.75" customHeight="1">
      <c r="A523" s="527" t="s">
        <v>1567</v>
      </c>
      <c r="B523" s="525">
        <v>38</v>
      </c>
      <c r="C523" s="528">
        <v>0</v>
      </c>
      <c r="D523" s="528">
        <v>0</v>
      </c>
      <c r="E523" s="528">
        <v>2</v>
      </c>
      <c r="F523" s="528">
        <v>1</v>
      </c>
      <c r="G523" s="528">
        <v>0</v>
      </c>
      <c r="H523" s="528">
        <v>2</v>
      </c>
      <c r="I523" s="528">
        <v>2</v>
      </c>
      <c r="J523" s="528">
        <v>20</v>
      </c>
      <c r="K523" s="528">
        <v>0</v>
      </c>
      <c r="L523" s="528">
        <v>2</v>
      </c>
      <c r="M523" s="528">
        <v>1</v>
      </c>
      <c r="N523" s="528">
        <v>0</v>
      </c>
      <c r="O523" s="528">
        <v>0</v>
      </c>
      <c r="P523" s="528">
        <v>0</v>
      </c>
      <c r="Q523" s="528">
        <v>8</v>
      </c>
      <c r="R523" s="526">
        <v>298</v>
      </c>
    </row>
    <row r="524" spans="1:18" s="523" customFormat="1" ht="12.75" customHeight="1">
      <c r="A524" s="527" t="s">
        <v>1568</v>
      </c>
      <c r="B524" s="525">
        <v>23</v>
      </c>
      <c r="C524" s="528">
        <v>0</v>
      </c>
      <c r="D524" s="528">
        <v>0</v>
      </c>
      <c r="E524" s="528">
        <v>1</v>
      </c>
      <c r="F524" s="528">
        <v>1</v>
      </c>
      <c r="G524" s="528">
        <v>0</v>
      </c>
      <c r="H524" s="528">
        <v>0</v>
      </c>
      <c r="I524" s="528">
        <v>1</v>
      </c>
      <c r="J524" s="528">
        <v>11</v>
      </c>
      <c r="K524" s="528">
        <v>0</v>
      </c>
      <c r="L524" s="528">
        <v>0</v>
      </c>
      <c r="M524" s="528">
        <v>1</v>
      </c>
      <c r="N524" s="528">
        <v>1</v>
      </c>
      <c r="O524" s="528">
        <v>0</v>
      </c>
      <c r="P524" s="528">
        <v>0</v>
      </c>
      <c r="Q524" s="528">
        <v>7</v>
      </c>
      <c r="R524" s="526">
        <v>264</v>
      </c>
    </row>
    <row r="525" spans="1:18" s="523" customFormat="1" ht="12.75" customHeight="1">
      <c r="A525" s="527" t="s">
        <v>1569</v>
      </c>
      <c r="B525" s="525">
        <v>52</v>
      </c>
      <c r="C525" s="528">
        <v>0</v>
      </c>
      <c r="D525" s="528">
        <v>0</v>
      </c>
      <c r="E525" s="528">
        <v>3</v>
      </c>
      <c r="F525" s="528">
        <v>6</v>
      </c>
      <c r="G525" s="528">
        <v>0</v>
      </c>
      <c r="H525" s="528">
        <v>0</v>
      </c>
      <c r="I525" s="528">
        <v>1</v>
      </c>
      <c r="J525" s="528">
        <v>11</v>
      </c>
      <c r="K525" s="528">
        <v>0</v>
      </c>
      <c r="L525" s="528">
        <v>5</v>
      </c>
      <c r="M525" s="528">
        <v>14</v>
      </c>
      <c r="N525" s="528">
        <v>3</v>
      </c>
      <c r="O525" s="528">
        <v>0</v>
      </c>
      <c r="P525" s="528">
        <v>0</v>
      </c>
      <c r="Q525" s="528">
        <v>9</v>
      </c>
      <c r="R525" s="526">
        <v>736</v>
      </c>
    </row>
    <row r="526" spans="1:18" s="523" customFormat="1" ht="12.75" customHeight="1">
      <c r="A526" s="527" t="s">
        <v>1570</v>
      </c>
      <c r="B526" s="525">
        <v>35</v>
      </c>
      <c r="C526" s="528">
        <v>0</v>
      </c>
      <c r="D526" s="528">
        <v>0</v>
      </c>
      <c r="E526" s="528">
        <v>3</v>
      </c>
      <c r="F526" s="528">
        <v>3</v>
      </c>
      <c r="G526" s="528">
        <v>0</v>
      </c>
      <c r="H526" s="528">
        <v>0</v>
      </c>
      <c r="I526" s="528">
        <v>1</v>
      </c>
      <c r="J526" s="528">
        <v>17</v>
      </c>
      <c r="K526" s="528">
        <v>0</v>
      </c>
      <c r="L526" s="528">
        <v>0</v>
      </c>
      <c r="M526" s="528">
        <v>2</v>
      </c>
      <c r="N526" s="528">
        <v>0</v>
      </c>
      <c r="O526" s="528">
        <v>1</v>
      </c>
      <c r="P526" s="528">
        <v>0</v>
      </c>
      <c r="Q526" s="528">
        <v>8</v>
      </c>
      <c r="R526" s="526">
        <v>284</v>
      </c>
    </row>
    <row r="527" spans="1:18" s="523" customFormat="1" ht="12.75" customHeight="1">
      <c r="A527" s="527" t="s">
        <v>1571</v>
      </c>
      <c r="B527" s="525">
        <v>16</v>
      </c>
      <c r="C527" s="528">
        <v>1</v>
      </c>
      <c r="D527" s="528">
        <v>0</v>
      </c>
      <c r="E527" s="528">
        <v>4</v>
      </c>
      <c r="F527" s="528">
        <v>2</v>
      </c>
      <c r="G527" s="528">
        <v>0</v>
      </c>
      <c r="H527" s="528">
        <v>0</v>
      </c>
      <c r="I527" s="528">
        <v>1</v>
      </c>
      <c r="J527" s="528">
        <v>3</v>
      </c>
      <c r="K527" s="528">
        <v>0</v>
      </c>
      <c r="L527" s="528">
        <v>1</v>
      </c>
      <c r="M527" s="528">
        <v>0</v>
      </c>
      <c r="N527" s="528">
        <v>1</v>
      </c>
      <c r="O527" s="528">
        <v>0</v>
      </c>
      <c r="P527" s="528">
        <v>0</v>
      </c>
      <c r="Q527" s="528">
        <v>3</v>
      </c>
      <c r="R527" s="526">
        <v>381</v>
      </c>
    </row>
    <row r="528" spans="1:18" s="523" customFormat="1" ht="12.75" customHeight="1">
      <c r="A528" s="527" t="s">
        <v>1572</v>
      </c>
      <c r="B528" s="525">
        <v>30</v>
      </c>
      <c r="C528" s="528">
        <v>0</v>
      </c>
      <c r="D528" s="528">
        <v>0</v>
      </c>
      <c r="E528" s="528">
        <v>4</v>
      </c>
      <c r="F528" s="528">
        <v>1</v>
      </c>
      <c r="G528" s="528">
        <v>0</v>
      </c>
      <c r="H528" s="528">
        <v>0</v>
      </c>
      <c r="I528" s="528">
        <v>2</v>
      </c>
      <c r="J528" s="528">
        <v>9</v>
      </c>
      <c r="K528" s="528">
        <v>0</v>
      </c>
      <c r="L528" s="528">
        <v>11</v>
      </c>
      <c r="M528" s="528">
        <v>1</v>
      </c>
      <c r="N528" s="528">
        <v>0</v>
      </c>
      <c r="O528" s="528">
        <v>0</v>
      </c>
      <c r="P528" s="528">
        <v>0</v>
      </c>
      <c r="Q528" s="528">
        <v>2</v>
      </c>
      <c r="R528" s="526">
        <v>196</v>
      </c>
    </row>
    <row r="529" spans="1:18" s="523" customFormat="1" ht="12.75" customHeight="1">
      <c r="A529" s="527" t="s">
        <v>1573</v>
      </c>
      <c r="B529" s="525">
        <v>29</v>
      </c>
      <c r="C529" s="528">
        <v>0</v>
      </c>
      <c r="D529" s="528">
        <v>0</v>
      </c>
      <c r="E529" s="528">
        <v>2</v>
      </c>
      <c r="F529" s="528">
        <v>3</v>
      </c>
      <c r="G529" s="528">
        <v>0</v>
      </c>
      <c r="H529" s="528">
        <v>0</v>
      </c>
      <c r="I529" s="528">
        <v>0</v>
      </c>
      <c r="J529" s="528">
        <v>14</v>
      </c>
      <c r="K529" s="528">
        <v>0</v>
      </c>
      <c r="L529" s="528">
        <v>0</v>
      </c>
      <c r="M529" s="528">
        <v>4</v>
      </c>
      <c r="N529" s="528">
        <v>0</v>
      </c>
      <c r="O529" s="528">
        <v>0</v>
      </c>
      <c r="P529" s="528">
        <v>1</v>
      </c>
      <c r="Q529" s="528">
        <v>5</v>
      </c>
      <c r="R529" s="526">
        <v>434</v>
      </c>
    </row>
    <row r="530" spans="1:18" s="523" customFormat="1" ht="12.75" customHeight="1">
      <c r="A530" s="527" t="s">
        <v>1574</v>
      </c>
      <c r="B530" s="525">
        <v>5</v>
      </c>
      <c r="C530" s="528">
        <v>0</v>
      </c>
      <c r="D530" s="528">
        <v>0</v>
      </c>
      <c r="E530" s="528">
        <v>0</v>
      </c>
      <c r="F530" s="528">
        <v>1</v>
      </c>
      <c r="G530" s="528">
        <v>0</v>
      </c>
      <c r="H530" s="528">
        <v>0</v>
      </c>
      <c r="I530" s="528">
        <v>0</v>
      </c>
      <c r="J530" s="528">
        <v>2</v>
      </c>
      <c r="K530" s="528">
        <v>1</v>
      </c>
      <c r="L530" s="528">
        <v>0</v>
      </c>
      <c r="M530" s="528">
        <v>1</v>
      </c>
      <c r="N530" s="528">
        <v>0</v>
      </c>
      <c r="O530" s="528">
        <v>0</v>
      </c>
      <c r="P530" s="528">
        <v>0</v>
      </c>
      <c r="Q530" s="528">
        <v>0</v>
      </c>
      <c r="R530" s="526">
        <v>357</v>
      </c>
    </row>
    <row r="531" spans="1:18" s="523" customFormat="1" ht="12.75" customHeight="1">
      <c r="A531" s="527" t="s">
        <v>1575</v>
      </c>
      <c r="B531" s="525">
        <v>49</v>
      </c>
      <c r="C531" s="528">
        <v>0</v>
      </c>
      <c r="D531" s="528">
        <v>0</v>
      </c>
      <c r="E531" s="528">
        <v>6</v>
      </c>
      <c r="F531" s="528">
        <v>2</v>
      </c>
      <c r="G531" s="528">
        <v>0</v>
      </c>
      <c r="H531" s="528">
        <v>1</v>
      </c>
      <c r="I531" s="528">
        <v>1</v>
      </c>
      <c r="J531" s="528">
        <v>18</v>
      </c>
      <c r="K531" s="528">
        <v>1</v>
      </c>
      <c r="L531" s="528">
        <v>10</v>
      </c>
      <c r="M531" s="528">
        <v>1</v>
      </c>
      <c r="N531" s="528">
        <v>1</v>
      </c>
      <c r="O531" s="528">
        <v>0</v>
      </c>
      <c r="P531" s="528">
        <v>0</v>
      </c>
      <c r="Q531" s="528">
        <v>8</v>
      </c>
      <c r="R531" s="526">
        <v>397</v>
      </c>
    </row>
    <row r="532" spans="1:18" s="523" customFormat="1" ht="12.75" customHeight="1">
      <c r="A532" s="527" t="s">
        <v>1576</v>
      </c>
      <c r="B532" s="525">
        <v>20</v>
      </c>
      <c r="C532" s="528">
        <v>0</v>
      </c>
      <c r="D532" s="528">
        <v>0</v>
      </c>
      <c r="E532" s="528">
        <v>4</v>
      </c>
      <c r="F532" s="528">
        <v>2</v>
      </c>
      <c r="G532" s="528">
        <v>0</v>
      </c>
      <c r="H532" s="528">
        <v>3</v>
      </c>
      <c r="I532" s="528">
        <v>0</v>
      </c>
      <c r="J532" s="528">
        <v>6</v>
      </c>
      <c r="K532" s="528">
        <v>0</v>
      </c>
      <c r="L532" s="528">
        <v>1</v>
      </c>
      <c r="M532" s="528">
        <v>0</v>
      </c>
      <c r="N532" s="528">
        <v>0</v>
      </c>
      <c r="O532" s="528">
        <v>0</v>
      </c>
      <c r="P532" s="528">
        <v>0</v>
      </c>
      <c r="Q532" s="528">
        <v>4</v>
      </c>
      <c r="R532" s="526">
        <v>298</v>
      </c>
    </row>
    <row r="533" spans="1:18" s="523" customFormat="1" ht="12.75" customHeight="1">
      <c r="A533" s="527" t="s">
        <v>1577</v>
      </c>
      <c r="B533" s="525">
        <v>34</v>
      </c>
      <c r="C533" s="528">
        <v>0</v>
      </c>
      <c r="D533" s="528">
        <v>0</v>
      </c>
      <c r="E533" s="528">
        <v>1</v>
      </c>
      <c r="F533" s="528">
        <v>10</v>
      </c>
      <c r="G533" s="528">
        <v>0</v>
      </c>
      <c r="H533" s="528">
        <v>0</v>
      </c>
      <c r="I533" s="528">
        <v>0</v>
      </c>
      <c r="J533" s="528">
        <v>12</v>
      </c>
      <c r="K533" s="528">
        <v>0</v>
      </c>
      <c r="L533" s="528">
        <v>1</v>
      </c>
      <c r="M533" s="528">
        <v>3</v>
      </c>
      <c r="N533" s="528">
        <v>0</v>
      </c>
      <c r="O533" s="528">
        <v>0</v>
      </c>
      <c r="P533" s="528">
        <v>0</v>
      </c>
      <c r="Q533" s="528">
        <v>7</v>
      </c>
      <c r="R533" s="526">
        <v>297</v>
      </c>
    </row>
    <row r="534" spans="1:18" s="523" customFormat="1" ht="12.75" customHeight="1">
      <c r="A534" s="527" t="s">
        <v>1578</v>
      </c>
      <c r="B534" s="525">
        <v>17</v>
      </c>
      <c r="C534" s="528">
        <v>0</v>
      </c>
      <c r="D534" s="528">
        <v>0</v>
      </c>
      <c r="E534" s="528">
        <v>1</v>
      </c>
      <c r="F534" s="528">
        <v>5</v>
      </c>
      <c r="G534" s="528">
        <v>0</v>
      </c>
      <c r="H534" s="528">
        <v>0</v>
      </c>
      <c r="I534" s="528">
        <v>0</v>
      </c>
      <c r="J534" s="528">
        <v>4</v>
      </c>
      <c r="K534" s="528">
        <v>0</v>
      </c>
      <c r="L534" s="528">
        <v>0</v>
      </c>
      <c r="M534" s="528">
        <v>2</v>
      </c>
      <c r="N534" s="528">
        <v>1</v>
      </c>
      <c r="O534" s="528">
        <v>2</v>
      </c>
      <c r="P534" s="528">
        <v>0</v>
      </c>
      <c r="Q534" s="528">
        <v>2</v>
      </c>
      <c r="R534" s="526">
        <v>854</v>
      </c>
    </row>
    <row r="535" spans="1:18" s="523" customFormat="1" ht="12.75" customHeight="1">
      <c r="A535" s="527" t="s">
        <v>1579</v>
      </c>
      <c r="B535" s="525">
        <v>31</v>
      </c>
      <c r="C535" s="528">
        <v>0</v>
      </c>
      <c r="D535" s="528">
        <v>0</v>
      </c>
      <c r="E535" s="528">
        <v>6</v>
      </c>
      <c r="F535" s="528">
        <v>0</v>
      </c>
      <c r="G535" s="528">
        <v>0</v>
      </c>
      <c r="H535" s="528">
        <v>0</v>
      </c>
      <c r="I535" s="528">
        <v>0</v>
      </c>
      <c r="J535" s="528">
        <v>12</v>
      </c>
      <c r="K535" s="528">
        <v>0</v>
      </c>
      <c r="L535" s="528">
        <v>0</v>
      </c>
      <c r="M535" s="528">
        <v>5</v>
      </c>
      <c r="N535" s="528">
        <v>0</v>
      </c>
      <c r="O535" s="528">
        <v>0</v>
      </c>
      <c r="P535" s="528">
        <v>1</v>
      </c>
      <c r="Q535" s="528">
        <v>7</v>
      </c>
      <c r="R535" s="526">
        <v>182</v>
      </c>
    </row>
    <row r="536" spans="1:18" s="523" customFormat="1" ht="12.75" customHeight="1">
      <c r="A536" s="527" t="s">
        <v>1580</v>
      </c>
      <c r="B536" s="525">
        <v>19</v>
      </c>
      <c r="C536" s="528">
        <v>0</v>
      </c>
      <c r="D536" s="528">
        <v>0</v>
      </c>
      <c r="E536" s="528">
        <v>1</v>
      </c>
      <c r="F536" s="528">
        <v>0</v>
      </c>
      <c r="G536" s="528">
        <v>0</v>
      </c>
      <c r="H536" s="528">
        <v>0</v>
      </c>
      <c r="I536" s="528">
        <v>0</v>
      </c>
      <c r="J536" s="528">
        <v>4</v>
      </c>
      <c r="K536" s="528">
        <v>0</v>
      </c>
      <c r="L536" s="528">
        <v>1</v>
      </c>
      <c r="M536" s="528">
        <v>6</v>
      </c>
      <c r="N536" s="528">
        <v>2</v>
      </c>
      <c r="O536" s="528">
        <v>1</v>
      </c>
      <c r="P536" s="528">
        <v>0</v>
      </c>
      <c r="Q536" s="528">
        <v>4</v>
      </c>
      <c r="R536" s="526">
        <v>190</v>
      </c>
    </row>
    <row r="537" spans="1:18" s="523" customFormat="1" ht="12.75" customHeight="1">
      <c r="A537" s="527" t="s">
        <v>1581</v>
      </c>
      <c r="B537" s="525">
        <v>34</v>
      </c>
      <c r="C537" s="528">
        <v>0</v>
      </c>
      <c r="D537" s="528">
        <v>0</v>
      </c>
      <c r="E537" s="528">
        <v>2</v>
      </c>
      <c r="F537" s="528">
        <v>1</v>
      </c>
      <c r="G537" s="528">
        <v>0</v>
      </c>
      <c r="H537" s="528">
        <v>1</v>
      </c>
      <c r="I537" s="528">
        <v>0</v>
      </c>
      <c r="J537" s="528">
        <v>8</v>
      </c>
      <c r="K537" s="528">
        <v>1</v>
      </c>
      <c r="L537" s="528">
        <v>3</v>
      </c>
      <c r="M537" s="528">
        <v>4</v>
      </c>
      <c r="N537" s="528">
        <v>1</v>
      </c>
      <c r="O537" s="528">
        <v>0</v>
      </c>
      <c r="P537" s="528">
        <v>0</v>
      </c>
      <c r="Q537" s="528">
        <v>13</v>
      </c>
      <c r="R537" s="526">
        <v>168</v>
      </c>
    </row>
    <row r="538" spans="1:18" s="523" customFormat="1" ht="12.75" customHeight="1">
      <c r="A538" s="527" t="s">
        <v>1582</v>
      </c>
      <c r="B538" s="525">
        <v>18</v>
      </c>
      <c r="C538" s="528">
        <v>0</v>
      </c>
      <c r="D538" s="528">
        <v>0</v>
      </c>
      <c r="E538" s="528">
        <v>2</v>
      </c>
      <c r="F538" s="528">
        <v>1</v>
      </c>
      <c r="G538" s="528">
        <v>0</v>
      </c>
      <c r="H538" s="528">
        <v>1</v>
      </c>
      <c r="I538" s="528">
        <v>0</v>
      </c>
      <c r="J538" s="528">
        <v>7</v>
      </c>
      <c r="K538" s="528">
        <v>0</v>
      </c>
      <c r="L538" s="528">
        <v>0</v>
      </c>
      <c r="M538" s="528">
        <v>0</v>
      </c>
      <c r="N538" s="528">
        <v>2</v>
      </c>
      <c r="O538" s="528">
        <v>1</v>
      </c>
      <c r="P538" s="528">
        <v>0</v>
      </c>
      <c r="Q538" s="528">
        <v>4</v>
      </c>
      <c r="R538" s="526">
        <v>87</v>
      </c>
    </row>
    <row r="539" spans="1:18" s="523" customFormat="1" ht="12.75" customHeight="1">
      <c r="A539" s="527" t="s">
        <v>1583</v>
      </c>
      <c r="B539" s="525">
        <v>26</v>
      </c>
      <c r="C539" s="528">
        <v>0</v>
      </c>
      <c r="D539" s="528">
        <v>0</v>
      </c>
      <c r="E539" s="528">
        <v>2</v>
      </c>
      <c r="F539" s="528">
        <v>1</v>
      </c>
      <c r="G539" s="528">
        <v>0</v>
      </c>
      <c r="H539" s="528">
        <v>0</v>
      </c>
      <c r="I539" s="528">
        <v>1</v>
      </c>
      <c r="J539" s="528">
        <v>12</v>
      </c>
      <c r="K539" s="528">
        <v>0</v>
      </c>
      <c r="L539" s="528">
        <v>1</v>
      </c>
      <c r="M539" s="528">
        <v>4</v>
      </c>
      <c r="N539" s="528">
        <v>1</v>
      </c>
      <c r="O539" s="528">
        <v>0</v>
      </c>
      <c r="P539" s="528">
        <v>0</v>
      </c>
      <c r="Q539" s="528">
        <v>4</v>
      </c>
      <c r="R539" s="526">
        <v>304</v>
      </c>
    </row>
    <row r="540" spans="1:18" s="523" customFormat="1" ht="12.75" customHeight="1">
      <c r="A540" s="524" t="s">
        <v>1584</v>
      </c>
      <c r="B540" s="525">
        <v>1759</v>
      </c>
      <c r="C540" s="525">
        <v>0</v>
      </c>
      <c r="D540" s="525">
        <v>1</v>
      </c>
      <c r="E540" s="525">
        <v>124</v>
      </c>
      <c r="F540" s="525">
        <v>94</v>
      </c>
      <c r="G540" s="525">
        <v>0</v>
      </c>
      <c r="H540" s="525">
        <v>56</v>
      </c>
      <c r="I540" s="525">
        <v>24</v>
      </c>
      <c r="J540" s="525">
        <v>718</v>
      </c>
      <c r="K540" s="525">
        <v>54</v>
      </c>
      <c r="L540" s="525">
        <v>97</v>
      </c>
      <c r="M540" s="525">
        <v>118</v>
      </c>
      <c r="N540" s="525">
        <v>67</v>
      </c>
      <c r="O540" s="525">
        <v>28</v>
      </c>
      <c r="P540" s="525">
        <v>21</v>
      </c>
      <c r="Q540" s="525">
        <v>357</v>
      </c>
      <c r="R540" s="526">
        <v>22230</v>
      </c>
    </row>
    <row r="541" spans="1:18" s="523" customFormat="1" ht="12.75" customHeight="1">
      <c r="A541" s="527" t="s">
        <v>1585</v>
      </c>
      <c r="B541" s="525">
        <v>70</v>
      </c>
      <c r="C541" s="528">
        <v>0</v>
      </c>
      <c r="D541" s="528">
        <v>0</v>
      </c>
      <c r="E541" s="528">
        <v>0</v>
      </c>
      <c r="F541" s="528">
        <v>0</v>
      </c>
      <c r="G541" s="528">
        <v>0</v>
      </c>
      <c r="H541" s="528">
        <v>1</v>
      </c>
      <c r="I541" s="528">
        <v>0</v>
      </c>
      <c r="J541" s="528">
        <v>55</v>
      </c>
      <c r="K541" s="528">
        <v>0</v>
      </c>
      <c r="L541" s="528">
        <v>0</v>
      </c>
      <c r="M541" s="528">
        <v>11</v>
      </c>
      <c r="N541" s="528">
        <v>0</v>
      </c>
      <c r="O541" s="528">
        <v>0</v>
      </c>
      <c r="P541" s="528">
        <v>0</v>
      </c>
      <c r="Q541" s="528">
        <v>3</v>
      </c>
      <c r="R541" s="526">
        <v>559</v>
      </c>
    </row>
    <row r="542" spans="1:18" s="523" customFormat="1" ht="12.75" customHeight="1">
      <c r="A542" s="527" t="s">
        <v>971</v>
      </c>
      <c r="B542" s="525">
        <v>7</v>
      </c>
      <c r="C542" s="528">
        <v>0</v>
      </c>
      <c r="D542" s="528">
        <v>0</v>
      </c>
      <c r="E542" s="528">
        <v>1</v>
      </c>
      <c r="F542" s="528">
        <v>1</v>
      </c>
      <c r="G542" s="528">
        <v>0</v>
      </c>
      <c r="H542" s="528">
        <v>0</v>
      </c>
      <c r="I542" s="528">
        <v>0</v>
      </c>
      <c r="J542" s="528">
        <v>3</v>
      </c>
      <c r="K542" s="528">
        <v>0</v>
      </c>
      <c r="L542" s="528">
        <v>0</v>
      </c>
      <c r="M542" s="528">
        <v>0</v>
      </c>
      <c r="N542" s="528">
        <v>0</v>
      </c>
      <c r="O542" s="528">
        <v>0</v>
      </c>
      <c r="P542" s="528">
        <v>1</v>
      </c>
      <c r="Q542" s="528">
        <v>1</v>
      </c>
      <c r="R542" s="526">
        <v>31</v>
      </c>
    </row>
    <row r="543" spans="1:18" s="523" customFormat="1" ht="12.75" customHeight="1">
      <c r="A543" s="527" t="s">
        <v>1586</v>
      </c>
      <c r="B543" s="525">
        <v>1</v>
      </c>
      <c r="C543" s="528">
        <v>0</v>
      </c>
      <c r="D543" s="528">
        <v>0</v>
      </c>
      <c r="E543" s="528">
        <v>0</v>
      </c>
      <c r="F543" s="528">
        <v>0</v>
      </c>
      <c r="G543" s="528">
        <v>0</v>
      </c>
      <c r="H543" s="528">
        <v>0</v>
      </c>
      <c r="I543" s="528">
        <v>0</v>
      </c>
      <c r="J543" s="528">
        <v>1</v>
      </c>
      <c r="K543" s="528">
        <v>0</v>
      </c>
      <c r="L543" s="528">
        <v>0</v>
      </c>
      <c r="M543" s="528">
        <v>0</v>
      </c>
      <c r="N543" s="528">
        <v>0</v>
      </c>
      <c r="O543" s="528">
        <v>0</v>
      </c>
      <c r="P543" s="528">
        <v>0</v>
      </c>
      <c r="Q543" s="528">
        <v>0</v>
      </c>
      <c r="R543" s="526">
        <v>18</v>
      </c>
    </row>
    <row r="544" spans="1:18" s="523" customFormat="1" ht="12.75" customHeight="1">
      <c r="A544" s="527" t="s">
        <v>1587</v>
      </c>
      <c r="B544" s="525">
        <v>5</v>
      </c>
      <c r="C544" s="528">
        <v>0</v>
      </c>
      <c r="D544" s="528">
        <v>0</v>
      </c>
      <c r="E544" s="528">
        <v>0</v>
      </c>
      <c r="F544" s="528">
        <v>0</v>
      </c>
      <c r="G544" s="528">
        <v>0</v>
      </c>
      <c r="H544" s="528">
        <v>0</v>
      </c>
      <c r="I544" s="528">
        <v>0</v>
      </c>
      <c r="J544" s="528">
        <v>4</v>
      </c>
      <c r="K544" s="528">
        <v>0</v>
      </c>
      <c r="L544" s="528">
        <v>0</v>
      </c>
      <c r="M544" s="528">
        <v>1</v>
      </c>
      <c r="N544" s="528">
        <v>0</v>
      </c>
      <c r="O544" s="528">
        <v>0</v>
      </c>
      <c r="P544" s="528">
        <v>0</v>
      </c>
      <c r="Q544" s="528">
        <v>0</v>
      </c>
      <c r="R544" s="526">
        <v>18</v>
      </c>
    </row>
    <row r="545" spans="1:18" ht="12.75" customHeight="1">
      <c r="A545" s="527" t="s">
        <v>1588</v>
      </c>
      <c r="B545" s="525">
        <v>25</v>
      </c>
      <c r="C545" s="528">
        <v>0</v>
      </c>
      <c r="D545" s="528">
        <v>0</v>
      </c>
      <c r="E545" s="528">
        <v>1</v>
      </c>
      <c r="F545" s="528">
        <v>4</v>
      </c>
      <c r="G545" s="528">
        <v>0</v>
      </c>
      <c r="H545" s="528">
        <v>0</v>
      </c>
      <c r="I545" s="528">
        <v>0</v>
      </c>
      <c r="J545" s="528">
        <v>12</v>
      </c>
      <c r="K545" s="528">
        <v>0</v>
      </c>
      <c r="L545" s="528">
        <v>0</v>
      </c>
      <c r="M545" s="528">
        <v>2</v>
      </c>
      <c r="N545" s="528">
        <v>1</v>
      </c>
      <c r="O545" s="528">
        <v>0</v>
      </c>
      <c r="P545" s="528">
        <v>0</v>
      </c>
      <c r="Q545" s="528">
        <v>5</v>
      </c>
      <c r="R545" s="526">
        <v>141</v>
      </c>
    </row>
    <row r="546" spans="1:18" ht="12.75" customHeight="1">
      <c r="A546" s="527" t="s">
        <v>1589</v>
      </c>
      <c r="B546" s="525">
        <v>138</v>
      </c>
      <c r="C546" s="528">
        <v>0</v>
      </c>
      <c r="D546" s="528">
        <v>0</v>
      </c>
      <c r="E546" s="528">
        <v>12</v>
      </c>
      <c r="F546" s="528">
        <v>1</v>
      </c>
      <c r="G546" s="528">
        <v>0</v>
      </c>
      <c r="H546" s="528">
        <v>6</v>
      </c>
      <c r="I546" s="528">
        <v>1</v>
      </c>
      <c r="J546" s="528">
        <v>45</v>
      </c>
      <c r="K546" s="528">
        <v>5</v>
      </c>
      <c r="L546" s="528">
        <v>5</v>
      </c>
      <c r="M546" s="528">
        <v>8</v>
      </c>
      <c r="N546" s="528">
        <v>7</v>
      </c>
      <c r="O546" s="528">
        <v>6</v>
      </c>
      <c r="P546" s="528">
        <v>1</v>
      </c>
      <c r="Q546" s="528">
        <v>41</v>
      </c>
      <c r="R546" s="526">
        <v>2677</v>
      </c>
    </row>
    <row r="547" spans="1:18" ht="12.75" customHeight="1">
      <c r="A547" s="527" t="s">
        <v>1590</v>
      </c>
      <c r="B547" s="525">
        <v>108</v>
      </c>
      <c r="C547" s="528">
        <v>0</v>
      </c>
      <c r="D547" s="528">
        <v>0</v>
      </c>
      <c r="E547" s="528">
        <v>8</v>
      </c>
      <c r="F547" s="528">
        <v>2</v>
      </c>
      <c r="G547" s="528">
        <v>0</v>
      </c>
      <c r="H547" s="528">
        <v>6</v>
      </c>
      <c r="I547" s="528">
        <v>1</v>
      </c>
      <c r="J547" s="528">
        <v>40</v>
      </c>
      <c r="K547" s="528">
        <v>3</v>
      </c>
      <c r="L547" s="528">
        <v>6</v>
      </c>
      <c r="M547" s="528">
        <v>6</v>
      </c>
      <c r="N547" s="528">
        <v>8</v>
      </c>
      <c r="O547" s="528">
        <v>2</v>
      </c>
      <c r="P547" s="528">
        <v>0</v>
      </c>
      <c r="Q547" s="528">
        <v>26</v>
      </c>
      <c r="R547" s="526">
        <v>2103</v>
      </c>
    </row>
    <row r="548" spans="1:18" ht="12.75" customHeight="1">
      <c r="A548" s="527" t="s">
        <v>1591</v>
      </c>
      <c r="B548" s="525">
        <v>111</v>
      </c>
      <c r="C548" s="528">
        <v>0</v>
      </c>
      <c r="D548" s="528">
        <v>0</v>
      </c>
      <c r="E548" s="528">
        <v>0</v>
      </c>
      <c r="F548" s="528">
        <v>0</v>
      </c>
      <c r="G548" s="528">
        <v>0</v>
      </c>
      <c r="H548" s="528">
        <v>8</v>
      </c>
      <c r="I548" s="528">
        <v>2</v>
      </c>
      <c r="J548" s="528">
        <v>35</v>
      </c>
      <c r="K548" s="528">
        <v>10</v>
      </c>
      <c r="L548" s="528">
        <v>5</v>
      </c>
      <c r="M548" s="528">
        <v>3</v>
      </c>
      <c r="N548" s="528">
        <v>6</v>
      </c>
      <c r="O548" s="528">
        <v>2</v>
      </c>
      <c r="P548" s="528">
        <v>0</v>
      </c>
      <c r="Q548" s="528">
        <v>40</v>
      </c>
      <c r="R548" s="526">
        <v>3083</v>
      </c>
    </row>
    <row r="549" spans="1:18" ht="12.75" customHeight="1">
      <c r="A549" s="527" t="s">
        <v>1592</v>
      </c>
      <c r="B549" s="525">
        <v>97</v>
      </c>
      <c r="C549" s="528">
        <v>0</v>
      </c>
      <c r="D549" s="528">
        <v>0</v>
      </c>
      <c r="E549" s="528">
        <v>13</v>
      </c>
      <c r="F549" s="528">
        <v>3</v>
      </c>
      <c r="G549" s="528">
        <v>0</v>
      </c>
      <c r="H549" s="528">
        <v>4</v>
      </c>
      <c r="I549" s="528">
        <v>0</v>
      </c>
      <c r="J549" s="528">
        <v>41</v>
      </c>
      <c r="K549" s="528">
        <v>4</v>
      </c>
      <c r="L549" s="528">
        <v>4</v>
      </c>
      <c r="M549" s="528">
        <v>2</v>
      </c>
      <c r="N549" s="528">
        <v>1</v>
      </c>
      <c r="O549" s="528">
        <v>2</v>
      </c>
      <c r="P549" s="528">
        <v>0</v>
      </c>
      <c r="Q549" s="528">
        <v>23</v>
      </c>
      <c r="R549" s="526">
        <v>1149</v>
      </c>
    </row>
    <row r="550" spans="1:18" ht="12.75" customHeight="1">
      <c r="A550" s="527" t="s">
        <v>1593</v>
      </c>
      <c r="B550" s="525">
        <v>79</v>
      </c>
      <c r="C550" s="528">
        <v>0</v>
      </c>
      <c r="D550" s="528">
        <v>0</v>
      </c>
      <c r="E550" s="528">
        <v>8</v>
      </c>
      <c r="F550" s="528">
        <v>7</v>
      </c>
      <c r="G550" s="528">
        <v>0</v>
      </c>
      <c r="H550" s="528">
        <v>1</v>
      </c>
      <c r="I550" s="528">
        <v>0</v>
      </c>
      <c r="J550" s="528">
        <v>36</v>
      </c>
      <c r="K550" s="528">
        <v>5</v>
      </c>
      <c r="L550" s="528">
        <v>2</v>
      </c>
      <c r="M550" s="528">
        <v>5</v>
      </c>
      <c r="N550" s="528">
        <v>3</v>
      </c>
      <c r="O550" s="528">
        <v>0</v>
      </c>
      <c r="P550" s="528">
        <v>1</v>
      </c>
      <c r="Q550" s="528">
        <v>11</v>
      </c>
      <c r="R550" s="526">
        <v>810</v>
      </c>
    </row>
    <row r="551" spans="1:18" ht="12.75" customHeight="1">
      <c r="A551" s="527" t="s">
        <v>1594</v>
      </c>
      <c r="B551" s="525">
        <v>58</v>
      </c>
      <c r="C551" s="528">
        <v>0</v>
      </c>
      <c r="D551" s="528">
        <v>0</v>
      </c>
      <c r="E551" s="528">
        <v>7</v>
      </c>
      <c r="F551" s="528">
        <v>3</v>
      </c>
      <c r="G551" s="528">
        <v>0</v>
      </c>
      <c r="H551" s="528">
        <v>0</v>
      </c>
      <c r="I551" s="528">
        <v>2</v>
      </c>
      <c r="J551" s="528">
        <v>32</v>
      </c>
      <c r="K551" s="528">
        <v>0</v>
      </c>
      <c r="L551" s="528">
        <v>1</v>
      </c>
      <c r="M551" s="528">
        <v>4</v>
      </c>
      <c r="N551" s="528">
        <v>2</v>
      </c>
      <c r="O551" s="528">
        <v>0</v>
      </c>
      <c r="P551" s="528">
        <v>0</v>
      </c>
      <c r="Q551" s="528">
        <v>7</v>
      </c>
      <c r="R551" s="526">
        <v>567</v>
      </c>
    </row>
    <row r="552" spans="1:18" ht="12.75" customHeight="1">
      <c r="A552" s="527" t="s">
        <v>1595</v>
      </c>
      <c r="B552" s="525">
        <v>4</v>
      </c>
      <c r="C552" s="528">
        <v>0</v>
      </c>
      <c r="D552" s="528">
        <v>0</v>
      </c>
      <c r="E552" s="528">
        <v>0</v>
      </c>
      <c r="F552" s="528">
        <v>1</v>
      </c>
      <c r="G552" s="528">
        <v>0</v>
      </c>
      <c r="H552" s="528">
        <v>0</v>
      </c>
      <c r="I552" s="528">
        <v>1</v>
      </c>
      <c r="J552" s="528">
        <v>2</v>
      </c>
      <c r="K552" s="528">
        <v>0</v>
      </c>
      <c r="L552" s="528">
        <v>0</v>
      </c>
      <c r="M552" s="528">
        <v>0</v>
      </c>
      <c r="N552" s="528">
        <v>0</v>
      </c>
      <c r="O552" s="528">
        <v>0</v>
      </c>
      <c r="P552" s="528">
        <v>0</v>
      </c>
      <c r="Q552" s="528">
        <v>0</v>
      </c>
      <c r="R552" s="526">
        <v>202</v>
      </c>
    </row>
    <row r="553" spans="1:18" ht="12.75" customHeight="1">
      <c r="A553" s="527" t="s">
        <v>1596</v>
      </c>
      <c r="B553" s="525">
        <v>43</v>
      </c>
      <c r="C553" s="528">
        <v>0</v>
      </c>
      <c r="D553" s="528">
        <v>0</v>
      </c>
      <c r="E553" s="528">
        <v>0</v>
      </c>
      <c r="F553" s="528">
        <v>7</v>
      </c>
      <c r="G553" s="528">
        <v>0</v>
      </c>
      <c r="H553" s="528">
        <v>0</v>
      </c>
      <c r="I553" s="528">
        <v>1</v>
      </c>
      <c r="J553" s="528">
        <v>23</v>
      </c>
      <c r="K553" s="528">
        <v>0</v>
      </c>
      <c r="L553" s="528">
        <v>0</v>
      </c>
      <c r="M553" s="528">
        <v>2</v>
      </c>
      <c r="N553" s="528">
        <v>2</v>
      </c>
      <c r="O553" s="528">
        <v>1</v>
      </c>
      <c r="P553" s="528">
        <v>0</v>
      </c>
      <c r="Q553" s="528">
        <v>7</v>
      </c>
      <c r="R553" s="526">
        <v>577</v>
      </c>
    </row>
    <row r="554" spans="1:18" ht="12.75" customHeight="1">
      <c r="A554" s="527" t="s">
        <v>1597</v>
      </c>
      <c r="B554" s="525">
        <v>78</v>
      </c>
      <c r="C554" s="528">
        <v>0</v>
      </c>
      <c r="D554" s="528">
        <v>0</v>
      </c>
      <c r="E554" s="528">
        <v>6</v>
      </c>
      <c r="F554" s="528">
        <v>1</v>
      </c>
      <c r="G554" s="528">
        <v>0</v>
      </c>
      <c r="H554" s="528">
        <v>4</v>
      </c>
      <c r="I554" s="528">
        <v>1</v>
      </c>
      <c r="J554" s="528">
        <v>27</v>
      </c>
      <c r="K554" s="528">
        <v>4</v>
      </c>
      <c r="L554" s="528">
        <v>2</v>
      </c>
      <c r="M554" s="528">
        <v>6</v>
      </c>
      <c r="N554" s="528">
        <v>1</v>
      </c>
      <c r="O554" s="528">
        <v>5</v>
      </c>
      <c r="P554" s="528">
        <v>0</v>
      </c>
      <c r="Q554" s="528">
        <v>21</v>
      </c>
      <c r="R554" s="526">
        <v>1099</v>
      </c>
    </row>
    <row r="555" spans="1:18" ht="12.75" customHeight="1">
      <c r="A555" s="527" t="s">
        <v>1598</v>
      </c>
      <c r="B555" s="525">
        <v>102</v>
      </c>
      <c r="C555" s="528">
        <v>0</v>
      </c>
      <c r="D555" s="528">
        <v>0</v>
      </c>
      <c r="E555" s="528">
        <v>11</v>
      </c>
      <c r="F555" s="528">
        <v>4</v>
      </c>
      <c r="G555" s="528">
        <v>0</v>
      </c>
      <c r="H555" s="528">
        <v>2</v>
      </c>
      <c r="I555" s="528">
        <v>0</v>
      </c>
      <c r="J555" s="528">
        <v>25</v>
      </c>
      <c r="K555" s="528">
        <v>0</v>
      </c>
      <c r="L555" s="528">
        <v>32</v>
      </c>
      <c r="M555" s="528">
        <v>7</v>
      </c>
      <c r="N555" s="528">
        <v>2</v>
      </c>
      <c r="O555" s="528">
        <v>1</v>
      </c>
      <c r="P555" s="528">
        <v>0</v>
      </c>
      <c r="Q555" s="528">
        <v>18</v>
      </c>
      <c r="R555" s="526">
        <v>515</v>
      </c>
    </row>
    <row r="556" spans="1:18" ht="12.75" customHeight="1">
      <c r="A556" s="527" t="s">
        <v>1599</v>
      </c>
      <c r="B556" s="525">
        <v>71</v>
      </c>
      <c r="C556" s="528">
        <v>0</v>
      </c>
      <c r="D556" s="528">
        <v>0</v>
      </c>
      <c r="E556" s="528">
        <v>5</v>
      </c>
      <c r="F556" s="528">
        <v>2</v>
      </c>
      <c r="G556" s="528">
        <v>0</v>
      </c>
      <c r="H556" s="528">
        <v>3</v>
      </c>
      <c r="I556" s="528">
        <v>2</v>
      </c>
      <c r="J556" s="528">
        <v>33</v>
      </c>
      <c r="K556" s="528">
        <v>0</v>
      </c>
      <c r="L556" s="528">
        <v>3</v>
      </c>
      <c r="M556" s="528">
        <v>6</v>
      </c>
      <c r="N556" s="528">
        <v>7</v>
      </c>
      <c r="O556" s="528">
        <v>0</v>
      </c>
      <c r="P556" s="528">
        <v>0</v>
      </c>
      <c r="Q556" s="528">
        <v>10</v>
      </c>
      <c r="R556" s="526">
        <v>942</v>
      </c>
    </row>
    <row r="557" spans="1:18" ht="12.75" customHeight="1">
      <c r="A557" s="527" t="s">
        <v>1600</v>
      </c>
      <c r="B557" s="525">
        <v>207</v>
      </c>
      <c r="C557" s="528">
        <v>0</v>
      </c>
      <c r="D557" s="528">
        <v>0</v>
      </c>
      <c r="E557" s="528">
        <v>7</v>
      </c>
      <c r="F557" s="528">
        <v>14</v>
      </c>
      <c r="G557" s="528">
        <v>0</v>
      </c>
      <c r="H557" s="528">
        <v>5</v>
      </c>
      <c r="I557" s="528">
        <v>6</v>
      </c>
      <c r="J557" s="528">
        <v>121</v>
      </c>
      <c r="K557" s="528">
        <v>7</v>
      </c>
      <c r="L557" s="528">
        <v>3</v>
      </c>
      <c r="M557" s="528">
        <v>18</v>
      </c>
      <c r="N557" s="528">
        <v>2</v>
      </c>
      <c r="O557" s="528">
        <v>0</v>
      </c>
      <c r="P557" s="528">
        <v>9</v>
      </c>
      <c r="Q557" s="528">
        <v>15</v>
      </c>
      <c r="R557" s="526">
        <v>2437</v>
      </c>
    </row>
    <row r="558" spans="1:18" ht="12.75" customHeight="1">
      <c r="A558" s="527" t="s">
        <v>1601</v>
      </c>
      <c r="B558" s="525">
        <v>74</v>
      </c>
      <c r="C558" s="528">
        <v>0</v>
      </c>
      <c r="D558" s="528">
        <v>0</v>
      </c>
      <c r="E558" s="528">
        <v>3</v>
      </c>
      <c r="F558" s="528">
        <v>7</v>
      </c>
      <c r="G558" s="528">
        <v>0</v>
      </c>
      <c r="H558" s="528">
        <v>1</v>
      </c>
      <c r="I558" s="528">
        <v>0</v>
      </c>
      <c r="J558" s="528">
        <v>26</v>
      </c>
      <c r="K558" s="528">
        <v>1</v>
      </c>
      <c r="L558" s="528">
        <v>13</v>
      </c>
      <c r="M558" s="528">
        <v>2</v>
      </c>
      <c r="N558" s="528">
        <v>1</v>
      </c>
      <c r="O558" s="528">
        <v>3</v>
      </c>
      <c r="P558" s="528">
        <v>0</v>
      </c>
      <c r="Q558" s="528">
        <v>17</v>
      </c>
      <c r="R558" s="526">
        <v>478</v>
      </c>
    </row>
    <row r="559" spans="1:18" ht="12.75" customHeight="1">
      <c r="A559" s="527" t="s">
        <v>1602</v>
      </c>
      <c r="B559" s="525">
        <v>58</v>
      </c>
      <c r="C559" s="528">
        <v>0</v>
      </c>
      <c r="D559" s="528">
        <v>0</v>
      </c>
      <c r="E559" s="528">
        <v>6</v>
      </c>
      <c r="F559" s="528">
        <v>6</v>
      </c>
      <c r="G559" s="528">
        <v>0</v>
      </c>
      <c r="H559" s="528">
        <v>1</v>
      </c>
      <c r="I559" s="528">
        <v>1</v>
      </c>
      <c r="J559" s="528">
        <v>13</v>
      </c>
      <c r="K559" s="528">
        <v>3</v>
      </c>
      <c r="L559" s="528">
        <v>10</v>
      </c>
      <c r="M559" s="528">
        <v>3</v>
      </c>
      <c r="N559" s="528">
        <v>3</v>
      </c>
      <c r="O559" s="528">
        <v>2</v>
      </c>
      <c r="P559" s="528">
        <v>0</v>
      </c>
      <c r="Q559" s="528">
        <v>10</v>
      </c>
      <c r="R559" s="526">
        <v>734</v>
      </c>
    </row>
    <row r="560" spans="1:18" ht="12.75" customHeight="1">
      <c r="A560" s="527" t="s">
        <v>1603</v>
      </c>
      <c r="B560" s="525">
        <v>94</v>
      </c>
      <c r="C560" s="528">
        <v>0</v>
      </c>
      <c r="D560" s="528">
        <v>1</v>
      </c>
      <c r="E560" s="528">
        <v>9</v>
      </c>
      <c r="F560" s="528">
        <v>4</v>
      </c>
      <c r="G560" s="528">
        <v>0</v>
      </c>
      <c r="H560" s="528">
        <v>6</v>
      </c>
      <c r="I560" s="528">
        <v>2</v>
      </c>
      <c r="J560" s="528">
        <v>20</v>
      </c>
      <c r="K560" s="528">
        <v>8</v>
      </c>
      <c r="L560" s="528">
        <v>3</v>
      </c>
      <c r="M560" s="528">
        <v>10</v>
      </c>
      <c r="N560" s="528">
        <v>4</v>
      </c>
      <c r="O560" s="528">
        <v>1</v>
      </c>
      <c r="P560" s="528">
        <v>5</v>
      </c>
      <c r="Q560" s="528">
        <v>21</v>
      </c>
      <c r="R560" s="526">
        <v>1013</v>
      </c>
    </row>
    <row r="561" spans="1:18" s="523" customFormat="1" ht="12.75" customHeight="1">
      <c r="A561" s="527" t="s">
        <v>1604</v>
      </c>
      <c r="B561" s="525">
        <v>85</v>
      </c>
      <c r="C561" s="528">
        <v>0</v>
      </c>
      <c r="D561" s="528">
        <v>0</v>
      </c>
      <c r="E561" s="528">
        <v>4</v>
      </c>
      <c r="F561" s="528">
        <v>17</v>
      </c>
      <c r="G561" s="528">
        <v>0</v>
      </c>
      <c r="H561" s="528">
        <v>3</v>
      </c>
      <c r="I561" s="528">
        <v>1</v>
      </c>
      <c r="J561" s="528">
        <v>20</v>
      </c>
      <c r="K561" s="528">
        <v>2</v>
      </c>
      <c r="L561" s="528">
        <v>3</v>
      </c>
      <c r="M561" s="528">
        <v>7</v>
      </c>
      <c r="N561" s="528">
        <v>7</v>
      </c>
      <c r="O561" s="528">
        <v>1</v>
      </c>
      <c r="P561" s="528">
        <v>3</v>
      </c>
      <c r="Q561" s="528">
        <v>17</v>
      </c>
      <c r="R561" s="526">
        <v>630</v>
      </c>
    </row>
    <row r="562" spans="1:18" s="523" customFormat="1" ht="12.75" customHeight="1">
      <c r="A562" s="527" t="s">
        <v>1605</v>
      </c>
      <c r="B562" s="525">
        <v>36</v>
      </c>
      <c r="C562" s="528">
        <v>0</v>
      </c>
      <c r="D562" s="528">
        <v>0</v>
      </c>
      <c r="E562" s="528">
        <v>3</v>
      </c>
      <c r="F562" s="528">
        <v>2</v>
      </c>
      <c r="G562" s="528">
        <v>0</v>
      </c>
      <c r="H562" s="528">
        <v>2</v>
      </c>
      <c r="I562" s="528">
        <v>1</v>
      </c>
      <c r="J562" s="528">
        <v>14</v>
      </c>
      <c r="K562" s="528">
        <v>0</v>
      </c>
      <c r="L562" s="528">
        <v>1</v>
      </c>
      <c r="M562" s="528">
        <v>3</v>
      </c>
      <c r="N562" s="528">
        <v>7</v>
      </c>
      <c r="O562" s="528">
        <v>1</v>
      </c>
      <c r="P562" s="528">
        <v>0</v>
      </c>
      <c r="Q562" s="528">
        <v>2</v>
      </c>
      <c r="R562" s="526">
        <v>654</v>
      </c>
    </row>
    <row r="563" spans="1:18" s="523" customFormat="1" ht="12.75" customHeight="1">
      <c r="A563" s="527" t="s">
        <v>1606</v>
      </c>
      <c r="B563" s="525">
        <v>55</v>
      </c>
      <c r="C563" s="528">
        <v>0</v>
      </c>
      <c r="D563" s="528">
        <v>0</v>
      </c>
      <c r="E563" s="528">
        <v>5</v>
      </c>
      <c r="F563" s="528">
        <v>3</v>
      </c>
      <c r="G563" s="528">
        <v>0</v>
      </c>
      <c r="H563" s="528">
        <v>0</v>
      </c>
      <c r="I563" s="528">
        <v>1</v>
      </c>
      <c r="J563" s="528">
        <v>16</v>
      </c>
      <c r="K563" s="528">
        <v>1</v>
      </c>
      <c r="L563" s="528">
        <v>0</v>
      </c>
      <c r="M563" s="528">
        <v>5</v>
      </c>
      <c r="N563" s="528">
        <v>2</v>
      </c>
      <c r="O563" s="528">
        <v>1</v>
      </c>
      <c r="P563" s="528">
        <v>0</v>
      </c>
      <c r="Q563" s="528">
        <v>21</v>
      </c>
      <c r="R563" s="526">
        <v>415</v>
      </c>
    </row>
    <row r="564" spans="1:18" s="523" customFormat="1" ht="12.75" customHeight="1">
      <c r="A564" s="527" t="s">
        <v>1607</v>
      </c>
      <c r="B564" s="525">
        <v>57</v>
      </c>
      <c r="C564" s="528">
        <v>0</v>
      </c>
      <c r="D564" s="528">
        <v>0</v>
      </c>
      <c r="E564" s="528">
        <v>2</v>
      </c>
      <c r="F564" s="528">
        <v>2</v>
      </c>
      <c r="G564" s="528">
        <v>0</v>
      </c>
      <c r="H564" s="528">
        <v>1</v>
      </c>
      <c r="I564" s="528">
        <v>0</v>
      </c>
      <c r="J564" s="528">
        <v>30</v>
      </c>
      <c r="K564" s="528">
        <v>0</v>
      </c>
      <c r="L564" s="528">
        <v>3</v>
      </c>
      <c r="M564" s="528">
        <v>3</v>
      </c>
      <c r="N564" s="528">
        <v>0</v>
      </c>
      <c r="O564" s="528">
        <v>0</v>
      </c>
      <c r="P564" s="528">
        <v>0</v>
      </c>
      <c r="Q564" s="528">
        <v>16</v>
      </c>
      <c r="R564" s="526">
        <v>465</v>
      </c>
    </row>
    <row r="565" spans="1:18" s="523" customFormat="1" ht="12.75" customHeight="1">
      <c r="A565" s="527" t="s">
        <v>1608</v>
      </c>
      <c r="B565" s="525">
        <v>96</v>
      </c>
      <c r="C565" s="528">
        <v>0</v>
      </c>
      <c r="D565" s="528">
        <v>0</v>
      </c>
      <c r="E565" s="528">
        <v>13</v>
      </c>
      <c r="F565" s="528">
        <v>3</v>
      </c>
      <c r="G565" s="528">
        <v>0</v>
      </c>
      <c r="H565" s="528">
        <v>2</v>
      </c>
      <c r="I565" s="528">
        <v>1</v>
      </c>
      <c r="J565" s="528">
        <v>44</v>
      </c>
      <c r="K565" s="528">
        <v>1</v>
      </c>
      <c r="L565" s="528">
        <v>1</v>
      </c>
      <c r="M565" s="528">
        <v>4</v>
      </c>
      <c r="N565" s="528">
        <v>1</v>
      </c>
      <c r="O565" s="528">
        <v>0</v>
      </c>
      <c r="P565" s="528">
        <v>1</v>
      </c>
      <c r="Q565" s="528">
        <v>25</v>
      </c>
      <c r="R565" s="526">
        <v>913</v>
      </c>
    </row>
    <row r="566" spans="1:18" s="523" customFormat="1" ht="12.75" customHeight="1">
      <c r="A566" s="524" t="s">
        <v>1609</v>
      </c>
      <c r="B566" s="525">
        <v>1666</v>
      </c>
      <c r="C566" s="525">
        <v>3</v>
      </c>
      <c r="D566" s="525">
        <v>1</v>
      </c>
      <c r="E566" s="525">
        <v>199</v>
      </c>
      <c r="F566" s="525">
        <v>191</v>
      </c>
      <c r="G566" s="525">
        <v>0</v>
      </c>
      <c r="H566" s="525">
        <v>31</v>
      </c>
      <c r="I566" s="525">
        <v>67</v>
      </c>
      <c r="J566" s="525">
        <v>600</v>
      </c>
      <c r="K566" s="525">
        <v>24</v>
      </c>
      <c r="L566" s="525">
        <v>46</v>
      </c>
      <c r="M566" s="525">
        <v>124</v>
      </c>
      <c r="N566" s="525">
        <v>49</v>
      </c>
      <c r="O566" s="525">
        <v>28</v>
      </c>
      <c r="P566" s="525">
        <v>22</v>
      </c>
      <c r="Q566" s="525">
        <v>281</v>
      </c>
      <c r="R566" s="526">
        <v>20629</v>
      </c>
    </row>
    <row r="567" spans="1:18" s="523" customFormat="1" ht="12.75" customHeight="1">
      <c r="A567" s="527" t="s">
        <v>1610</v>
      </c>
      <c r="B567" s="525">
        <v>14</v>
      </c>
      <c r="C567" s="528">
        <v>0</v>
      </c>
      <c r="D567" s="528">
        <v>0</v>
      </c>
      <c r="E567" s="528">
        <v>3</v>
      </c>
      <c r="F567" s="528">
        <v>0</v>
      </c>
      <c r="G567" s="528">
        <v>0</v>
      </c>
      <c r="H567" s="528">
        <v>0</v>
      </c>
      <c r="I567" s="528">
        <v>1</v>
      </c>
      <c r="J567" s="528">
        <v>3</v>
      </c>
      <c r="K567" s="528">
        <v>0</v>
      </c>
      <c r="L567" s="528">
        <v>0</v>
      </c>
      <c r="M567" s="528">
        <v>0</v>
      </c>
      <c r="N567" s="528">
        <v>0</v>
      </c>
      <c r="O567" s="528">
        <v>1</v>
      </c>
      <c r="P567" s="528">
        <v>0</v>
      </c>
      <c r="Q567" s="528">
        <v>6</v>
      </c>
      <c r="R567" s="526">
        <v>95</v>
      </c>
    </row>
    <row r="568" spans="1:18" s="523" customFormat="1" ht="12.75" customHeight="1">
      <c r="A568" s="527" t="s">
        <v>1611</v>
      </c>
      <c r="B568" s="525">
        <v>16</v>
      </c>
      <c r="C568" s="528">
        <v>0</v>
      </c>
      <c r="D568" s="528">
        <v>0</v>
      </c>
      <c r="E568" s="528">
        <v>1</v>
      </c>
      <c r="F568" s="528">
        <v>7</v>
      </c>
      <c r="G568" s="528">
        <v>0</v>
      </c>
      <c r="H568" s="528">
        <v>0</v>
      </c>
      <c r="I568" s="528">
        <v>1</v>
      </c>
      <c r="J568" s="528">
        <v>2</v>
      </c>
      <c r="K568" s="528">
        <v>0</v>
      </c>
      <c r="L568" s="528">
        <v>0</v>
      </c>
      <c r="M568" s="528">
        <v>2</v>
      </c>
      <c r="N568" s="528">
        <v>0</v>
      </c>
      <c r="O568" s="528">
        <v>0</v>
      </c>
      <c r="P568" s="528">
        <v>0</v>
      </c>
      <c r="Q568" s="528">
        <v>3</v>
      </c>
      <c r="R568" s="526">
        <v>152</v>
      </c>
    </row>
    <row r="569" spans="1:18" s="523" customFormat="1" ht="12.75" customHeight="1">
      <c r="A569" s="527" t="s">
        <v>1612</v>
      </c>
      <c r="B569" s="525">
        <v>22</v>
      </c>
      <c r="C569" s="528">
        <v>0</v>
      </c>
      <c r="D569" s="528">
        <v>0</v>
      </c>
      <c r="E569" s="528">
        <v>3</v>
      </c>
      <c r="F569" s="528">
        <v>3</v>
      </c>
      <c r="G569" s="528">
        <v>0</v>
      </c>
      <c r="H569" s="528">
        <v>0</v>
      </c>
      <c r="I569" s="528">
        <v>0</v>
      </c>
      <c r="J569" s="528">
        <v>5</v>
      </c>
      <c r="K569" s="528">
        <v>1</v>
      </c>
      <c r="L569" s="528">
        <v>3</v>
      </c>
      <c r="M569" s="528">
        <v>0</v>
      </c>
      <c r="N569" s="528">
        <v>1</v>
      </c>
      <c r="O569" s="528">
        <v>0</v>
      </c>
      <c r="P569" s="528">
        <v>0</v>
      </c>
      <c r="Q569" s="528">
        <v>6</v>
      </c>
      <c r="R569" s="526">
        <v>99</v>
      </c>
    </row>
    <row r="570" spans="1:18" s="523" customFormat="1" ht="12.75" customHeight="1">
      <c r="A570" s="527" t="s">
        <v>1613</v>
      </c>
      <c r="B570" s="525">
        <v>8</v>
      </c>
      <c r="C570" s="528">
        <v>0</v>
      </c>
      <c r="D570" s="528">
        <v>0</v>
      </c>
      <c r="E570" s="528">
        <v>1</v>
      </c>
      <c r="F570" s="528">
        <v>0</v>
      </c>
      <c r="G570" s="528">
        <v>0</v>
      </c>
      <c r="H570" s="528">
        <v>0</v>
      </c>
      <c r="I570" s="528">
        <v>1</v>
      </c>
      <c r="J570" s="528">
        <v>3</v>
      </c>
      <c r="K570" s="528">
        <v>0</v>
      </c>
      <c r="L570" s="528">
        <v>0</v>
      </c>
      <c r="M570" s="528">
        <v>0</v>
      </c>
      <c r="N570" s="528">
        <v>1</v>
      </c>
      <c r="O570" s="528">
        <v>0</v>
      </c>
      <c r="P570" s="528">
        <v>0</v>
      </c>
      <c r="Q570" s="528">
        <v>2</v>
      </c>
      <c r="R570" s="526">
        <v>39</v>
      </c>
    </row>
    <row r="571" spans="1:18" s="523" customFormat="1" ht="12.75" customHeight="1">
      <c r="A571" s="527" t="s">
        <v>1614</v>
      </c>
      <c r="B571" s="525">
        <v>100</v>
      </c>
      <c r="C571" s="528">
        <v>0</v>
      </c>
      <c r="D571" s="528">
        <v>0</v>
      </c>
      <c r="E571" s="528">
        <v>13</v>
      </c>
      <c r="F571" s="528">
        <v>41</v>
      </c>
      <c r="G571" s="528">
        <v>0</v>
      </c>
      <c r="H571" s="528">
        <v>1</v>
      </c>
      <c r="I571" s="528">
        <v>16</v>
      </c>
      <c r="J571" s="528">
        <v>23</v>
      </c>
      <c r="K571" s="528">
        <v>0</v>
      </c>
      <c r="L571" s="528">
        <v>0</v>
      </c>
      <c r="M571" s="528">
        <v>0</v>
      </c>
      <c r="N571" s="528">
        <v>0</v>
      </c>
      <c r="O571" s="528">
        <v>0</v>
      </c>
      <c r="P571" s="528">
        <v>0</v>
      </c>
      <c r="Q571" s="528">
        <v>6</v>
      </c>
      <c r="R571" s="526">
        <v>1691</v>
      </c>
    </row>
    <row r="572" spans="1:18" s="523" customFormat="1" ht="12.75" customHeight="1">
      <c r="A572" s="527" t="s">
        <v>1615</v>
      </c>
      <c r="B572" s="525">
        <v>117</v>
      </c>
      <c r="C572" s="528">
        <v>0</v>
      </c>
      <c r="D572" s="528">
        <v>1</v>
      </c>
      <c r="E572" s="528">
        <v>29</v>
      </c>
      <c r="F572" s="528">
        <v>36</v>
      </c>
      <c r="G572" s="528">
        <v>0</v>
      </c>
      <c r="H572" s="528">
        <v>0</v>
      </c>
      <c r="I572" s="528">
        <v>8</v>
      </c>
      <c r="J572" s="528">
        <v>27</v>
      </c>
      <c r="K572" s="528">
        <v>0</v>
      </c>
      <c r="L572" s="528">
        <v>0</v>
      </c>
      <c r="M572" s="528">
        <v>1</v>
      </c>
      <c r="N572" s="528">
        <v>1</v>
      </c>
      <c r="O572" s="528">
        <v>0</v>
      </c>
      <c r="P572" s="528">
        <v>0</v>
      </c>
      <c r="Q572" s="528">
        <v>14</v>
      </c>
      <c r="R572" s="526">
        <v>967</v>
      </c>
    </row>
    <row r="573" spans="1:18" s="523" customFormat="1" ht="12.75" customHeight="1">
      <c r="A573" s="527" t="s">
        <v>1616</v>
      </c>
      <c r="B573" s="525">
        <v>33</v>
      </c>
      <c r="C573" s="528">
        <v>0</v>
      </c>
      <c r="D573" s="528">
        <v>0</v>
      </c>
      <c r="E573" s="528">
        <v>2</v>
      </c>
      <c r="F573" s="528">
        <v>11</v>
      </c>
      <c r="G573" s="528">
        <v>0</v>
      </c>
      <c r="H573" s="528">
        <v>0</v>
      </c>
      <c r="I573" s="528">
        <v>5</v>
      </c>
      <c r="J573" s="528">
        <v>9</v>
      </c>
      <c r="K573" s="528">
        <v>0</v>
      </c>
      <c r="L573" s="528">
        <v>0</v>
      </c>
      <c r="M573" s="528">
        <v>0</v>
      </c>
      <c r="N573" s="528">
        <v>0</v>
      </c>
      <c r="O573" s="528">
        <v>0</v>
      </c>
      <c r="P573" s="528">
        <v>0</v>
      </c>
      <c r="Q573" s="528">
        <v>6</v>
      </c>
      <c r="R573" s="526">
        <v>875</v>
      </c>
    </row>
    <row r="574" spans="1:18" s="523" customFormat="1" ht="12.75" customHeight="1">
      <c r="A574" s="527" t="s">
        <v>1617</v>
      </c>
      <c r="B574" s="525">
        <v>55</v>
      </c>
      <c r="C574" s="528">
        <v>0</v>
      </c>
      <c r="D574" s="528">
        <v>0</v>
      </c>
      <c r="E574" s="528">
        <v>1</v>
      </c>
      <c r="F574" s="528">
        <v>7</v>
      </c>
      <c r="G574" s="528">
        <v>0</v>
      </c>
      <c r="H574" s="528">
        <v>0</v>
      </c>
      <c r="I574" s="528">
        <v>15</v>
      </c>
      <c r="J574" s="528">
        <v>27</v>
      </c>
      <c r="K574" s="528">
        <v>0</v>
      </c>
      <c r="L574" s="528">
        <v>0</v>
      </c>
      <c r="M574" s="528">
        <v>1</v>
      </c>
      <c r="N574" s="528">
        <v>0</v>
      </c>
      <c r="O574" s="528">
        <v>0</v>
      </c>
      <c r="P574" s="528">
        <v>1</v>
      </c>
      <c r="Q574" s="528">
        <v>3</v>
      </c>
      <c r="R574" s="526">
        <v>1180</v>
      </c>
    </row>
    <row r="575" spans="1:18" s="523" customFormat="1" ht="12.75" customHeight="1">
      <c r="A575" s="527" t="s">
        <v>1618</v>
      </c>
      <c r="B575" s="525">
        <v>71</v>
      </c>
      <c r="C575" s="528">
        <v>3</v>
      </c>
      <c r="D575" s="528">
        <v>0</v>
      </c>
      <c r="E575" s="528">
        <v>7</v>
      </c>
      <c r="F575" s="528">
        <v>8</v>
      </c>
      <c r="G575" s="528">
        <v>0</v>
      </c>
      <c r="H575" s="528">
        <v>1</v>
      </c>
      <c r="I575" s="528">
        <v>0</v>
      </c>
      <c r="J575" s="528">
        <v>18</v>
      </c>
      <c r="K575" s="528">
        <v>1</v>
      </c>
      <c r="L575" s="528">
        <v>0</v>
      </c>
      <c r="M575" s="528">
        <v>8</v>
      </c>
      <c r="N575" s="528">
        <v>3</v>
      </c>
      <c r="O575" s="528">
        <v>4</v>
      </c>
      <c r="P575" s="528">
        <v>1</v>
      </c>
      <c r="Q575" s="528">
        <v>17</v>
      </c>
      <c r="R575" s="526">
        <v>529</v>
      </c>
    </row>
    <row r="576" spans="1:18" s="523" customFormat="1" ht="12.75" customHeight="1">
      <c r="A576" s="527" t="s">
        <v>1619</v>
      </c>
      <c r="B576" s="525">
        <v>10</v>
      </c>
      <c r="C576" s="528">
        <v>0</v>
      </c>
      <c r="D576" s="528">
        <v>0</v>
      </c>
      <c r="E576" s="528">
        <v>1</v>
      </c>
      <c r="F576" s="528">
        <v>2</v>
      </c>
      <c r="G576" s="528">
        <v>0</v>
      </c>
      <c r="H576" s="528">
        <v>1</v>
      </c>
      <c r="I576" s="528">
        <v>0</v>
      </c>
      <c r="J576" s="528">
        <v>0</v>
      </c>
      <c r="K576" s="528">
        <v>0</v>
      </c>
      <c r="L576" s="528">
        <v>0</v>
      </c>
      <c r="M576" s="528">
        <v>2</v>
      </c>
      <c r="N576" s="528">
        <v>1</v>
      </c>
      <c r="O576" s="528">
        <v>0</v>
      </c>
      <c r="P576" s="528">
        <v>1</v>
      </c>
      <c r="Q576" s="528">
        <v>2</v>
      </c>
      <c r="R576" s="526">
        <v>40</v>
      </c>
    </row>
    <row r="577" spans="1:18" s="523" customFormat="1" ht="12.75" customHeight="1">
      <c r="A577" s="527" t="s">
        <v>1620</v>
      </c>
      <c r="B577" s="525">
        <v>3</v>
      </c>
      <c r="C577" s="528">
        <v>0</v>
      </c>
      <c r="D577" s="528">
        <v>0</v>
      </c>
      <c r="E577" s="528">
        <v>0</v>
      </c>
      <c r="F577" s="528">
        <v>0</v>
      </c>
      <c r="G577" s="528">
        <v>0</v>
      </c>
      <c r="H577" s="528">
        <v>0</v>
      </c>
      <c r="I577" s="528">
        <v>1</v>
      </c>
      <c r="J577" s="528">
        <v>2</v>
      </c>
      <c r="K577" s="528">
        <v>0</v>
      </c>
      <c r="L577" s="528">
        <v>0</v>
      </c>
      <c r="M577" s="528">
        <v>0</v>
      </c>
      <c r="N577" s="528">
        <v>0</v>
      </c>
      <c r="O577" s="528">
        <v>0</v>
      </c>
      <c r="P577" s="528">
        <v>0</v>
      </c>
      <c r="Q577" s="528">
        <v>0</v>
      </c>
      <c r="R577" s="526">
        <v>80</v>
      </c>
    </row>
    <row r="578" spans="1:18" s="523" customFormat="1" ht="12.75" customHeight="1">
      <c r="A578" s="527" t="s">
        <v>1621</v>
      </c>
      <c r="B578" s="525">
        <v>28</v>
      </c>
      <c r="C578" s="528">
        <v>0</v>
      </c>
      <c r="D578" s="528">
        <v>0</v>
      </c>
      <c r="E578" s="528">
        <v>5</v>
      </c>
      <c r="F578" s="528">
        <v>9</v>
      </c>
      <c r="G578" s="528">
        <v>0</v>
      </c>
      <c r="H578" s="528">
        <v>0</v>
      </c>
      <c r="I578" s="528">
        <v>1</v>
      </c>
      <c r="J578" s="528">
        <v>6</v>
      </c>
      <c r="K578" s="528">
        <v>0</v>
      </c>
      <c r="L578" s="528">
        <v>1</v>
      </c>
      <c r="M578" s="528">
        <v>2</v>
      </c>
      <c r="N578" s="528">
        <v>0</v>
      </c>
      <c r="O578" s="528">
        <v>3</v>
      </c>
      <c r="P578" s="528">
        <v>0</v>
      </c>
      <c r="Q578" s="528">
        <v>1</v>
      </c>
      <c r="R578" s="526">
        <v>417</v>
      </c>
    </row>
    <row r="579" spans="1:18" s="523" customFormat="1" ht="12.75" customHeight="1">
      <c r="A579" s="527" t="s">
        <v>1622</v>
      </c>
      <c r="B579" s="525">
        <v>103</v>
      </c>
      <c r="C579" s="528">
        <v>0</v>
      </c>
      <c r="D579" s="528">
        <v>0</v>
      </c>
      <c r="E579" s="528">
        <v>14</v>
      </c>
      <c r="F579" s="528">
        <v>10</v>
      </c>
      <c r="G579" s="528">
        <v>0</v>
      </c>
      <c r="H579" s="528">
        <v>2</v>
      </c>
      <c r="I579" s="528">
        <v>2</v>
      </c>
      <c r="J579" s="528">
        <v>37</v>
      </c>
      <c r="K579" s="528">
        <v>0</v>
      </c>
      <c r="L579" s="528">
        <v>1</v>
      </c>
      <c r="M579" s="528">
        <v>15</v>
      </c>
      <c r="N579" s="528">
        <v>4</v>
      </c>
      <c r="O579" s="528">
        <v>1</v>
      </c>
      <c r="P579" s="528">
        <v>0</v>
      </c>
      <c r="Q579" s="528">
        <v>17</v>
      </c>
      <c r="R579" s="526">
        <v>1105</v>
      </c>
    </row>
    <row r="580" spans="1:18" s="523" customFormat="1" ht="12.75" customHeight="1">
      <c r="A580" s="527" t="s">
        <v>1623</v>
      </c>
      <c r="B580" s="525">
        <v>59</v>
      </c>
      <c r="C580" s="528">
        <v>0</v>
      </c>
      <c r="D580" s="528">
        <v>0</v>
      </c>
      <c r="E580" s="528">
        <v>8</v>
      </c>
      <c r="F580" s="528">
        <v>6</v>
      </c>
      <c r="G580" s="528">
        <v>0</v>
      </c>
      <c r="H580" s="528">
        <v>1</v>
      </c>
      <c r="I580" s="528">
        <v>0</v>
      </c>
      <c r="J580" s="528">
        <v>24</v>
      </c>
      <c r="K580" s="528">
        <v>1</v>
      </c>
      <c r="L580" s="528">
        <v>0</v>
      </c>
      <c r="M580" s="528">
        <v>5</v>
      </c>
      <c r="N580" s="528">
        <v>3</v>
      </c>
      <c r="O580" s="528">
        <v>1</v>
      </c>
      <c r="P580" s="528">
        <v>0</v>
      </c>
      <c r="Q580" s="528">
        <v>10</v>
      </c>
      <c r="R580" s="526">
        <v>557</v>
      </c>
    </row>
    <row r="581" spans="1:18" s="523" customFormat="1" ht="12.75" customHeight="1">
      <c r="A581" s="527" t="s">
        <v>1624</v>
      </c>
      <c r="B581" s="525">
        <v>17</v>
      </c>
      <c r="C581" s="528">
        <v>0</v>
      </c>
      <c r="D581" s="528">
        <v>0</v>
      </c>
      <c r="E581" s="528">
        <v>1</v>
      </c>
      <c r="F581" s="528">
        <v>1</v>
      </c>
      <c r="G581" s="528">
        <v>0</v>
      </c>
      <c r="H581" s="528">
        <v>0</v>
      </c>
      <c r="I581" s="528">
        <v>0</v>
      </c>
      <c r="J581" s="528">
        <v>5</v>
      </c>
      <c r="K581" s="528">
        <v>0</v>
      </c>
      <c r="L581" s="528">
        <v>1</v>
      </c>
      <c r="M581" s="528">
        <v>0</v>
      </c>
      <c r="N581" s="528">
        <v>0</v>
      </c>
      <c r="O581" s="528">
        <v>1</v>
      </c>
      <c r="P581" s="528">
        <v>0</v>
      </c>
      <c r="Q581" s="528">
        <v>8</v>
      </c>
      <c r="R581" s="526">
        <v>47</v>
      </c>
    </row>
    <row r="582" spans="1:18" s="523" customFormat="1" ht="12.75" customHeight="1">
      <c r="A582" s="527" t="s">
        <v>1625</v>
      </c>
      <c r="B582" s="525">
        <v>23</v>
      </c>
      <c r="C582" s="528">
        <v>0</v>
      </c>
      <c r="D582" s="528">
        <v>0</v>
      </c>
      <c r="E582" s="528">
        <v>3</v>
      </c>
      <c r="F582" s="528">
        <v>1</v>
      </c>
      <c r="G582" s="528">
        <v>0</v>
      </c>
      <c r="H582" s="528">
        <v>0</v>
      </c>
      <c r="I582" s="528">
        <v>0</v>
      </c>
      <c r="J582" s="528">
        <v>8</v>
      </c>
      <c r="K582" s="528">
        <v>0</v>
      </c>
      <c r="L582" s="528">
        <v>1</v>
      </c>
      <c r="M582" s="528">
        <v>4</v>
      </c>
      <c r="N582" s="528">
        <v>2</v>
      </c>
      <c r="O582" s="528">
        <v>1</v>
      </c>
      <c r="P582" s="528">
        <v>0</v>
      </c>
      <c r="Q582" s="528">
        <v>3</v>
      </c>
      <c r="R582" s="526">
        <v>136</v>
      </c>
    </row>
    <row r="583" spans="1:18" s="523" customFormat="1" ht="12.75" customHeight="1">
      <c r="A583" s="527" t="s">
        <v>1626</v>
      </c>
      <c r="B583" s="525">
        <v>40</v>
      </c>
      <c r="C583" s="528">
        <v>0</v>
      </c>
      <c r="D583" s="528">
        <v>0</v>
      </c>
      <c r="E583" s="528">
        <v>5</v>
      </c>
      <c r="F583" s="528">
        <v>0</v>
      </c>
      <c r="G583" s="528">
        <v>0</v>
      </c>
      <c r="H583" s="528">
        <v>0</v>
      </c>
      <c r="I583" s="528">
        <v>0</v>
      </c>
      <c r="J583" s="528">
        <v>19</v>
      </c>
      <c r="K583" s="528">
        <v>2</v>
      </c>
      <c r="L583" s="528">
        <v>9</v>
      </c>
      <c r="M583" s="528">
        <v>1</v>
      </c>
      <c r="N583" s="528">
        <v>1</v>
      </c>
      <c r="O583" s="528">
        <v>1</v>
      </c>
      <c r="P583" s="528">
        <v>0</v>
      </c>
      <c r="Q583" s="528">
        <v>2</v>
      </c>
      <c r="R583" s="526">
        <v>209</v>
      </c>
    </row>
    <row r="584" spans="1:18" s="523" customFormat="1" ht="12.75" customHeight="1">
      <c r="A584" s="527" t="s">
        <v>1627</v>
      </c>
      <c r="B584" s="525">
        <v>92</v>
      </c>
      <c r="C584" s="528">
        <v>0</v>
      </c>
      <c r="D584" s="528">
        <v>0</v>
      </c>
      <c r="E584" s="528">
        <v>16</v>
      </c>
      <c r="F584" s="528">
        <v>8</v>
      </c>
      <c r="G584" s="528">
        <v>0</v>
      </c>
      <c r="H584" s="528">
        <v>2</v>
      </c>
      <c r="I584" s="528">
        <v>6</v>
      </c>
      <c r="J584" s="528">
        <v>26</v>
      </c>
      <c r="K584" s="528">
        <v>0</v>
      </c>
      <c r="L584" s="528">
        <v>13</v>
      </c>
      <c r="M584" s="528">
        <v>2</v>
      </c>
      <c r="N584" s="528">
        <v>1</v>
      </c>
      <c r="O584" s="528">
        <v>1</v>
      </c>
      <c r="P584" s="528">
        <v>0</v>
      </c>
      <c r="Q584" s="528">
        <v>17</v>
      </c>
      <c r="R584" s="526">
        <v>901</v>
      </c>
    </row>
    <row r="585" spans="1:18" s="523" customFormat="1" ht="12.75" customHeight="1">
      <c r="A585" s="527" t="s">
        <v>1628</v>
      </c>
      <c r="B585" s="525">
        <v>68</v>
      </c>
      <c r="C585" s="528">
        <v>0</v>
      </c>
      <c r="D585" s="528">
        <v>0</v>
      </c>
      <c r="E585" s="528">
        <v>3</v>
      </c>
      <c r="F585" s="528">
        <v>2</v>
      </c>
      <c r="G585" s="528">
        <v>0</v>
      </c>
      <c r="H585" s="528">
        <v>2</v>
      </c>
      <c r="I585" s="528">
        <v>0</v>
      </c>
      <c r="J585" s="528">
        <v>55</v>
      </c>
      <c r="K585" s="528">
        <v>2</v>
      </c>
      <c r="L585" s="528">
        <v>0</v>
      </c>
      <c r="M585" s="528">
        <v>1</v>
      </c>
      <c r="N585" s="528">
        <v>0</v>
      </c>
      <c r="O585" s="528">
        <v>0</v>
      </c>
      <c r="P585" s="528">
        <v>0</v>
      </c>
      <c r="Q585" s="528">
        <v>3</v>
      </c>
      <c r="R585" s="526">
        <v>1085</v>
      </c>
    </row>
    <row r="586" spans="1:18" s="523" customFormat="1" ht="12.75" customHeight="1">
      <c r="A586" s="527" t="s">
        <v>1629</v>
      </c>
      <c r="B586" s="525">
        <v>60</v>
      </c>
      <c r="C586" s="528">
        <v>0</v>
      </c>
      <c r="D586" s="528">
        <v>0</v>
      </c>
      <c r="E586" s="528">
        <v>3</v>
      </c>
      <c r="F586" s="528">
        <v>2</v>
      </c>
      <c r="G586" s="528">
        <v>0</v>
      </c>
      <c r="H586" s="528">
        <v>0</v>
      </c>
      <c r="I586" s="528">
        <v>1</v>
      </c>
      <c r="J586" s="528">
        <v>40</v>
      </c>
      <c r="K586" s="528">
        <v>3</v>
      </c>
      <c r="L586" s="528">
        <v>0</v>
      </c>
      <c r="M586" s="528">
        <v>1</v>
      </c>
      <c r="N586" s="528">
        <v>1</v>
      </c>
      <c r="O586" s="528">
        <v>0</v>
      </c>
      <c r="P586" s="528">
        <v>3</v>
      </c>
      <c r="Q586" s="528">
        <v>6</v>
      </c>
      <c r="R586" s="526">
        <v>1095</v>
      </c>
    </row>
    <row r="587" spans="1:18" s="523" customFormat="1" ht="12.75" customHeight="1">
      <c r="A587" s="527" t="s">
        <v>1630</v>
      </c>
      <c r="B587" s="525">
        <v>2</v>
      </c>
      <c r="C587" s="528">
        <v>0</v>
      </c>
      <c r="D587" s="528">
        <v>0</v>
      </c>
      <c r="E587" s="528">
        <v>1</v>
      </c>
      <c r="F587" s="528">
        <v>0</v>
      </c>
      <c r="G587" s="528">
        <v>0</v>
      </c>
      <c r="H587" s="528">
        <v>0</v>
      </c>
      <c r="I587" s="528">
        <v>1</v>
      </c>
      <c r="J587" s="528">
        <v>0</v>
      </c>
      <c r="K587" s="528">
        <v>0</v>
      </c>
      <c r="L587" s="528">
        <v>0</v>
      </c>
      <c r="M587" s="528">
        <v>0</v>
      </c>
      <c r="N587" s="528">
        <v>0</v>
      </c>
      <c r="O587" s="528">
        <v>0</v>
      </c>
      <c r="P587" s="528">
        <v>0</v>
      </c>
      <c r="Q587" s="528">
        <v>0</v>
      </c>
      <c r="R587" s="526">
        <v>7</v>
      </c>
    </row>
    <row r="588" spans="1:18" s="523" customFormat="1" ht="12.75" customHeight="1">
      <c r="A588" s="527" t="s">
        <v>975</v>
      </c>
      <c r="B588" s="525">
        <v>116</v>
      </c>
      <c r="C588" s="528">
        <v>0</v>
      </c>
      <c r="D588" s="528">
        <v>0</v>
      </c>
      <c r="E588" s="528">
        <v>9</v>
      </c>
      <c r="F588" s="528">
        <v>9</v>
      </c>
      <c r="G588" s="528">
        <v>0</v>
      </c>
      <c r="H588" s="528">
        <v>0</v>
      </c>
      <c r="I588" s="528">
        <v>0</v>
      </c>
      <c r="J588" s="528">
        <v>51</v>
      </c>
      <c r="K588" s="528">
        <v>1</v>
      </c>
      <c r="L588" s="528">
        <v>4</v>
      </c>
      <c r="M588" s="528">
        <v>14</v>
      </c>
      <c r="N588" s="528">
        <v>2</v>
      </c>
      <c r="O588" s="528">
        <v>3</v>
      </c>
      <c r="P588" s="528">
        <v>0</v>
      </c>
      <c r="Q588" s="528">
        <v>23</v>
      </c>
      <c r="R588" s="526">
        <v>1305</v>
      </c>
    </row>
    <row r="589" spans="1:18" s="523" customFormat="1" ht="12.75" customHeight="1">
      <c r="A589" s="527" t="s">
        <v>1631</v>
      </c>
      <c r="B589" s="525">
        <v>72</v>
      </c>
      <c r="C589" s="528">
        <v>0</v>
      </c>
      <c r="D589" s="528">
        <v>0</v>
      </c>
      <c r="E589" s="528">
        <v>12</v>
      </c>
      <c r="F589" s="528">
        <v>4</v>
      </c>
      <c r="G589" s="528">
        <v>0</v>
      </c>
      <c r="H589" s="528">
        <v>3</v>
      </c>
      <c r="I589" s="528">
        <v>0</v>
      </c>
      <c r="J589" s="528">
        <v>26</v>
      </c>
      <c r="K589" s="528">
        <v>0</v>
      </c>
      <c r="L589" s="528">
        <v>0</v>
      </c>
      <c r="M589" s="528">
        <v>9</v>
      </c>
      <c r="N589" s="528">
        <v>2</v>
      </c>
      <c r="O589" s="528">
        <v>1</v>
      </c>
      <c r="P589" s="528">
        <v>1</v>
      </c>
      <c r="Q589" s="528">
        <v>14</v>
      </c>
      <c r="R589" s="526">
        <v>432</v>
      </c>
    </row>
    <row r="590" spans="1:18" s="523" customFormat="1" ht="12.75" customHeight="1">
      <c r="A590" s="527" t="s">
        <v>1632</v>
      </c>
      <c r="B590" s="525">
        <v>83</v>
      </c>
      <c r="C590" s="528">
        <v>0</v>
      </c>
      <c r="D590" s="528">
        <v>0</v>
      </c>
      <c r="E590" s="528">
        <v>12</v>
      </c>
      <c r="F590" s="528">
        <v>6</v>
      </c>
      <c r="G590" s="528">
        <v>0</v>
      </c>
      <c r="H590" s="528">
        <v>1</v>
      </c>
      <c r="I590" s="528">
        <v>0</v>
      </c>
      <c r="J590" s="528">
        <v>30</v>
      </c>
      <c r="K590" s="528">
        <v>0</v>
      </c>
      <c r="L590" s="528">
        <v>1</v>
      </c>
      <c r="M590" s="528">
        <v>7</v>
      </c>
      <c r="N590" s="528">
        <v>1</v>
      </c>
      <c r="O590" s="528">
        <v>2</v>
      </c>
      <c r="P590" s="528">
        <v>2</v>
      </c>
      <c r="Q590" s="528">
        <v>21</v>
      </c>
      <c r="R590" s="526">
        <v>744</v>
      </c>
    </row>
    <row r="591" spans="1:18" s="523" customFormat="1" ht="12.75" customHeight="1">
      <c r="A591" s="527" t="s">
        <v>1633</v>
      </c>
      <c r="B591" s="525">
        <v>87</v>
      </c>
      <c r="C591" s="528">
        <v>0</v>
      </c>
      <c r="D591" s="528">
        <v>0</v>
      </c>
      <c r="E591" s="528">
        <v>11</v>
      </c>
      <c r="F591" s="528">
        <v>4</v>
      </c>
      <c r="G591" s="528">
        <v>0</v>
      </c>
      <c r="H591" s="528">
        <v>0</v>
      </c>
      <c r="I591" s="528">
        <v>3</v>
      </c>
      <c r="J591" s="528">
        <v>38</v>
      </c>
      <c r="K591" s="528">
        <v>1</v>
      </c>
      <c r="L591" s="528">
        <v>1</v>
      </c>
      <c r="M591" s="528">
        <v>7</v>
      </c>
      <c r="N591" s="528">
        <v>5</v>
      </c>
      <c r="O591" s="528">
        <v>3</v>
      </c>
      <c r="P591" s="528">
        <v>0</v>
      </c>
      <c r="Q591" s="528">
        <v>14</v>
      </c>
      <c r="R591" s="526">
        <v>728</v>
      </c>
    </row>
    <row r="592" spans="1:18" s="523" customFormat="1" ht="12.75" customHeight="1">
      <c r="A592" s="527" t="s">
        <v>1634</v>
      </c>
      <c r="B592" s="525">
        <v>5</v>
      </c>
      <c r="C592" s="528">
        <v>0</v>
      </c>
      <c r="D592" s="528">
        <v>0</v>
      </c>
      <c r="E592" s="528">
        <v>0</v>
      </c>
      <c r="F592" s="528">
        <v>1</v>
      </c>
      <c r="G592" s="528">
        <v>0</v>
      </c>
      <c r="H592" s="528">
        <v>0</v>
      </c>
      <c r="I592" s="528">
        <v>1</v>
      </c>
      <c r="J592" s="528">
        <v>2</v>
      </c>
      <c r="K592" s="528">
        <v>0</v>
      </c>
      <c r="L592" s="528">
        <v>0</v>
      </c>
      <c r="M592" s="528">
        <v>0</v>
      </c>
      <c r="N592" s="528">
        <v>0</v>
      </c>
      <c r="O592" s="528">
        <v>0</v>
      </c>
      <c r="P592" s="528">
        <v>0</v>
      </c>
      <c r="Q592" s="528">
        <v>1</v>
      </c>
      <c r="R592" s="526">
        <v>7</v>
      </c>
    </row>
    <row r="593" spans="1:18" s="523" customFormat="1" ht="12.75" customHeight="1">
      <c r="A593" s="527" t="s">
        <v>1635</v>
      </c>
      <c r="B593" s="525">
        <v>25</v>
      </c>
      <c r="C593" s="528">
        <v>0</v>
      </c>
      <c r="D593" s="528">
        <v>0</v>
      </c>
      <c r="E593" s="528">
        <v>3</v>
      </c>
      <c r="F593" s="528">
        <v>1</v>
      </c>
      <c r="G593" s="528">
        <v>0</v>
      </c>
      <c r="H593" s="528">
        <v>0</v>
      </c>
      <c r="I593" s="528">
        <v>0</v>
      </c>
      <c r="J593" s="528">
        <v>16</v>
      </c>
      <c r="K593" s="528">
        <v>0</v>
      </c>
      <c r="L593" s="528">
        <v>2</v>
      </c>
      <c r="M593" s="528">
        <v>0</v>
      </c>
      <c r="N593" s="528">
        <v>0</v>
      </c>
      <c r="O593" s="528">
        <v>0</v>
      </c>
      <c r="P593" s="528">
        <v>0</v>
      </c>
      <c r="Q593" s="528">
        <v>3</v>
      </c>
      <c r="R593" s="526">
        <v>402</v>
      </c>
    </row>
    <row r="594" spans="1:18" s="523" customFormat="1" ht="12.75" customHeight="1">
      <c r="A594" s="527" t="s">
        <v>1636</v>
      </c>
      <c r="B594" s="525">
        <v>14</v>
      </c>
      <c r="C594" s="528">
        <v>0</v>
      </c>
      <c r="D594" s="528">
        <v>0</v>
      </c>
      <c r="E594" s="528">
        <v>0</v>
      </c>
      <c r="F594" s="528">
        <v>0</v>
      </c>
      <c r="G594" s="528">
        <v>0</v>
      </c>
      <c r="H594" s="528">
        <v>0</v>
      </c>
      <c r="I594" s="528">
        <v>0</v>
      </c>
      <c r="J594" s="528">
        <v>3</v>
      </c>
      <c r="K594" s="528">
        <v>2</v>
      </c>
      <c r="L594" s="528">
        <v>0</v>
      </c>
      <c r="M594" s="528">
        <v>3</v>
      </c>
      <c r="N594" s="528">
        <v>1</v>
      </c>
      <c r="O594" s="528">
        <v>0</v>
      </c>
      <c r="P594" s="528">
        <v>1</v>
      </c>
      <c r="Q594" s="528">
        <v>4</v>
      </c>
      <c r="R594" s="526">
        <v>103</v>
      </c>
    </row>
    <row r="595" spans="1:18" s="523" customFormat="1" ht="12.75" customHeight="1">
      <c r="A595" s="527" t="s">
        <v>1637</v>
      </c>
      <c r="B595" s="525">
        <v>38</v>
      </c>
      <c r="C595" s="528">
        <v>0</v>
      </c>
      <c r="D595" s="528">
        <v>0</v>
      </c>
      <c r="E595" s="528">
        <v>0</v>
      </c>
      <c r="F595" s="528">
        <v>0</v>
      </c>
      <c r="G595" s="528">
        <v>0</v>
      </c>
      <c r="H595" s="528">
        <v>8</v>
      </c>
      <c r="I595" s="528">
        <v>0</v>
      </c>
      <c r="J595" s="528">
        <v>1</v>
      </c>
      <c r="K595" s="528">
        <v>1</v>
      </c>
      <c r="L595" s="528">
        <v>0</v>
      </c>
      <c r="M595" s="528">
        <v>0</v>
      </c>
      <c r="N595" s="528">
        <v>2</v>
      </c>
      <c r="O595" s="528">
        <v>0</v>
      </c>
      <c r="P595" s="528">
        <v>11</v>
      </c>
      <c r="Q595" s="528">
        <v>15</v>
      </c>
      <c r="R595" s="526">
        <v>380</v>
      </c>
    </row>
    <row r="596" spans="1:18" s="523" customFormat="1" ht="12.75" customHeight="1">
      <c r="A596" s="527" t="s">
        <v>1638</v>
      </c>
      <c r="B596" s="525">
        <v>10</v>
      </c>
      <c r="C596" s="528">
        <v>0</v>
      </c>
      <c r="D596" s="528">
        <v>0</v>
      </c>
      <c r="E596" s="528">
        <v>2</v>
      </c>
      <c r="F596" s="528">
        <v>0</v>
      </c>
      <c r="G596" s="528">
        <v>0</v>
      </c>
      <c r="H596" s="528">
        <v>0</v>
      </c>
      <c r="I596" s="528">
        <v>0</v>
      </c>
      <c r="J596" s="528">
        <v>2</v>
      </c>
      <c r="K596" s="528">
        <v>0</v>
      </c>
      <c r="L596" s="528">
        <v>0</v>
      </c>
      <c r="M596" s="528">
        <v>3</v>
      </c>
      <c r="N596" s="528">
        <v>0</v>
      </c>
      <c r="O596" s="528">
        <v>0</v>
      </c>
      <c r="P596" s="528">
        <v>0</v>
      </c>
      <c r="Q596" s="528">
        <v>3</v>
      </c>
      <c r="R596" s="526">
        <v>65</v>
      </c>
    </row>
    <row r="597" spans="1:18" s="523" customFormat="1" ht="12.75" customHeight="1">
      <c r="A597" s="527" t="s">
        <v>1639</v>
      </c>
      <c r="B597" s="525">
        <v>50</v>
      </c>
      <c r="C597" s="528">
        <v>0</v>
      </c>
      <c r="D597" s="528">
        <v>0</v>
      </c>
      <c r="E597" s="528">
        <v>4</v>
      </c>
      <c r="F597" s="528">
        <v>1</v>
      </c>
      <c r="G597" s="528">
        <v>0</v>
      </c>
      <c r="H597" s="528">
        <v>3</v>
      </c>
      <c r="I597" s="528">
        <v>1</v>
      </c>
      <c r="J597" s="528">
        <v>21</v>
      </c>
      <c r="K597" s="528">
        <v>2</v>
      </c>
      <c r="L597" s="528">
        <v>2</v>
      </c>
      <c r="M597" s="528">
        <v>5</v>
      </c>
      <c r="N597" s="528">
        <v>1</v>
      </c>
      <c r="O597" s="528">
        <v>0</v>
      </c>
      <c r="P597" s="528">
        <v>1</v>
      </c>
      <c r="Q597" s="528">
        <v>9</v>
      </c>
      <c r="R597" s="526">
        <v>1243</v>
      </c>
    </row>
    <row r="598" spans="1:18" s="523" customFormat="1" ht="12.75" customHeight="1">
      <c r="A598" s="527" t="s">
        <v>1640</v>
      </c>
      <c r="B598" s="525">
        <v>57</v>
      </c>
      <c r="C598" s="528">
        <v>0</v>
      </c>
      <c r="D598" s="528">
        <v>0</v>
      </c>
      <c r="E598" s="528">
        <v>5</v>
      </c>
      <c r="F598" s="528">
        <v>1</v>
      </c>
      <c r="G598" s="528">
        <v>0</v>
      </c>
      <c r="H598" s="528">
        <v>3</v>
      </c>
      <c r="I598" s="528">
        <v>1</v>
      </c>
      <c r="J598" s="528">
        <v>14</v>
      </c>
      <c r="K598" s="528">
        <v>3</v>
      </c>
      <c r="L598" s="528">
        <v>3</v>
      </c>
      <c r="M598" s="528">
        <v>8</v>
      </c>
      <c r="N598" s="528">
        <v>3</v>
      </c>
      <c r="O598" s="528">
        <v>1</v>
      </c>
      <c r="P598" s="528">
        <v>0</v>
      </c>
      <c r="Q598" s="528">
        <v>15</v>
      </c>
      <c r="R598" s="526">
        <v>819</v>
      </c>
    </row>
    <row r="599" spans="1:18" s="523" customFormat="1" ht="12.75" customHeight="1">
      <c r="A599" s="527" t="s">
        <v>1641</v>
      </c>
      <c r="B599" s="525">
        <v>22</v>
      </c>
      <c r="C599" s="528">
        <v>0</v>
      </c>
      <c r="D599" s="528">
        <v>0</v>
      </c>
      <c r="E599" s="528">
        <v>1</v>
      </c>
      <c r="F599" s="528">
        <v>1</v>
      </c>
      <c r="G599" s="528">
        <v>0</v>
      </c>
      <c r="H599" s="528">
        <v>0</v>
      </c>
      <c r="I599" s="528">
        <v>0</v>
      </c>
      <c r="J599" s="528">
        <v>11</v>
      </c>
      <c r="K599" s="528">
        <v>1</v>
      </c>
      <c r="L599" s="528">
        <v>0</v>
      </c>
      <c r="M599" s="528">
        <v>0</v>
      </c>
      <c r="N599" s="528">
        <v>5</v>
      </c>
      <c r="O599" s="528">
        <v>0</v>
      </c>
      <c r="P599" s="528">
        <v>0</v>
      </c>
      <c r="Q599" s="528">
        <v>3</v>
      </c>
      <c r="R599" s="526">
        <v>520</v>
      </c>
    </row>
    <row r="600" spans="1:18" s="523" customFormat="1" ht="12.75" customHeight="1">
      <c r="A600" s="527" t="s">
        <v>1642</v>
      </c>
      <c r="B600" s="525">
        <v>16</v>
      </c>
      <c r="C600" s="528">
        <v>0</v>
      </c>
      <c r="D600" s="528">
        <v>0</v>
      </c>
      <c r="E600" s="528">
        <v>2</v>
      </c>
      <c r="F600" s="528">
        <v>0</v>
      </c>
      <c r="G600" s="528">
        <v>0</v>
      </c>
      <c r="H600" s="528">
        <v>0</v>
      </c>
      <c r="I600" s="528">
        <v>0</v>
      </c>
      <c r="J600" s="528">
        <v>4</v>
      </c>
      <c r="K600" s="528">
        <v>2</v>
      </c>
      <c r="L600" s="528">
        <v>0</v>
      </c>
      <c r="M600" s="528">
        <v>1</v>
      </c>
      <c r="N600" s="528">
        <v>2</v>
      </c>
      <c r="O600" s="528">
        <v>0</v>
      </c>
      <c r="P600" s="528">
        <v>0</v>
      </c>
      <c r="Q600" s="528">
        <v>5</v>
      </c>
      <c r="R600" s="526">
        <v>120</v>
      </c>
    </row>
    <row r="601" spans="1:18" s="523" customFormat="1" ht="12.75" customHeight="1">
      <c r="A601" s="527" t="s">
        <v>1643</v>
      </c>
      <c r="B601" s="525">
        <v>35</v>
      </c>
      <c r="C601" s="528">
        <v>0</v>
      </c>
      <c r="D601" s="528">
        <v>0</v>
      </c>
      <c r="E601" s="528">
        <v>5</v>
      </c>
      <c r="F601" s="528">
        <v>1</v>
      </c>
      <c r="G601" s="528">
        <v>0</v>
      </c>
      <c r="H601" s="528">
        <v>1</v>
      </c>
      <c r="I601" s="528">
        <v>0</v>
      </c>
      <c r="J601" s="528">
        <v>9</v>
      </c>
      <c r="K601" s="528">
        <v>1</v>
      </c>
      <c r="L601" s="528">
        <v>0</v>
      </c>
      <c r="M601" s="528">
        <v>8</v>
      </c>
      <c r="N601" s="528">
        <v>1</v>
      </c>
      <c r="O601" s="528">
        <v>1</v>
      </c>
      <c r="P601" s="528">
        <v>0</v>
      </c>
      <c r="Q601" s="528">
        <v>8</v>
      </c>
      <c r="R601" s="526">
        <v>1083</v>
      </c>
    </row>
    <row r="602" spans="1:18" s="523" customFormat="1" ht="12.75" customHeight="1">
      <c r="A602" s="527" t="s">
        <v>1644</v>
      </c>
      <c r="B602" s="525">
        <v>24</v>
      </c>
      <c r="C602" s="528">
        <v>0</v>
      </c>
      <c r="D602" s="528">
        <v>0</v>
      </c>
      <c r="E602" s="528">
        <v>4</v>
      </c>
      <c r="F602" s="528">
        <v>2</v>
      </c>
      <c r="G602" s="528">
        <v>0</v>
      </c>
      <c r="H602" s="528">
        <v>1</v>
      </c>
      <c r="I602" s="528">
        <v>0</v>
      </c>
      <c r="J602" s="528">
        <v>7</v>
      </c>
      <c r="K602" s="528">
        <v>0</v>
      </c>
      <c r="L602" s="528">
        <v>2</v>
      </c>
      <c r="M602" s="528">
        <v>4</v>
      </c>
      <c r="N602" s="528">
        <v>0</v>
      </c>
      <c r="O602" s="528">
        <v>1</v>
      </c>
      <c r="P602" s="528">
        <v>0</v>
      </c>
      <c r="Q602" s="528">
        <v>3</v>
      </c>
      <c r="R602" s="526">
        <v>275</v>
      </c>
    </row>
    <row r="603" spans="1:18" s="523" customFormat="1" ht="12.75" customHeight="1">
      <c r="A603" s="527" t="s">
        <v>1645</v>
      </c>
      <c r="B603" s="525">
        <v>12</v>
      </c>
      <c r="C603" s="528">
        <v>0</v>
      </c>
      <c r="D603" s="528">
        <v>0</v>
      </c>
      <c r="E603" s="528">
        <v>3</v>
      </c>
      <c r="F603" s="528">
        <v>2</v>
      </c>
      <c r="G603" s="528">
        <v>0</v>
      </c>
      <c r="H603" s="528">
        <v>0</v>
      </c>
      <c r="I603" s="528">
        <v>0</v>
      </c>
      <c r="J603" s="528">
        <v>2</v>
      </c>
      <c r="K603" s="528">
        <v>0</v>
      </c>
      <c r="L603" s="528">
        <v>1</v>
      </c>
      <c r="M603" s="528">
        <v>0</v>
      </c>
      <c r="N603" s="528">
        <v>2</v>
      </c>
      <c r="O603" s="528">
        <v>0</v>
      </c>
      <c r="P603" s="528">
        <v>0</v>
      </c>
      <c r="Q603" s="528">
        <v>2</v>
      </c>
      <c r="R603" s="526">
        <v>60</v>
      </c>
    </row>
    <row r="604" spans="1:18" s="523" customFormat="1" ht="12.75" customHeight="1">
      <c r="A604" s="527" t="s">
        <v>1646</v>
      </c>
      <c r="B604" s="525">
        <v>11</v>
      </c>
      <c r="C604" s="528">
        <v>0</v>
      </c>
      <c r="D604" s="528">
        <v>0</v>
      </c>
      <c r="E604" s="528">
        <v>1</v>
      </c>
      <c r="F604" s="528">
        <v>1</v>
      </c>
      <c r="G604" s="528">
        <v>0</v>
      </c>
      <c r="H604" s="528">
        <v>0</v>
      </c>
      <c r="I604" s="528">
        <v>0</v>
      </c>
      <c r="J604" s="528">
        <v>4</v>
      </c>
      <c r="K604" s="528">
        <v>0</v>
      </c>
      <c r="L604" s="528">
        <v>1</v>
      </c>
      <c r="M604" s="528">
        <v>1</v>
      </c>
      <c r="N604" s="528">
        <v>1</v>
      </c>
      <c r="O604" s="528">
        <v>0</v>
      </c>
      <c r="P604" s="528">
        <v>0</v>
      </c>
      <c r="Q604" s="528">
        <v>2</v>
      </c>
      <c r="R604" s="526">
        <v>141</v>
      </c>
    </row>
    <row r="605" spans="1:18" s="523" customFormat="1" ht="12.75" customHeight="1">
      <c r="A605" s="527" t="s">
        <v>1647</v>
      </c>
      <c r="B605" s="525">
        <v>28</v>
      </c>
      <c r="C605" s="528">
        <v>0</v>
      </c>
      <c r="D605" s="528">
        <v>0</v>
      </c>
      <c r="E605" s="528">
        <v>2</v>
      </c>
      <c r="F605" s="528">
        <v>2</v>
      </c>
      <c r="G605" s="528">
        <v>0</v>
      </c>
      <c r="H605" s="528">
        <v>1</v>
      </c>
      <c r="I605" s="528">
        <v>2</v>
      </c>
      <c r="J605" s="528">
        <v>9</v>
      </c>
      <c r="K605" s="528">
        <v>0</v>
      </c>
      <c r="L605" s="528">
        <v>0</v>
      </c>
      <c r="M605" s="528">
        <v>6</v>
      </c>
      <c r="N605" s="528">
        <v>2</v>
      </c>
      <c r="O605" s="528">
        <v>1</v>
      </c>
      <c r="P605" s="528">
        <v>0</v>
      </c>
      <c r="Q605" s="528">
        <v>3</v>
      </c>
      <c r="R605" s="526">
        <v>431</v>
      </c>
    </row>
    <row r="606" spans="1:18" s="523" customFormat="1" ht="12.75" customHeight="1">
      <c r="A606" s="527" t="s">
        <v>1648</v>
      </c>
      <c r="B606" s="525">
        <v>20</v>
      </c>
      <c r="C606" s="528">
        <v>0</v>
      </c>
      <c r="D606" s="528">
        <v>0</v>
      </c>
      <c r="E606" s="528">
        <v>3</v>
      </c>
      <c r="F606" s="528">
        <v>1</v>
      </c>
      <c r="G606" s="528">
        <v>0</v>
      </c>
      <c r="H606" s="528">
        <v>0</v>
      </c>
      <c r="I606" s="528">
        <v>0</v>
      </c>
      <c r="J606" s="528">
        <v>11</v>
      </c>
      <c r="K606" s="528">
        <v>0</v>
      </c>
      <c r="L606" s="528">
        <v>0</v>
      </c>
      <c r="M606" s="528">
        <v>3</v>
      </c>
      <c r="N606" s="528">
        <v>0</v>
      </c>
      <c r="O606" s="528">
        <v>1</v>
      </c>
      <c r="P606" s="528">
        <v>0</v>
      </c>
      <c r="Q606" s="528">
        <v>1</v>
      </c>
      <c r="R606" s="526">
        <v>465</v>
      </c>
    </row>
    <row r="607" spans="1:18" s="523" customFormat="1" ht="12.75" customHeight="1">
      <c r="A607" s="524" t="s">
        <v>1649</v>
      </c>
      <c r="B607" s="525">
        <v>994</v>
      </c>
      <c r="C607" s="525">
        <v>1</v>
      </c>
      <c r="D607" s="525">
        <v>0</v>
      </c>
      <c r="E607" s="525">
        <v>161</v>
      </c>
      <c r="F607" s="525">
        <v>190</v>
      </c>
      <c r="G607" s="525">
        <v>0</v>
      </c>
      <c r="H607" s="525">
        <v>10</v>
      </c>
      <c r="I607" s="525">
        <v>53</v>
      </c>
      <c r="J607" s="525">
        <v>201</v>
      </c>
      <c r="K607" s="525">
        <v>7</v>
      </c>
      <c r="L607" s="525">
        <v>20</v>
      </c>
      <c r="M607" s="525">
        <v>80</v>
      </c>
      <c r="N607" s="525">
        <v>51</v>
      </c>
      <c r="O607" s="525">
        <v>28</v>
      </c>
      <c r="P607" s="525">
        <v>9</v>
      </c>
      <c r="Q607" s="525">
        <v>183</v>
      </c>
      <c r="R607" s="526">
        <v>10750</v>
      </c>
    </row>
    <row r="608" spans="1:18" s="523" customFormat="1" ht="12.75" customHeight="1">
      <c r="A608" s="527" t="s">
        <v>1650</v>
      </c>
      <c r="B608" s="525">
        <v>2</v>
      </c>
      <c r="C608" s="528">
        <v>0</v>
      </c>
      <c r="D608" s="528">
        <v>0</v>
      </c>
      <c r="E608" s="528">
        <v>1</v>
      </c>
      <c r="F608" s="528">
        <v>0</v>
      </c>
      <c r="G608" s="528">
        <v>0</v>
      </c>
      <c r="H608" s="528">
        <v>1</v>
      </c>
      <c r="I608" s="528">
        <v>0</v>
      </c>
      <c r="J608" s="528">
        <v>0</v>
      </c>
      <c r="K608" s="528">
        <v>0</v>
      </c>
      <c r="L608" s="528">
        <v>0</v>
      </c>
      <c r="M608" s="528">
        <v>0</v>
      </c>
      <c r="N608" s="528">
        <v>0</v>
      </c>
      <c r="O608" s="528">
        <v>0</v>
      </c>
      <c r="P608" s="528">
        <v>0</v>
      </c>
      <c r="Q608" s="528">
        <v>0</v>
      </c>
      <c r="R608" s="526">
        <v>4</v>
      </c>
    </row>
    <row r="609" spans="1:18" s="523" customFormat="1" ht="12.75" customHeight="1">
      <c r="A609" s="527" t="s">
        <v>1651</v>
      </c>
      <c r="B609" s="525">
        <v>14</v>
      </c>
      <c r="C609" s="528">
        <v>0</v>
      </c>
      <c r="D609" s="528">
        <v>0</v>
      </c>
      <c r="E609" s="528">
        <v>5</v>
      </c>
      <c r="F609" s="528">
        <v>1</v>
      </c>
      <c r="G609" s="528">
        <v>0</v>
      </c>
      <c r="H609" s="528">
        <v>0</v>
      </c>
      <c r="I609" s="528">
        <v>0</v>
      </c>
      <c r="J609" s="528">
        <v>1</v>
      </c>
      <c r="K609" s="528">
        <v>0</v>
      </c>
      <c r="L609" s="528">
        <v>0</v>
      </c>
      <c r="M609" s="528">
        <v>5</v>
      </c>
      <c r="N609" s="528">
        <v>0</v>
      </c>
      <c r="O609" s="528">
        <v>0</v>
      </c>
      <c r="P609" s="528">
        <v>0</v>
      </c>
      <c r="Q609" s="528">
        <v>2</v>
      </c>
      <c r="R609" s="526">
        <v>106</v>
      </c>
    </row>
    <row r="610" spans="1:18" s="523" customFormat="1" ht="12.75" customHeight="1">
      <c r="A610" s="527" t="s">
        <v>1652</v>
      </c>
      <c r="B610" s="525">
        <v>64</v>
      </c>
      <c r="C610" s="528">
        <v>0</v>
      </c>
      <c r="D610" s="528">
        <v>0</v>
      </c>
      <c r="E610" s="528">
        <v>13</v>
      </c>
      <c r="F610" s="528">
        <v>13</v>
      </c>
      <c r="G610" s="528">
        <v>0</v>
      </c>
      <c r="H610" s="528">
        <v>1</v>
      </c>
      <c r="I610" s="528">
        <v>3</v>
      </c>
      <c r="J610" s="528">
        <v>6</v>
      </c>
      <c r="K610" s="528">
        <v>3</v>
      </c>
      <c r="L610" s="528">
        <v>1</v>
      </c>
      <c r="M610" s="528">
        <v>3</v>
      </c>
      <c r="N610" s="528">
        <v>3</v>
      </c>
      <c r="O610" s="528">
        <v>2</v>
      </c>
      <c r="P610" s="528">
        <v>3</v>
      </c>
      <c r="Q610" s="528">
        <v>13</v>
      </c>
      <c r="R610" s="526">
        <v>743</v>
      </c>
    </row>
    <row r="611" spans="1:18" s="523" customFormat="1" ht="12.75" customHeight="1">
      <c r="A611" s="527" t="s">
        <v>1653</v>
      </c>
      <c r="B611" s="525">
        <v>22</v>
      </c>
      <c r="C611" s="528">
        <v>0</v>
      </c>
      <c r="D611" s="528">
        <v>0</v>
      </c>
      <c r="E611" s="528">
        <v>6</v>
      </c>
      <c r="F611" s="528">
        <v>6</v>
      </c>
      <c r="G611" s="528">
        <v>0</v>
      </c>
      <c r="H611" s="528">
        <v>0</v>
      </c>
      <c r="I611" s="528">
        <v>1</v>
      </c>
      <c r="J611" s="528">
        <v>5</v>
      </c>
      <c r="K611" s="528">
        <v>0</v>
      </c>
      <c r="L611" s="528">
        <v>1</v>
      </c>
      <c r="M611" s="528">
        <v>2</v>
      </c>
      <c r="N611" s="528">
        <v>1</v>
      </c>
      <c r="O611" s="528">
        <v>0</v>
      </c>
      <c r="P611" s="528">
        <v>0</v>
      </c>
      <c r="Q611" s="528">
        <v>0</v>
      </c>
      <c r="R611" s="526">
        <v>403</v>
      </c>
    </row>
    <row r="612" spans="1:18" s="523" customFormat="1" ht="12.75" customHeight="1">
      <c r="A612" s="527" t="s">
        <v>1654</v>
      </c>
      <c r="B612" s="525">
        <v>3</v>
      </c>
      <c r="C612" s="528">
        <v>0</v>
      </c>
      <c r="D612" s="528">
        <v>0</v>
      </c>
      <c r="E612" s="528">
        <v>1</v>
      </c>
      <c r="F612" s="528">
        <v>0</v>
      </c>
      <c r="G612" s="528">
        <v>0</v>
      </c>
      <c r="H612" s="528">
        <v>0</v>
      </c>
      <c r="I612" s="528">
        <v>1</v>
      </c>
      <c r="J612" s="528">
        <v>0</v>
      </c>
      <c r="K612" s="528">
        <v>0</v>
      </c>
      <c r="L612" s="528">
        <v>0</v>
      </c>
      <c r="M612" s="528">
        <v>0</v>
      </c>
      <c r="N612" s="528">
        <v>0</v>
      </c>
      <c r="O612" s="528">
        <v>0</v>
      </c>
      <c r="P612" s="528">
        <v>0</v>
      </c>
      <c r="Q612" s="528">
        <v>1</v>
      </c>
      <c r="R612" s="526">
        <v>15</v>
      </c>
    </row>
    <row r="613" spans="1:18" s="523" customFormat="1" ht="12.75" customHeight="1">
      <c r="A613" s="527" t="s">
        <v>1655</v>
      </c>
      <c r="B613" s="525">
        <v>18</v>
      </c>
      <c r="C613" s="528">
        <v>0</v>
      </c>
      <c r="D613" s="528">
        <v>0</v>
      </c>
      <c r="E613" s="528">
        <v>2</v>
      </c>
      <c r="F613" s="528">
        <v>6</v>
      </c>
      <c r="G613" s="528">
        <v>0</v>
      </c>
      <c r="H613" s="528">
        <v>0</v>
      </c>
      <c r="I613" s="528">
        <v>1</v>
      </c>
      <c r="J613" s="528">
        <v>4</v>
      </c>
      <c r="K613" s="528">
        <v>0</v>
      </c>
      <c r="L613" s="528">
        <v>0</v>
      </c>
      <c r="M613" s="528">
        <v>0</v>
      </c>
      <c r="N613" s="528">
        <v>2</v>
      </c>
      <c r="O613" s="528">
        <v>0</v>
      </c>
      <c r="P613" s="528">
        <v>0</v>
      </c>
      <c r="Q613" s="528">
        <v>3</v>
      </c>
      <c r="R613" s="526">
        <v>171</v>
      </c>
    </row>
    <row r="614" spans="1:18" s="523" customFormat="1" ht="12.75" customHeight="1">
      <c r="A614" s="527" t="s">
        <v>1656</v>
      </c>
      <c r="B614" s="525">
        <v>70</v>
      </c>
      <c r="C614" s="528">
        <v>0</v>
      </c>
      <c r="D614" s="528">
        <v>0</v>
      </c>
      <c r="E614" s="528">
        <v>5</v>
      </c>
      <c r="F614" s="528">
        <v>6</v>
      </c>
      <c r="G614" s="528">
        <v>0</v>
      </c>
      <c r="H614" s="528">
        <v>0</v>
      </c>
      <c r="I614" s="528">
        <v>10</v>
      </c>
      <c r="J614" s="528">
        <v>18</v>
      </c>
      <c r="K614" s="528">
        <v>0</v>
      </c>
      <c r="L614" s="528">
        <v>0</v>
      </c>
      <c r="M614" s="528">
        <v>11</v>
      </c>
      <c r="N614" s="528">
        <v>1</v>
      </c>
      <c r="O614" s="528">
        <v>1</v>
      </c>
      <c r="P614" s="528">
        <v>2</v>
      </c>
      <c r="Q614" s="528">
        <v>16</v>
      </c>
      <c r="R614" s="526">
        <v>1482</v>
      </c>
    </row>
    <row r="615" spans="1:18" s="523" customFormat="1" ht="12.75" customHeight="1">
      <c r="A615" s="527" t="s">
        <v>1657</v>
      </c>
      <c r="B615" s="525">
        <v>4</v>
      </c>
      <c r="C615" s="528">
        <v>0</v>
      </c>
      <c r="D615" s="528">
        <v>0</v>
      </c>
      <c r="E615" s="528">
        <v>0</v>
      </c>
      <c r="F615" s="528">
        <v>1</v>
      </c>
      <c r="G615" s="528">
        <v>0</v>
      </c>
      <c r="H615" s="528">
        <v>0</v>
      </c>
      <c r="I615" s="528">
        <v>0</v>
      </c>
      <c r="J615" s="528">
        <v>3</v>
      </c>
      <c r="K615" s="528">
        <v>0</v>
      </c>
      <c r="L615" s="528">
        <v>0</v>
      </c>
      <c r="M615" s="528">
        <v>0</v>
      </c>
      <c r="N615" s="528">
        <v>0</v>
      </c>
      <c r="O615" s="528">
        <v>0</v>
      </c>
      <c r="P615" s="528">
        <v>0</v>
      </c>
      <c r="Q615" s="528">
        <v>0</v>
      </c>
      <c r="R615" s="526">
        <v>84</v>
      </c>
    </row>
    <row r="616" spans="1:18" s="523" customFormat="1" ht="12.75" customHeight="1">
      <c r="A616" s="527" t="s">
        <v>1658</v>
      </c>
      <c r="B616" s="525">
        <v>16</v>
      </c>
      <c r="C616" s="528">
        <v>0</v>
      </c>
      <c r="D616" s="528">
        <v>0</v>
      </c>
      <c r="E616" s="528">
        <v>7</v>
      </c>
      <c r="F616" s="528">
        <v>2</v>
      </c>
      <c r="G616" s="528">
        <v>0</v>
      </c>
      <c r="H616" s="528">
        <v>0</v>
      </c>
      <c r="I616" s="528">
        <v>0</v>
      </c>
      <c r="J616" s="528">
        <v>1</v>
      </c>
      <c r="K616" s="528">
        <v>0</v>
      </c>
      <c r="L616" s="528">
        <v>1</v>
      </c>
      <c r="M616" s="528">
        <v>0</v>
      </c>
      <c r="N616" s="528">
        <v>0</v>
      </c>
      <c r="O616" s="528">
        <v>0</v>
      </c>
      <c r="P616" s="528">
        <v>0</v>
      </c>
      <c r="Q616" s="528">
        <v>5</v>
      </c>
      <c r="R616" s="526">
        <v>103</v>
      </c>
    </row>
    <row r="617" spans="1:18" s="523" customFormat="1" ht="12.75" customHeight="1">
      <c r="A617" s="527" t="s">
        <v>1659</v>
      </c>
      <c r="B617" s="525">
        <v>70</v>
      </c>
      <c r="C617" s="528">
        <v>0</v>
      </c>
      <c r="D617" s="528">
        <v>0</v>
      </c>
      <c r="E617" s="528">
        <v>7</v>
      </c>
      <c r="F617" s="528">
        <v>30</v>
      </c>
      <c r="G617" s="528">
        <v>0</v>
      </c>
      <c r="H617" s="528">
        <v>0</v>
      </c>
      <c r="I617" s="528">
        <v>4</v>
      </c>
      <c r="J617" s="528">
        <v>13</v>
      </c>
      <c r="K617" s="528">
        <v>0</v>
      </c>
      <c r="L617" s="528">
        <v>0</v>
      </c>
      <c r="M617" s="528">
        <v>1</v>
      </c>
      <c r="N617" s="528">
        <v>1</v>
      </c>
      <c r="O617" s="528">
        <v>1</v>
      </c>
      <c r="P617" s="528">
        <v>1</v>
      </c>
      <c r="Q617" s="528">
        <v>12</v>
      </c>
      <c r="R617" s="526">
        <v>809</v>
      </c>
    </row>
    <row r="618" spans="1:18" s="523" customFormat="1" ht="12.75" customHeight="1">
      <c r="A618" s="527" t="s">
        <v>1660</v>
      </c>
      <c r="B618" s="525">
        <v>45</v>
      </c>
      <c r="C618" s="528">
        <v>0</v>
      </c>
      <c r="D618" s="528">
        <v>0</v>
      </c>
      <c r="E618" s="528">
        <v>14</v>
      </c>
      <c r="F618" s="528">
        <v>11</v>
      </c>
      <c r="G618" s="528">
        <v>0</v>
      </c>
      <c r="H618" s="528">
        <v>0</v>
      </c>
      <c r="I618" s="528">
        <v>1</v>
      </c>
      <c r="J618" s="528">
        <v>5</v>
      </c>
      <c r="K618" s="528">
        <v>0</v>
      </c>
      <c r="L618" s="528">
        <v>0</v>
      </c>
      <c r="M618" s="528">
        <v>2</v>
      </c>
      <c r="N618" s="528">
        <v>2</v>
      </c>
      <c r="O618" s="528">
        <v>2</v>
      </c>
      <c r="P618" s="528">
        <v>0</v>
      </c>
      <c r="Q618" s="528">
        <v>8</v>
      </c>
      <c r="R618" s="526">
        <v>364</v>
      </c>
    </row>
    <row r="619" spans="1:18" s="523" customFormat="1" ht="12.75" customHeight="1">
      <c r="A619" s="527" t="s">
        <v>1661</v>
      </c>
      <c r="B619" s="525">
        <v>46</v>
      </c>
      <c r="C619" s="528">
        <v>0</v>
      </c>
      <c r="D619" s="528">
        <v>0</v>
      </c>
      <c r="E619" s="528">
        <v>6</v>
      </c>
      <c r="F619" s="528">
        <v>19</v>
      </c>
      <c r="G619" s="528">
        <v>0</v>
      </c>
      <c r="H619" s="528">
        <v>0</v>
      </c>
      <c r="I619" s="528">
        <v>6</v>
      </c>
      <c r="J619" s="528">
        <v>10</v>
      </c>
      <c r="K619" s="528">
        <v>0</v>
      </c>
      <c r="L619" s="528">
        <v>0</v>
      </c>
      <c r="M619" s="528">
        <v>0</v>
      </c>
      <c r="N619" s="528">
        <v>0</v>
      </c>
      <c r="O619" s="528">
        <v>0</v>
      </c>
      <c r="P619" s="528">
        <v>1</v>
      </c>
      <c r="Q619" s="528">
        <v>4</v>
      </c>
      <c r="R619" s="526">
        <v>684</v>
      </c>
    </row>
    <row r="620" spans="1:18" s="523" customFormat="1" ht="12.75" customHeight="1">
      <c r="A620" s="527" t="s">
        <v>1662</v>
      </c>
      <c r="B620" s="525">
        <v>5</v>
      </c>
      <c r="C620" s="528">
        <v>0</v>
      </c>
      <c r="D620" s="528">
        <v>0</v>
      </c>
      <c r="E620" s="528">
        <v>1</v>
      </c>
      <c r="F620" s="528">
        <v>0</v>
      </c>
      <c r="G620" s="528">
        <v>0</v>
      </c>
      <c r="H620" s="528">
        <v>0</v>
      </c>
      <c r="I620" s="528">
        <v>0</v>
      </c>
      <c r="J620" s="528">
        <v>0</v>
      </c>
      <c r="K620" s="528">
        <v>0</v>
      </c>
      <c r="L620" s="528">
        <v>0</v>
      </c>
      <c r="M620" s="528">
        <v>1</v>
      </c>
      <c r="N620" s="528">
        <v>0</v>
      </c>
      <c r="O620" s="528">
        <v>0</v>
      </c>
      <c r="P620" s="528">
        <v>0</v>
      </c>
      <c r="Q620" s="528">
        <v>3</v>
      </c>
      <c r="R620" s="526">
        <v>123</v>
      </c>
    </row>
    <row r="621" spans="1:18" s="523" customFormat="1" ht="12.75" customHeight="1">
      <c r="A621" s="527" t="s">
        <v>1663</v>
      </c>
      <c r="B621" s="525">
        <v>5</v>
      </c>
      <c r="C621" s="528">
        <v>0</v>
      </c>
      <c r="D621" s="528">
        <v>0</v>
      </c>
      <c r="E621" s="528">
        <v>3</v>
      </c>
      <c r="F621" s="528">
        <v>1</v>
      </c>
      <c r="G621" s="528">
        <v>0</v>
      </c>
      <c r="H621" s="528">
        <v>0</v>
      </c>
      <c r="I621" s="528">
        <v>0</v>
      </c>
      <c r="J621" s="528">
        <v>0</v>
      </c>
      <c r="K621" s="528">
        <v>0</v>
      </c>
      <c r="L621" s="528">
        <v>0</v>
      </c>
      <c r="M621" s="528">
        <v>0</v>
      </c>
      <c r="N621" s="528">
        <v>0</v>
      </c>
      <c r="O621" s="528">
        <v>0</v>
      </c>
      <c r="P621" s="528">
        <v>0</v>
      </c>
      <c r="Q621" s="528">
        <v>1</v>
      </c>
      <c r="R621" s="526">
        <v>27</v>
      </c>
    </row>
    <row r="622" spans="1:18" s="523" customFormat="1" ht="12.75" customHeight="1">
      <c r="A622" s="527" t="s">
        <v>1664</v>
      </c>
      <c r="B622" s="525">
        <v>10</v>
      </c>
      <c r="C622" s="528">
        <v>1</v>
      </c>
      <c r="D622" s="528">
        <v>0</v>
      </c>
      <c r="E622" s="528">
        <v>3</v>
      </c>
      <c r="F622" s="528">
        <v>3</v>
      </c>
      <c r="G622" s="528">
        <v>0</v>
      </c>
      <c r="H622" s="528">
        <v>0</v>
      </c>
      <c r="I622" s="528">
        <v>0</v>
      </c>
      <c r="J622" s="528">
        <v>0</v>
      </c>
      <c r="K622" s="528">
        <v>0</v>
      </c>
      <c r="L622" s="528">
        <v>0</v>
      </c>
      <c r="M622" s="528">
        <v>0</v>
      </c>
      <c r="N622" s="528">
        <v>1</v>
      </c>
      <c r="O622" s="528">
        <v>0</v>
      </c>
      <c r="P622" s="528">
        <v>0</v>
      </c>
      <c r="Q622" s="528">
        <v>2</v>
      </c>
      <c r="R622" s="526">
        <v>147</v>
      </c>
    </row>
    <row r="623" spans="1:18" s="523" customFormat="1" ht="12.75" customHeight="1">
      <c r="A623" s="527" t="s">
        <v>1665</v>
      </c>
      <c r="B623" s="525">
        <v>37</v>
      </c>
      <c r="C623" s="528">
        <v>0</v>
      </c>
      <c r="D623" s="528">
        <v>0</v>
      </c>
      <c r="E623" s="528">
        <v>6</v>
      </c>
      <c r="F623" s="528">
        <v>6</v>
      </c>
      <c r="G623" s="528">
        <v>0</v>
      </c>
      <c r="H623" s="528">
        <v>0</v>
      </c>
      <c r="I623" s="528">
        <v>4</v>
      </c>
      <c r="J623" s="528">
        <v>5</v>
      </c>
      <c r="K623" s="528">
        <v>0</v>
      </c>
      <c r="L623" s="528">
        <v>0</v>
      </c>
      <c r="M623" s="528">
        <v>3</v>
      </c>
      <c r="N623" s="528">
        <v>6</v>
      </c>
      <c r="O623" s="528">
        <v>0</v>
      </c>
      <c r="P623" s="528">
        <v>0</v>
      </c>
      <c r="Q623" s="528">
        <v>7</v>
      </c>
      <c r="R623" s="526">
        <v>688</v>
      </c>
    </row>
    <row r="624" spans="1:18" s="523" customFormat="1" ht="12.75" customHeight="1">
      <c r="A624" s="527" t="s">
        <v>1666</v>
      </c>
      <c r="B624" s="525">
        <v>63</v>
      </c>
      <c r="C624" s="528">
        <v>0</v>
      </c>
      <c r="D624" s="528">
        <v>0</v>
      </c>
      <c r="E624" s="528">
        <v>11</v>
      </c>
      <c r="F624" s="528">
        <v>9</v>
      </c>
      <c r="G624" s="528">
        <v>0</v>
      </c>
      <c r="H624" s="528">
        <v>4</v>
      </c>
      <c r="I624" s="528">
        <v>4</v>
      </c>
      <c r="J624" s="528">
        <v>17</v>
      </c>
      <c r="K624" s="528">
        <v>0</v>
      </c>
      <c r="L624" s="528">
        <v>0</v>
      </c>
      <c r="M624" s="528">
        <v>3</v>
      </c>
      <c r="N624" s="528">
        <v>4</v>
      </c>
      <c r="O624" s="528">
        <v>0</v>
      </c>
      <c r="P624" s="528">
        <v>0</v>
      </c>
      <c r="Q624" s="528">
        <v>11</v>
      </c>
      <c r="R624" s="526">
        <v>966</v>
      </c>
    </row>
    <row r="625" spans="1:18" s="523" customFormat="1" ht="12.75" customHeight="1">
      <c r="A625" s="527" t="s">
        <v>1667</v>
      </c>
      <c r="B625" s="525">
        <v>44</v>
      </c>
      <c r="C625" s="528">
        <v>0</v>
      </c>
      <c r="D625" s="528">
        <v>0</v>
      </c>
      <c r="E625" s="528">
        <v>9</v>
      </c>
      <c r="F625" s="528">
        <v>5</v>
      </c>
      <c r="G625" s="528">
        <v>0</v>
      </c>
      <c r="H625" s="528">
        <v>0</v>
      </c>
      <c r="I625" s="528">
        <v>4</v>
      </c>
      <c r="J625" s="528">
        <v>8</v>
      </c>
      <c r="K625" s="528">
        <v>0</v>
      </c>
      <c r="L625" s="528">
        <v>1</v>
      </c>
      <c r="M625" s="528">
        <v>0</v>
      </c>
      <c r="N625" s="528">
        <v>3</v>
      </c>
      <c r="O625" s="528">
        <v>2</v>
      </c>
      <c r="P625" s="528">
        <v>0</v>
      </c>
      <c r="Q625" s="528">
        <v>12</v>
      </c>
      <c r="R625" s="526">
        <v>355</v>
      </c>
    </row>
    <row r="626" spans="1:18" s="523" customFormat="1" ht="12.75" customHeight="1">
      <c r="A626" s="527" t="s">
        <v>1668</v>
      </c>
      <c r="B626" s="525">
        <v>24</v>
      </c>
      <c r="C626" s="528">
        <v>0</v>
      </c>
      <c r="D626" s="528">
        <v>0</v>
      </c>
      <c r="E626" s="528">
        <v>3</v>
      </c>
      <c r="F626" s="528">
        <v>3</v>
      </c>
      <c r="G626" s="528">
        <v>0</v>
      </c>
      <c r="H626" s="528">
        <v>0</v>
      </c>
      <c r="I626" s="528">
        <v>6</v>
      </c>
      <c r="J626" s="528">
        <v>2</v>
      </c>
      <c r="K626" s="528">
        <v>0</v>
      </c>
      <c r="L626" s="528">
        <v>1</v>
      </c>
      <c r="M626" s="528">
        <v>0</v>
      </c>
      <c r="N626" s="528">
        <v>3</v>
      </c>
      <c r="O626" s="528">
        <v>1</v>
      </c>
      <c r="P626" s="528">
        <v>1</v>
      </c>
      <c r="Q626" s="528">
        <v>4</v>
      </c>
      <c r="R626" s="526">
        <v>65</v>
      </c>
    </row>
    <row r="627" spans="1:18" s="523" customFormat="1" ht="12.75" customHeight="1">
      <c r="A627" s="527" t="s">
        <v>1669</v>
      </c>
      <c r="B627" s="525">
        <v>32</v>
      </c>
      <c r="C627" s="528">
        <v>0</v>
      </c>
      <c r="D627" s="528">
        <v>0</v>
      </c>
      <c r="E627" s="528">
        <v>4</v>
      </c>
      <c r="F627" s="528">
        <v>4</v>
      </c>
      <c r="G627" s="528">
        <v>0</v>
      </c>
      <c r="H627" s="528">
        <v>0</v>
      </c>
      <c r="I627" s="528">
        <v>1</v>
      </c>
      <c r="J627" s="528">
        <v>7</v>
      </c>
      <c r="K627" s="528">
        <v>1</v>
      </c>
      <c r="L627" s="528">
        <v>1</v>
      </c>
      <c r="M627" s="528">
        <v>3</v>
      </c>
      <c r="N627" s="528">
        <v>2</v>
      </c>
      <c r="O627" s="528">
        <v>3</v>
      </c>
      <c r="P627" s="528">
        <v>0</v>
      </c>
      <c r="Q627" s="528">
        <v>6</v>
      </c>
      <c r="R627" s="526">
        <v>64</v>
      </c>
    </row>
    <row r="628" spans="1:18" s="523" customFormat="1" ht="12.75" customHeight="1">
      <c r="A628" s="527" t="s">
        <v>1670</v>
      </c>
      <c r="B628" s="525">
        <v>11</v>
      </c>
      <c r="C628" s="528">
        <v>0</v>
      </c>
      <c r="D628" s="528">
        <v>0</v>
      </c>
      <c r="E628" s="528">
        <v>1</v>
      </c>
      <c r="F628" s="528">
        <v>2</v>
      </c>
      <c r="G628" s="528">
        <v>0</v>
      </c>
      <c r="H628" s="528">
        <v>0</v>
      </c>
      <c r="I628" s="528">
        <v>1</v>
      </c>
      <c r="J628" s="528">
        <v>2</v>
      </c>
      <c r="K628" s="528">
        <v>1</v>
      </c>
      <c r="L628" s="528">
        <v>1</v>
      </c>
      <c r="M628" s="528">
        <v>0</v>
      </c>
      <c r="N628" s="528">
        <v>1</v>
      </c>
      <c r="O628" s="528">
        <v>0</v>
      </c>
      <c r="P628" s="528">
        <v>0</v>
      </c>
      <c r="Q628" s="528">
        <v>2</v>
      </c>
      <c r="R628" s="526">
        <v>32</v>
      </c>
    </row>
    <row r="629" spans="1:18" s="523" customFormat="1" ht="12.75" customHeight="1">
      <c r="A629" s="527" t="s">
        <v>1671</v>
      </c>
      <c r="B629" s="525">
        <v>26</v>
      </c>
      <c r="C629" s="528">
        <v>0</v>
      </c>
      <c r="D629" s="528">
        <v>0</v>
      </c>
      <c r="E629" s="528">
        <v>12</v>
      </c>
      <c r="F629" s="528">
        <v>1</v>
      </c>
      <c r="G629" s="528">
        <v>0</v>
      </c>
      <c r="H629" s="528">
        <v>0</v>
      </c>
      <c r="I629" s="528">
        <v>2</v>
      </c>
      <c r="J629" s="528">
        <v>2</v>
      </c>
      <c r="K629" s="528">
        <v>0</v>
      </c>
      <c r="L629" s="528">
        <v>0</v>
      </c>
      <c r="M629" s="528">
        <v>3</v>
      </c>
      <c r="N629" s="528">
        <v>1</v>
      </c>
      <c r="O629" s="528">
        <v>3</v>
      </c>
      <c r="P629" s="528">
        <v>0</v>
      </c>
      <c r="Q629" s="528">
        <v>2</v>
      </c>
      <c r="R629" s="526">
        <v>120</v>
      </c>
    </row>
    <row r="630" spans="1:18" s="523" customFormat="1" ht="12.75" customHeight="1">
      <c r="A630" s="527" t="s">
        <v>1672</v>
      </c>
      <c r="B630" s="525">
        <v>12</v>
      </c>
      <c r="C630" s="528">
        <v>0</v>
      </c>
      <c r="D630" s="528">
        <v>0</v>
      </c>
      <c r="E630" s="528">
        <v>1</v>
      </c>
      <c r="F630" s="528">
        <v>2</v>
      </c>
      <c r="G630" s="528">
        <v>0</v>
      </c>
      <c r="H630" s="528">
        <v>0</v>
      </c>
      <c r="I630" s="528">
        <v>0</v>
      </c>
      <c r="J630" s="528">
        <v>2</v>
      </c>
      <c r="K630" s="528">
        <v>0</v>
      </c>
      <c r="L630" s="528">
        <v>4</v>
      </c>
      <c r="M630" s="528">
        <v>0</v>
      </c>
      <c r="N630" s="528">
        <v>1</v>
      </c>
      <c r="O630" s="528">
        <v>1</v>
      </c>
      <c r="P630" s="528">
        <v>0</v>
      </c>
      <c r="Q630" s="528">
        <v>1</v>
      </c>
      <c r="R630" s="526">
        <v>108</v>
      </c>
    </row>
    <row r="631" spans="1:18" s="523" customFormat="1" ht="12.75" customHeight="1">
      <c r="A631" s="527" t="s">
        <v>1673</v>
      </c>
      <c r="B631" s="525">
        <v>108</v>
      </c>
      <c r="C631" s="528">
        <v>0</v>
      </c>
      <c r="D631" s="528">
        <v>0</v>
      </c>
      <c r="E631" s="528">
        <v>13</v>
      </c>
      <c r="F631" s="528">
        <v>30</v>
      </c>
      <c r="G631" s="528">
        <v>0</v>
      </c>
      <c r="H631" s="528">
        <v>0</v>
      </c>
      <c r="I631" s="528">
        <v>1</v>
      </c>
      <c r="J631" s="528">
        <v>24</v>
      </c>
      <c r="K631" s="528">
        <v>0</v>
      </c>
      <c r="L631" s="528">
        <v>1</v>
      </c>
      <c r="M631" s="528">
        <v>20</v>
      </c>
      <c r="N631" s="528">
        <v>2</v>
      </c>
      <c r="O631" s="528">
        <v>1</v>
      </c>
      <c r="P631" s="528">
        <v>1</v>
      </c>
      <c r="Q631" s="528">
        <v>15</v>
      </c>
      <c r="R631" s="526">
        <v>797</v>
      </c>
    </row>
    <row r="632" spans="1:18" s="523" customFormat="1" ht="12.75" customHeight="1">
      <c r="A632" s="527" t="s">
        <v>1674</v>
      </c>
      <c r="B632" s="525">
        <v>12</v>
      </c>
      <c r="C632" s="528">
        <v>0</v>
      </c>
      <c r="D632" s="528">
        <v>0</v>
      </c>
      <c r="E632" s="528">
        <v>2</v>
      </c>
      <c r="F632" s="528">
        <v>0</v>
      </c>
      <c r="G632" s="528">
        <v>0</v>
      </c>
      <c r="H632" s="528">
        <v>0</v>
      </c>
      <c r="I632" s="528">
        <v>0</v>
      </c>
      <c r="J632" s="528">
        <v>2</v>
      </c>
      <c r="K632" s="528">
        <v>0</v>
      </c>
      <c r="L632" s="528">
        <v>1</v>
      </c>
      <c r="M632" s="528">
        <v>1</v>
      </c>
      <c r="N632" s="528">
        <v>2</v>
      </c>
      <c r="O632" s="528">
        <v>1</v>
      </c>
      <c r="P632" s="528">
        <v>0</v>
      </c>
      <c r="Q632" s="528">
        <v>3</v>
      </c>
      <c r="R632" s="526">
        <v>34</v>
      </c>
    </row>
    <row r="633" spans="1:18" s="523" customFormat="1" ht="12.75" customHeight="1">
      <c r="A633" s="527" t="s">
        <v>1675</v>
      </c>
      <c r="B633" s="525">
        <v>30</v>
      </c>
      <c r="C633" s="528">
        <v>0</v>
      </c>
      <c r="D633" s="528">
        <v>0</v>
      </c>
      <c r="E633" s="528">
        <v>5</v>
      </c>
      <c r="F633" s="528">
        <v>15</v>
      </c>
      <c r="G633" s="528">
        <v>0</v>
      </c>
      <c r="H633" s="528">
        <v>0</v>
      </c>
      <c r="I633" s="528">
        <v>1</v>
      </c>
      <c r="J633" s="528">
        <v>3</v>
      </c>
      <c r="K633" s="528">
        <v>0</v>
      </c>
      <c r="L633" s="528">
        <v>0</v>
      </c>
      <c r="M633" s="528">
        <v>1</v>
      </c>
      <c r="N633" s="528">
        <v>0</v>
      </c>
      <c r="O633" s="528">
        <v>1</v>
      </c>
      <c r="P633" s="528">
        <v>0</v>
      </c>
      <c r="Q633" s="528">
        <v>4</v>
      </c>
      <c r="R633" s="526">
        <v>424</v>
      </c>
    </row>
    <row r="634" spans="1:18" s="523" customFormat="1" ht="12.75" customHeight="1">
      <c r="A634" s="527" t="s">
        <v>1676</v>
      </c>
      <c r="B634" s="525">
        <v>27</v>
      </c>
      <c r="C634" s="528">
        <v>0</v>
      </c>
      <c r="D634" s="528">
        <v>0</v>
      </c>
      <c r="E634" s="528">
        <v>5</v>
      </c>
      <c r="F634" s="528">
        <v>3</v>
      </c>
      <c r="G634" s="528">
        <v>0</v>
      </c>
      <c r="H634" s="528">
        <v>1</v>
      </c>
      <c r="I634" s="528">
        <v>0</v>
      </c>
      <c r="J634" s="528">
        <v>4</v>
      </c>
      <c r="K634" s="528">
        <v>0</v>
      </c>
      <c r="L634" s="528">
        <v>4</v>
      </c>
      <c r="M634" s="528">
        <v>1</v>
      </c>
      <c r="N634" s="528">
        <v>3</v>
      </c>
      <c r="O634" s="528">
        <v>1</v>
      </c>
      <c r="P634" s="528">
        <v>0</v>
      </c>
      <c r="Q634" s="528">
        <v>5</v>
      </c>
      <c r="R634" s="526">
        <v>145</v>
      </c>
    </row>
    <row r="635" spans="1:18" s="523" customFormat="1" ht="12.75" customHeight="1">
      <c r="A635" s="527" t="s">
        <v>1677</v>
      </c>
      <c r="B635" s="525">
        <v>32</v>
      </c>
      <c r="C635" s="528">
        <v>0</v>
      </c>
      <c r="D635" s="528">
        <v>0</v>
      </c>
      <c r="E635" s="528">
        <v>6</v>
      </c>
      <c r="F635" s="528">
        <v>3</v>
      </c>
      <c r="G635" s="528">
        <v>0</v>
      </c>
      <c r="H635" s="528">
        <v>1</v>
      </c>
      <c r="I635" s="528">
        <v>1</v>
      </c>
      <c r="J635" s="528">
        <v>10</v>
      </c>
      <c r="K635" s="528">
        <v>1</v>
      </c>
      <c r="L635" s="528">
        <v>0</v>
      </c>
      <c r="M635" s="528">
        <v>1</v>
      </c>
      <c r="N635" s="528">
        <v>3</v>
      </c>
      <c r="O635" s="528">
        <v>2</v>
      </c>
      <c r="P635" s="528">
        <v>0</v>
      </c>
      <c r="Q635" s="528">
        <v>4</v>
      </c>
      <c r="R635" s="526">
        <v>201</v>
      </c>
    </row>
    <row r="636" spans="1:18" s="523" customFormat="1" ht="12.75" customHeight="1">
      <c r="A636" s="527" t="s">
        <v>1678</v>
      </c>
      <c r="B636" s="525">
        <v>27</v>
      </c>
      <c r="C636" s="528">
        <v>0</v>
      </c>
      <c r="D636" s="528">
        <v>0</v>
      </c>
      <c r="E636" s="528">
        <v>5</v>
      </c>
      <c r="F636" s="528">
        <v>4</v>
      </c>
      <c r="G636" s="528">
        <v>0</v>
      </c>
      <c r="H636" s="528">
        <v>0</v>
      </c>
      <c r="I636" s="528">
        <v>1</v>
      </c>
      <c r="J636" s="528">
        <v>9</v>
      </c>
      <c r="K636" s="528">
        <v>0</v>
      </c>
      <c r="L636" s="528">
        <v>0</v>
      </c>
      <c r="M636" s="528">
        <v>3</v>
      </c>
      <c r="N636" s="528">
        <v>0</v>
      </c>
      <c r="O636" s="528">
        <v>1</v>
      </c>
      <c r="P636" s="528">
        <v>0</v>
      </c>
      <c r="Q636" s="528">
        <v>4</v>
      </c>
      <c r="R636" s="526">
        <v>258</v>
      </c>
    </row>
    <row r="637" spans="1:18" s="523" customFormat="1" ht="12.75" customHeight="1">
      <c r="A637" s="527" t="s">
        <v>1679</v>
      </c>
      <c r="B637" s="525">
        <v>33</v>
      </c>
      <c r="C637" s="528">
        <v>0</v>
      </c>
      <c r="D637" s="528">
        <v>0</v>
      </c>
      <c r="E637" s="528">
        <v>2</v>
      </c>
      <c r="F637" s="528">
        <v>4</v>
      </c>
      <c r="G637" s="528">
        <v>0</v>
      </c>
      <c r="H637" s="528">
        <v>0</v>
      </c>
      <c r="I637" s="528">
        <v>0</v>
      </c>
      <c r="J637" s="528">
        <v>7</v>
      </c>
      <c r="K637" s="528">
        <v>0</v>
      </c>
      <c r="L637" s="528">
        <v>2</v>
      </c>
      <c r="M637" s="528">
        <v>4</v>
      </c>
      <c r="N637" s="528">
        <v>1</v>
      </c>
      <c r="O637" s="528">
        <v>1</v>
      </c>
      <c r="P637" s="528">
        <v>0</v>
      </c>
      <c r="Q637" s="528">
        <v>12</v>
      </c>
      <c r="R637" s="526">
        <v>230</v>
      </c>
    </row>
    <row r="638" spans="1:18" s="523" customFormat="1" ht="12.75" customHeight="1">
      <c r="A638" s="527" t="s">
        <v>1680</v>
      </c>
      <c r="B638" s="525">
        <v>16</v>
      </c>
      <c r="C638" s="528">
        <v>0</v>
      </c>
      <c r="D638" s="528">
        <v>0</v>
      </c>
      <c r="E638" s="528">
        <v>1</v>
      </c>
      <c r="F638" s="528">
        <v>0</v>
      </c>
      <c r="G638" s="528">
        <v>0</v>
      </c>
      <c r="H638" s="528">
        <v>0</v>
      </c>
      <c r="I638" s="528">
        <v>0</v>
      </c>
      <c r="J638" s="528">
        <v>6</v>
      </c>
      <c r="K638" s="528">
        <v>1</v>
      </c>
      <c r="L638" s="528">
        <v>0</v>
      </c>
      <c r="M638" s="528">
        <v>2</v>
      </c>
      <c r="N638" s="528">
        <v>4</v>
      </c>
      <c r="O638" s="528">
        <v>0</v>
      </c>
      <c r="P638" s="528">
        <v>0</v>
      </c>
      <c r="Q638" s="528">
        <v>2</v>
      </c>
      <c r="R638" s="526">
        <v>149</v>
      </c>
    </row>
    <row r="639" spans="1:18" s="523" customFormat="1" ht="12.75" customHeight="1">
      <c r="A639" s="527" t="s">
        <v>1681</v>
      </c>
      <c r="B639" s="525">
        <v>16</v>
      </c>
      <c r="C639" s="528">
        <v>0</v>
      </c>
      <c r="D639" s="528">
        <v>0</v>
      </c>
      <c r="E639" s="528">
        <v>1</v>
      </c>
      <c r="F639" s="528">
        <v>0</v>
      </c>
      <c r="G639" s="528">
        <v>0</v>
      </c>
      <c r="H639" s="528">
        <v>0</v>
      </c>
      <c r="I639" s="528">
        <v>0</v>
      </c>
      <c r="J639" s="528">
        <v>1</v>
      </c>
      <c r="K639" s="528">
        <v>0</v>
      </c>
      <c r="L639" s="528">
        <v>0</v>
      </c>
      <c r="M639" s="528">
        <v>0</v>
      </c>
      <c r="N639" s="528">
        <v>4</v>
      </c>
      <c r="O639" s="528">
        <v>1</v>
      </c>
      <c r="P639" s="528">
        <v>0</v>
      </c>
      <c r="Q639" s="528">
        <v>9</v>
      </c>
      <c r="R639" s="526">
        <v>116</v>
      </c>
    </row>
    <row r="640" spans="1:18" s="523" customFormat="1" ht="12.75" customHeight="1">
      <c r="A640" s="527" t="s">
        <v>1682</v>
      </c>
      <c r="B640" s="525">
        <v>50</v>
      </c>
      <c r="C640" s="528">
        <v>0</v>
      </c>
      <c r="D640" s="528">
        <v>0</v>
      </c>
      <c r="E640" s="528">
        <v>0</v>
      </c>
      <c r="F640" s="528">
        <v>0</v>
      </c>
      <c r="G640" s="528">
        <v>0</v>
      </c>
      <c r="H640" s="528">
        <v>2</v>
      </c>
      <c r="I640" s="528">
        <v>0</v>
      </c>
      <c r="J640" s="528">
        <v>24</v>
      </c>
      <c r="K640" s="528">
        <v>0</v>
      </c>
      <c r="L640" s="528">
        <v>1</v>
      </c>
      <c r="M640" s="528">
        <v>10</v>
      </c>
      <c r="N640" s="528">
        <v>0</v>
      </c>
      <c r="O640" s="528">
        <v>3</v>
      </c>
      <c r="P640" s="528">
        <v>0</v>
      </c>
      <c r="Q640" s="528">
        <v>10</v>
      </c>
      <c r="R640" s="526">
        <v>733</v>
      </c>
    </row>
    <row r="641" spans="1:18" s="523" customFormat="1" ht="12.75" customHeight="1">
      <c r="A641" s="524" t="s">
        <v>1683</v>
      </c>
      <c r="B641" s="525">
        <v>466</v>
      </c>
      <c r="C641" s="525">
        <v>4</v>
      </c>
      <c r="D641" s="525">
        <v>0</v>
      </c>
      <c r="E641" s="525">
        <v>84</v>
      </c>
      <c r="F641" s="525">
        <v>64</v>
      </c>
      <c r="G641" s="525">
        <v>1</v>
      </c>
      <c r="H641" s="525">
        <v>2</v>
      </c>
      <c r="I641" s="525">
        <v>17</v>
      </c>
      <c r="J641" s="525">
        <v>86</v>
      </c>
      <c r="K641" s="525">
        <v>5</v>
      </c>
      <c r="L641" s="525">
        <v>4</v>
      </c>
      <c r="M641" s="525">
        <v>39</v>
      </c>
      <c r="N641" s="525">
        <v>24</v>
      </c>
      <c r="O641" s="525">
        <v>11</v>
      </c>
      <c r="P641" s="525">
        <v>12</v>
      </c>
      <c r="Q641" s="525">
        <v>113</v>
      </c>
      <c r="R641" s="526">
        <v>3310</v>
      </c>
    </row>
    <row r="642" spans="1:18" s="523" customFormat="1" ht="12.75" customHeight="1">
      <c r="A642" s="527" t="s">
        <v>1684</v>
      </c>
      <c r="B642" s="525">
        <v>26</v>
      </c>
      <c r="C642" s="528">
        <v>0</v>
      </c>
      <c r="D642" s="528">
        <v>0</v>
      </c>
      <c r="E642" s="528">
        <v>10</v>
      </c>
      <c r="F642" s="528">
        <v>3</v>
      </c>
      <c r="G642" s="528">
        <v>0</v>
      </c>
      <c r="H642" s="528">
        <v>0</v>
      </c>
      <c r="I642" s="528">
        <v>2</v>
      </c>
      <c r="J642" s="528">
        <v>6</v>
      </c>
      <c r="K642" s="528">
        <v>0</v>
      </c>
      <c r="L642" s="528">
        <v>0</v>
      </c>
      <c r="M642" s="528">
        <v>1</v>
      </c>
      <c r="N642" s="528">
        <v>0</v>
      </c>
      <c r="O642" s="528">
        <v>0</v>
      </c>
      <c r="P642" s="528">
        <v>0</v>
      </c>
      <c r="Q642" s="528">
        <v>4</v>
      </c>
      <c r="R642" s="526">
        <v>169</v>
      </c>
    </row>
    <row r="643" spans="1:18" s="523" customFormat="1" ht="12.75" customHeight="1">
      <c r="A643" s="527" t="s">
        <v>1685</v>
      </c>
      <c r="B643" s="525">
        <v>119</v>
      </c>
      <c r="C643" s="528">
        <v>1</v>
      </c>
      <c r="D643" s="528">
        <v>0</v>
      </c>
      <c r="E643" s="528">
        <v>12</v>
      </c>
      <c r="F643" s="528">
        <v>9</v>
      </c>
      <c r="G643" s="528">
        <v>0</v>
      </c>
      <c r="H643" s="528">
        <v>1</v>
      </c>
      <c r="I643" s="528">
        <v>0</v>
      </c>
      <c r="J643" s="528">
        <v>18</v>
      </c>
      <c r="K643" s="528">
        <v>0</v>
      </c>
      <c r="L643" s="528">
        <v>0</v>
      </c>
      <c r="M643" s="528">
        <v>16</v>
      </c>
      <c r="N643" s="528">
        <v>6</v>
      </c>
      <c r="O643" s="528">
        <v>3</v>
      </c>
      <c r="P643" s="528">
        <v>3</v>
      </c>
      <c r="Q643" s="528">
        <v>50</v>
      </c>
      <c r="R643" s="526">
        <v>543</v>
      </c>
    </row>
    <row r="644" spans="1:18" s="523" customFormat="1" ht="12.75" customHeight="1">
      <c r="A644" s="527" t="s">
        <v>1686</v>
      </c>
      <c r="B644" s="525">
        <v>36</v>
      </c>
      <c r="C644" s="528">
        <v>2</v>
      </c>
      <c r="D644" s="528">
        <v>0</v>
      </c>
      <c r="E644" s="528">
        <v>4</v>
      </c>
      <c r="F644" s="528">
        <v>8</v>
      </c>
      <c r="G644" s="528">
        <v>0</v>
      </c>
      <c r="H644" s="528">
        <v>0</v>
      </c>
      <c r="I644" s="528">
        <v>0</v>
      </c>
      <c r="J644" s="528">
        <v>4</v>
      </c>
      <c r="K644" s="528">
        <v>1</v>
      </c>
      <c r="L644" s="528">
        <v>0</v>
      </c>
      <c r="M644" s="528">
        <v>0</v>
      </c>
      <c r="N644" s="528">
        <v>0</v>
      </c>
      <c r="O644" s="528">
        <v>2</v>
      </c>
      <c r="P644" s="528">
        <v>3</v>
      </c>
      <c r="Q644" s="528">
        <v>12</v>
      </c>
      <c r="R644" s="526">
        <v>159</v>
      </c>
    </row>
    <row r="645" spans="1:18" s="523" customFormat="1" ht="12.75" customHeight="1">
      <c r="A645" s="527" t="s">
        <v>1687</v>
      </c>
      <c r="B645" s="525">
        <v>9</v>
      </c>
      <c r="C645" s="528">
        <v>0</v>
      </c>
      <c r="D645" s="528">
        <v>0</v>
      </c>
      <c r="E645" s="528">
        <v>1</v>
      </c>
      <c r="F645" s="528">
        <v>0</v>
      </c>
      <c r="G645" s="528">
        <v>0</v>
      </c>
      <c r="H645" s="528">
        <v>0</v>
      </c>
      <c r="I645" s="528">
        <v>0</v>
      </c>
      <c r="J645" s="528">
        <v>3</v>
      </c>
      <c r="K645" s="528">
        <v>1</v>
      </c>
      <c r="L645" s="528">
        <v>0</v>
      </c>
      <c r="M645" s="528">
        <v>1</v>
      </c>
      <c r="N645" s="528">
        <v>0</v>
      </c>
      <c r="O645" s="528">
        <v>1</v>
      </c>
      <c r="P645" s="528">
        <v>0</v>
      </c>
      <c r="Q645" s="528">
        <v>2</v>
      </c>
      <c r="R645" s="526">
        <v>52</v>
      </c>
    </row>
    <row r="646" spans="1:18" s="523" customFormat="1" ht="12.75" customHeight="1">
      <c r="A646" s="527" t="s">
        <v>1688</v>
      </c>
      <c r="B646" s="525">
        <v>5</v>
      </c>
      <c r="C646" s="528">
        <v>0</v>
      </c>
      <c r="D646" s="528">
        <v>0</v>
      </c>
      <c r="E646" s="528">
        <v>0</v>
      </c>
      <c r="F646" s="528">
        <v>0</v>
      </c>
      <c r="G646" s="528">
        <v>0</v>
      </c>
      <c r="H646" s="528">
        <v>0</v>
      </c>
      <c r="I646" s="528">
        <v>0</v>
      </c>
      <c r="J646" s="528">
        <v>1</v>
      </c>
      <c r="K646" s="528">
        <v>0</v>
      </c>
      <c r="L646" s="528">
        <v>0</v>
      </c>
      <c r="M646" s="528">
        <v>1</v>
      </c>
      <c r="N646" s="528">
        <v>0</v>
      </c>
      <c r="O646" s="528">
        <v>2</v>
      </c>
      <c r="P646" s="528">
        <v>0</v>
      </c>
      <c r="Q646" s="528">
        <v>1</v>
      </c>
      <c r="R646" s="526">
        <v>17</v>
      </c>
    </row>
    <row r="647" spans="1:18" s="523" customFormat="1" ht="12.75" customHeight="1">
      <c r="A647" s="527" t="s">
        <v>1689</v>
      </c>
      <c r="B647" s="525">
        <v>3</v>
      </c>
      <c r="C647" s="528">
        <v>0</v>
      </c>
      <c r="D647" s="528">
        <v>0</v>
      </c>
      <c r="E647" s="528">
        <v>0</v>
      </c>
      <c r="F647" s="528">
        <v>0</v>
      </c>
      <c r="G647" s="528">
        <v>0</v>
      </c>
      <c r="H647" s="528">
        <v>0</v>
      </c>
      <c r="I647" s="528">
        <v>0</v>
      </c>
      <c r="J647" s="528">
        <v>1</v>
      </c>
      <c r="K647" s="528">
        <v>1</v>
      </c>
      <c r="L647" s="528">
        <v>0</v>
      </c>
      <c r="M647" s="528">
        <v>0</v>
      </c>
      <c r="N647" s="528">
        <v>0</v>
      </c>
      <c r="O647" s="528">
        <v>0</v>
      </c>
      <c r="P647" s="528">
        <v>0</v>
      </c>
      <c r="Q647" s="528">
        <v>1</v>
      </c>
      <c r="R647" s="526">
        <v>88</v>
      </c>
    </row>
    <row r="648" spans="1:18" s="523" customFormat="1" ht="12.75" customHeight="1">
      <c r="A648" s="527" t="s">
        <v>1690</v>
      </c>
      <c r="B648" s="525">
        <v>6</v>
      </c>
      <c r="C648" s="528">
        <v>0</v>
      </c>
      <c r="D648" s="528">
        <v>0</v>
      </c>
      <c r="E648" s="528">
        <v>0</v>
      </c>
      <c r="F648" s="528">
        <v>0</v>
      </c>
      <c r="G648" s="528">
        <v>0</v>
      </c>
      <c r="H648" s="528">
        <v>1</v>
      </c>
      <c r="I648" s="528">
        <v>1</v>
      </c>
      <c r="J648" s="528">
        <v>0</v>
      </c>
      <c r="K648" s="528">
        <v>1</v>
      </c>
      <c r="L648" s="528">
        <v>0</v>
      </c>
      <c r="M648" s="528">
        <v>1</v>
      </c>
      <c r="N648" s="528">
        <v>1</v>
      </c>
      <c r="O648" s="528">
        <v>0</v>
      </c>
      <c r="P648" s="528">
        <v>0</v>
      </c>
      <c r="Q648" s="528">
        <v>1</v>
      </c>
      <c r="R648" s="526">
        <v>25</v>
      </c>
    </row>
    <row r="649" spans="1:18" s="523" customFormat="1" ht="12.75" customHeight="1">
      <c r="A649" s="527" t="s">
        <v>1691</v>
      </c>
      <c r="B649" s="525">
        <v>3</v>
      </c>
      <c r="C649" s="528">
        <v>0</v>
      </c>
      <c r="D649" s="528">
        <v>0</v>
      </c>
      <c r="E649" s="528">
        <v>0</v>
      </c>
      <c r="F649" s="528">
        <v>0</v>
      </c>
      <c r="G649" s="528">
        <v>0</v>
      </c>
      <c r="H649" s="528">
        <v>0</v>
      </c>
      <c r="I649" s="528">
        <v>1</v>
      </c>
      <c r="J649" s="528">
        <v>0</v>
      </c>
      <c r="K649" s="528">
        <v>0</v>
      </c>
      <c r="L649" s="528">
        <v>0</v>
      </c>
      <c r="M649" s="528">
        <v>0</v>
      </c>
      <c r="N649" s="528">
        <v>1</v>
      </c>
      <c r="O649" s="528">
        <v>0</v>
      </c>
      <c r="P649" s="528">
        <v>0</v>
      </c>
      <c r="Q649" s="528">
        <v>1</v>
      </c>
      <c r="R649" s="526">
        <v>43</v>
      </c>
    </row>
    <row r="650" spans="1:18" s="523" customFormat="1" ht="12.75" customHeight="1">
      <c r="A650" s="527" t="s">
        <v>1692</v>
      </c>
      <c r="B650" s="525">
        <v>26</v>
      </c>
      <c r="C650" s="528">
        <v>0</v>
      </c>
      <c r="D650" s="528">
        <v>0</v>
      </c>
      <c r="E650" s="528">
        <v>3</v>
      </c>
      <c r="F650" s="528">
        <v>4</v>
      </c>
      <c r="G650" s="528">
        <v>0</v>
      </c>
      <c r="H650" s="528">
        <v>0</v>
      </c>
      <c r="I650" s="528">
        <v>1</v>
      </c>
      <c r="J650" s="528">
        <v>8</v>
      </c>
      <c r="K650" s="528">
        <v>0</v>
      </c>
      <c r="L650" s="528">
        <v>0</v>
      </c>
      <c r="M650" s="528">
        <v>3</v>
      </c>
      <c r="N650" s="528">
        <v>3</v>
      </c>
      <c r="O650" s="528">
        <v>1</v>
      </c>
      <c r="P650" s="528">
        <v>0</v>
      </c>
      <c r="Q650" s="528">
        <v>3</v>
      </c>
      <c r="R650" s="526">
        <v>166</v>
      </c>
    </row>
    <row r="651" spans="1:18" s="523" customFormat="1" ht="12.75" customHeight="1">
      <c r="A651" s="527" t="s">
        <v>1693</v>
      </c>
      <c r="B651" s="525">
        <v>28</v>
      </c>
      <c r="C651" s="528">
        <v>0</v>
      </c>
      <c r="D651" s="528">
        <v>0</v>
      </c>
      <c r="E651" s="528">
        <v>5</v>
      </c>
      <c r="F651" s="528">
        <v>5</v>
      </c>
      <c r="G651" s="528">
        <v>0</v>
      </c>
      <c r="H651" s="528">
        <v>0</v>
      </c>
      <c r="I651" s="528">
        <v>2</v>
      </c>
      <c r="J651" s="528">
        <v>6</v>
      </c>
      <c r="K651" s="528">
        <v>0</v>
      </c>
      <c r="L651" s="528">
        <v>0</v>
      </c>
      <c r="M651" s="528">
        <v>4</v>
      </c>
      <c r="N651" s="528">
        <v>1</v>
      </c>
      <c r="O651" s="528">
        <v>0</v>
      </c>
      <c r="P651" s="528">
        <v>2</v>
      </c>
      <c r="Q651" s="528">
        <v>3</v>
      </c>
      <c r="R651" s="526">
        <v>198</v>
      </c>
    </row>
    <row r="652" spans="1:18" s="523" customFormat="1" ht="12.75" customHeight="1">
      <c r="A652" s="527" t="s">
        <v>1694</v>
      </c>
      <c r="B652" s="525">
        <v>20</v>
      </c>
      <c r="C652" s="528">
        <v>0</v>
      </c>
      <c r="D652" s="528">
        <v>0</v>
      </c>
      <c r="E652" s="528">
        <v>4</v>
      </c>
      <c r="F652" s="528">
        <v>3</v>
      </c>
      <c r="G652" s="528">
        <v>0</v>
      </c>
      <c r="H652" s="528">
        <v>0</v>
      </c>
      <c r="I652" s="528">
        <v>3</v>
      </c>
      <c r="J652" s="528">
        <v>1</v>
      </c>
      <c r="K652" s="528">
        <v>1</v>
      </c>
      <c r="L652" s="528">
        <v>1</v>
      </c>
      <c r="M652" s="528">
        <v>0</v>
      </c>
      <c r="N652" s="528">
        <v>2</v>
      </c>
      <c r="O652" s="528">
        <v>0</v>
      </c>
      <c r="P652" s="528">
        <v>0</v>
      </c>
      <c r="Q652" s="528">
        <v>5</v>
      </c>
      <c r="R652" s="526">
        <v>279</v>
      </c>
    </row>
    <row r="653" spans="1:18" s="523" customFormat="1" ht="12.75" customHeight="1">
      <c r="A653" s="527" t="s">
        <v>1695</v>
      </c>
      <c r="B653" s="525">
        <v>45</v>
      </c>
      <c r="C653" s="528">
        <v>0</v>
      </c>
      <c r="D653" s="528">
        <v>0</v>
      </c>
      <c r="E653" s="528">
        <v>11</v>
      </c>
      <c r="F653" s="528">
        <v>11</v>
      </c>
      <c r="G653" s="528">
        <v>1</v>
      </c>
      <c r="H653" s="528">
        <v>0</v>
      </c>
      <c r="I653" s="528">
        <v>2</v>
      </c>
      <c r="J653" s="528">
        <v>5</v>
      </c>
      <c r="K653" s="528">
        <v>0</v>
      </c>
      <c r="L653" s="528">
        <v>0</v>
      </c>
      <c r="M653" s="528">
        <v>4</v>
      </c>
      <c r="N653" s="528">
        <v>1</v>
      </c>
      <c r="O653" s="528">
        <v>0</v>
      </c>
      <c r="P653" s="528">
        <v>0</v>
      </c>
      <c r="Q653" s="528">
        <v>10</v>
      </c>
      <c r="R653" s="526">
        <v>392</v>
      </c>
    </row>
    <row r="654" spans="1:18" s="523" customFormat="1" ht="12.75" customHeight="1">
      <c r="A654" s="527" t="s">
        <v>1696</v>
      </c>
      <c r="B654" s="525">
        <v>27</v>
      </c>
      <c r="C654" s="528">
        <v>0</v>
      </c>
      <c r="D654" s="528">
        <v>0</v>
      </c>
      <c r="E654" s="528">
        <v>3</v>
      </c>
      <c r="F654" s="528">
        <v>0</v>
      </c>
      <c r="G654" s="528">
        <v>0</v>
      </c>
      <c r="H654" s="528">
        <v>0</v>
      </c>
      <c r="I654" s="528">
        <v>2</v>
      </c>
      <c r="J654" s="528">
        <v>11</v>
      </c>
      <c r="K654" s="528">
        <v>0</v>
      </c>
      <c r="L654" s="528">
        <v>1</v>
      </c>
      <c r="M654" s="528">
        <v>1</v>
      </c>
      <c r="N654" s="528">
        <v>3</v>
      </c>
      <c r="O654" s="528">
        <v>1</v>
      </c>
      <c r="P654" s="528">
        <v>2</v>
      </c>
      <c r="Q654" s="528">
        <v>3</v>
      </c>
      <c r="R654" s="526">
        <v>163</v>
      </c>
    </row>
    <row r="655" spans="1:18" s="523" customFormat="1" ht="12.75" customHeight="1">
      <c r="A655" s="527" t="s">
        <v>1697</v>
      </c>
      <c r="B655" s="525">
        <v>86</v>
      </c>
      <c r="C655" s="528">
        <v>1</v>
      </c>
      <c r="D655" s="528">
        <v>0</v>
      </c>
      <c r="E655" s="528">
        <v>26</v>
      </c>
      <c r="F655" s="528">
        <v>15</v>
      </c>
      <c r="G655" s="528">
        <v>0</v>
      </c>
      <c r="H655" s="528">
        <v>0</v>
      </c>
      <c r="I655" s="528">
        <v>2</v>
      </c>
      <c r="J655" s="528">
        <v>17</v>
      </c>
      <c r="K655" s="528">
        <v>0</v>
      </c>
      <c r="L655" s="528">
        <v>1</v>
      </c>
      <c r="M655" s="528">
        <v>7</v>
      </c>
      <c r="N655" s="528">
        <v>2</v>
      </c>
      <c r="O655" s="528">
        <v>1</v>
      </c>
      <c r="P655" s="528">
        <v>2</v>
      </c>
      <c r="Q655" s="528">
        <v>12</v>
      </c>
      <c r="R655" s="526">
        <v>734</v>
      </c>
    </row>
    <row r="656" spans="1:18" s="523" customFormat="1" ht="12.75" customHeight="1">
      <c r="A656" s="527" t="s">
        <v>1698</v>
      </c>
      <c r="B656" s="525">
        <v>20</v>
      </c>
      <c r="C656" s="528">
        <v>0</v>
      </c>
      <c r="D656" s="528">
        <v>0</v>
      </c>
      <c r="E656" s="528">
        <v>3</v>
      </c>
      <c r="F656" s="528">
        <v>5</v>
      </c>
      <c r="G656" s="528">
        <v>0</v>
      </c>
      <c r="H656" s="528">
        <v>0</v>
      </c>
      <c r="I656" s="528">
        <v>1</v>
      </c>
      <c r="J656" s="528">
        <v>5</v>
      </c>
      <c r="K656" s="528">
        <v>0</v>
      </c>
      <c r="L656" s="528">
        <v>1</v>
      </c>
      <c r="M656" s="528">
        <v>0</v>
      </c>
      <c r="N656" s="528">
        <v>2</v>
      </c>
      <c r="O656" s="528">
        <v>0</v>
      </c>
      <c r="P656" s="528">
        <v>0</v>
      </c>
      <c r="Q656" s="528">
        <v>3</v>
      </c>
      <c r="R656" s="526">
        <v>121</v>
      </c>
    </row>
    <row r="657" spans="1:18" s="523" customFormat="1" ht="12.75" customHeight="1">
      <c r="A657" s="527" t="s">
        <v>1699</v>
      </c>
      <c r="B657" s="525">
        <v>7</v>
      </c>
      <c r="C657" s="528">
        <v>0</v>
      </c>
      <c r="D657" s="528">
        <v>0</v>
      </c>
      <c r="E657" s="528">
        <v>2</v>
      </c>
      <c r="F657" s="528">
        <v>1</v>
      </c>
      <c r="G657" s="528">
        <v>0</v>
      </c>
      <c r="H657" s="528">
        <v>0</v>
      </c>
      <c r="I657" s="528">
        <v>0</v>
      </c>
      <c r="J657" s="528">
        <v>0</v>
      </c>
      <c r="K657" s="528">
        <v>0</v>
      </c>
      <c r="L657" s="528">
        <v>0</v>
      </c>
      <c r="M657" s="528">
        <v>0</v>
      </c>
      <c r="N657" s="528">
        <v>2</v>
      </c>
      <c r="O657" s="528">
        <v>0</v>
      </c>
      <c r="P657" s="528">
        <v>0</v>
      </c>
      <c r="Q657" s="528">
        <v>2</v>
      </c>
      <c r="R657" s="526">
        <v>161</v>
      </c>
    </row>
    <row r="658" spans="1:18" s="523" customFormat="1" ht="12.75" customHeight="1">
      <c r="A658" s="524" t="s">
        <v>1700</v>
      </c>
      <c r="B658" s="525">
        <v>554</v>
      </c>
      <c r="C658" s="525">
        <v>1</v>
      </c>
      <c r="D658" s="525">
        <v>0</v>
      </c>
      <c r="E658" s="525">
        <v>82</v>
      </c>
      <c r="F658" s="525">
        <v>50</v>
      </c>
      <c r="G658" s="525">
        <v>0</v>
      </c>
      <c r="H658" s="525">
        <v>3</v>
      </c>
      <c r="I658" s="525">
        <v>13</v>
      </c>
      <c r="J658" s="525">
        <v>161</v>
      </c>
      <c r="K658" s="525">
        <v>7</v>
      </c>
      <c r="L658" s="525">
        <v>22</v>
      </c>
      <c r="M658" s="525">
        <v>61</v>
      </c>
      <c r="N658" s="525">
        <v>39</v>
      </c>
      <c r="O658" s="525">
        <v>19</v>
      </c>
      <c r="P658" s="525">
        <v>2</v>
      </c>
      <c r="Q658" s="525">
        <v>94</v>
      </c>
      <c r="R658" s="526">
        <v>5485</v>
      </c>
    </row>
    <row r="659" spans="1:18" s="523" customFormat="1" ht="12.75" customHeight="1">
      <c r="A659" s="527" t="s">
        <v>1701</v>
      </c>
      <c r="B659" s="525">
        <v>172</v>
      </c>
      <c r="C659" s="528">
        <v>0</v>
      </c>
      <c r="D659" s="528">
        <v>0</v>
      </c>
      <c r="E659" s="528">
        <v>19</v>
      </c>
      <c r="F659" s="528">
        <v>14</v>
      </c>
      <c r="G659" s="528">
        <v>0</v>
      </c>
      <c r="H659" s="528">
        <v>1</v>
      </c>
      <c r="I659" s="528">
        <v>1</v>
      </c>
      <c r="J659" s="528">
        <v>56</v>
      </c>
      <c r="K659" s="528">
        <v>3</v>
      </c>
      <c r="L659" s="528">
        <v>11</v>
      </c>
      <c r="M659" s="528">
        <v>16</v>
      </c>
      <c r="N659" s="528">
        <v>14</v>
      </c>
      <c r="O659" s="528">
        <v>7</v>
      </c>
      <c r="P659" s="528">
        <v>1</v>
      </c>
      <c r="Q659" s="528">
        <v>29</v>
      </c>
      <c r="R659" s="526">
        <v>1930</v>
      </c>
    </row>
    <row r="660" spans="1:18" s="523" customFormat="1" ht="12.75" customHeight="1">
      <c r="A660" s="527" t="s">
        <v>1702</v>
      </c>
      <c r="B660" s="525">
        <v>84</v>
      </c>
      <c r="C660" s="528">
        <v>0</v>
      </c>
      <c r="D660" s="528">
        <v>0</v>
      </c>
      <c r="E660" s="528">
        <v>22</v>
      </c>
      <c r="F660" s="528">
        <v>4</v>
      </c>
      <c r="G660" s="528">
        <v>0</v>
      </c>
      <c r="H660" s="528">
        <v>0</v>
      </c>
      <c r="I660" s="528">
        <v>4</v>
      </c>
      <c r="J660" s="528">
        <v>26</v>
      </c>
      <c r="K660" s="528">
        <v>1</v>
      </c>
      <c r="L660" s="528">
        <v>0</v>
      </c>
      <c r="M660" s="528">
        <v>7</v>
      </c>
      <c r="N660" s="528">
        <v>3</v>
      </c>
      <c r="O660" s="528">
        <v>1</v>
      </c>
      <c r="P660" s="528">
        <v>0</v>
      </c>
      <c r="Q660" s="528">
        <v>16</v>
      </c>
      <c r="R660" s="526">
        <v>658</v>
      </c>
    </row>
    <row r="661" spans="1:18" s="523" customFormat="1" ht="12.75" customHeight="1">
      <c r="A661" s="527" t="s">
        <v>1703</v>
      </c>
      <c r="B661" s="525">
        <v>32</v>
      </c>
      <c r="C661" s="528">
        <v>0</v>
      </c>
      <c r="D661" s="528">
        <v>0</v>
      </c>
      <c r="E661" s="528">
        <v>0</v>
      </c>
      <c r="F661" s="528">
        <v>3</v>
      </c>
      <c r="G661" s="528">
        <v>0</v>
      </c>
      <c r="H661" s="528">
        <v>0</v>
      </c>
      <c r="I661" s="528">
        <v>1</v>
      </c>
      <c r="J661" s="528">
        <v>9</v>
      </c>
      <c r="K661" s="528">
        <v>1</v>
      </c>
      <c r="L661" s="528">
        <v>0</v>
      </c>
      <c r="M661" s="528">
        <v>4</v>
      </c>
      <c r="N661" s="528">
        <v>4</v>
      </c>
      <c r="O661" s="528">
        <v>2</v>
      </c>
      <c r="P661" s="528">
        <v>0</v>
      </c>
      <c r="Q661" s="528">
        <v>8</v>
      </c>
      <c r="R661" s="526">
        <v>420</v>
      </c>
    </row>
    <row r="662" spans="1:18" s="523" customFormat="1" ht="12.75" customHeight="1">
      <c r="A662" s="527" t="s">
        <v>1704</v>
      </c>
      <c r="B662" s="525">
        <v>39</v>
      </c>
      <c r="C662" s="528">
        <v>0</v>
      </c>
      <c r="D662" s="528">
        <v>0</v>
      </c>
      <c r="E662" s="528">
        <v>9</v>
      </c>
      <c r="F662" s="528">
        <v>3</v>
      </c>
      <c r="G662" s="528">
        <v>0</v>
      </c>
      <c r="H662" s="528">
        <v>0</v>
      </c>
      <c r="I662" s="528">
        <v>3</v>
      </c>
      <c r="J662" s="528">
        <v>14</v>
      </c>
      <c r="K662" s="528">
        <v>0</v>
      </c>
      <c r="L662" s="528">
        <v>2</v>
      </c>
      <c r="M662" s="528">
        <v>1</v>
      </c>
      <c r="N662" s="528">
        <v>2</v>
      </c>
      <c r="O662" s="528">
        <v>1</v>
      </c>
      <c r="P662" s="528">
        <v>1</v>
      </c>
      <c r="Q662" s="528">
        <v>3</v>
      </c>
      <c r="R662" s="526">
        <v>280</v>
      </c>
    </row>
    <row r="663" spans="1:18" s="523" customFormat="1" ht="12.75" customHeight="1">
      <c r="A663" s="527" t="s">
        <v>1705</v>
      </c>
      <c r="B663" s="525">
        <v>56</v>
      </c>
      <c r="C663" s="528">
        <v>1</v>
      </c>
      <c r="D663" s="528">
        <v>0</v>
      </c>
      <c r="E663" s="528">
        <v>11</v>
      </c>
      <c r="F663" s="528">
        <v>9</v>
      </c>
      <c r="G663" s="528">
        <v>0</v>
      </c>
      <c r="H663" s="528">
        <v>1</v>
      </c>
      <c r="I663" s="528">
        <v>0</v>
      </c>
      <c r="J663" s="528">
        <v>17</v>
      </c>
      <c r="K663" s="528">
        <v>0</v>
      </c>
      <c r="L663" s="528">
        <v>0</v>
      </c>
      <c r="M663" s="528">
        <v>6</v>
      </c>
      <c r="N663" s="528">
        <v>3</v>
      </c>
      <c r="O663" s="528">
        <v>1</v>
      </c>
      <c r="P663" s="528">
        <v>0</v>
      </c>
      <c r="Q663" s="528">
        <v>7</v>
      </c>
      <c r="R663" s="526">
        <v>304</v>
      </c>
    </row>
    <row r="664" spans="1:18" s="523" customFormat="1" ht="12.75" customHeight="1">
      <c r="A664" s="527" t="s">
        <v>1706</v>
      </c>
      <c r="B664" s="525">
        <v>116</v>
      </c>
      <c r="C664" s="528">
        <v>0</v>
      </c>
      <c r="D664" s="528">
        <v>0</v>
      </c>
      <c r="E664" s="528">
        <v>7</v>
      </c>
      <c r="F664" s="528">
        <v>8</v>
      </c>
      <c r="G664" s="528">
        <v>0</v>
      </c>
      <c r="H664" s="528">
        <v>1</v>
      </c>
      <c r="I664" s="528">
        <v>1</v>
      </c>
      <c r="J664" s="528">
        <v>30</v>
      </c>
      <c r="K664" s="528">
        <v>2</v>
      </c>
      <c r="L664" s="528">
        <v>7</v>
      </c>
      <c r="M664" s="528">
        <v>21</v>
      </c>
      <c r="N664" s="528">
        <v>10</v>
      </c>
      <c r="O664" s="528">
        <v>6</v>
      </c>
      <c r="P664" s="528">
        <v>0</v>
      </c>
      <c r="Q664" s="528">
        <v>23</v>
      </c>
      <c r="R664" s="526">
        <v>622</v>
      </c>
    </row>
    <row r="665" spans="1:18" s="523" customFormat="1" ht="12.75" customHeight="1">
      <c r="A665" s="527" t="s">
        <v>1707</v>
      </c>
      <c r="B665" s="525">
        <v>18</v>
      </c>
      <c r="C665" s="528">
        <v>0</v>
      </c>
      <c r="D665" s="528">
        <v>0</v>
      </c>
      <c r="E665" s="528">
        <v>2</v>
      </c>
      <c r="F665" s="528">
        <v>2</v>
      </c>
      <c r="G665" s="528">
        <v>0</v>
      </c>
      <c r="H665" s="528">
        <v>0</v>
      </c>
      <c r="I665" s="528">
        <v>2</v>
      </c>
      <c r="J665" s="528">
        <v>6</v>
      </c>
      <c r="K665" s="528">
        <v>0</v>
      </c>
      <c r="L665" s="528">
        <v>1</v>
      </c>
      <c r="M665" s="528">
        <v>1</v>
      </c>
      <c r="N665" s="528">
        <v>0</v>
      </c>
      <c r="O665" s="528">
        <v>0</v>
      </c>
      <c r="P665" s="528">
        <v>0</v>
      </c>
      <c r="Q665" s="528">
        <v>4</v>
      </c>
      <c r="R665" s="526">
        <v>141</v>
      </c>
    </row>
    <row r="666" spans="1:18" s="523" customFormat="1" ht="12.75" customHeight="1">
      <c r="A666" s="527" t="s">
        <v>1708</v>
      </c>
      <c r="B666" s="525">
        <v>6</v>
      </c>
      <c r="C666" s="528">
        <v>0</v>
      </c>
      <c r="D666" s="528">
        <v>0</v>
      </c>
      <c r="E666" s="528">
        <v>3</v>
      </c>
      <c r="F666" s="528">
        <v>0</v>
      </c>
      <c r="G666" s="528">
        <v>0</v>
      </c>
      <c r="H666" s="528">
        <v>0</v>
      </c>
      <c r="I666" s="528">
        <v>0</v>
      </c>
      <c r="J666" s="528">
        <v>0</v>
      </c>
      <c r="K666" s="528">
        <v>0</v>
      </c>
      <c r="L666" s="528">
        <v>1</v>
      </c>
      <c r="M666" s="528">
        <v>1</v>
      </c>
      <c r="N666" s="528">
        <v>1</v>
      </c>
      <c r="O666" s="528">
        <v>0</v>
      </c>
      <c r="P666" s="528">
        <v>0</v>
      </c>
      <c r="Q666" s="528">
        <v>0</v>
      </c>
      <c r="R666" s="526">
        <v>397</v>
      </c>
    </row>
    <row r="667" spans="1:18" s="523" customFormat="1" ht="12.75" customHeight="1">
      <c r="A667" s="527" t="s">
        <v>1709</v>
      </c>
      <c r="B667" s="525">
        <v>13</v>
      </c>
      <c r="C667" s="528">
        <v>0</v>
      </c>
      <c r="D667" s="528">
        <v>0</v>
      </c>
      <c r="E667" s="528">
        <v>5</v>
      </c>
      <c r="F667" s="528">
        <v>1</v>
      </c>
      <c r="G667" s="528">
        <v>0</v>
      </c>
      <c r="H667" s="528">
        <v>0</v>
      </c>
      <c r="I667" s="528">
        <v>0</v>
      </c>
      <c r="J667" s="528">
        <v>1</v>
      </c>
      <c r="K667" s="528">
        <v>0</v>
      </c>
      <c r="L667" s="528">
        <v>0</v>
      </c>
      <c r="M667" s="528">
        <v>2</v>
      </c>
      <c r="N667" s="528">
        <v>2</v>
      </c>
      <c r="O667" s="528">
        <v>0</v>
      </c>
      <c r="P667" s="528">
        <v>0</v>
      </c>
      <c r="Q667" s="528">
        <v>2</v>
      </c>
      <c r="R667" s="526">
        <v>559</v>
      </c>
    </row>
    <row r="668" spans="1:18" s="523" customFormat="1" ht="12.75" customHeight="1">
      <c r="A668" s="527" t="s">
        <v>1710</v>
      </c>
      <c r="B668" s="525">
        <v>15</v>
      </c>
      <c r="C668" s="528">
        <v>0</v>
      </c>
      <c r="D668" s="528">
        <v>0</v>
      </c>
      <c r="E668" s="528">
        <v>3</v>
      </c>
      <c r="F668" s="528">
        <v>4</v>
      </c>
      <c r="G668" s="528">
        <v>0</v>
      </c>
      <c r="H668" s="528">
        <v>0</v>
      </c>
      <c r="I668" s="528">
        <v>1</v>
      </c>
      <c r="J668" s="528">
        <v>2</v>
      </c>
      <c r="K668" s="528">
        <v>0</v>
      </c>
      <c r="L668" s="528">
        <v>0</v>
      </c>
      <c r="M668" s="528">
        <v>2</v>
      </c>
      <c r="N668" s="528">
        <v>0</v>
      </c>
      <c r="O668" s="528">
        <v>1</v>
      </c>
      <c r="P668" s="528">
        <v>0</v>
      </c>
      <c r="Q668" s="528">
        <v>2</v>
      </c>
      <c r="R668" s="526">
        <v>166</v>
      </c>
    </row>
    <row r="669" spans="1:18" s="523" customFormat="1" ht="12.75" customHeight="1">
      <c r="A669" s="527" t="s">
        <v>1711</v>
      </c>
      <c r="B669" s="525">
        <v>2</v>
      </c>
      <c r="C669" s="528">
        <v>0</v>
      </c>
      <c r="D669" s="528">
        <v>0</v>
      </c>
      <c r="E669" s="528">
        <v>0</v>
      </c>
      <c r="F669" s="528">
        <v>2</v>
      </c>
      <c r="G669" s="528">
        <v>0</v>
      </c>
      <c r="H669" s="528">
        <v>0</v>
      </c>
      <c r="I669" s="528">
        <v>0</v>
      </c>
      <c r="J669" s="528">
        <v>0</v>
      </c>
      <c r="K669" s="528">
        <v>0</v>
      </c>
      <c r="L669" s="528">
        <v>0</v>
      </c>
      <c r="M669" s="528">
        <v>0</v>
      </c>
      <c r="N669" s="528">
        <v>0</v>
      </c>
      <c r="O669" s="528">
        <v>0</v>
      </c>
      <c r="P669" s="528">
        <v>0</v>
      </c>
      <c r="Q669" s="528">
        <v>0</v>
      </c>
      <c r="R669" s="526">
        <v>4</v>
      </c>
    </row>
    <row r="670" spans="1:18" s="523" customFormat="1" ht="12.75" customHeight="1">
      <c r="A670" s="527" t="s">
        <v>1712</v>
      </c>
      <c r="B670" s="525">
        <v>1</v>
      </c>
      <c r="C670" s="528">
        <v>0</v>
      </c>
      <c r="D670" s="528">
        <v>0</v>
      </c>
      <c r="E670" s="528">
        <v>1</v>
      </c>
      <c r="F670" s="528">
        <v>0</v>
      </c>
      <c r="G670" s="528">
        <v>0</v>
      </c>
      <c r="H670" s="528">
        <v>0</v>
      </c>
      <c r="I670" s="528">
        <v>0</v>
      </c>
      <c r="J670" s="528">
        <v>0</v>
      </c>
      <c r="K670" s="528">
        <v>0</v>
      </c>
      <c r="L670" s="528">
        <v>0</v>
      </c>
      <c r="M670" s="528">
        <v>0</v>
      </c>
      <c r="N670" s="528">
        <v>0</v>
      </c>
      <c r="O670" s="528">
        <v>0</v>
      </c>
      <c r="P670" s="528">
        <v>0</v>
      </c>
      <c r="Q670" s="528">
        <v>0</v>
      </c>
      <c r="R670" s="526">
        <v>4</v>
      </c>
    </row>
    <row r="671" spans="1:18" s="523" customFormat="1" ht="12.75" customHeight="1">
      <c r="A671" s="524" t="s">
        <v>1713</v>
      </c>
      <c r="B671" s="525">
        <v>828</v>
      </c>
      <c r="C671" s="525">
        <v>0</v>
      </c>
      <c r="D671" s="525">
        <v>0</v>
      </c>
      <c r="E671" s="525">
        <v>76</v>
      </c>
      <c r="F671" s="525">
        <v>112</v>
      </c>
      <c r="G671" s="525">
        <v>0</v>
      </c>
      <c r="H671" s="525">
        <v>5</v>
      </c>
      <c r="I671" s="525">
        <v>14</v>
      </c>
      <c r="J671" s="525">
        <v>274</v>
      </c>
      <c r="K671" s="525">
        <v>10</v>
      </c>
      <c r="L671" s="525">
        <v>45</v>
      </c>
      <c r="M671" s="525">
        <v>72</v>
      </c>
      <c r="N671" s="525">
        <v>47</v>
      </c>
      <c r="O671" s="525">
        <v>17</v>
      </c>
      <c r="P671" s="525">
        <v>7</v>
      </c>
      <c r="Q671" s="525">
        <v>149</v>
      </c>
      <c r="R671" s="526">
        <v>7130</v>
      </c>
    </row>
    <row r="672" spans="1:18" s="523" customFormat="1" ht="12.75" customHeight="1">
      <c r="A672" s="527" t="s">
        <v>1714</v>
      </c>
      <c r="B672" s="525">
        <v>67</v>
      </c>
      <c r="C672" s="528">
        <v>0</v>
      </c>
      <c r="D672" s="528">
        <v>0</v>
      </c>
      <c r="E672" s="528">
        <v>8</v>
      </c>
      <c r="F672" s="528">
        <v>9</v>
      </c>
      <c r="G672" s="528">
        <v>0</v>
      </c>
      <c r="H672" s="528">
        <v>0</v>
      </c>
      <c r="I672" s="528">
        <v>1</v>
      </c>
      <c r="J672" s="528">
        <v>27</v>
      </c>
      <c r="K672" s="528">
        <v>3</v>
      </c>
      <c r="L672" s="528">
        <v>2</v>
      </c>
      <c r="M672" s="528">
        <v>3</v>
      </c>
      <c r="N672" s="528">
        <v>2</v>
      </c>
      <c r="O672" s="528">
        <v>3</v>
      </c>
      <c r="P672" s="528">
        <v>0</v>
      </c>
      <c r="Q672" s="528">
        <v>9</v>
      </c>
      <c r="R672" s="526">
        <v>390</v>
      </c>
    </row>
    <row r="673" spans="1:18" s="523" customFormat="1" ht="12.75" customHeight="1">
      <c r="A673" s="527" t="s">
        <v>1715</v>
      </c>
      <c r="B673" s="525">
        <v>37</v>
      </c>
      <c r="C673" s="528">
        <v>0</v>
      </c>
      <c r="D673" s="528">
        <v>0</v>
      </c>
      <c r="E673" s="528">
        <v>8</v>
      </c>
      <c r="F673" s="528">
        <v>9</v>
      </c>
      <c r="G673" s="528">
        <v>0</v>
      </c>
      <c r="H673" s="528">
        <v>0</v>
      </c>
      <c r="I673" s="528">
        <v>2</v>
      </c>
      <c r="J673" s="528">
        <v>7</v>
      </c>
      <c r="K673" s="528">
        <v>0</v>
      </c>
      <c r="L673" s="528">
        <v>2</v>
      </c>
      <c r="M673" s="528">
        <v>0</v>
      </c>
      <c r="N673" s="528">
        <v>0</v>
      </c>
      <c r="O673" s="528">
        <v>1</v>
      </c>
      <c r="P673" s="528">
        <v>0</v>
      </c>
      <c r="Q673" s="528">
        <v>8</v>
      </c>
      <c r="R673" s="526">
        <v>171</v>
      </c>
    </row>
    <row r="674" spans="1:18" s="523" customFormat="1" ht="12.75" customHeight="1">
      <c r="A674" s="527" t="s">
        <v>1716</v>
      </c>
      <c r="B674" s="525">
        <v>67</v>
      </c>
      <c r="C674" s="528">
        <v>0</v>
      </c>
      <c r="D674" s="528">
        <v>0</v>
      </c>
      <c r="E674" s="528">
        <v>6</v>
      </c>
      <c r="F674" s="528">
        <v>16</v>
      </c>
      <c r="G674" s="528">
        <v>0</v>
      </c>
      <c r="H674" s="528">
        <v>1</v>
      </c>
      <c r="I674" s="528">
        <v>1</v>
      </c>
      <c r="J674" s="528">
        <v>17</v>
      </c>
      <c r="K674" s="528">
        <v>0</v>
      </c>
      <c r="L674" s="528">
        <v>3</v>
      </c>
      <c r="M674" s="528">
        <v>4</v>
      </c>
      <c r="N674" s="528">
        <v>11</v>
      </c>
      <c r="O674" s="528">
        <v>0</v>
      </c>
      <c r="P674" s="528">
        <v>0</v>
      </c>
      <c r="Q674" s="528">
        <v>8</v>
      </c>
      <c r="R674" s="526">
        <v>1342</v>
      </c>
    </row>
    <row r="675" spans="1:18" s="523" customFormat="1" ht="12.75" customHeight="1">
      <c r="A675" s="527" t="s">
        <v>1717</v>
      </c>
      <c r="B675" s="525">
        <v>37</v>
      </c>
      <c r="C675" s="528">
        <v>0</v>
      </c>
      <c r="D675" s="528">
        <v>0</v>
      </c>
      <c r="E675" s="528">
        <v>1</v>
      </c>
      <c r="F675" s="528">
        <v>10</v>
      </c>
      <c r="G675" s="528">
        <v>0</v>
      </c>
      <c r="H675" s="528">
        <v>0</v>
      </c>
      <c r="I675" s="528">
        <v>1</v>
      </c>
      <c r="J675" s="528">
        <v>17</v>
      </c>
      <c r="K675" s="528">
        <v>0</v>
      </c>
      <c r="L675" s="528">
        <v>1</v>
      </c>
      <c r="M675" s="528">
        <v>2</v>
      </c>
      <c r="N675" s="528">
        <v>0</v>
      </c>
      <c r="O675" s="528">
        <v>0</v>
      </c>
      <c r="P675" s="528">
        <v>0</v>
      </c>
      <c r="Q675" s="528">
        <v>5</v>
      </c>
      <c r="R675" s="526">
        <v>552</v>
      </c>
    </row>
    <row r="676" spans="1:18" s="523" customFormat="1" ht="12.75" customHeight="1">
      <c r="A676" s="527" t="s">
        <v>1718</v>
      </c>
      <c r="B676" s="525">
        <v>23</v>
      </c>
      <c r="C676" s="528">
        <v>0</v>
      </c>
      <c r="D676" s="528">
        <v>0</v>
      </c>
      <c r="E676" s="528">
        <v>0</v>
      </c>
      <c r="F676" s="528">
        <v>2</v>
      </c>
      <c r="G676" s="528">
        <v>0</v>
      </c>
      <c r="H676" s="528">
        <v>0</v>
      </c>
      <c r="I676" s="528">
        <v>1</v>
      </c>
      <c r="J676" s="528">
        <v>9</v>
      </c>
      <c r="K676" s="528">
        <v>1</v>
      </c>
      <c r="L676" s="528">
        <v>3</v>
      </c>
      <c r="M676" s="528">
        <v>1</v>
      </c>
      <c r="N676" s="528">
        <v>1</v>
      </c>
      <c r="O676" s="528">
        <v>0</v>
      </c>
      <c r="P676" s="528">
        <v>0</v>
      </c>
      <c r="Q676" s="528">
        <v>5</v>
      </c>
      <c r="R676" s="526">
        <v>219</v>
      </c>
    </row>
    <row r="677" spans="1:18" s="523" customFormat="1" ht="12.75" customHeight="1">
      <c r="A677" s="527" t="s">
        <v>1719</v>
      </c>
      <c r="B677" s="525">
        <v>51</v>
      </c>
      <c r="C677" s="528">
        <v>0</v>
      </c>
      <c r="D677" s="528">
        <v>0</v>
      </c>
      <c r="E677" s="528">
        <v>3</v>
      </c>
      <c r="F677" s="528">
        <v>12</v>
      </c>
      <c r="G677" s="528">
        <v>0</v>
      </c>
      <c r="H677" s="528">
        <v>0</v>
      </c>
      <c r="I677" s="528">
        <v>1</v>
      </c>
      <c r="J677" s="528">
        <v>22</v>
      </c>
      <c r="K677" s="528">
        <v>0</v>
      </c>
      <c r="L677" s="528">
        <v>1</v>
      </c>
      <c r="M677" s="528">
        <v>1</v>
      </c>
      <c r="N677" s="528">
        <v>1</v>
      </c>
      <c r="O677" s="528">
        <v>1</v>
      </c>
      <c r="P677" s="528">
        <v>0</v>
      </c>
      <c r="Q677" s="528">
        <v>9</v>
      </c>
      <c r="R677" s="526">
        <v>449</v>
      </c>
    </row>
    <row r="678" spans="1:18" s="523" customFormat="1" ht="12.75" customHeight="1">
      <c r="A678" s="527" t="s">
        <v>1720</v>
      </c>
      <c r="B678" s="525">
        <v>23</v>
      </c>
      <c r="C678" s="528">
        <v>0</v>
      </c>
      <c r="D678" s="528">
        <v>0</v>
      </c>
      <c r="E678" s="528">
        <v>2</v>
      </c>
      <c r="F678" s="528">
        <v>2</v>
      </c>
      <c r="G678" s="528">
        <v>0</v>
      </c>
      <c r="H678" s="528">
        <v>0</v>
      </c>
      <c r="I678" s="528">
        <v>0</v>
      </c>
      <c r="J678" s="528">
        <v>7</v>
      </c>
      <c r="K678" s="528">
        <v>0</v>
      </c>
      <c r="L678" s="528">
        <v>4</v>
      </c>
      <c r="M678" s="528">
        <v>1</v>
      </c>
      <c r="N678" s="528">
        <v>1</v>
      </c>
      <c r="O678" s="528">
        <v>1</v>
      </c>
      <c r="P678" s="528">
        <v>0</v>
      </c>
      <c r="Q678" s="528">
        <v>5</v>
      </c>
      <c r="R678" s="526">
        <v>130</v>
      </c>
    </row>
    <row r="679" spans="1:18" s="523" customFormat="1" ht="12.75" customHeight="1">
      <c r="A679" s="527" t="s">
        <v>1721</v>
      </c>
      <c r="B679" s="525">
        <v>24</v>
      </c>
      <c r="C679" s="528">
        <v>0</v>
      </c>
      <c r="D679" s="528">
        <v>0</v>
      </c>
      <c r="E679" s="528">
        <v>6</v>
      </c>
      <c r="F679" s="528">
        <v>2</v>
      </c>
      <c r="G679" s="528">
        <v>0</v>
      </c>
      <c r="H679" s="528">
        <v>0</v>
      </c>
      <c r="I679" s="528">
        <v>0</v>
      </c>
      <c r="J679" s="528">
        <v>9</v>
      </c>
      <c r="K679" s="528">
        <v>0</v>
      </c>
      <c r="L679" s="528">
        <v>1</v>
      </c>
      <c r="M679" s="528">
        <v>2</v>
      </c>
      <c r="N679" s="528">
        <v>0</v>
      </c>
      <c r="O679" s="528">
        <v>1</v>
      </c>
      <c r="P679" s="528">
        <v>0</v>
      </c>
      <c r="Q679" s="528">
        <v>3</v>
      </c>
      <c r="R679" s="526">
        <v>160</v>
      </c>
    </row>
    <row r="680" spans="1:18" s="523" customFormat="1" ht="12.75" customHeight="1">
      <c r="A680" s="527" t="s">
        <v>1722</v>
      </c>
      <c r="B680" s="525">
        <v>8</v>
      </c>
      <c r="C680" s="528">
        <v>0</v>
      </c>
      <c r="D680" s="528">
        <v>0</v>
      </c>
      <c r="E680" s="528">
        <v>0</v>
      </c>
      <c r="F680" s="528">
        <v>1</v>
      </c>
      <c r="G680" s="528">
        <v>0</v>
      </c>
      <c r="H680" s="528">
        <v>0</v>
      </c>
      <c r="I680" s="528">
        <v>0</v>
      </c>
      <c r="J680" s="528">
        <v>2</v>
      </c>
      <c r="K680" s="528">
        <v>0</v>
      </c>
      <c r="L680" s="528">
        <v>0</v>
      </c>
      <c r="M680" s="528">
        <v>2</v>
      </c>
      <c r="N680" s="528">
        <v>1</v>
      </c>
      <c r="O680" s="528">
        <v>0</v>
      </c>
      <c r="P680" s="528">
        <v>0</v>
      </c>
      <c r="Q680" s="528">
        <v>2</v>
      </c>
      <c r="R680" s="526">
        <v>29</v>
      </c>
    </row>
    <row r="681" spans="1:18" s="523" customFormat="1" ht="12.75" customHeight="1">
      <c r="A681" s="527" t="s">
        <v>1723</v>
      </c>
      <c r="B681" s="525">
        <v>53</v>
      </c>
      <c r="C681" s="528">
        <v>0</v>
      </c>
      <c r="D681" s="528">
        <v>0</v>
      </c>
      <c r="E681" s="528">
        <v>5</v>
      </c>
      <c r="F681" s="528">
        <v>7</v>
      </c>
      <c r="G681" s="528">
        <v>0</v>
      </c>
      <c r="H681" s="528">
        <v>1</v>
      </c>
      <c r="I681" s="528">
        <v>1</v>
      </c>
      <c r="J681" s="528">
        <v>11</v>
      </c>
      <c r="K681" s="528">
        <v>0</v>
      </c>
      <c r="L681" s="528">
        <v>1</v>
      </c>
      <c r="M681" s="528">
        <v>6</v>
      </c>
      <c r="N681" s="528">
        <v>7</v>
      </c>
      <c r="O681" s="528">
        <v>0</v>
      </c>
      <c r="P681" s="528">
        <v>1</v>
      </c>
      <c r="Q681" s="528">
        <v>13</v>
      </c>
      <c r="R681" s="526">
        <v>460</v>
      </c>
    </row>
    <row r="682" spans="1:18" s="523" customFormat="1" ht="12.75" customHeight="1">
      <c r="A682" s="527" t="s">
        <v>1724</v>
      </c>
      <c r="B682" s="525">
        <v>69</v>
      </c>
      <c r="C682" s="528">
        <v>0</v>
      </c>
      <c r="D682" s="528">
        <v>0</v>
      </c>
      <c r="E682" s="528">
        <v>6</v>
      </c>
      <c r="F682" s="528">
        <v>6</v>
      </c>
      <c r="G682" s="528">
        <v>0</v>
      </c>
      <c r="H682" s="528">
        <v>0</v>
      </c>
      <c r="I682" s="528">
        <v>1</v>
      </c>
      <c r="J682" s="528">
        <v>18</v>
      </c>
      <c r="K682" s="528">
        <v>0</v>
      </c>
      <c r="L682" s="528">
        <v>11</v>
      </c>
      <c r="M682" s="528">
        <v>9</v>
      </c>
      <c r="N682" s="528">
        <v>1</v>
      </c>
      <c r="O682" s="528">
        <v>2</v>
      </c>
      <c r="P682" s="528">
        <v>0</v>
      </c>
      <c r="Q682" s="528">
        <v>15</v>
      </c>
      <c r="R682" s="526">
        <v>499</v>
      </c>
    </row>
    <row r="683" spans="1:18" s="523" customFormat="1" ht="12.75" customHeight="1">
      <c r="A683" s="527" t="s">
        <v>1725</v>
      </c>
      <c r="B683" s="525">
        <v>52</v>
      </c>
      <c r="C683" s="528">
        <v>0</v>
      </c>
      <c r="D683" s="528">
        <v>0</v>
      </c>
      <c r="E683" s="528">
        <v>5</v>
      </c>
      <c r="F683" s="528">
        <v>12</v>
      </c>
      <c r="G683" s="528">
        <v>0</v>
      </c>
      <c r="H683" s="528">
        <v>0</v>
      </c>
      <c r="I683" s="528">
        <v>2</v>
      </c>
      <c r="J683" s="528">
        <v>16</v>
      </c>
      <c r="K683" s="528">
        <v>0</v>
      </c>
      <c r="L683" s="528">
        <v>1</v>
      </c>
      <c r="M683" s="528">
        <v>1</v>
      </c>
      <c r="N683" s="528">
        <v>3</v>
      </c>
      <c r="O683" s="528">
        <v>0</v>
      </c>
      <c r="P683" s="528">
        <v>0</v>
      </c>
      <c r="Q683" s="528">
        <v>12</v>
      </c>
      <c r="R683" s="526">
        <v>563</v>
      </c>
    </row>
    <row r="684" spans="1:18" s="523" customFormat="1" ht="12.75" customHeight="1">
      <c r="A684" s="527" t="s">
        <v>1726</v>
      </c>
      <c r="B684" s="525">
        <v>67</v>
      </c>
      <c r="C684" s="528">
        <v>0</v>
      </c>
      <c r="D684" s="528">
        <v>0</v>
      </c>
      <c r="E684" s="528">
        <v>5</v>
      </c>
      <c r="F684" s="528">
        <v>0</v>
      </c>
      <c r="G684" s="528">
        <v>0</v>
      </c>
      <c r="H684" s="528">
        <v>0</v>
      </c>
      <c r="I684" s="528">
        <v>1</v>
      </c>
      <c r="J684" s="528">
        <v>21</v>
      </c>
      <c r="K684" s="528">
        <v>1</v>
      </c>
      <c r="L684" s="528">
        <v>4</v>
      </c>
      <c r="M684" s="528">
        <v>10</v>
      </c>
      <c r="N684" s="528">
        <v>7</v>
      </c>
      <c r="O684" s="528">
        <v>3</v>
      </c>
      <c r="P684" s="528">
        <v>1</v>
      </c>
      <c r="Q684" s="528">
        <v>14</v>
      </c>
      <c r="R684" s="526">
        <v>401</v>
      </c>
    </row>
    <row r="685" spans="1:18" s="523" customFormat="1" ht="12.75" customHeight="1">
      <c r="A685" s="527" t="s">
        <v>1727</v>
      </c>
      <c r="B685" s="525">
        <v>36</v>
      </c>
      <c r="C685" s="528">
        <v>0</v>
      </c>
      <c r="D685" s="528">
        <v>0</v>
      </c>
      <c r="E685" s="528">
        <v>5</v>
      </c>
      <c r="F685" s="528">
        <v>3</v>
      </c>
      <c r="G685" s="528">
        <v>0</v>
      </c>
      <c r="H685" s="528">
        <v>1</v>
      </c>
      <c r="I685" s="528">
        <v>0</v>
      </c>
      <c r="J685" s="528">
        <v>12</v>
      </c>
      <c r="K685" s="528">
        <v>2</v>
      </c>
      <c r="L685" s="528">
        <v>1</v>
      </c>
      <c r="M685" s="528">
        <v>1</v>
      </c>
      <c r="N685" s="528">
        <v>0</v>
      </c>
      <c r="O685" s="528">
        <v>3</v>
      </c>
      <c r="P685" s="528">
        <v>0</v>
      </c>
      <c r="Q685" s="528">
        <v>8</v>
      </c>
      <c r="R685" s="526">
        <v>273</v>
      </c>
    </row>
    <row r="686" spans="1:18" s="523" customFormat="1" ht="12.75" customHeight="1">
      <c r="A686" s="527" t="s">
        <v>1728</v>
      </c>
      <c r="B686" s="525">
        <v>46</v>
      </c>
      <c r="C686" s="528">
        <v>0</v>
      </c>
      <c r="D686" s="528">
        <v>0</v>
      </c>
      <c r="E686" s="528">
        <v>10</v>
      </c>
      <c r="F686" s="528">
        <v>5</v>
      </c>
      <c r="G686" s="528">
        <v>0</v>
      </c>
      <c r="H686" s="528">
        <v>1</v>
      </c>
      <c r="I686" s="528">
        <v>0</v>
      </c>
      <c r="J686" s="528">
        <v>9</v>
      </c>
      <c r="K686" s="528">
        <v>1</v>
      </c>
      <c r="L686" s="528">
        <v>6</v>
      </c>
      <c r="M686" s="528">
        <v>8</v>
      </c>
      <c r="N686" s="528">
        <v>3</v>
      </c>
      <c r="O686" s="528">
        <v>0</v>
      </c>
      <c r="P686" s="528">
        <v>0</v>
      </c>
      <c r="Q686" s="528">
        <v>3</v>
      </c>
      <c r="R686" s="526">
        <v>364</v>
      </c>
    </row>
    <row r="687" spans="1:18" s="523" customFormat="1" ht="12.75" customHeight="1">
      <c r="A687" s="527" t="s">
        <v>1729</v>
      </c>
      <c r="B687" s="525">
        <v>73</v>
      </c>
      <c r="C687" s="528">
        <v>0</v>
      </c>
      <c r="D687" s="528">
        <v>0</v>
      </c>
      <c r="E687" s="528">
        <v>4</v>
      </c>
      <c r="F687" s="528">
        <v>11</v>
      </c>
      <c r="G687" s="528">
        <v>0</v>
      </c>
      <c r="H687" s="528">
        <v>1</v>
      </c>
      <c r="I687" s="528">
        <v>2</v>
      </c>
      <c r="J687" s="528">
        <v>29</v>
      </c>
      <c r="K687" s="528">
        <v>0</v>
      </c>
      <c r="L687" s="528">
        <v>0</v>
      </c>
      <c r="M687" s="528">
        <v>8</v>
      </c>
      <c r="N687" s="528">
        <v>4</v>
      </c>
      <c r="O687" s="528">
        <v>0</v>
      </c>
      <c r="P687" s="528">
        <v>1</v>
      </c>
      <c r="Q687" s="528">
        <v>13</v>
      </c>
      <c r="R687" s="526">
        <v>357</v>
      </c>
    </row>
    <row r="688" spans="1:18" s="523" customFormat="1" ht="12.75" customHeight="1">
      <c r="A688" s="527" t="s">
        <v>1730</v>
      </c>
      <c r="B688" s="525">
        <v>47</v>
      </c>
      <c r="C688" s="528">
        <v>0</v>
      </c>
      <c r="D688" s="528">
        <v>0</v>
      </c>
      <c r="E688" s="528">
        <v>0</v>
      </c>
      <c r="F688" s="528">
        <v>5</v>
      </c>
      <c r="G688" s="528">
        <v>0</v>
      </c>
      <c r="H688" s="528">
        <v>0</v>
      </c>
      <c r="I688" s="528">
        <v>0</v>
      </c>
      <c r="J688" s="528">
        <v>17</v>
      </c>
      <c r="K688" s="528">
        <v>1</v>
      </c>
      <c r="L688" s="528">
        <v>1</v>
      </c>
      <c r="M688" s="528">
        <v>5</v>
      </c>
      <c r="N688" s="528">
        <v>5</v>
      </c>
      <c r="O688" s="528">
        <v>2</v>
      </c>
      <c r="P688" s="528">
        <v>0</v>
      </c>
      <c r="Q688" s="528">
        <v>11</v>
      </c>
      <c r="R688" s="526">
        <v>177</v>
      </c>
    </row>
    <row r="689" spans="1:18" s="523" customFormat="1" ht="12.75" customHeight="1">
      <c r="A689" s="527" t="s">
        <v>1731</v>
      </c>
      <c r="B689" s="525">
        <v>48</v>
      </c>
      <c r="C689" s="528">
        <v>0</v>
      </c>
      <c r="D689" s="528">
        <v>0</v>
      </c>
      <c r="E689" s="528">
        <v>2</v>
      </c>
      <c r="F689" s="528">
        <v>0</v>
      </c>
      <c r="G689" s="528">
        <v>0</v>
      </c>
      <c r="H689" s="528">
        <v>0</v>
      </c>
      <c r="I689" s="528">
        <v>0</v>
      </c>
      <c r="J689" s="528">
        <v>24</v>
      </c>
      <c r="K689" s="528">
        <v>1</v>
      </c>
      <c r="L689" s="528">
        <v>3</v>
      </c>
      <c r="M689" s="528">
        <v>8</v>
      </c>
      <c r="N689" s="528">
        <v>0</v>
      </c>
      <c r="O689" s="528">
        <v>0</v>
      </c>
      <c r="P689" s="528">
        <v>4</v>
      </c>
      <c r="Q689" s="528">
        <v>6</v>
      </c>
      <c r="R689" s="526">
        <v>594</v>
      </c>
    </row>
    <row r="690" spans="1:18" s="523" customFormat="1" ht="12.75" customHeight="1">
      <c r="A690" s="524" t="s">
        <v>1732</v>
      </c>
      <c r="B690" s="525">
        <v>546</v>
      </c>
      <c r="C690" s="525">
        <v>0</v>
      </c>
      <c r="D690" s="525">
        <v>0</v>
      </c>
      <c r="E690" s="525">
        <v>33</v>
      </c>
      <c r="F690" s="525">
        <v>45</v>
      </c>
      <c r="G690" s="525">
        <v>0</v>
      </c>
      <c r="H690" s="525">
        <v>2</v>
      </c>
      <c r="I690" s="525">
        <v>9</v>
      </c>
      <c r="J690" s="525">
        <v>149</v>
      </c>
      <c r="K690" s="525">
        <v>6</v>
      </c>
      <c r="L690" s="525">
        <v>55</v>
      </c>
      <c r="M690" s="525">
        <v>76</v>
      </c>
      <c r="N690" s="525">
        <v>22</v>
      </c>
      <c r="O690" s="525">
        <v>21</v>
      </c>
      <c r="P690" s="525">
        <v>1</v>
      </c>
      <c r="Q690" s="525">
        <v>127</v>
      </c>
      <c r="R690" s="526">
        <v>2762</v>
      </c>
    </row>
    <row r="691" spans="1:18" s="523" customFormat="1" ht="12.75" customHeight="1">
      <c r="A691" s="527" t="s">
        <v>1733</v>
      </c>
      <c r="B691" s="525">
        <v>140</v>
      </c>
      <c r="C691" s="528">
        <v>0</v>
      </c>
      <c r="D691" s="528">
        <v>0</v>
      </c>
      <c r="E691" s="528">
        <v>2</v>
      </c>
      <c r="F691" s="528">
        <v>11</v>
      </c>
      <c r="G691" s="528">
        <v>0</v>
      </c>
      <c r="H691" s="528">
        <v>0</v>
      </c>
      <c r="I691" s="528">
        <v>2</v>
      </c>
      <c r="J691" s="528">
        <v>48</v>
      </c>
      <c r="K691" s="528">
        <v>1</v>
      </c>
      <c r="L691" s="528">
        <v>11</v>
      </c>
      <c r="M691" s="528">
        <v>35</v>
      </c>
      <c r="N691" s="528">
        <v>1</v>
      </c>
      <c r="O691" s="528">
        <v>7</v>
      </c>
      <c r="P691" s="528">
        <v>1</v>
      </c>
      <c r="Q691" s="528">
        <v>21</v>
      </c>
      <c r="R691" s="526">
        <v>611</v>
      </c>
    </row>
    <row r="692" spans="1:18" s="523" customFormat="1" ht="12.75" customHeight="1">
      <c r="A692" s="527" t="s">
        <v>1734</v>
      </c>
      <c r="B692" s="525">
        <v>69</v>
      </c>
      <c r="C692" s="528">
        <v>0</v>
      </c>
      <c r="D692" s="528">
        <v>0</v>
      </c>
      <c r="E692" s="528">
        <v>5</v>
      </c>
      <c r="F692" s="528">
        <v>4</v>
      </c>
      <c r="G692" s="528">
        <v>0</v>
      </c>
      <c r="H692" s="528">
        <v>0</v>
      </c>
      <c r="I692" s="528">
        <v>1</v>
      </c>
      <c r="J692" s="528">
        <v>14</v>
      </c>
      <c r="K692" s="528">
        <v>0</v>
      </c>
      <c r="L692" s="528">
        <v>2</v>
      </c>
      <c r="M692" s="528">
        <v>5</v>
      </c>
      <c r="N692" s="528">
        <v>5</v>
      </c>
      <c r="O692" s="528">
        <v>2</v>
      </c>
      <c r="P692" s="528">
        <v>0</v>
      </c>
      <c r="Q692" s="528">
        <v>31</v>
      </c>
      <c r="R692" s="526">
        <v>194</v>
      </c>
    </row>
    <row r="693" spans="1:18" s="523" customFormat="1" ht="12.75" customHeight="1">
      <c r="A693" s="527" t="s">
        <v>1735</v>
      </c>
      <c r="B693" s="525">
        <v>132</v>
      </c>
      <c r="C693" s="528">
        <v>0</v>
      </c>
      <c r="D693" s="528">
        <v>0</v>
      </c>
      <c r="E693" s="528">
        <v>7</v>
      </c>
      <c r="F693" s="528">
        <v>12</v>
      </c>
      <c r="G693" s="528">
        <v>0</v>
      </c>
      <c r="H693" s="528">
        <v>1</v>
      </c>
      <c r="I693" s="528">
        <v>2</v>
      </c>
      <c r="J693" s="528">
        <v>38</v>
      </c>
      <c r="K693" s="528">
        <v>1</v>
      </c>
      <c r="L693" s="528">
        <v>19</v>
      </c>
      <c r="M693" s="528">
        <v>11</v>
      </c>
      <c r="N693" s="528">
        <v>6</v>
      </c>
      <c r="O693" s="528">
        <v>6</v>
      </c>
      <c r="P693" s="528">
        <v>0</v>
      </c>
      <c r="Q693" s="528">
        <v>29</v>
      </c>
      <c r="R693" s="526">
        <v>514</v>
      </c>
    </row>
    <row r="694" spans="1:18" s="523" customFormat="1" ht="12.75" customHeight="1">
      <c r="A694" s="527" t="s">
        <v>1736</v>
      </c>
      <c r="B694" s="525">
        <v>41</v>
      </c>
      <c r="C694" s="528">
        <v>0</v>
      </c>
      <c r="D694" s="528">
        <v>0</v>
      </c>
      <c r="E694" s="528">
        <v>2</v>
      </c>
      <c r="F694" s="528">
        <v>3</v>
      </c>
      <c r="G694" s="528">
        <v>0</v>
      </c>
      <c r="H694" s="528">
        <v>1</v>
      </c>
      <c r="I694" s="528">
        <v>0</v>
      </c>
      <c r="J694" s="528">
        <v>9</v>
      </c>
      <c r="K694" s="528">
        <v>1</v>
      </c>
      <c r="L694" s="528">
        <v>3</v>
      </c>
      <c r="M694" s="528">
        <v>4</v>
      </c>
      <c r="N694" s="528">
        <v>2</v>
      </c>
      <c r="O694" s="528">
        <v>2</v>
      </c>
      <c r="P694" s="528">
        <v>0</v>
      </c>
      <c r="Q694" s="528">
        <v>14</v>
      </c>
      <c r="R694" s="526">
        <v>175</v>
      </c>
    </row>
    <row r="695" spans="1:18" s="523" customFormat="1" ht="12.75" customHeight="1">
      <c r="A695" s="527" t="s">
        <v>1737</v>
      </c>
      <c r="B695" s="525">
        <v>61</v>
      </c>
      <c r="C695" s="528">
        <v>0</v>
      </c>
      <c r="D695" s="528">
        <v>0</v>
      </c>
      <c r="E695" s="528">
        <v>5</v>
      </c>
      <c r="F695" s="528">
        <v>8</v>
      </c>
      <c r="G695" s="528">
        <v>0</v>
      </c>
      <c r="H695" s="528">
        <v>0</v>
      </c>
      <c r="I695" s="528">
        <v>1</v>
      </c>
      <c r="J695" s="528">
        <v>15</v>
      </c>
      <c r="K695" s="528">
        <v>0</v>
      </c>
      <c r="L695" s="528">
        <v>6</v>
      </c>
      <c r="M695" s="528">
        <v>8</v>
      </c>
      <c r="N695" s="528">
        <v>4</v>
      </c>
      <c r="O695" s="528">
        <v>2</v>
      </c>
      <c r="P695" s="528">
        <v>0</v>
      </c>
      <c r="Q695" s="528">
        <v>12</v>
      </c>
      <c r="R695" s="526">
        <v>464</v>
      </c>
    </row>
    <row r="696" spans="1:18" s="523" customFormat="1" ht="12.75" customHeight="1">
      <c r="A696" s="527" t="s">
        <v>1738</v>
      </c>
      <c r="B696" s="525">
        <v>51</v>
      </c>
      <c r="C696" s="528">
        <v>0</v>
      </c>
      <c r="D696" s="528">
        <v>0</v>
      </c>
      <c r="E696" s="528">
        <v>1</v>
      </c>
      <c r="F696" s="528">
        <v>6</v>
      </c>
      <c r="G696" s="528">
        <v>0</v>
      </c>
      <c r="H696" s="528">
        <v>0</v>
      </c>
      <c r="I696" s="528">
        <v>1</v>
      </c>
      <c r="J696" s="528">
        <v>19</v>
      </c>
      <c r="K696" s="528">
        <v>3</v>
      </c>
      <c r="L696" s="528">
        <v>5</v>
      </c>
      <c r="M696" s="528">
        <v>6</v>
      </c>
      <c r="N696" s="528">
        <v>2</v>
      </c>
      <c r="O696" s="528">
        <v>1</v>
      </c>
      <c r="P696" s="528">
        <v>0</v>
      </c>
      <c r="Q696" s="528">
        <v>7</v>
      </c>
      <c r="R696" s="526">
        <v>273</v>
      </c>
    </row>
    <row r="697" spans="1:18" s="523" customFormat="1" ht="12.75" customHeight="1">
      <c r="A697" s="527" t="s">
        <v>1739</v>
      </c>
      <c r="B697" s="525">
        <v>15</v>
      </c>
      <c r="C697" s="528">
        <v>0</v>
      </c>
      <c r="D697" s="528">
        <v>0</v>
      </c>
      <c r="E697" s="528">
        <v>5</v>
      </c>
      <c r="F697" s="528">
        <v>0</v>
      </c>
      <c r="G697" s="528">
        <v>0</v>
      </c>
      <c r="H697" s="528">
        <v>0</v>
      </c>
      <c r="I697" s="528">
        <v>1</v>
      </c>
      <c r="J697" s="528">
        <v>1</v>
      </c>
      <c r="K697" s="528">
        <v>0</v>
      </c>
      <c r="L697" s="528">
        <v>6</v>
      </c>
      <c r="M697" s="528">
        <v>0</v>
      </c>
      <c r="N697" s="528">
        <v>0</v>
      </c>
      <c r="O697" s="528">
        <v>0</v>
      </c>
      <c r="P697" s="528">
        <v>0</v>
      </c>
      <c r="Q697" s="528">
        <v>2</v>
      </c>
      <c r="R697" s="526">
        <v>283</v>
      </c>
    </row>
    <row r="698" spans="1:18" s="523" customFormat="1" ht="12.75" customHeight="1">
      <c r="A698" s="527" t="s">
        <v>1740</v>
      </c>
      <c r="B698" s="525">
        <v>4</v>
      </c>
      <c r="C698" s="528">
        <v>0</v>
      </c>
      <c r="D698" s="528">
        <v>0</v>
      </c>
      <c r="E698" s="528">
        <v>0</v>
      </c>
      <c r="F698" s="528">
        <v>0</v>
      </c>
      <c r="G698" s="528">
        <v>0</v>
      </c>
      <c r="H698" s="528">
        <v>0</v>
      </c>
      <c r="I698" s="528">
        <v>0</v>
      </c>
      <c r="J698" s="528">
        <v>0</v>
      </c>
      <c r="K698" s="528">
        <v>0</v>
      </c>
      <c r="L698" s="528">
        <v>0</v>
      </c>
      <c r="M698" s="528">
        <v>2</v>
      </c>
      <c r="N698" s="528">
        <v>0</v>
      </c>
      <c r="O698" s="528">
        <v>0</v>
      </c>
      <c r="P698" s="528">
        <v>0</v>
      </c>
      <c r="Q698" s="528">
        <v>2</v>
      </c>
      <c r="R698" s="526">
        <v>17</v>
      </c>
    </row>
    <row r="699" spans="1:18" s="523" customFormat="1" ht="12.75" customHeight="1">
      <c r="A699" s="527" t="s">
        <v>1741</v>
      </c>
      <c r="B699" s="525">
        <v>1</v>
      </c>
      <c r="C699" s="528">
        <v>0</v>
      </c>
      <c r="D699" s="528">
        <v>0</v>
      </c>
      <c r="E699" s="528">
        <v>1</v>
      </c>
      <c r="F699" s="528">
        <v>0</v>
      </c>
      <c r="G699" s="528">
        <v>0</v>
      </c>
      <c r="H699" s="528">
        <v>0</v>
      </c>
      <c r="I699" s="528">
        <v>0</v>
      </c>
      <c r="J699" s="528">
        <v>0</v>
      </c>
      <c r="K699" s="528">
        <v>0</v>
      </c>
      <c r="L699" s="528">
        <v>0</v>
      </c>
      <c r="M699" s="528">
        <v>0</v>
      </c>
      <c r="N699" s="528">
        <v>0</v>
      </c>
      <c r="O699" s="528">
        <v>0</v>
      </c>
      <c r="P699" s="528">
        <v>0</v>
      </c>
      <c r="Q699" s="528">
        <v>0</v>
      </c>
      <c r="R699" s="526">
        <v>1</v>
      </c>
    </row>
    <row r="700" spans="1:18" s="523" customFormat="1" ht="12.75" customHeight="1">
      <c r="A700" s="527" t="s">
        <v>1742</v>
      </c>
      <c r="B700" s="525">
        <v>5</v>
      </c>
      <c r="C700" s="528">
        <v>0</v>
      </c>
      <c r="D700" s="528">
        <v>0</v>
      </c>
      <c r="E700" s="528">
        <v>0</v>
      </c>
      <c r="F700" s="528">
        <v>0</v>
      </c>
      <c r="G700" s="528">
        <v>0</v>
      </c>
      <c r="H700" s="528">
        <v>0</v>
      </c>
      <c r="I700" s="528">
        <v>0</v>
      </c>
      <c r="J700" s="528">
        <v>1</v>
      </c>
      <c r="K700" s="528">
        <v>0</v>
      </c>
      <c r="L700" s="528">
        <v>0</v>
      </c>
      <c r="M700" s="528">
        <v>0</v>
      </c>
      <c r="N700" s="528">
        <v>0</v>
      </c>
      <c r="O700" s="528">
        <v>0</v>
      </c>
      <c r="P700" s="528">
        <v>0</v>
      </c>
      <c r="Q700" s="528">
        <v>4</v>
      </c>
      <c r="R700" s="526">
        <v>22</v>
      </c>
    </row>
    <row r="701" spans="1:18" s="523" customFormat="1" ht="12.75" customHeight="1">
      <c r="A701" s="527" t="s">
        <v>1743</v>
      </c>
      <c r="B701" s="525">
        <v>7</v>
      </c>
      <c r="C701" s="528">
        <v>0</v>
      </c>
      <c r="D701" s="528">
        <v>0</v>
      </c>
      <c r="E701" s="528">
        <v>2</v>
      </c>
      <c r="F701" s="528">
        <v>0</v>
      </c>
      <c r="G701" s="528">
        <v>0</v>
      </c>
      <c r="H701" s="528">
        <v>0</v>
      </c>
      <c r="I701" s="528">
        <v>0</v>
      </c>
      <c r="J701" s="528">
        <v>1</v>
      </c>
      <c r="K701" s="528">
        <v>0</v>
      </c>
      <c r="L701" s="528">
        <v>0</v>
      </c>
      <c r="M701" s="528">
        <v>2</v>
      </c>
      <c r="N701" s="528">
        <v>0</v>
      </c>
      <c r="O701" s="528">
        <v>1</v>
      </c>
      <c r="P701" s="528">
        <v>0</v>
      </c>
      <c r="Q701" s="528">
        <v>1</v>
      </c>
      <c r="R701" s="526">
        <v>43</v>
      </c>
    </row>
    <row r="702" spans="1:18" s="523" customFormat="1" ht="12.75" customHeight="1">
      <c r="A702" s="527" t="s">
        <v>1744</v>
      </c>
      <c r="B702" s="525">
        <v>4</v>
      </c>
      <c r="C702" s="528">
        <v>0</v>
      </c>
      <c r="D702" s="528">
        <v>0</v>
      </c>
      <c r="E702" s="528">
        <v>0</v>
      </c>
      <c r="F702" s="528">
        <v>0</v>
      </c>
      <c r="G702" s="528">
        <v>0</v>
      </c>
      <c r="H702" s="528">
        <v>0</v>
      </c>
      <c r="I702" s="528">
        <v>0</v>
      </c>
      <c r="J702" s="528">
        <v>0</v>
      </c>
      <c r="K702" s="528">
        <v>0</v>
      </c>
      <c r="L702" s="528">
        <v>2</v>
      </c>
      <c r="M702" s="528">
        <v>2</v>
      </c>
      <c r="N702" s="528">
        <v>0</v>
      </c>
      <c r="O702" s="528">
        <v>0</v>
      </c>
      <c r="P702" s="528">
        <v>0</v>
      </c>
      <c r="Q702" s="528">
        <v>0</v>
      </c>
      <c r="R702" s="526">
        <v>8</v>
      </c>
    </row>
    <row r="703" spans="1:18" s="523" customFormat="1" ht="12.75" customHeight="1">
      <c r="A703" s="527" t="s">
        <v>1745</v>
      </c>
      <c r="B703" s="525">
        <v>2</v>
      </c>
      <c r="C703" s="528">
        <v>0</v>
      </c>
      <c r="D703" s="528">
        <v>0</v>
      </c>
      <c r="E703" s="528">
        <v>0</v>
      </c>
      <c r="F703" s="528">
        <v>0</v>
      </c>
      <c r="G703" s="528">
        <v>0</v>
      </c>
      <c r="H703" s="528">
        <v>0</v>
      </c>
      <c r="I703" s="528">
        <v>0</v>
      </c>
      <c r="J703" s="528">
        <v>0</v>
      </c>
      <c r="K703" s="528">
        <v>0</v>
      </c>
      <c r="L703" s="528">
        <v>0</v>
      </c>
      <c r="M703" s="528">
        <v>1</v>
      </c>
      <c r="N703" s="528">
        <v>0</v>
      </c>
      <c r="O703" s="528">
        <v>0</v>
      </c>
      <c r="P703" s="528">
        <v>0</v>
      </c>
      <c r="Q703" s="528">
        <v>1</v>
      </c>
      <c r="R703" s="526">
        <v>45</v>
      </c>
    </row>
    <row r="704" spans="1:18" s="523" customFormat="1" ht="12.75" customHeight="1">
      <c r="A704" s="527" t="s">
        <v>1746</v>
      </c>
      <c r="B704" s="525">
        <v>14</v>
      </c>
      <c r="C704" s="528">
        <v>0</v>
      </c>
      <c r="D704" s="528">
        <v>0</v>
      </c>
      <c r="E704" s="528">
        <v>3</v>
      </c>
      <c r="F704" s="528">
        <v>1</v>
      </c>
      <c r="G704" s="528">
        <v>0</v>
      </c>
      <c r="H704" s="528">
        <v>0</v>
      </c>
      <c r="I704" s="528">
        <v>1</v>
      </c>
      <c r="J704" s="528">
        <v>3</v>
      </c>
      <c r="K704" s="528">
        <v>0</v>
      </c>
      <c r="L704" s="528">
        <v>1</v>
      </c>
      <c r="M704" s="528">
        <v>0</v>
      </c>
      <c r="N704" s="528">
        <v>2</v>
      </c>
      <c r="O704" s="528">
        <v>0</v>
      </c>
      <c r="P704" s="528">
        <v>0</v>
      </c>
      <c r="Q704" s="528">
        <v>3</v>
      </c>
      <c r="R704" s="526">
        <v>112</v>
      </c>
    </row>
    <row r="705" spans="1:18" s="523" customFormat="1" ht="12.75" customHeight="1">
      <c r="A705" s="524" t="s">
        <v>1747</v>
      </c>
      <c r="B705" s="525">
        <v>238</v>
      </c>
      <c r="C705" s="525">
        <v>0</v>
      </c>
      <c r="D705" s="525">
        <v>2</v>
      </c>
      <c r="E705" s="525">
        <v>54</v>
      </c>
      <c r="F705" s="525">
        <v>38</v>
      </c>
      <c r="G705" s="525">
        <v>0</v>
      </c>
      <c r="H705" s="525">
        <v>0</v>
      </c>
      <c r="I705" s="525">
        <v>12</v>
      </c>
      <c r="J705" s="525">
        <v>24</v>
      </c>
      <c r="K705" s="525">
        <v>0</v>
      </c>
      <c r="L705" s="525">
        <v>14</v>
      </c>
      <c r="M705" s="525">
        <v>21</v>
      </c>
      <c r="N705" s="525">
        <v>8</v>
      </c>
      <c r="O705" s="525">
        <v>10</v>
      </c>
      <c r="P705" s="525">
        <v>6</v>
      </c>
      <c r="Q705" s="525">
        <v>49</v>
      </c>
      <c r="R705" s="526">
        <v>1790</v>
      </c>
    </row>
    <row r="706" spans="1:18" s="523" customFormat="1" ht="12.75" customHeight="1">
      <c r="A706" s="527" t="s">
        <v>1748</v>
      </c>
      <c r="B706" s="525">
        <v>1</v>
      </c>
      <c r="C706" s="528">
        <v>0</v>
      </c>
      <c r="D706" s="528">
        <v>0</v>
      </c>
      <c r="E706" s="528">
        <v>1</v>
      </c>
      <c r="F706" s="528">
        <v>0</v>
      </c>
      <c r="G706" s="528">
        <v>0</v>
      </c>
      <c r="H706" s="528">
        <v>0</v>
      </c>
      <c r="I706" s="528">
        <v>0</v>
      </c>
      <c r="J706" s="528">
        <v>0</v>
      </c>
      <c r="K706" s="528">
        <v>0</v>
      </c>
      <c r="L706" s="528">
        <v>0</v>
      </c>
      <c r="M706" s="528">
        <v>0</v>
      </c>
      <c r="N706" s="528">
        <v>0</v>
      </c>
      <c r="O706" s="528">
        <v>0</v>
      </c>
      <c r="P706" s="528">
        <v>0</v>
      </c>
      <c r="Q706" s="528">
        <v>0</v>
      </c>
      <c r="R706" s="526">
        <v>2</v>
      </c>
    </row>
    <row r="707" spans="1:18" s="523" customFormat="1" ht="12.75" customHeight="1">
      <c r="A707" s="527" t="s">
        <v>1749</v>
      </c>
      <c r="B707" s="525">
        <v>1</v>
      </c>
      <c r="C707" s="528">
        <v>0</v>
      </c>
      <c r="D707" s="528">
        <v>0</v>
      </c>
      <c r="E707" s="528">
        <v>1</v>
      </c>
      <c r="F707" s="528">
        <v>0</v>
      </c>
      <c r="G707" s="528">
        <v>0</v>
      </c>
      <c r="H707" s="528">
        <v>0</v>
      </c>
      <c r="I707" s="528">
        <v>0</v>
      </c>
      <c r="J707" s="528">
        <v>0</v>
      </c>
      <c r="K707" s="528">
        <v>0</v>
      </c>
      <c r="L707" s="528">
        <v>0</v>
      </c>
      <c r="M707" s="528">
        <v>0</v>
      </c>
      <c r="N707" s="528">
        <v>0</v>
      </c>
      <c r="O707" s="528">
        <v>0</v>
      </c>
      <c r="P707" s="528">
        <v>0</v>
      </c>
      <c r="Q707" s="528">
        <v>0</v>
      </c>
      <c r="R707" s="526">
        <v>2</v>
      </c>
    </row>
    <row r="708" spans="1:18" s="523" customFormat="1" ht="12.75" customHeight="1">
      <c r="A708" s="527" t="s">
        <v>1750</v>
      </c>
      <c r="B708" s="525">
        <v>3</v>
      </c>
      <c r="C708" s="528">
        <v>0</v>
      </c>
      <c r="D708" s="528">
        <v>0</v>
      </c>
      <c r="E708" s="528">
        <v>3</v>
      </c>
      <c r="F708" s="528">
        <v>0</v>
      </c>
      <c r="G708" s="528">
        <v>0</v>
      </c>
      <c r="H708" s="528">
        <v>0</v>
      </c>
      <c r="I708" s="528">
        <v>0</v>
      </c>
      <c r="J708" s="528">
        <v>0</v>
      </c>
      <c r="K708" s="528">
        <v>0</v>
      </c>
      <c r="L708" s="528">
        <v>0</v>
      </c>
      <c r="M708" s="528">
        <v>0</v>
      </c>
      <c r="N708" s="528">
        <v>0</v>
      </c>
      <c r="O708" s="528">
        <v>0</v>
      </c>
      <c r="P708" s="528">
        <v>0</v>
      </c>
      <c r="Q708" s="528">
        <v>0</v>
      </c>
      <c r="R708" s="526">
        <v>9</v>
      </c>
    </row>
    <row r="709" spans="1:18" s="523" customFormat="1" ht="12.75" customHeight="1">
      <c r="A709" s="527" t="s">
        <v>1751</v>
      </c>
      <c r="B709" s="525">
        <v>2</v>
      </c>
      <c r="C709" s="528">
        <v>0</v>
      </c>
      <c r="D709" s="528">
        <v>0</v>
      </c>
      <c r="E709" s="528">
        <v>1</v>
      </c>
      <c r="F709" s="528">
        <v>0</v>
      </c>
      <c r="G709" s="528">
        <v>0</v>
      </c>
      <c r="H709" s="528">
        <v>0</v>
      </c>
      <c r="I709" s="528">
        <v>0</v>
      </c>
      <c r="J709" s="528">
        <v>0</v>
      </c>
      <c r="K709" s="528">
        <v>0</v>
      </c>
      <c r="L709" s="528">
        <v>0</v>
      </c>
      <c r="M709" s="528">
        <v>0</v>
      </c>
      <c r="N709" s="528">
        <v>0</v>
      </c>
      <c r="O709" s="528">
        <v>0</v>
      </c>
      <c r="P709" s="528">
        <v>0</v>
      </c>
      <c r="Q709" s="528">
        <v>1</v>
      </c>
      <c r="R709" s="526">
        <v>3</v>
      </c>
    </row>
    <row r="710" spans="1:18" s="523" customFormat="1" ht="12.75" customHeight="1">
      <c r="A710" s="527" t="s">
        <v>1752</v>
      </c>
      <c r="B710" s="525">
        <v>1</v>
      </c>
      <c r="C710" s="528">
        <v>0</v>
      </c>
      <c r="D710" s="528">
        <v>0</v>
      </c>
      <c r="E710" s="528">
        <v>0</v>
      </c>
      <c r="F710" s="528">
        <v>0</v>
      </c>
      <c r="G710" s="528">
        <v>0</v>
      </c>
      <c r="H710" s="528">
        <v>0</v>
      </c>
      <c r="I710" s="528">
        <v>0</v>
      </c>
      <c r="J710" s="528">
        <v>1</v>
      </c>
      <c r="K710" s="528">
        <v>0</v>
      </c>
      <c r="L710" s="528">
        <v>0</v>
      </c>
      <c r="M710" s="528">
        <v>0</v>
      </c>
      <c r="N710" s="528">
        <v>0</v>
      </c>
      <c r="O710" s="528">
        <v>0</v>
      </c>
      <c r="P710" s="528">
        <v>0</v>
      </c>
      <c r="Q710" s="528">
        <v>0</v>
      </c>
      <c r="R710" s="526">
        <v>2</v>
      </c>
    </row>
    <row r="711" spans="1:18" s="523" customFormat="1" ht="12.75" customHeight="1">
      <c r="A711" s="527" t="s">
        <v>1753</v>
      </c>
      <c r="B711" s="525">
        <v>1</v>
      </c>
      <c r="C711" s="528">
        <v>0</v>
      </c>
      <c r="D711" s="528">
        <v>0</v>
      </c>
      <c r="E711" s="528">
        <v>1</v>
      </c>
      <c r="F711" s="528">
        <v>0</v>
      </c>
      <c r="G711" s="528">
        <v>0</v>
      </c>
      <c r="H711" s="528">
        <v>0</v>
      </c>
      <c r="I711" s="528">
        <v>0</v>
      </c>
      <c r="J711" s="528">
        <v>0</v>
      </c>
      <c r="K711" s="528">
        <v>0</v>
      </c>
      <c r="L711" s="528">
        <v>0</v>
      </c>
      <c r="M711" s="528">
        <v>0</v>
      </c>
      <c r="N711" s="528">
        <v>0</v>
      </c>
      <c r="O711" s="528">
        <v>0</v>
      </c>
      <c r="P711" s="528">
        <v>0</v>
      </c>
      <c r="Q711" s="528">
        <v>0</v>
      </c>
      <c r="R711" s="526">
        <v>12</v>
      </c>
    </row>
    <row r="712" spans="1:18" s="523" customFormat="1" ht="12.75" customHeight="1">
      <c r="A712" s="527" t="s">
        <v>1754</v>
      </c>
      <c r="B712" s="525">
        <v>1</v>
      </c>
      <c r="C712" s="528">
        <v>0</v>
      </c>
      <c r="D712" s="528">
        <v>0</v>
      </c>
      <c r="E712" s="528">
        <v>0</v>
      </c>
      <c r="F712" s="528">
        <v>0</v>
      </c>
      <c r="G712" s="528">
        <v>0</v>
      </c>
      <c r="H712" s="528">
        <v>0</v>
      </c>
      <c r="I712" s="528">
        <v>1</v>
      </c>
      <c r="J712" s="528">
        <v>0</v>
      </c>
      <c r="K712" s="528">
        <v>0</v>
      </c>
      <c r="L712" s="528">
        <v>0</v>
      </c>
      <c r="M712" s="528">
        <v>0</v>
      </c>
      <c r="N712" s="528">
        <v>0</v>
      </c>
      <c r="O712" s="528">
        <v>0</v>
      </c>
      <c r="P712" s="528">
        <v>0</v>
      </c>
      <c r="Q712" s="528">
        <v>0</v>
      </c>
      <c r="R712" s="526">
        <v>1</v>
      </c>
    </row>
    <row r="713" spans="1:18" s="523" customFormat="1" ht="12.75" customHeight="1">
      <c r="A713" s="527" t="s">
        <v>1755</v>
      </c>
      <c r="B713" s="525">
        <v>2</v>
      </c>
      <c r="C713" s="528">
        <v>0</v>
      </c>
      <c r="D713" s="528">
        <v>0</v>
      </c>
      <c r="E713" s="528">
        <v>0</v>
      </c>
      <c r="F713" s="528">
        <v>0</v>
      </c>
      <c r="G713" s="528">
        <v>0</v>
      </c>
      <c r="H713" s="528">
        <v>0</v>
      </c>
      <c r="I713" s="528">
        <v>0</v>
      </c>
      <c r="J713" s="528">
        <v>1</v>
      </c>
      <c r="K713" s="528">
        <v>0</v>
      </c>
      <c r="L713" s="528">
        <v>0</v>
      </c>
      <c r="M713" s="528">
        <v>1</v>
      </c>
      <c r="N713" s="528">
        <v>0</v>
      </c>
      <c r="O713" s="528">
        <v>0</v>
      </c>
      <c r="P713" s="528">
        <v>0</v>
      </c>
      <c r="Q713" s="528">
        <v>0</v>
      </c>
      <c r="R713" s="526">
        <v>5</v>
      </c>
    </row>
    <row r="714" spans="1:18" s="523" customFormat="1" ht="12.75" customHeight="1">
      <c r="A714" s="527" t="s">
        <v>1756</v>
      </c>
      <c r="B714" s="525">
        <v>1</v>
      </c>
      <c r="C714" s="528">
        <v>0</v>
      </c>
      <c r="D714" s="528">
        <v>0</v>
      </c>
      <c r="E714" s="528">
        <v>0</v>
      </c>
      <c r="F714" s="528">
        <v>1</v>
      </c>
      <c r="G714" s="528">
        <v>0</v>
      </c>
      <c r="H714" s="528">
        <v>0</v>
      </c>
      <c r="I714" s="528">
        <v>0</v>
      </c>
      <c r="J714" s="528">
        <v>0</v>
      </c>
      <c r="K714" s="528">
        <v>0</v>
      </c>
      <c r="L714" s="528">
        <v>0</v>
      </c>
      <c r="M714" s="528">
        <v>0</v>
      </c>
      <c r="N714" s="528">
        <v>0</v>
      </c>
      <c r="O714" s="528">
        <v>0</v>
      </c>
      <c r="P714" s="528">
        <v>0</v>
      </c>
      <c r="Q714" s="528">
        <v>0</v>
      </c>
      <c r="R714" s="526">
        <v>6</v>
      </c>
    </row>
    <row r="715" spans="1:18" s="523" customFormat="1" ht="12.75" customHeight="1">
      <c r="A715" s="527" t="s">
        <v>1757</v>
      </c>
      <c r="B715" s="525">
        <v>3</v>
      </c>
      <c r="C715" s="528">
        <v>0</v>
      </c>
      <c r="D715" s="528">
        <v>0</v>
      </c>
      <c r="E715" s="528">
        <v>0</v>
      </c>
      <c r="F715" s="528">
        <v>1</v>
      </c>
      <c r="G715" s="528">
        <v>0</v>
      </c>
      <c r="H715" s="528">
        <v>0</v>
      </c>
      <c r="I715" s="528">
        <v>1</v>
      </c>
      <c r="J715" s="528">
        <v>0</v>
      </c>
      <c r="K715" s="528">
        <v>0</v>
      </c>
      <c r="L715" s="528">
        <v>0</v>
      </c>
      <c r="M715" s="528">
        <v>0</v>
      </c>
      <c r="N715" s="528">
        <v>0</v>
      </c>
      <c r="O715" s="528">
        <v>0</v>
      </c>
      <c r="P715" s="528">
        <v>0</v>
      </c>
      <c r="Q715" s="528">
        <v>1</v>
      </c>
      <c r="R715" s="526">
        <v>5</v>
      </c>
    </row>
    <row r="716" spans="1:18" s="523" customFormat="1" ht="12.75" customHeight="1">
      <c r="A716" s="527" t="s">
        <v>1758</v>
      </c>
      <c r="B716" s="525">
        <v>1</v>
      </c>
      <c r="C716" s="528">
        <v>0</v>
      </c>
      <c r="D716" s="528">
        <v>0</v>
      </c>
      <c r="E716" s="528">
        <v>0</v>
      </c>
      <c r="F716" s="528">
        <v>0</v>
      </c>
      <c r="G716" s="528">
        <v>0</v>
      </c>
      <c r="H716" s="528">
        <v>0</v>
      </c>
      <c r="I716" s="528">
        <v>0</v>
      </c>
      <c r="J716" s="528">
        <v>0</v>
      </c>
      <c r="K716" s="528">
        <v>0</v>
      </c>
      <c r="L716" s="528">
        <v>0</v>
      </c>
      <c r="M716" s="528">
        <v>0</v>
      </c>
      <c r="N716" s="528">
        <v>0</v>
      </c>
      <c r="O716" s="528">
        <v>0</v>
      </c>
      <c r="P716" s="528">
        <v>0</v>
      </c>
      <c r="Q716" s="528">
        <v>1</v>
      </c>
      <c r="R716" s="526">
        <v>1</v>
      </c>
    </row>
    <row r="717" spans="1:18" s="523" customFormat="1" ht="12.75" customHeight="1">
      <c r="A717" s="527" t="s">
        <v>1759</v>
      </c>
      <c r="B717" s="525">
        <v>2</v>
      </c>
      <c r="C717" s="528">
        <v>0</v>
      </c>
      <c r="D717" s="528">
        <v>0</v>
      </c>
      <c r="E717" s="528">
        <v>0</v>
      </c>
      <c r="F717" s="528">
        <v>0</v>
      </c>
      <c r="G717" s="528">
        <v>0</v>
      </c>
      <c r="H717" s="528">
        <v>0</v>
      </c>
      <c r="I717" s="528">
        <v>0</v>
      </c>
      <c r="J717" s="528">
        <v>0</v>
      </c>
      <c r="K717" s="528">
        <v>0</v>
      </c>
      <c r="L717" s="528">
        <v>0</v>
      </c>
      <c r="M717" s="528">
        <v>0</v>
      </c>
      <c r="N717" s="528">
        <v>0</v>
      </c>
      <c r="O717" s="528">
        <v>0</v>
      </c>
      <c r="P717" s="528">
        <v>0</v>
      </c>
      <c r="Q717" s="528">
        <v>2</v>
      </c>
      <c r="R717" s="526">
        <v>3</v>
      </c>
    </row>
    <row r="718" spans="1:18" s="523" customFormat="1" ht="12.75" customHeight="1">
      <c r="A718" s="527" t="s">
        <v>1760</v>
      </c>
      <c r="B718" s="525">
        <v>3</v>
      </c>
      <c r="C718" s="528">
        <v>0</v>
      </c>
      <c r="D718" s="528">
        <v>0</v>
      </c>
      <c r="E718" s="528">
        <v>1</v>
      </c>
      <c r="F718" s="528">
        <v>1</v>
      </c>
      <c r="G718" s="528">
        <v>0</v>
      </c>
      <c r="H718" s="528">
        <v>0</v>
      </c>
      <c r="I718" s="528">
        <v>0</v>
      </c>
      <c r="J718" s="528">
        <v>0</v>
      </c>
      <c r="K718" s="528">
        <v>0</v>
      </c>
      <c r="L718" s="528">
        <v>0</v>
      </c>
      <c r="M718" s="528">
        <v>0</v>
      </c>
      <c r="N718" s="528">
        <v>0</v>
      </c>
      <c r="O718" s="528">
        <v>0</v>
      </c>
      <c r="P718" s="528">
        <v>0</v>
      </c>
      <c r="Q718" s="528">
        <v>1</v>
      </c>
      <c r="R718" s="526">
        <v>25</v>
      </c>
    </row>
    <row r="719" spans="1:18" s="523" customFormat="1" ht="12.75" customHeight="1">
      <c r="A719" s="527" t="s">
        <v>1761</v>
      </c>
      <c r="B719" s="525">
        <v>1</v>
      </c>
      <c r="C719" s="528">
        <v>0</v>
      </c>
      <c r="D719" s="528">
        <v>0</v>
      </c>
      <c r="E719" s="528">
        <v>0</v>
      </c>
      <c r="F719" s="528">
        <v>0</v>
      </c>
      <c r="G719" s="528">
        <v>0</v>
      </c>
      <c r="H719" s="528">
        <v>0</v>
      </c>
      <c r="I719" s="528">
        <v>0</v>
      </c>
      <c r="J719" s="528">
        <v>0</v>
      </c>
      <c r="K719" s="528">
        <v>0</v>
      </c>
      <c r="L719" s="528">
        <v>0</v>
      </c>
      <c r="M719" s="528">
        <v>0</v>
      </c>
      <c r="N719" s="528">
        <v>0</v>
      </c>
      <c r="O719" s="528">
        <v>0</v>
      </c>
      <c r="P719" s="528">
        <v>0</v>
      </c>
      <c r="Q719" s="528">
        <v>1</v>
      </c>
      <c r="R719" s="526">
        <v>2</v>
      </c>
    </row>
    <row r="720" spans="1:18" s="523" customFormat="1" ht="12.75" customHeight="1">
      <c r="A720" s="527" t="s">
        <v>1762</v>
      </c>
      <c r="B720" s="525">
        <v>2</v>
      </c>
      <c r="C720" s="528">
        <v>0</v>
      </c>
      <c r="D720" s="528">
        <v>0</v>
      </c>
      <c r="E720" s="528">
        <v>0</v>
      </c>
      <c r="F720" s="528">
        <v>1</v>
      </c>
      <c r="G720" s="528">
        <v>0</v>
      </c>
      <c r="H720" s="528">
        <v>0</v>
      </c>
      <c r="I720" s="528">
        <v>1</v>
      </c>
      <c r="J720" s="528">
        <v>0</v>
      </c>
      <c r="K720" s="528">
        <v>0</v>
      </c>
      <c r="L720" s="528">
        <v>0</v>
      </c>
      <c r="M720" s="528">
        <v>0</v>
      </c>
      <c r="N720" s="528">
        <v>0</v>
      </c>
      <c r="O720" s="528">
        <v>0</v>
      </c>
      <c r="P720" s="528">
        <v>0</v>
      </c>
      <c r="Q720" s="528">
        <v>0</v>
      </c>
      <c r="R720" s="526">
        <v>7</v>
      </c>
    </row>
    <row r="721" spans="1:18" s="523" customFormat="1" ht="12.75" customHeight="1">
      <c r="A721" s="527" t="s">
        <v>1763</v>
      </c>
      <c r="B721" s="525">
        <v>3</v>
      </c>
      <c r="C721" s="528">
        <v>0</v>
      </c>
      <c r="D721" s="528">
        <v>0</v>
      </c>
      <c r="E721" s="528">
        <v>2</v>
      </c>
      <c r="F721" s="528">
        <v>0</v>
      </c>
      <c r="G721" s="528">
        <v>0</v>
      </c>
      <c r="H721" s="528">
        <v>0</v>
      </c>
      <c r="I721" s="528">
        <v>1</v>
      </c>
      <c r="J721" s="528">
        <v>0</v>
      </c>
      <c r="K721" s="528">
        <v>0</v>
      </c>
      <c r="L721" s="528">
        <v>0</v>
      </c>
      <c r="M721" s="528">
        <v>0</v>
      </c>
      <c r="N721" s="528">
        <v>0</v>
      </c>
      <c r="O721" s="528">
        <v>0</v>
      </c>
      <c r="P721" s="528">
        <v>0</v>
      </c>
      <c r="Q721" s="528">
        <v>0</v>
      </c>
      <c r="R721" s="526">
        <v>22</v>
      </c>
    </row>
    <row r="722" spans="1:18" s="523" customFormat="1" ht="12.75" customHeight="1">
      <c r="A722" s="527" t="s">
        <v>1764</v>
      </c>
      <c r="B722" s="525">
        <v>1</v>
      </c>
      <c r="C722" s="528">
        <v>0</v>
      </c>
      <c r="D722" s="528">
        <v>0</v>
      </c>
      <c r="E722" s="528">
        <v>0</v>
      </c>
      <c r="F722" s="528">
        <v>0</v>
      </c>
      <c r="G722" s="528">
        <v>0</v>
      </c>
      <c r="H722" s="528">
        <v>0</v>
      </c>
      <c r="I722" s="528">
        <v>0</v>
      </c>
      <c r="J722" s="528">
        <v>0</v>
      </c>
      <c r="K722" s="528">
        <v>0</v>
      </c>
      <c r="L722" s="528">
        <v>0</v>
      </c>
      <c r="M722" s="528">
        <v>0</v>
      </c>
      <c r="N722" s="528">
        <v>0</v>
      </c>
      <c r="O722" s="528">
        <v>0</v>
      </c>
      <c r="P722" s="528">
        <v>0</v>
      </c>
      <c r="Q722" s="528">
        <v>1</v>
      </c>
      <c r="R722" s="526">
        <v>40</v>
      </c>
    </row>
    <row r="723" spans="1:18" s="523" customFormat="1" ht="12.75" customHeight="1">
      <c r="A723" s="527" t="s">
        <v>1765</v>
      </c>
      <c r="B723" s="525">
        <v>2</v>
      </c>
      <c r="C723" s="528">
        <v>0</v>
      </c>
      <c r="D723" s="528">
        <v>0</v>
      </c>
      <c r="E723" s="528">
        <v>0</v>
      </c>
      <c r="F723" s="528">
        <v>1</v>
      </c>
      <c r="G723" s="528">
        <v>0</v>
      </c>
      <c r="H723" s="528">
        <v>0</v>
      </c>
      <c r="I723" s="528">
        <v>0</v>
      </c>
      <c r="J723" s="528">
        <v>0</v>
      </c>
      <c r="K723" s="528">
        <v>0</v>
      </c>
      <c r="L723" s="528">
        <v>0</v>
      </c>
      <c r="M723" s="528">
        <v>0</v>
      </c>
      <c r="N723" s="528">
        <v>0</v>
      </c>
      <c r="O723" s="528">
        <v>0</v>
      </c>
      <c r="P723" s="528">
        <v>0</v>
      </c>
      <c r="Q723" s="528">
        <v>1</v>
      </c>
      <c r="R723" s="526">
        <v>5</v>
      </c>
    </row>
    <row r="724" spans="1:18" s="523" customFormat="1" ht="12.75" customHeight="1">
      <c r="A724" s="527" t="s">
        <v>1766</v>
      </c>
      <c r="B724" s="525">
        <v>1</v>
      </c>
      <c r="C724" s="528">
        <v>0</v>
      </c>
      <c r="D724" s="528">
        <v>0</v>
      </c>
      <c r="E724" s="528">
        <v>0</v>
      </c>
      <c r="F724" s="528">
        <v>0</v>
      </c>
      <c r="G724" s="528">
        <v>0</v>
      </c>
      <c r="H724" s="528">
        <v>0</v>
      </c>
      <c r="I724" s="528">
        <v>0</v>
      </c>
      <c r="J724" s="528">
        <v>0</v>
      </c>
      <c r="K724" s="528">
        <v>0</v>
      </c>
      <c r="L724" s="528">
        <v>0</v>
      </c>
      <c r="M724" s="528">
        <v>1</v>
      </c>
      <c r="N724" s="528">
        <v>0</v>
      </c>
      <c r="O724" s="528">
        <v>0</v>
      </c>
      <c r="P724" s="528">
        <v>0</v>
      </c>
      <c r="Q724" s="528">
        <v>0</v>
      </c>
      <c r="R724" s="526">
        <v>1</v>
      </c>
    </row>
    <row r="725" spans="1:18" s="523" customFormat="1" ht="12.75" customHeight="1">
      <c r="A725" s="527" t="s">
        <v>1767</v>
      </c>
      <c r="B725" s="525">
        <v>1</v>
      </c>
      <c r="C725" s="528">
        <v>0</v>
      </c>
      <c r="D725" s="528">
        <v>0</v>
      </c>
      <c r="E725" s="528">
        <v>0</v>
      </c>
      <c r="F725" s="528">
        <v>0</v>
      </c>
      <c r="G725" s="528">
        <v>0</v>
      </c>
      <c r="H725" s="528">
        <v>0</v>
      </c>
      <c r="I725" s="528">
        <v>0</v>
      </c>
      <c r="J725" s="528">
        <v>0</v>
      </c>
      <c r="K725" s="528">
        <v>0</v>
      </c>
      <c r="L725" s="528">
        <v>0</v>
      </c>
      <c r="M725" s="528">
        <v>0</v>
      </c>
      <c r="N725" s="528">
        <v>0</v>
      </c>
      <c r="O725" s="528">
        <v>0</v>
      </c>
      <c r="P725" s="528">
        <v>0</v>
      </c>
      <c r="Q725" s="528">
        <v>1</v>
      </c>
      <c r="R725" s="526">
        <v>2</v>
      </c>
    </row>
    <row r="726" spans="1:18" ht="12.75" customHeight="1">
      <c r="A726" s="527" t="s">
        <v>1768</v>
      </c>
      <c r="B726" s="525">
        <v>1</v>
      </c>
      <c r="C726" s="528">
        <v>0</v>
      </c>
      <c r="D726" s="528">
        <v>0</v>
      </c>
      <c r="E726" s="528">
        <v>1</v>
      </c>
      <c r="F726" s="528">
        <v>0</v>
      </c>
      <c r="G726" s="528">
        <v>0</v>
      </c>
      <c r="H726" s="528">
        <v>0</v>
      </c>
      <c r="I726" s="528">
        <v>0</v>
      </c>
      <c r="J726" s="528">
        <v>0</v>
      </c>
      <c r="K726" s="528">
        <v>0</v>
      </c>
      <c r="L726" s="528">
        <v>0</v>
      </c>
      <c r="M726" s="528">
        <v>0</v>
      </c>
      <c r="N726" s="528">
        <v>0</v>
      </c>
      <c r="O726" s="528">
        <v>0</v>
      </c>
      <c r="P726" s="528">
        <v>0</v>
      </c>
      <c r="Q726" s="528">
        <v>0</v>
      </c>
      <c r="R726" s="526">
        <v>5</v>
      </c>
    </row>
    <row r="727" spans="1:18" ht="12.75" customHeight="1">
      <c r="A727" s="527" t="s">
        <v>1769</v>
      </c>
      <c r="B727" s="525">
        <v>7</v>
      </c>
      <c r="C727" s="528">
        <v>0</v>
      </c>
      <c r="D727" s="528">
        <v>0</v>
      </c>
      <c r="E727" s="528">
        <v>1</v>
      </c>
      <c r="F727" s="528">
        <v>1</v>
      </c>
      <c r="G727" s="528">
        <v>0</v>
      </c>
      <c r="H727" s="528">
        <v>0</v>
      </c>
      <c r="I727" s="528">
        <v>1</v>
      </c>
      <c r="J727" s="528">
        <v>0</v>
      </c>
      <c r="K727" s="528">
        <v>0</v>
      </c>
      <c r="L727" s="528">
        <v>0</v>
      </c>
      <c r="M727" s="528">
        <v>0</v>
      </c>
      <c r="N727" s="528">
        <v>1</v>
      </c>
      <c r="O727" s="528">
        <v>0</v>
      </c>
      <c r="P727" s="528">
        <v>1</v>
      </c>
      <c r="Q727" s="528">
        <v>2</v>
      </c>
      <c r="R727" s="526">
        <v>55</v>
      </c>
    </row>
    <row r="728" spans="1:18" ht="12.75" customHeight="1">
      <c r="A728" s="527" t="s">
        <v>1770</v>
      </c>
      <c r="B728" s="525">
        <v>2</v>
      </c>
      <c r="C728" s="528">
        <v>0</v>
      </c>
      <c r="D728" s="528">
        <v>0</v>
      </c>
      <c r="E728" s="528">
        <v>0</v>
      </c>
      <c r="F728" s="528">
        <v>2</v>
      </c>
      <c r="G728" s="528">
        <v>0</v>
      </c>
      <c r="H728" s="528">
        <v>0</v>
      </c>
      <c r="I728" s="528">
        <v>0</v>
      </c>
      <c r="J728" s="528">
        <v>0</v>
      </c>
      <c r="K728" s="528">
        <v>0</v>
      </c>
      <c r="L728" s="528">
        <v>0</v>
      </c>
      <c r="M728" s="528">
        <v>0</v>
      </c>
      <c r="N728" s="528">
        <v>0</v>
      </c>
      <c r="O728" s="528">
        <v>0</v>
      </c>
      <c r="P728" s="528">
        <v>0</v>
      </c>
      <c r="Q728" s="528">
        <v>0</v>
      </c>
      <c r="R728" s="526">
        <v>9</v>
      </c>
    </row>
    <row r="729" spans="1:18" ht="12.75" customHeight="1">
      <c r="A729" s="527" t="s">
        <v>1771</v>
      </c>
      <c r="B729" s="525">
        <v>24</v>
      </c>
      <c r="C729" s="528">
        <v>0</v>
      </c>
      <c r="D729" s="528">
        <v>0</v>
      </c>
      <c r="E729" s="528">
        <v>5</v>
      </c>
      <c r="F729" s="528">
        <v>5</v>
      </c>
      <c r="G729" s="528">
        <v>0</v>
      </c>
      <c r="H729" s="528">
        <v>0</v>
      </c>
      <c r="I729" s="528">
        <v>0</v>
      </c>
      <c r="J729" s="528">
        <v>5</v>
      </c>
      <c r="K729" s="528">
        <v>0</v>
      </c>
      <c r="L729" s="528">
        <v>1</v>
      </c>
      <c r="M729" s="528">
        <v>2</v>
      </c>
      <c r="N729" s="528">
        <v>1</v>
      </c>
      <c r="O729" s="528">
        <v>0</v>
      </c>
      <c r="P729" s="528">
        <v>1</v>
      </c>
      <c r="Q729" s="528">
        <v>4</v>
      </c>
      <c r="R729" s="526">
        <v>113</v>
      </c>
    </row>
    <row r="730" spans="1:18" ht="12.75" customHeight="1">
      <c r="A730" s="527" t="s">
        <v>1772</v>
      </c>
      <c r="B730" s="525">
        <v>4</v>
      </c>
      <c r="C730" s="528">
        <v>0</v>
      </c>
      <c r="D730" s="528">
        <v>0</v>
      </c>
      <c r="E730" s="528">
        <v>0</v>
      </c>
      <c r="F730" s="528">
        <v>1</v>
      </c>
      <c r="G730" s="528">
        <v>0</v>
      </c>
      <c r="H730" s="528">
        <v>0</v>
      </c>
      <c r="I730" s="528">
        <v>0</v>
      </c>
      <c r="J730" s="528">
        <v>0</v>
      </c>
      <c r="K730" s="528">
        <v>0</v>
      </c>
      <c r="L730" s="528">
        <v>0</v>
      </c>
      <c r="M730" s="528">
        <v>2</v>
      </c>
      <c r="N730" s="528">
        <v>0</v>
      </c>
      <c r="O730" s="528">
        <v>0</v>
      </c>
      <c r="P730" s="528">
        <v>0</v>
      </c>
      <c r="Q730" s="528">
        <v>1</v>
      </c>
      <c r="R730" s="526">
        <v>24</v>
      </c>
    </row>
    <row r="731" spans="1:18" ht="12.75" customHeight="1">
      <c r="A731" s="527" t="s">
        <v>1773</v>
      </c>
      <c r="B731" s="525">
        <v>1</v>
      </c>
      <c r="C731" s="528">
        <v>0</v>
      </c>
      <c r="D731" s="528">
        <v>0</v>
      </c>
      <c r="E731" s="528">
        <v>0</v>
      </c>
      <c r="F731" s="528">
        <v>1</v>
      </c>
      <c r="G731" s="528">
        <v>0</v>
      </c>
      <c r="H731" s="528">
        <v>0</v>
      </c>
      <c r="I731" s="528">
        <v>0</v>
      </c>
      <c r="J731" s="528">
        <v>0</v>
      </c>
      <c r="K731" s="528">
        <v>0</v>
      </c>
      <c r="L731" s="528">
        <v>0</v>
      </c>
      <c r="M731" s="528">
        <v>0</v>
      </c>
      <c r="N731" s="528">
        <v>0</v>
      </c>
      <c r="O731" s="528">
        <v>0</v>
      </c>
      <c r="P731" s="528">
        <v>0</v>
      </c>
      <c r="Q731" s="528">
        <v>0</v>
      </c>
      <c r="R731" s="526">
        <v>5</v>
      </c>
    </row>
    <row r="732" spans="1:18" ht="12.75" customHeight="1">
      <c r="A732" s="527" t="s">
        <v>1774</v>
      </c>
      <c r="B732" s="525">
        <v>9</v>
      </c>
      <c r="C732" s="528">
        <v>0</v>
      </c>
      <c r="D732" s="528">
        <v>2</v>
      </c>
      <c r="E732" s="528">
        <v>2</v>
      </c>
      <c r="F732" s="528">
        <v>1</v>
      </c>
      <c r="G732" s="528">
        <v>0</v>
      </c>
      <c r="H732" s="528">
        <v>0</v>
      </c>
      <c r="I732" s="528">
        <v>2</v>
      </c>
      <c r="J732" s="528">
        <v>0</v>
      </c>
      <c r="K732" s="528">
        <v>0</v>
      </c>
      <c r="L732" s="528">
        <v>0</v>
      </c>
      <c r="M732" s="528">
        <v>0</v>
      </c>
      <c r="N732" s="528">
        <v>1</v>
      </c>
      <c r="O732" s="528">
        <v>0</v>
      </c>
      <c r="P732" s="528">
        <v>0</v>
      </c>
      <c r="Q732" s="528">
        <v>1</v>
      </c>
      <c r="R732" s="526">
        <v>93</v>
      </c>
    </row>
    <row r="733" spans="1:18" ht="12.75" customHeight="1">
      <c r="A733" s="527" t="s">
        <v>1775</v>
      </c>
      <c r="B733" s="525">
        <v>1</v>
      </c>
      <c r="C733" s="528">
        <v>0</v>
      </c>
      <c r="D733" s="528">
        <v>0</v>
      </c>
      <c r="E733" s="528">
        <v>0</v>
      </c>
      <c r="F733" s="528">
        <v>0</v>
      </c>
      <c r="G733" s="528">
        <v>0</v>
      </c>
      <c r="H733" s="528">
        <v>0</v>
      </c>
      <c r="I733" s="528">
        <v>1</v>
      </c>
      <c r="J733" s="528">
        <v>0</v>
      </c>
      <c r="K733" s="528">
        <v>0</v>
      </c>
      <c r="L733" s="528">
        <v>0</v>
      </c>
      <c r="M733" s="528">
        <v>0</v>
      </c>
      <c r="N733" s="528">
        <v>0</v>
      </c>
      <c r="O733" s="528">
        <v>0</v>
      </c>
      <c r="P733" s="528">
        <v>0</v>
      </c>
      <c r="Q733" s="528">
        <v>0</v>
      </c>
      <c r="R733" s="526">
        <v>1</v>
      </c>
    </row>
    <row r="734" spans="1:18" ht="12.75" customHeight="1">
      <c r="A734" s="527" t="s">
        <v>1776</v>
      </c>
      <c r="B734" s="525">
        <v>3</v>
      </c>
      <c r="C734" s="528">
        <v>0</v>
      </c>
      <c r="D734" s="528">
        <v>0</v>
      </c>
      <c r="E734" s="528">
        <v>0</v>
      </c>
      <c r="F734" s="528">
        <v>1</v>
      </c>
      <c r="G734" s="528">
        <v>0</v>
      </c>
      <c r="H734" s="528">
        <v>0</v>
      </c>
      <c r="I734" s="528">
        <v>0</v>
      </c>
      <c r="J734" s="528">
        <v>1</v>
      </c>
      <c r="K734" s="528">
        <v>0</v>
      </c>
      <c r="L734" s="528">
        <v>0</v>
      </c>
      <c r="M734" s="528">
        <v>0</v>
      </c>
      <c r="N734" s="528">
        <v>0</v>
      </c>
      <c r="O734" s="528">
        <v>0</v>
      </c>
      <c r="P734" s="528">
        <v>0</v>
      </c>
      <c r="Q734" s="528">
        <v>1</v>
      </c>
      <c r="R734" s="526">
        <v>5</v>
      </c>
    </row>
    <row r="735" spans="1:18" ht="12.75" customHeight="1">
      <c r="A735" s="527" t="s">
        <v>1777</v>
      </c>
      <c r="B735" s="525">
        <v>9</v>
      </c>
      <c r="C735" s="528">
        <v>0</v>
      </c>
      <c r="D735" s="528">
        <v>0</v>
      </c>
      <c r="E735" s="528">
        <v>3</v>
      </c>
      <c r="F735" s="528">
        <v>2</v>
      </c>
      <c r="G735" s="528">
        <v>0</v>
      </c>
      <c r="H735" s="528">
        <v>0</v>
      </c>
      <c r="I735" s="528">
        <v>0</v>
      </c>
      <c r="J735" s="528">
        <v>0</v>
      </c>
      <c r="K735" s="528">
        <v>0</v>
      </c>
      <c r="L735" s="528">
        <v>0</v>
      </c>
      <c r="M735" s="528">
        <v>1</v>
      </c>
      <c r="N735" s="528">
        <v>0</v>
      </c>
      <c r="O735" s="528">
        <v>0</v>
      </c>
      <c r="P735" s="528">
        <v>2</v>
      </c>
      <c r="Q735" s="528">
        <v>1</v>
      </c>
      <c r="R735" s="526">
        <v>40</v>
      </c>
    </row>
    <row r="736" spans="1:18" ht="12.75" customHeight="1">
      <c r="A736" s="527" t="s">
        <v>1778</v>
      </c>
      <c r="B736" s="525">
        <v>4</v>
      </c>
      <c r="C736" s="528">
        <v>0</v>
      </c>
      <c r="D736" s="528">
        <v>0</v>
      </c>
      <c r="E736" s="528">
        <v>1</v>
      </c>
      <c r="F736" s="528">
        <v>1</v>
      </c>
      <c r="G736" s="528">
        <v>0</v>
      </c>
      <c r="H736" s="528">
        <v>0</v>
      </c>
      <c r="I736" s="528">
        <v>0</v>
      </c>
      <c r="J736" s="528">
        <v>1</v>
      </c>
      <c r="K736" s="528">
        <v>0</v>
      </c>
      <c r="L736" s="528">
        <v>0</v>
      </c>
      <c r="M736" s="528">
        <v>0</v>
      </c>
      <c r="N736" s="528">
        <v>0</v>
      </c>
      <c r="O736" s="528">
        <v>0</v>
      </c>
      <c r="P736" s="528">
        <v>0</v>
      </c>
      <c r="Q736" s="528">
        <v>1</v>
      </c>
      <c r="R736" s="526">
        <v>17</v>
      </c>
    </row>
    <row r="737" spans="1:18" ht="12.75" customHeight="1">
      <c r="A737" s="527" t="s">
        <v>1779</v>
      </c>
      <c r="B737" s="525">
        <v>1</v>
      </c>
      <c r="C737" s="528">
        <v>0</v>
      </c>
      <c r="D737" s="528">
        <v>0</v>
      </c>
      <c r="E737" s="528">
        <v>0</v>
      </c>
      <c r="F737" s="528">
        <v>1</v>
      </c>
      <c r="G737" s="528">
        <v>0</v>
      </c>
      <c r="H737" s="528">
        <v>0</v>
      </c>
      <c r="I737" s="528">
        <v>0</v>
      </c>
      <c r="J737" s="528">
        <v>0</v>
      </c>
      <c r="K737" s="528">
        <v>0</v>
      </c>
      <c r="L737" s="528">
        <v>0</v>
      </c>
      <c r="M737" s="528">
        <v>0</v>
      </c>
      <c r="N737" s="528">
        <v>0</v>
      </c>
      <c r="O737" s="528">
        <v>0</v>
      </c>
      <c r="P737" s="528">
        <v>0</v>
      </c>
      <c r="Q737" s="528">
        <v>0</v>
      </c>
      <c r="R737" s="526">
        <v>4</v>
      </c>
    </row>
    <row r="738" spans="1:18" ht="12.75" customHeight="1">
      <c r="A738" s="527" t="s">
        <v>1780</v>
      </c>
      <c r="B738" s="525">
        <v>3</v>
      </c>
      <c r="C738" s="528">
        <v>0</v>
      </c>
      <c r="D738" s="528">
        <v>0</v>
      </c>
      <c r="E738" s="528">
        <v>0</v>
      </c>
      <c r="F738" s="528">
        <v>0</v>
      </c>
      <c r="G738" s="528">
        <v>0</v>
      </c>
      <c r="H738" s="528">
        <v>0</v>
      </c>
      <c r="I738" s="528">
        <v>1</v>
      </c>
      <c r="J738" s="528">
        <v>0</v>
      </c>
      <c r="K738" s="528">
        <v>0</v>
      </c>
      <c r="L738" s="528">
        <v>0</v>
      </c>
      <c r="M738" s="528">
        <v>0</v>
      </c>
      <c r="N738" s="528">
        <v>0</v>
      </c>
      <c r="O738" s="528">
        <v>0</v>
      </c>
      <c r="P738" s="528">
        <v>0</v>
      </c>
      <c r="Q738" s="528">
        <v>2</v>
      </c>
      <c r="R738" s="526">
        <v>5</v>
      </c>
    </row>
    <row r="739" spans="1:18" ht="12.75" customHeight="1">
      <c r="A739" s="527" t="s">
        <v>1781</v>
      </c>
      <c r="B739" s="525">
        <v>9</v>
      </c>
      <c r="C739" s="528">
        <v>0</v>
      </c>
      <c r="D739" s="528">
        <v>0</v>
      </c>
      <c r="E739" s="528">
        <v>2</v>
      </c>
      <c r="F739" s="528">
        <v>1</v>
      </c>
      <c r="G739" s="528">
        <v>0</v>
      </c>
      <c r="H739" s="528">
        <v>0</v>
      </c>
      <c r="I739" s="528">
        <v>0</v>
      </c>
      <c r="J739" s="528">
        <v>2</v>
      </c>
      <c r="K739" s="528">
        <v>0</v>
      </c>
      <c r="L739" s="528">
        <v>0</v>
      </c>
      <c r="M739" s="528">
        <v>0</v>
      </c>
      <c r="N739" s="528">
        <v>0</v>
      </c>
      <c r="O739" s="528">
        <v>1</v>
      </c>
      <c r="P739" s="528">
        <v>0</v>
      </c>
      <c r="Q739" s="528">
        <v>3</v>
      </c>
      <c r="R739" s="526">
        <v>53</v>
      </c>
    </row>
    <row r="740" spans="1:18" ht="12.75" customHeight="1">
      <c r="A740" s="527" t="s">
        <v>1782</v>
      </c>
      <c r="B740" s="525">
        <v>2</v>
      </c>
      <c r="C740" s="528">
        <v>0</v>
      </c>
      <c r="D740" s="528">
        <v>0</v>
      </c>
      <c r="E740" s="528">
        <v>0</v>
      </c>
      <c r="F740" s="528">
        <v>1</v>
      </c>
      <c r="G740" s="528">
        <v>0</v>
      </c>
      <c r="H740" s="528">
        <v>0</v>
      </c>
      <c r="I740" s="528">
        <v>0</v>
      </c>
      <c r="J740" s="528">
        <v>0</v>
      </c>
      <c r="K740" s="528">
        <v>0</v>
      </c>
      <c r="L740" s="528">
        <v>0</v>
      </c>
      <c r="M740" s="528">
        <v>0</v>
      </c>
      <c r="N740" s="528">
        <v>0</v>
      </c>
      <c r="O740" s="528">
        <v>0</v>
      </c>
      <c r="P740" s="528">
        <v>0</v>
      </c>
      <c r="Q740" s="528">
        <v>1</v>
      </c>
      <c r="R740" s="526">
        <v>187</v>
      </c>
    </row>
    <row r="741" spans="1:18" ht="12.75" customHeight="1">
      <c r="A741" s="527" t="s">
        <v>1783</v>
      </c>
      <c r="B741" s="525">
        <v>2</v>
      </c>
      <c r="C741" s="528">
        <v>0</v>
      </c>
      <c r="D741" s="528">
        <v>0</v>
      </c>
      <c r="E741" s="528">
        <v>0</v>
      </c>
      <c r="F741" s="528">
        <v>2</v>
      </c>
      <c r="G741" s="528">
        <v>0</v>
      </c>
      <c r="H741" s="528">
        <v>0</v>
      </c>
      <c r="I741" s="528">
        <v>0</v>
      </c>
      <c r="J741" s="528">
        <v>0</v>
      </c>
      <c r="K741" s="528">
        <v>0</v>
      </c>
      <c r="L741" s="528">
        <v>0</v>
      </c>
      <c r="M741" s="528">
        <v>0</v>
      </c>
      <c r="N741" s="528">
        <v>0</v>
      </c>
      <c r="O741" s="528">
        <v>0</v>
      </c>
      <c r="P741" s="528">
        <v>0</v>
      </c>
      <c r="Q741" s="528">
        <v>0</v>
      </c>
      <c r="R741" s="526">
        <v>375</v>
      </c>
    </row>
    <row r="742" spans="1:18" ht="12.75" customHeight="1">
      <c r="A742" s="527" t="s">
        <v>1784</v>
      </c>
      <c r="B742" s="525">
        <v>47</v>
      </c>
      <c r="C742" s="528">
        <v>0</v>
      </c>
      <c r="D742" s="528">
        <v>0</v>
      </c>
      <c r="E742" s="528">
        <v>8</v>
      </c>
      <c r="F742" s="528">
        <v>0</v>
      </c>
      <c r="G742" s="528">
        <v>0</v>
      </c>
      <c r="H742" s="528">
        <v>0</v>
      </c>
      <c r="I742" s="528">
        <v>0</v>
      </c>
      <c r="J742" s="528">
        <v>8</v>
      </c>
      <c r="K742" s="528">
        <v>0</v>
      </c>
      <c r="L742" s="528">
        <v>11</v>
      </c>
      <c r="M742" s="528">
        <v>9</v>
      </c>
      <c r="N742" s="528">
        <v>1</v>
      </c>
      <c r="O742" s="528">
        <v>5</v>
      </c>
      <c r="P742" s="528">
        <v>1</v>
      </c>
      <c r="Q742" s="528">
        <v>4</v>
      </c>
      <c r="R742" s="526">
        <v>344</v>
      </c>
    </row>
    <row r="743" spans="1:18" ht="12.75" customHeight="1">
      <c r="A743" s="527" t="s">
        <v>1785</v>
      </c>
      <c r="B743" s="525">
        <v>10</v>
      </c>
      <c r="C743" s="528">
        <v>0</v>
      </c>
      <c r="D743" s="528">
        <v>0</v>
      </c>
      <c r="E743" s="528">
        <v>5</v>
      </c>
      <c r="F743" s="528">
        <v>1</v>
      </c>
      <c r="G743" s="528">
        <v>0</v>
      </c>
      <c r="H743" s="528">
        <v>0</v>
      </c>
      <c r="I743" s="528">
        <v>2</v>
      </c>
      <c r="J743" s="528">
        <v>1</v>
      </c>
      <c r="K743" s="528">
        <v>0</v>
      </c>
      <c r="L743" s="528">
        <v>0</v>
      </c>
      <c r="M743" s="528">
        <v>0</v>
      </c>
      <c r="N743" s="528">
        <v>0</v>
      </c>
      <c r="O743" s="528">
        <v>0</v>
      </c>
      <c r="P743" s="528">
        <v>0</v>
      </c>
      <c r="Q743" s="528">
        <v>1</v>
      </c>
      <c r="R743" s="526">
        <v>20</v>
      </c>
    </row>
    <row r="744" spans="1:18" ht="12.75" customHeight="1">
      <c r="A744" s="527" t="s">
        <v>1786</v>
      </c>
      <c r="B744" s="525">
        <v>15</v>
      </c>
      <c r="C744" s="528">
        <v>0</v>
      </c>
      <c r="D744" s="528">
        <v>0</v>
      </c>
      <c r="E744" s="528">
        <v>4</v>
      </c>
      <c r="F744" s="528">
        <v>1</v>
      </c>
      <c r="G744" s="528">
        <v>0</v>
      </c>
      <c r="H744" s="528">
        <v>0</v>
      </c>
      <c r="I744" s="528">
        <v>0</v>
      </c>
      <c r="J744" s="528">
        <v>2</v>
      </c>
      <c r="K744" s="528">
        <v>0</v>
      </c>
      <c r="L744" s="528">
        <v>0</v>
      </c>
      <c r="M744" s="528">
        <v>0</v>
      </c>
      <c r="N744" s="528">
        <v>2</v>
      </c>
      <c r="O744" s="528">
        <v>1</v>
      </c>
      <c r="P744" s="528">
        <v>1</v>
      </c>
      <c r="Q744" s="528">
        <v>4</v>
      </c>
      <c r="R744" s="526">
        <v>57</v>
      </c>
    </row>
    <row r="745" spans="1:18" ht="12.75" customHeight="1">
      <c r="A745" s="527" t="s">
        <v>1787</v>
      </c>
      <c r="B745" s="525">
        <v>19</v>
      </c>
      <c r="C745" s="528">
        <v>0</v>
      </c>
      <c r="D745" s="528">
        <v>0</v>
      </c>
      <c r="E745" s="528">
        <v>2</v>
      </c>
      <c r="F745" s="528">
        <v>4</v>
      </c>
      <c r="G745" s="528">
        <v>0</v>
      </c>
      <c r="H745" s="528">
        <v>0</v>
      </c>
      <c r="I745" s="528">
        <v>1</v>
      </c>
      <c r="J745" s="528">
        <v>0</v>
      </c>
      <c r="K745" s="528">
        <v>0</v>
      </c>
      <c r="L745" s="528">
        <v>0</v>
      </c>
      <c r="M745" s="528">
        <v>4</v>
      </c>
      <c r="N745" s="528">
        <v>2</v>
      </c>
      <c r="O745" s="528">
        <v>1</v>
      </c>
      <c r="P745" s="528">
        <v>0</v>
      </c>
      <c r="Q745" s="528">
        <v>5</v>
      </c>
      <c r="R745" s="526">
        <v>112</v>
      </c>
    </row>
    <row r="746" spans="1:18" s="523" customFormat="1" ht="12.75" customHeight="1">
      <c r="A746" s="527" t="s">
        <v>1788</v>
      </c>
      <c r="B746" s="525">
        <v>2</v>
      </c>
      <c r="C746" s="528">
        <v>0</v>
      </c>
      <c r="D746" s="528">
        <v>0</v>
      </c>
      <c r="E746" s="528">
        <v>0</v>
      </c>
      <c r="F746" s="528">
        <v>0</v>
      </c>
      <c r="G746" s="528">
        <v>0</v>
      </c>
      <c r="H746" s="528">
        <v>0</v>
      </c>
      <c r="I746" s="528">
        <v>0</v>
      </c>
      <c r="J746" s="528">
        <v>0</v>
      </c>
      <c r="K746" s="528">
        <v>0</v>
      </c>
      <c r="L746" s="528">
        <v>0</v>
      </c>
      <c r="M746" s="528">
        <v>0</v>
      </c>
      <c r="N746" s="528">
        <v>0</v>
      </c>
      <c r="O746" s="528">
        <v>0</v>
      </c>
      <c r="P746" s="528">
        <v>0</v>
      </c>
      <c r="Q746" s="528">
        <v>2</v>
      </c>
      <c r="R746" s="526">
        <v>6</v>
      </c>
    </row>
    <row r="747" spans="1:18" ht="12.75" customHeight="1">
      <c r="A747" s="527" t="s">
        <v>1789</v>
      </c>
      <c r="B747" s="525">
        <v>1</v>
      </c>
      <c r="C747" s="528">
        <v>0</v>
      </c>
      <c r="D747" s="528">
        <v>0</v>
      </c>
      <c r="E747" s="528">
        <v>0</v>
      </c>
      <c r="F747" s="528">
        <v>0</v>
      </c>
      <c r="G747" s="528">
        <v>0</v>
      </c>
      <c r="H747" s="528">
        <v>0</v>
      </c>
      <c r="I747" s="528">
        <v>0</v>
      </c>
      <c r="J747" s="528">
        <v>0</v>
      </c>
      <c r="K747" s="528">
        <v>0</v>
      </c>
      <c r="L747" s="528">
        <v>0</v>
      </c>
      <c r="M747" s="528">
        <v>0</v>
      </c>
      <c r="N747" s="528">
        <v>0</v>
      </c>
      <c r="O747" s="528">
        <v>0</v>
      </c>
      <c r="P747" s="528">
        <v>0</v>
      </c>
      <c r="Q747" s="528">
        <v>1</v>
      </c>
      <c r="R747" s="526">
        <v>2</v>
      </c>
    </row>
    <row r="748" spans="1:18" ht="12.75" customHeight="1">
      <c r="A748" s="527" t="s">
        <v>1790</v>
      </c>
      <c r="B748" s="525">
        <v>8</v>
      </c>
      <c r="C748" s="528">
        <v>0</v>
      </c>
      <c r="D748" s="528">
        <v>0</v>
      </c>
      <c r="E748" s="528">
        <v>3</v>
      </c>
      <c r="F748" s="528">
        <v>4</v>
      </c>
      <c r="G748" s="528">
        <v>0</v>
      </c>
      <c r="H748" s="528">
        <v>0</v>
      </c>
      <c r="I748" s="528">
        <v>0</v>
      </c>
      <c r="J748" s="528">
        <v>0</v>
      </c>
      <c r="K748" s="528">
        <v>0</v>
      </c>
      <c r="L748" s="528">
        <v>0</v>
      </c>
      <c r="M748" s="528">
        <v>0</v>
      </c>
      <c r="N748" s="528">
        <v>0</v>
      </c>
      <c r="O748" s="528">
        <v>0</v>
      </c>
      <c r="P748" s="528">
        <v>0</v>
      </c>
      <c r="Q748" s="528">
        <v>1</v>
      </c>
      <c r="R748" s="526">
        <v>33</v>
      </c>
    </row>
    <row r="749" spans="1:18" ht="12.75" customHeight="1">
      <c r="A749" s="527" t="s">
        <v>1791</v>
      </c>
      <c r="B749" s="525">
        <v>1</v>
      </c>
      <c r="C749" s="528">
        <v>0</v>
      </c>
      <c r="D749" s="528">
        <v>0</v>
      </c>
      <c r="E749" s="528">
        <v>0</v>
      </c>
      <c r="F749" s="528">
        <v>1</v>
      </c>
      <c r="G749" s="528">
        <v>0</v>
      </c>
      <c r="H749" s="528">
        <v>0</v>
      </c>
      <c r="I749" s="528">
        <v>0</v>
      </c>
      <c r="J749" s="528">
        <v>0</v>
      </c>
      <c r="K749" s="528">
        <v>0</v>
      </c>
      <c r="L749" s="528">
        <v>0</v>
      </c>
      <c r="M749" s="528">
        <v>0</v>
      </c>
      <c r="N749" s="528">
        <v>0</v>
      </c>
      <c r="O749" s="528">
        <v>0</v>
      </c>
      <c r="P749" s="528">
        <v>0</v>
      </c>
      <c r="Q749" s="528">
        <v>0</v>
      </c>
      <c r="R749" s="526">
        <v>30</v>
      </c>
    </row>
    <row r="750" spans="1:18" ht="12.75" customHeight="1">
      <c r="A750" s="527" t="s">
        <v>1792</v>
      </c>
      <c r="B750" s="525">
        <v>6</v>
      </c>
      <c r="C750" s="528">
        <v>0</v>
      </c>
      <c r="D750" s="528">
        <v>0</v>
      </c>
      <c r="E750" s="528">
        <v>2</v>
      </c>
      <c r="F750" s="528">
        <v>1</v>
      </c>
      <c r="G750" s="528">
        <v>0</v>
      </c>
      <c r="H750" s="528">
        <v>0</v>
      </c>
      <c r="I750" s="528">
        <v>0</v>
      </c>
      <c r="J750" s="528">
        <v>0</v>
      </c>
      <c r="K750" s="528">
        <v>0</v>
      </c>
      <c r="L750" s="528">
        <v>1</v>
      </c>
      <c r="M750" s="528">
        <v>1</v>
      </c>
      <c r="N750" s="528">
        <v>0</v>
      </c>
      <c r="O750" s="528">
        <v>0</v>
      </c>
      <c r="P750" s="528">
        <v>0</v>
      </c>
      <c r="Q750" s="528">
        <v>1</v>
      </c>
      <c r="R750" s="526">
        <v>10</v>
      </c>
    </row>
    <row r="751" spans="1:18" ht="12.75" customHeight="1">
      <c r="A751" s="527" t="s">
        <v>1793</v>
      </c>
      <c r="B751" s="525">
        <v>9</v>
      </c>
      <c r="C751" s="528">
        <v>0</v>
      </c>
      <c r="D751" s="528">
        <v>0</v>
      </c>
      <c r="E751" s="528">
        <v>3</v>
      </c>
      <c r="F751" s="528">
        <v>1</v>
      </c>
      <c r="G751" s="528">
        <v>0</v>
      </c>
      <c r="H751" s="528">
        <v>0</v>
      </c>
      <c r="I751" s="528">
        <v>0</v>
      </c>
      <c r="J751" s="528">
        <v>2</v>
      </c>
      <c r="K751" s="528">
        <v>0</v>
      </c>
      <c r="L751" s="528">
        <v>0</v>
      </c>
      <c r="M751" s="528">
        <v>0</v>
      </c>
      <c r="N751" s="528">
        <v>0</v>
      </c>
      <c r="O751" s="528">
        <v>1</v>
      </c>
      <c r="P751" s="528">
        <v>0</v>
      </c>
      <c r="Q751" s="528">
        <v>2</v>
      </c>
      <c r="R751" s="526">
        <v>18</v>
      </c>
    </row>
    <row r="752" spans="1:18" ht="12.75" customHeight="1">
      <c r="A752" s="527" t="s">
        <v>1794</v>
      </c>
      <c r="B752" s="525">
        <v>5</v>
      </c>
      <c r="C752" s="528">
        <v>0</v>
      </c>
      <c r="D752" s="528">
        <v>0</v>
      </c>
      <c r="E752" s="528">
        <v>2</v>
      </c>
      <c r="F752" s="528">
        <v>0</v>
      </c>
      <c r="G752" s="528">
        <v>0</v>
      </c>
      <c r="H752" s="528">
        <v>0</v>
      </c>
      <c r="I752" s="528">
        <v>0</v>
      </c>
      <c r="J752" s="528">
        <v>0</v>
      </c>
      <c r="K752" s="528">
        <v>0</v>
      </c>
      <c r="L752" s="528">
        <v>1</v>
      </c>
      <c r="M752" s="528">
        <v>0</v>
      </c>
      <c r="N752" s="528">
        <v>0</v>
      </c>
      <c r="O752" s="528">
        <v>1</v>
      </c>
      <c r="P752" s="528">
        <v>0</v>
      </c>
      <c r="Q752" s="528">
        <v>1</v>
      </c>
      <c r="R752" s="526">
        <v>12</v>
      </c>
    </row>
    <row r="753" spans="1:18" ht="12.75" customHeight="1">
      <c r="A753" s="524" t="s">
        <v>1795</v>
      </c>
      <c r="B753" s="525">
        <v>314</v>
      </c>
      <c r="C753" s="525">
        <v>3</v>
      </c>
      <c r="D753" s="525">
        <v>0</v>
      </c>
      <c r="E753" s="525">
        <v>61</v>
      </c>
      <c r="F753" s="525">
        <v>36</v>
      </c>
      <c r="G753" s="525">
        <v>1</v>
      </c>
      <c r="H753" s="525">
        <v>0</v>
      </c>
      <c r="I753" s="525">
        <v>11</v>
      </c>
      <c r="J753" s="525">
        <v>45</v>
      </c>
      <c r="K753" s="525">
        <v>0</v>
      </c>
      <c r="L753" s="525">
        <v>14</v>
      </c>
      <c r="M753" s="525">
        <v>42</v>
      </c>
      <c r="N753" s="525">
        <v>21</v>
      </c>
      <c r="O753" s="525">
        <v>20</v>
      </c>
      <c r="P753" s="525">
        <v>5</v>
      </c>
      <c r="Q753" s="525">
        <v>55</v>
      </c>
      <c r="R753" s="526">
        <v>3813</v>
      </c>
    </row>
    <row r="754" spans="1:18" ht="12.75" customHeight="1">
      <c r="A754" s="527" t="s">
        <v>1796</v>
      </c>
      <c r="B754" s="525">
        <v>10</v>
      </c>
      <c r="C754" s="528">
        <v>0</v>
      </c>
      <c r="D754" s="528">
        <v>0</v>
      </c>
      <c r="E754" s="528">
        <v>0</v>
      </c>
      <c r="F754" s="528">
        <v>0</v>
      </c>
      <c r="G754" s="528">
        <v>0</v>
      </c>
      <c r="H754" s="528">
        <v>0</v>
      </c>
      <c r="I754" s="528">
        <v>0</v>
      </c>
      <c r="J754" s="528">
        <v>1</v>
      </c>
      <c r="K754" s="528">
        <v>0</v>
      </c>
      <c r="L754" s="528">
        <v>0</v>
      </c>
      <c r="M754" s="528">
        <v>0</v>
      </c>
      <c r="N754" s="528">
        <v>1</v>
      </c>
      <c r="O754" s="528">
        <v>5</v>
      </c>
      <c r="P754" s="528">
        <v>1</v>
      </c>
      <c r="Q754" s="528">
        <v>2</v>
      </c>
      <c r="R754" s="526">
        <v>1117</v>
      </c>
    </row>
    <row r="755" spans="1:18" ht="12.75" customHeight="1">
      <c r="A755" s="527" t="s">
        <v>1797</v>
      </c>
      <c r="B755" s="525">
        <v>3</v>
      </c>
      <c r="C755" s="528">
        <v>0</v>
      </c>
      <c r="D755" s="528">
        <v>0</v>
      </c>
      <c r="E755" s="528">
        <v>3</v>
      </c>
      <c r="F755" s="528">
        <v>0</v>
      </c>
      <c r="G755" s="528">
        <v>0</v>
      </c>
      <c r="H755" s="528">
        <v>0</v>
      </c>
      <c r="I755" s="528">
        <v>0</v>
      </c>
      <c r="J755" s="528">
        <v>0</v>
      </c>
      <c r="K755" s="528">
        <v>0</v>
      </c>
      <c r="L755" s="528">
        <v>0</v>
      </c>
      <c r="M755" s="528">
        <v>0</v>
      </c>
      <c r="N755" s="528">
        <v>0</v>
      </c>
      <c r="O755" s="528">
        <v>0</v>
      </c>
      <c r="P755" s="528">
        <v>0</v>
      </c>
      <c r="Q755" s="528">
        <v>0</v>
      </c>
      <c r="R755" s="526">
        <v>14</v>
      </c>
    </row>
    <row r="756" spans="1:18" ht="12.75" customHeight="1">
      <c r="A756" s="527" t="s">
        <v>1798</v>
      </c>
      <c r="B756" s="525">
        <v>9</v>
      </c>
      <c r="C756" s="528">
        <v>0</v>
      </c>
      <c r="D756" s="528">
        <v>0</v>
      </c>
      <c r="E756" s="528">
        <v>1</v>
      </c>
      <c r="F756" s="528">
        <v>1</v>
      </c>
      <c r="G756" s="528">
        <v>0</v>
      </c>
      <c r="H756" s="528">
        <v>0</v>
      </c>
      <c r="I756" s="528">
        <v>1</v>
      </c>
      <c r="J756" s="528">
        <v>1</v>
      </c>
      <c r="K756" s="528">
        <v>0</v>
      </c>
      <c r="L756" s="528">
        <v>0</v>
      </c>
      <c r="M756" s="528">
        <v>2</v>
      </c>
      <c r="N756" s="528">
        <v>1</v>
      </c>
      <c r="O756" s="528">
        <v>1</v>
      </c>
      <c r="P756" s="528">
        <v>0</v>
      </c>
      <c r="Q756" s="528">
        <v>1</v>
      </c>
      <c r="R756" s="526">
        <v>77</v>
      </c>
    </row>
    <row r="757" spans="1:18" ht="12.75" customHeight="1">
      <c r="A757" s="527" t="s">
        <v>1799</v>
      </c>
      <c r="B757" s="525">
        <v>4</v>
      </c>
      <c r="C757" s="528">
        <v>0</v>
      </c>
      <c r="D757" s="528">
        <v>0</v>
      </c>
      <c r="E757" s="528">
        <v>2</v>
      </c>
      <c r="F757" s="528">
        <v>0</v>
      </c>
      <c r="G757" s="528">
        <v>0</v>
      </c>
      <c r="H757" s="528">
        <v>0</v>
      </c>
      <c r="I757" s="528">
        <v>1</v>
      </c>
      <c r="J757" s="528">
        <v>0</v>
      </c>
      <c r="K757" s="528">
        <v>0</v>
      </c>
      <c r="L757" s="528">
        <v>0</v>
      </c>
      <c r="M757" s="528">
        <v>0</v>
      </c>
      <c r="N757" s="528">
        <v>0</v>
      </c>
      <c r="O757" s="528">
        <v>0</v>
      </c>
      <c r="P757" s="528">
        <v>0</v>
      </c>
      <c r="Q757" s="528">
        <v>1</v>
      </c>
      <c r="R757" s="526">
        <v>25</v>
      </c>
    </row>
    <row r="758" spans="1:18" ht="12.75" customHeight="1">
      <c r="A758" s="527" t="s">
        <v>1800</v>
      </c>
      <c r="B758" s="525">
        <v>23</v>
      </c>
      <c r="C758" s="528">
        <v>0</v>
      </c>
      <c r="D758" s="528">
        <v>0</v>
      </c>
      <c r="E758" s="528">
        <v>4</v>
      </c>
      <c r="F758" s="528">
        <v>6</v>
      </c>
      <c r="G758" s="528">
        <v>0</v>
      </c>
      <c r="H758" s="528">
        <v>0</v>
      </c>
      <c r="I758" s="528">
        <v>0</v>
      </c>
      <c r="J758" s="528">
        <v>3</v>
      </c>
      <c r="K758" s="528">
        <v>0</v>
      </c>
      <c r="L758" s="528">
        <v>0</v>
      </c>
      <c r="M758" s="528">
        <v>3</v>
      </c>
      <c r="N758" s="528">
        <v>1</v>
      </c>
      <c r="O758" s="528">
        <v>0</v>
      </c>
      <c r="P758" s="528">
        <v>1</v>
      </c>
      <c r="Q758" s="528">
        <v>5</v>
      </c>
      <c r="R758" s="526">
        <v>102</v>
      </c>
    </row>
    <row r="759" spans="1:18" ht="12.75" customHeight="1">
      <c r="A759" s="527" t="s">
        <v>1801</v>
      </c>
      <c r="B759" s="525">
        <v>14</v>
      </c>
      <c r="C759" s="528">
        <v>0</v>
      </c>
      <c r="D759" s="528">
        <v>0</v>
      </c>
      <c r="E759" s="528">
        <v>2</v>
      </c>
      <c r="F759" s="528">
        <v>5</v>
      </c>
      <c r="G759" s="528">
        <v>0</v>
      </c>
      <c r="H759" s="528">
        <v>0</v>
      </c>
      <c r="I759" s="528">
        <v>0</v>
      </c>
      <c r="J759" s="528">
        <v>3</v>
      </c>
      <c r="K759" s="528">
        <v>0</v>
      </c>
      <c r="L759" s="528">
        <v>0</v>
      </c>
      <c r="M759" s="528">
        <v>0</v>
      </c>
      <c r="N759" s="528">
        <v>0</v>
      </c>
      <c r="O759" s="528">
        <v>0</v>
      </c>
      <c r="P759" s="528">
        <v>0</v>
      </c>
      <c r="Q759" s="528">
        <v>4</v>
      </c>
      <c r="R759" s="526">
        <v>83</v>
      </c>
    </row>
    <row r="760" spans="1:18" ht="12.75" customHeight="1">
      <c r="A760" s="527" t="s">
        <v>1802</v>
      </c>
      <c r="B760" s="525">
        <v>2</v>
      </c>
      <c r="C760" s="528">
        <v>1</v>
      </c>
      <c r="D760" s="528">
        <v>0</v>
      </c>
      <c r="E760" s="528">
        <v>0</v>
      </c>
      <c r="F760" s="528">
        <v>0</v>
      </c>
      <c r="G760" s="528">
        <v>0</v>
      </c>
      <c r="H760" s="528">
        <v>0</v>
      </c>
      <c r="I760" s="528">
        <v>0</v>
      </c>
      <c r="J760" s="528">
        <v>0</v>
      </c>
      <c r="K760" s="528">
        <v>0</v>
      </c>
      <c r="L760" s="528">
        <v>0</v>
      </c>
      <c r="M760" s="528">
        <v>0</v>
      </c>
      <c r="N760" s="528">
        <v>0</v>
      </c>
      <c r="O760" s="528">
        <v>0</v>
      </c>
      <c r="P760" s="528">
        <v>0</v>
      </c>
      <c r="Q760" s="528">
        <v>1</v>
      </c>
      <c r="R760" s="526">
        <v>5</v>
      </c>
    </row>
    <row r="761" spans="1:18" ht="12.75" customHeight="1">
      <c r="A761" s="527" t="s">
        <v>1803</v>
      </c>
      <c r="B761" s="525">
        <v>10</v>
      </c>
      <c r="C761" s="528">
        <v>0</v>
      </c>
      <c r="D761" s="528">
        <v>0</v>
      </c>
      <c r="E761" s="528">
        <v>3</v>
      </c>
      <c r="F761" s="528">
        <v>0</v>
      </c>
      <c r="G761" s="528">
        <v>0</v>
      </c>
      <c r="H761" s="528">
        <v>0</v>
      </c>
      <c r="I761" s="528">
        <v>0</v>
      </c>
      <c r="J761" s="528">
        <v>0</v>
      </c>
      <c r="K761" s="528">
        <v>0</v>
      </c>
      <c r="L761" s="528">
        <v>2</v>
      </c>
      <c r="M761" s="528">
        <v>4</v>
      </c>
      <c r="N761" s="528">
        <v>0</v>
      </c>
      <c r="O761" s="528">
        <v>1</v>
      </c>
      <c r="P761" s="528">
        <v>0</v>
      </c>
      <c r="Q761" s="528">
        <v>0</v>
      </c>
      <c r="R761" s="526">
        <v>155</v>
      </c>
    </row>
    <row r="762" spans="1:18" ht="12.75" customHeight="1">
      <c r="A762" s="527" t="s">
        <v>1804</v>
      </c>
      <c r="B762" s="525">
        <v>2</v>
      </c>
      <c r="C762" s="528">
        <v>0</v>
      </c>
      <c r="D762" s="528">
        <v>0</v>
      </c>
      <c r="E762" s="528">
        <v>0</v>
      </c>
      <c r="F762" s="528">
        <v>0</v>
      </c>
      <c r="G762" s="528">
        <v>0</v>
      </c>
      <c r="H762" s="528">
        <v>0</v>
      </c>
      <c r="I762" s="528">
        <v>0</v>
      </c>
      <c r="J762" s="528">
        <v>0</v>
      </c>
      <c r="K762" s="528">
        <v>0</v>
      </c>
      <c r="L762" s="528">
        <v>1</v>
      </c>
      <c r="M762" s="528">
        <v>0</v>
      </c>
      <c r="N762" s="528">
        <v>0</v>
      </c>
      <c r="O762" s="528">
        <v>0</v>
      </c>
      <c r="P762" s="528">
        <v>0</v>
      </c>
      <c r="Q762" s="528">
        <v>1</v>
      </c>
      <c r="R762" s="526">
        <v>7</v>
      </c>
    </row>
    <row r="763" spans="1:18" ht="12.75" customHeight="1">
      <c r="A763" s="527" t="s">
        <v>1805</v>
      </c>
      <c r="B763" s="525">
        <v>1</v>
      </c>
      <c r="C763" s="528">
        <v>0</v>
      </c>
      <c r="D763" s="528">
        <v>0</v>
      </c>
      <c r="E763" s="528">
        <v>0</v>
      </c>
      <c r="F763" s="528">
        <v>0</v>
      </c>
      <c r="G763" s="528">
        <v>0</v>
      </c>
      <c r="H763" s="528">
        <v>0</v>
      </c>
      <c r="I763" s="528">
        <v>0</v>
      </c>
      <c r="J763" s="528">
        <v>0</v>
      </c>
      <c r="K763" s="528">
        <v>0</v>
      </c>
      <c r="L763" s="528">
        <v>0</v>
      </c>
      <c r="M763" s="528">
        <v>0</v>
      </c>
      <c r="N763" s="528">
        <v>0</v>
      </c>
      <c r="O763" s="528">
        <v>0</v>
      </c>
      <c r="P763" s="528">
        <v>0</v>
      </c>
      <c r="Q763" s="528">
        <v>1</v>
      </c>
      <c r="R763" s="526">
        <v>42</v>
      </c>
    </row>
    <row r="764" spans="1:18" ht="12.75" customHeight="1">
      <c r="A764" s="527" t="s">
        <v>1806</v>
      </c>
      <c r="B764" s="525">
        <v>1</v>
      </c>
      <c r="C764" s="528">
        <v>0</v>
      </c>
      <c r="D764" s="528">
        <v>0</v>
      </c>
      <c r="E764" s="528">
        <v>0</v>
      </c>
      <c r="F764" s="528">
        <v>0</v>
      </c>
      <c r="G764" s="528">
        <v>0</v>
      </c>
      <c r="H764" s="528">
        <v>0</v>
      </c>
      <c r="I764" s="528">
        <v>0</v>
      </c>
      <c r="J764" s="528">
        <v>1</v>
      </c>
      <c r="K764" s="528">
        <v>0</v>
      </c>
      <c r="L764" s="528">
        <v>0</v>
      </c>
      <c r="M764" s="528">
        <v>0</v>
      </c>
      <c r="N764" s="528">
        <v>0</v>
      </c>
      <c r="O764" s="528">
        <v>0</v>
      </c>
      <c r="P764" s="528">
        <v>0</v>
      </c>
      <c r="Q764" s="528">
        <v>0</v>
      </c>
      <c r="R764" s="526">
        <v>8</v>
      </c>
    </row>
    <row r="765" spans="1:18" ht="12.75" customHeight="1">
      <c r="A765" s="527" t="s">
        <v>1807</v>
      </c>
      <c r="B765" s="525">
        <v>5</v>
      </c>
      <c r="C765" s="528">
        <v>0</v>
      </c>
      <c r="D765" s="528">
        <v>0</v>
      </c>
      <c r="E765" s="528">
        <v>0</v>
      </c>
      <c r="F765" s="528">
        <v>1</v>
      </c>
      <c r="G765" s="528">
        <v>0</v>
      </c>
      <c r="H765" s="528">
        <v>0</v>
      </c>
      <c r="I765" s="528">
        <v>0</v>
      </c>
      <c r="J765" s="528">
        <v>0</v>
      </c>
      <c r="K765" s="528">
        <v>0</v>
      </c>
      <c r="L765" s="528">
        <v>0</v>
      </c>
      <c r="M765" s="528">
        <v>1</v>
      </c>
      <c r="N765" s="528">
        <v>2</v>
      </c>
      <c r="O765" s="528">
        <v>0</v>
      </c>
      <c r="P765" s="528">
        <v>0</v>
      </c>
      <c r="Q765" s="528">
        <v>1</v>
      </c>
      <c r="R765" s="526">
        <v>35</v>
      </c>
    </row>
    <row r="766" spans="1:18" ht="12.75" customHeight="1">
      <c r="A766" s="527" t="s">
        <v>1808</v>
      </c>
      <c r="B766" s="525">
        <v>6</v>
      </c>
      <c r="C766" s="528">
        <v>0</v>
      </c>
      <c r="D766" s="528">
        <v>0</v>
      </c>
      <c r="E766" s="528">
        <v>3</v>
      </c>
      <c r="F766" s="528">
        <v>3</v>
      </c>
      <c r="G766" s="528">
        <v>0</v>
      </c>
      <c r="H766" s="528">
        <v>0</v>
      </c>
      <c r="I766" s="528">
        <v>0</v>
      </c>
      <c r="J766" s="528">
        <v>0</v>
      </c>
      <c r="K766" s="528">
        <v>0</v>
      </c>
      <c r="L766" s="528">
        <v>0</v>
      </c>
      <c r="M766" s="528">
        <v>0</v>
      </c>
      <c r="N766" s="528">
        <v>0</v>
      </c>
      <c r="O766" s="528">
        <v>0</v>
      </c>
      <c r="P766" s="528">
        <v>0</v>
      </c>
      <c r="Q766" s="528">
        <v>0</v>
      </c>
      <c r="R766" s="526">
        <v>63</v>
      </c>
    </row>
    <row r="767" spans="1:18" ht="12.75" customHeight="1">
      <c r="A767" s="527" t="s">
        <v>1809</v>
      </c>
      <c r="B767" s="525">
        <v>9</v>
      </c>
      <c r="C767" s="528">
        <v>0</v>
      </c>
      <c r="D767" s="528">
        <v>0</v>
      </c>
      <c r="E767" s="528">
        <v>1</v>
      </c>
      <c r="F767" s="528">
        <v>0</v>
      </c>
      <c r="G767" s="528">
        <v>0</v>
      </c>
      <c r="H767" s="528">
        <v>0</v>
      </c>
      <c r="I767" s="528">
        <v>0</v>
      </c>
      <c r="J767" s="528">
        <v>1</v>
      </c>
      <c r="K767" s="528">
        <v>0</v>
      </c>
      <c r="L767" s="528">
        <v>0</v>
      </c>
      <c r="M767" s="528">
        <v>1</v>
      </c>
      <c r="N767" s="528">
        <v>3</v>
      </c>
      <c r="O767" s="528">
        <v>0</v>
      </c>
      <c r="P767" s="528">
        <v>0</v>
      </c>
      <c r="Q767" s="528">
        <v>3</v>
      </c>
      <c r="R767" s="526">
        <v>209</v>
      </c>
    </row>
    <row r="768" spans="1:18" ht="12.75" customHeight="1">
      <c r="A768" s="527" t="s">
        <v>1810</v>
      </c>
      <c r="B768" s="525">
        <v>8</v>
      </c>
      <c r="C768" s="528">
        <v>0</v>
      </c>
      <c r="D768" s="528">
        <v>0</v>
      </c>
      <c r="E768" s="528">
        <v>1</v>
      </c>
      <c r="F768" s="528">
        <v>0</v>
      </c>
      <c r="G768" s="528">
        <v>0</v>
      </c>
      <c r="H768" s="528">
        <v>0</v>
      </c>
      <c r="I768" s="528">
        <v>0</v>
      </c>
      <c r="J768" s="528">
        <v>1</v>
      </c>
      <c r="K768" s="528">
        <v>0</v>
      </c>
      <c r="L768" s="528">
        <v>4</v>
      </c>
      <c r="M768" s="528">
        <v>1</v>
      </c>
      <c r="N768" s="528">
        <v>0</v>
      </c>
      <c r="O768" s="528">
        <v>0</v>
      </c>
      <c r="P768" s="528">
        <v>0</v>
      </c>
      <c r="Q768" s="528">
        <v>1</v>
      </c>
      <c r="R768" s="526">
        <v>15</v>
      </c>
    </row>
    <row r="769" spans="1:18" ht="12.75" customHeight="1">
      <c r="A769" s="527" t="s">
        <v>1811</v>
      </c>
      <c r="B769" s="525">
        <v>2</v>
      </c>
      <c r="C769" s="528">
        <v>0</v>
      </c>
      <c r="D769" s="528">
        <v>0</v>
      </c>
      <c r="E769" s="528">
        <v>1</v>
      </c>
      <c r="F769" s="528">
        <v>0</v>
      </c>
      <c r="G769" s="528">
        <v>0</v>
      </c>
      <c r="H769" s="528">
        <v>0</v>
      </c>
      <c r="I769" s="528">
        <v>0</v>
      </c>
      <c r="J769" s="528">
        <v>0</v>
      </c>
      <c r="K769" s="528">
        <v>0</v>
      </c>
      <c r="L769" s="528">
        <v>0</v>
      </c>
      <c r="M769" s="528">
        <v>1</v>
      </c>
      <c r="N769" s="528">
        <v>0</v>
      </c>
      <c r="O769" s="528">
        <v>0</v>
      </c>
      <c r="P769" s="528">
        <v>0</v>
      </c>
      <c r="Q769" s="528">
        <v>0</v>
      </c>
      <c r="R769" s="526">
        <v>9</v>
      </c>
    </row>
    <row r="770" spans="1:18" ht="12.75" customHeight="1">
      <c r="A770" s="527" t="s">
        <v>1812</v>
      </c>
      <c r="B770" s="525">
        <v>7</v>
      </c>
      <c r="C770" s="528">
        <v>0</v>
      </c>
      <c r="D770" s="528">
        <v>0</v>
      </c>
      <c r="E770" s="528">
        <v>2</v>
      </c>
      <c r="F770" s="528">
        <v>1</v>
      </c>
      <c r="G770" s="528">
        <v>0</v>
      </c>
      <c r="H770" s="528">
        <v>0</v>
      </c>
      <c r="I770" s="528">
        <v>0</v>
      </c>
      <c r="J770" s="528">
        <v>1</v>
      </c>
      <c r="K770" s="528">
        <v>0</v>
      </c>
      <c r="L770" s="528">
        <v>0</v>
      </c>
      <c r="M770" s="528">
        <v>1</v>
      </c>
      <c r="N770" s="528">
        <v>0</v>
      </c>
      <c r="O770" s="528">
        <v>0</v>
      </c>
      <c r="P770" s="528">
        <v>0</v>
      </c>
      <c r="Q770" s="528">
        <v>2</v>
      </c>
      <c r="R770" s="526">
        <v>31</v>
      </c>
    </row>
    <row r="771" spans="1:18" ht="12.75" customHeight="1">
      <c r="A771" s="527" t="s">
        <v>1813</v>
      </c>
      <c r="B771" s="525">
        <v>8</v>
      </c>
      <c r="C771" s="528">
        <v>1</v>
      </c>
      <c r="D771" s="528">
        <v>0</v>
      </c>
      <c r="E771" s="528">
        <v>1</v>
      </c>
      <c r="F771" s="528">
        <v>0</v>
      </c>
      <c r="G771" s="528">
        <v>0</v>
      </c>
      <c r="H771" s="528">
        <v>0</v>
      </c>
      <c r="I771" s="528">
        <v>0</v>
      </c>
      <c r="J771" s="528">
        <v>3</v>
      </c>
      <c r="K771" s="528">
        <v>0</v>
      </c>
      <c r="L771" s="528">
        <v>0</v>
      </c>
      <c r="M771" s="528">
        <v>0</v>
      </c>
      <c r="N771" s="528">
        <v>1</v>
      </c>
      <c r="O771" s="528">
        <v>1</v>
      </c>
      <c r="P771" s="528">
        <v>0</v>
      </c>
      <c r="Q771" s="528">
        <v>1</v>
      </c>
      <c r="R771" s="526">
        <v>35</v>
      </c>
    </row>
    <row r="772" spans="1:18" ht="12.75" customHeight="1">
      <c r="A772" s="527" t="s">
        <v>1814</v>
      </c>
      <c r="B772" s="525">
        <v>1</v>
      </c>
      <c r="C772" s="528">
        <v>0</v>
      </c>
      <c r="D772" s="528">
        <v>0</v>
      </c>
      <c r="E772" s="528">
        <v>0</v>
      </c>
      <c r="F772" s="528">
        <v>1</v>
      </c>
      <c r="G772" s="528">
        <v>0</v>
      </c>
      <c r="H772" s="528">
        <v>0</v>
      </c>
      <c r="I772" s="528">
        <v>0</v>
      </c>
      <c r="J772" s="528">
        <v>0</v>
      </c>
      <c r="K772" s="528">
        <v>0</v>
      </c>
      <c r="L772" s="528">
        <v>0</v>
      </c>
      <c r="M772" s="528">
        <v>0</v>
      </c>
      <c r="N772" s="528">
        <v>0</v>
      </c>
      <c r="O772" s="528">
        <v>0</v>
      </c>
      <c r="P772" s="528">
        <v>0</v>
      </c>
      <c r="Q772" s="528">
        <v>0</v>
      </c>
      <c r="R772" s="526">
        <v>1</v>
      </c>
    </row>
    <row r="773" spans="1:18" ht="12.75" customHeight="1">
      <c r="A773" s="527" t="s">
        <v>1815</v>
      </c>
      <c r="B773" s="525">
        <v>3</v>
      </c>
      <c r="C773" s="528">
        <v>0</v>
      </c>
      <c r="D773" s="528">
        <v>0</v>
      </c>
      <c r="E773" s="528">
        <v>0</v>
      </c>
      <c r="F773" s="528">
        <v>2</v>
      </c>
      <c r="G773" s="528">
        <v>0</v>
      </c>
      <c r="H773" s="528">
        <v>0</v>
      </c>
      <c r="I773" s="528">
        <v>0</v>
      </c>
      <c r="J773" s="528">
        <v>0</v>
      </c>
      <c r="K773" s="528">
        <v>0</v>
      </c>
      <c r="L773" s="528">
        <v>0</v>
      </c>
      <c r="M773" s="528">
        <v>0</v>
      </c>
      <c r="N773" s="528">
        <v>0</v>
      </c>
      <c r="O773" s="528">
        <v>0</v>
      </c>
      <c r="P773" s="528">
        <v>0</v>
      </c>
      <c r="Q773" s="528">
        <v>1</v>
      </c>
      <c r="R773" s="526">
        <v>10</v>
      </c>
    </row>
    <row r="774" spans="1:18" ht="12.75" customHeight="1">
      <c r="A774" s="527" t="s">
        <v>1816</v>
      </c>
      <c r="B774" s="525">
        <v>1</v>
      </c>
      <c r="C774" s="528">
        <v>0</v>
      </c>
      <c r="D774" s="528">
        <v>0</v>
      </c>
      <c r="E774" s="528">
        <v>0</v>
      </c>
      <c r="F774" s="528">
        <v>0</v>
      </c>
      <c r="G774" s="528">
        <v>0</v>
      </c>
      <c r="H774" s="528">
        <v>0</v>
      </c>
      <c r="I774" s="528">
        <v>1</v>
      </c>
      <c r="J774" s="528">
        <v>0</v>
      </c>
      <c r="K774" s="528">
        <v>0</v>
      </c>
      <c r="L774" s="528">
        <v>0</v>
      </c>
      <c r="M774" s="528">
        <v>0</v>
      </c>
      <c r="N774" s="528">
        <v>0</v>
      </c>
      <c r="O774" s="528">
        <v>0</v>
      </c>
      <c r="P774" s="528">
        <v>0</v>
      </c>
      <c r="Q774" s="528">
        <v>0</v>
      </c>
      <c r="R774" s="526">
        <v>1</v>
      </c>
    </row>
    <row r="775" spans="1:18" ht="12.75" customHeight="1">
      <c r="A775" s="527" t="s">
        <v>1817</v>
      </c>
      <c r="B775" s="525">
        <v>1</v>
      </c>
      <c r="C775" s="528">
        <v>0</v>
      </c>
      <c r="D775" s="528">
        <v>0</v>
      </c>
      <c r="E775" s="528">
        <v>1</v>
      </c>
      <c r="F775" s="528">
        <v>0</v>
      </c>
      <c r="G775" s="528">
        <v>0</v>
      </c>
      <c r="H775" s="528">
        <v>0</v>
      </c>
      <c r="I775" s="528">
        <v>0</v>
      </c>
      <c r="J775" s="528">
        <v>0</v>
      </c>
      <c r="K775" s="528">
        <v>0</v>
      </c>
      <c r="L775" s="528">
        <v>0</v>
      </c>
      <c r="M775" s="528">
        <v>0</v>
      </c>
      <c r="N775" s="528">
        <v>0</v>
      </c>
      <c r="O775" s="528">
        <v>0</v>
      </c>
      <c r="P775" s="528">
        <v>0</v>
      </c>
      <c r="Q775" s="528">
        <v>0</v>
      </c>
      <c r="R775" s="526">
        <v>1</v>
      </c>
    </row>
    <row r="776" spans="1:18" ht="12.75" customHeight="1">
      <c r="A776" s="527" t="s">
        <v>1818</v>
      </c>
      <c r="B776" s="525">
        <v>2</v>
      </c>
      <c r="C776" s="528">
        <v>0</v>
      </c>
      <c r="D776" s="528">
        <v>0</v>
      </c>
      <c r="E776" s="528">
        <v>0</v>
      </c>
      <c r="F776" s="528">
        <v>1</v>
      </c>
      <c r="G776" s="528">
        <v>0</v>
      </c>
      <c r="H776" s="528">
        <v>0</v>
      </c>
      <c r="I776" s="528">
        <v>0</v>
      </c>
      <c r="J776" s="528">
        <v>0</v>
      </c>
      <c r="K776" s="528">
        <v>0</v>
      </c>
      <c r="L776" s="528">
        <v>0</v>
      </c>
      <c r="M776" s="528">
        <v>1</v>
      </c>
      <c r="N776" s="528">
        <v>0</v>
      </c>
      <c r="O776" s="528">
        <v>0</v>
      </c>
      <c r="P776" s="528">
        <v>0</v>
      </c>
      <c r="Q776" s="528">
        <v>0</v>
      </c>
      <c r="R776" s="526">
        <v>23</v>
      </c>
    </row>
    <row r="777" spans="1:18" ht="12.75" customHeight="1">
      <c r="A777" s="527" t="s">
        <v>1819</v>
      </c>
      <c r="B777" s="525">
        <v>1</v>
      </c>
      <c r="C777" s="528">
        <v>0</v>
      </c>
      <c r="D777" s="528">
        <v>0</v>
      </c>
      <c r="E777" s="528">
        <v>0</v>
      </c>
      <c r="F777" s="528">
        <v>0</v>
      </c>
      <c r="G777" s="528">
        <v>0</v>
      </c>
      <c r="H777" s="528">
        <v>0</v>
      </c>
      <c r="I777" s="528">
        <v>0</v>
      </c>
      <c r="J777" s="528">
        <v>0</v>
      </c>
      <c r="K777" s="528">
        <v>0</v>
      </c>
      <c r="L777" s="528">
        <v>0</v>
      </c>
      <c r="M777" s="528">
        <v>1</v>
      </c>
      <c r="N777" s="528">
        <v>0</v>
      </c>
      <c r="O777" s="528">
        <v>0</v>
      </c>
      <c r="P777" s="528">
        <v>0</v>
      </c>
      <c r="Q777" s="528">
        <v>0</v>
      </c>
      <c r="R777" s="526">
        <v>5</v>
      </c>
    </row>
    <row r="778" spans="1:18" ht="12.75" customHeight="1">
      <c r="A778" s="527" t="s">
        <v>1820</v>
      </c>
      <c r="B778" s="525">
        <v>3</v>
      </c>
      <c r="C778" s="528">
        <v>0</v>
      </c>
      <c r="D778" s="528">
        <v>0</v>
      </c>
      <c r="E778" s="528">
        <v>1</v>
      </c>
      <c r="F778" s="528">
        <v>0</v>
      </c>
      <c r="G778" s="528">
        <v>0</v>
      </c>
      <c r="H778" s="528">
        <v>0</v>
      </c>
      <c r="I778" s="528">
        <v>1</v>
      </c>
      <c r="J778" s="528">
        <v>0</v>
      </c>
      <c r="K778" s="528">
        <v>0</v>
      </c>
      <c r="L778" s="528">
        <v>0</v>
      </c>
      <c r="M778" s="528">
        <v>0</v>
      </c>
      <c r="N778" s="528">
        <v>0</v>
      </c>
      <c r="O778" s="528">
        <v>0</v>
      </c>
      <c r="P778" s="528">
        <v>0</v>
      </c>
      <c r="Q778" s="528">
        <v>1</v>
      </c>
      <c r="R778" s="526">
        <v>11</v>
      </c>
    </row>
    <row r="779" spans="1:18" ht="12.75" customHeight="1">
      <c r="A779" s="527" t="s">
        <v>1821</v>
      </c>
      <c r="B779" s="525">
        <v>1</v>
      </c>
      <c r="C779" s="528">
        <v>0</v>
      </c>
      <c r="D779" s="528">
        <v>0</v>
      </c>
      <c r="E779" s="528">
        <v>1</v>
      </c>
      <c r="F779" s="528">
        <v>0</v>
      </c>
      <c r="G779" s="528">
        <v>0</v>
      </c>
      <c r="H779" s="528">
        <v>0</v>
      </c>
      <c r="I779" s="528">
        <v>0</v>
      </c>
      <c r="J779" s="528">
        <v>0</v>
      </c>
      <c r="K779" s="528">
        <v>0</v>
      </c>
      <c r="L779" s="528">
        <v>0</v>
      </c>
      <c r="M779" s="528">
        <v>0</v>
      </c>
      <c r="N779" s="528">
        <v>0</v>
      </c>
      <c r="O779" s="528">
        <v>0</v>
      </c>
      <c r="P779" s="528">
        <v>0</v>
      </c>
      <c r="Q779" s="528">
        <v>0</v>
      </c>
      <c r="R779" s="526">
        <v>3</v>
      </c>
    </row>
    <row r="780" spans="1:18" ht="12.75" customHeight="1">
      <c r="A780" s="527" t="s">
        <v>1822</v>
      </c>
      <c r="B780" s="525">
        <v>1</v>
      </c>
      <c r="C780" s="528">
        <v>0</v>
      </c>
      <c r="D780" s="528">
        <v>0</v>
      </c>
      <c r="E780" s="528">
        <v>1</v>
      </c>
      <c r="F780" s="528">
        <v>0</v>
      </c>
      <c r="G780" s="528">
        <v>0</v>
      </c>
      <c r="H780" s="528">
        <v>0</v>
      </c>
      <c r="I780" s="528">
        <v>0</v>
      </c>
      <c r="J780" s="528">
        <v>0</v>
      </c>
      <c r="K780" s="528">
        <v>0</v>
      </c>
      <c r="L780" s="528">
        <v>0</v>
      </c>
      <c r="M780" s="528">
        <v>0</v>
      </c>
      <c r="N780" s="528">
        <v>0</v>
      </c>
      <c r="O780" s="528">
        <v>0</v>
      </c>
      <c r="P780" s="528">
        <v>0</v>
      </c>
      <c r="Q780" s="528">
        <v>0</v>
      </c>
      <c r="R780" s="526">
        <v>1</v>
      </c>
    </row>
    <row r="781" spans="1:18" ht="12.75" customHeight="1">
      <c r="A781" s="527" t="s">
        <v>1823</v>
      </c>
      <c r="B781" s="525">
        <v>3</v>
      </c>
      <c r="C781" s="528">
        <v>0</v>
      </c>
      <c r="D781" s="528">
        <v>0</v>
      </c>
      <c r="E781" s="528">
        <v>0</v>
      </c>
      <c r="F781" s="528">
        <v>0</v>
      </c>
      <c r="G781" s="528">
        <v>0</v>
      </c>
      <c r="H781" s="528">
        <v>0</v>
      </c>
      <c r="I781" s="528">
        <v>0</v>
      </c>
      <c r="J781" s="528">
        <v>1</v>
      </c>
      <c r="K781" s="528">
        <v>0</v>
      </c>
      <c r="L781" s="528">
        <v>0</v>
      </c>
      <c r="M781" s="528">
        <v>0</v>
      </c>
      <c r="N781" s="528">
        <v>0</v>
      </c>
      <c r="O781" s="528">
        <v>0</v>
      </c>
      <c r="P781" s="528">
        <v>0</v>
      </c>
      <c r="Q781" s="528">
        <v>2</v>
      </c>
      <c r="R781" s="526">
        <v>10</v>
      </c>
    </row>
    <row r="782" spans="1:18" ht="12.75" customHeight="1">
      <c r="A782" s="527" t="s">
        <v>1824</v>
      </c>
      <c r="B782" s="525">
        <v>18</v>
      </c>
      <c r="C782" s="528">
        <v>0</v>
      </c>
      <c r="D782" s="528">
        <v>0</v>
      </c>
      <c r="E782" s="528">
        <v>0</v>
      </c>
      <c r="F782" s="528">
        <v>0</v>
      </c>
      <c r="G782" s="528">
        <v>0</v>
      </c>
      <c r="H782" s="528">
        <v>0</v>
      </c>
      <c r="I782" s="528">
        <v>1</v>
      </c>
      <c r="J782" s="528">
        <v>5</v>
      </c>
      <c r="K782" s="528">
        <v>0</v>
      </c>
      <c r="L782" s="528">
        <v>0</v>
      </c>
      <c r="M782" s="528">
        <v>8</v>
      </c>
      <c r="N782" s="528">
        <v>1</v>
      </c>
      <c r="O782" s="528">
        <v>0</v>
      </c>
      <c r="P782" s="528">
        <v>1</v>
      </c>
      <c r="Q782" s="528">
        <v>2</v>
      </c>
      <c r="R782" s="526">
        <v>122</v>
      </c>
    </row>
    <row r="783" spans="1:18" ht="12.75" customHeight="1">
      <c r="A783" s="527" t="s">
        <v>1825</v>
      </c>
      <c r="B783" s="525">
        <v>4</v>
      </c>
      <c r="C783" s="528">
        <v>0</v>
      </c>
      <c r="D783" s="528">
        <v>0</v>
      </c>
      <c r="E783" s="528">
        <v>0</v>
      </c>
      <c r="F783" s="528">
        <v>0</v>
      </c>
      <c r="G783" s="528">
        <v>0</v>
      </c>
      <c r="H783" s="528">
        <v>0</v>
      </c>
      <c r="I783" s="528">
        <v>0</v>
      </c>
      <c r="J783" s="528">
        <v>0</v>
      </c>
      <c r="K783" s="528">
        <v>0</v>
      </c>
      <c r="L783" s="528">
        <v>0</v>
      </c>
      <c r="M783" s="528">
        <v>4</v>
      </c>
      <c r="N783" s="528">
        <v>0</v>
      </c>
      <c r="O783" s="528">
        <v>0</v>
      </c>
      <c r="P783" s="528">
        <v>0</v>
      </c>
      <c r="Q783" s="528">
        <v>0</v>
      </c>
      <c r="R783" s="526">
        <v>70</v>
      </c>
    </row>
    <row r="784" spans="1:18" ht="12.75" customHeight="1">
      <c r="A784" s="527" t="s">
        <v>1826</v>
      </c>
      <c r="B784" s="525">
        <v>79</v>
      </c>
      <c r="C784" s="528">
        <v>0</v>
      </c>
      <c r="D784" s="528">
        <v>0</v>
      </c>
      <c r="E784" s="528">
        <v>9</v>
      </c>
      <c r="F784" s="528">
        <v>6</v>
      </c>
      <c r="G784" s="528">
        <v>0</v>
      </c>
      <c r="H784" s="528">
        <v>0</v>
      </c>
      <c r="I784" s="528">
        <v>2</v>
      </c>
      <c r="J784" s="528">
        <v>16</v>
      </c>
      <c r="K784" s="528">
        <v>0</v>
      </c>
      <c r="L784" s="528">
        <v>6</v>
      </c>
      <c r="M784" s="528">
        <v>9</v>
      </c>
      <c r="N784" s="528">
        <v>6</v>
      </c>
      <c r="O784" s="528">
        <v>7</v>
      </c>
      <c r="P784" s="528">
        <v>2</v>
      </c>
      <c r="Q784" s="528">
        <v>16</v>
      </c>
      <c r="R784" s="526">
        <v>757</v>
      </c>
    </row>
    <row r="785" spans="1:18" ht="12.75" customHeight="1">
      <c r="A785" s="527" t="s">
        <v>1827</v>
      </c>
      <c r="B785" s="525">
        <v>14</v>
      </c>
      <c r="C785" s="528">
        <v>0</v>
      </c>
      <c r="D785" s="528">
        <v>0</v>
      </c>
      <c r="E785" s="528">
        <v>7</v>
      </c>
      <c r="F785" s="528">
        <v>1</v>
      </c>
      <c r="G785" s="528">
        <v>0</v>
      </c>
      <c r="H785" s="528">
        <v>0</v>
      </c>
      <c r="I785" s="528">
        <v>2</v>
      </c>
      <c r="J785" s="528">
        <v>2</v>
      </c>
      <c r="K785" s="528">
        <v>0</v>
      </c>
      <c r="L785" s="528">
        <v>0</v>
      </c>
      <c r="M785" s="528">
        <v>0</v>
      </c>
      <c r="N785" s="528">
        <v>0</v>
      </c>
      <c r="O785" s="528">
        <v>0</v>
      </c>
      <c r="P785" s="528">
        <v>0</v>
      </c>
      <c r="Q785" s="528">
        <v>2</v>
      </c>
      <c r="R785" s="526">
        <v>57</v>
      </c>
    </row>
    <row r="786" spans="1:18" ht="12.75" customHeight="1">
      <c r="A786" s="527" t="s">
        <v>1828</v>
      </c>
      <c r="B786" s="525">
        <v>10</v>
      </c>
      <c r="C786" s="528">
        <v>0</v>
      </c>
      <c r="D786" s="528">
        <v>0</v>
      </c>
      <c r="E786" s="528">
        <v>2</v>
      </c>
      <c r="F786" s="528">
        <v>2</v>
      </c>
      <c r="G786" s="528">
        <v>1</v>
      </c>
      <c r="H786" s="528">
        <v>0</v>
      </c>
      <c r="I786" s="528">
        <v>0</v>
      </c>
      <c r="J786" s="528">
        <v>3</v>
      </c>
      <c r="K786" s="528">
        <v>0</v>
      </c>
      <c r="L786" s="528">
        <v>0</v>
      </c>
      <c r="M786" s="528">
        <v>0</v>
      </c>
      <c r="N786" s="528">
        <v>1</v>
      </c>
      <c r="O786" s="528">
        <v>0</v>
      </c>
      <c r="P786" s="528">
        <v>0</v>
      </c>
      <c r="Q786" s="528">
        <v>1</v>
      </c>
      <c r="R786" s="526">
        <v>153</v>
      </c>
    </row>
    <row r="787" spans="1:18" ht="12.75" customHeight="1">
      <c r="A787" s="527" t="s">
        <v>1829</v>
      </c>
      <c r="B787" s="525">
        <v>4</v>
      </c>
      <c r="C787" s="528">
        <v>0</v>
      </c>
      <c r="D787" s="528">
        <v>0</v>
      </c>
      <c r="E787" s="528">
        <v>1</v>
      </c>
      <c r="F787" s="528">
        <v>1</v>
      </c>
      <c r="G787" s="528">
        <v>0</v>
      </c>
      <c r="H787" s="528">
        <v>0</v>
      </c>
      <c r="I787" s="528">
        <v>0</v>
      </c>
      <c r="J787" s="528">
        <v>1</v>
      </c>
      <c r="K787" s="528">
        <v>0</v>
      </c>
      <c r="L787" s="528">
        <v>0</v>
      </c>
      <c r="M787" s="528">
        <v>0</v>
      </c>
      <c r="N787" s="528">
        <v>0</v>
      </c>
      <c r="O787" s="528">
        <v>0</v>
      </c>
      <c r="P787" s="528">
        <v>0</v>
      </c>
      <c r="Q787" s="528">
        <v>1</v>
      </c>
      <c r="R787" s="526">
        <v>132</v>
      </c>
    </row>
    <row r="788" spans="1:18" ht="12.75" customHeight="1">
      <c r="A788" s="527" t="s">
        <v>1830</v>
      </c>
      <c r="B788" s="525">
        <v>2</v>
      </c>
      <c r="C788" s="528">
        <v>0</v>
      </c>
      <c r="D788" s="528">
        <v>0</v>
      </c>
      <c r="E788" s="528">
        <v>2</v>
      </c>
      <c r="F788" s="528">
        <v>0</v>
      </c>
      <c r="G788" s="528">
        <v>0</v>
      </c>
      <c r="H788" s="528">
        <v>0</v>
      </c>
      <c r="I788" s="528">
        <v>0</v>
      </c>
      <c r="J788" s="528">
        <v>0</v>
      </c>
      <c r="K788" s="528">
        <v>0</v>
      </c>
      <c r="L788" s="528">
        <v>0</v>
      </c>
      <c r="M788" s="528">
        <v>0</v>
      </c>
      <c r="N788" s="528">
        <v>0</v>
      </c>
      <c r="O788" s="528">
        <v>0</v>
      </c>
      <c r="P788" s="528">
        <v>0</v>
      </c>
      <c r="Q788" s="528">
        <v>0</v>
      </c>
      <c r="R788" s="526">
        <v>5</v>
      </c>
    </row>
    <row r="789" spans="1:18" ht="12.75" customHeight="1">
      <c r="A789" s="527" t="s">
        <v>1831</v>
      </c>
      <c r="B789" s="525">
        <v>1</v>
      </c>
      <c r="C789" s="528">
        <v>0</v>
      </c>
      <c r="D789" s="528">
        <v>0</v>
      </c>
      <c r="E789" s="528">
        <v>1</v>
      </c>
      <c r="F789" s="528">
        <v>0</v>
      </c>
      <c r="G789" s="528">
        <v>0</v>
      </c>
      <c r="H789" s="528">
        <v>0</v>
      </c>
      <c r="I789" s="528">
        <v>0</v>
      </c>
      <c r="J789" s="528">
        <v>0</v>
      </c>
      <c r="K789" s="528">
        <v>0</v>
      </c>
      <c r="L789" s="528">
        <v>0</v>
      </c>
      <c r="M789" s="528">
        <v>0</v>
      </c>
      <c r="N789" s="528">
        <v>0</v>
      </c>
      <c r="O789" s="528">
        <v>0</v>
      </c>
      <c r="P789" s="528">
        <v>0</v>
      </c>
      <c r="Q789" s="528">
        <v>0</v>
      </c>
      <c r="R789" s="526">
        <v>1</v>
      </c>
    </row>
    <row r="790" spans="1:18" ht="12.75" customHeight="1">
      <c r="A790" s="527" t="s">
        <v>1832</v>
      </c>
      <c r="B790" s="525">
        <v>1</v>
      </c>
      <c r="C790" s="528">
        <v>0</v>
      </c>
      <c r="D790" s="528">
        <v>0</v>
      </c>
      <c r="E790" s="528">
        <v>0</v>
      </c>
      <c r="F790" s="528">
        <v>0</v>
      </c>
      <c r="G790" s="528">
        <v>0</v>
      </c>
      <c r="H790" s="528">
        <v>0</v>
      </c>
      <c r="I790" s="528">
        <v>1</v>
      </c>
      <c r="J790" s="528">
        <v>0</v>
      </c>
      <c r="K790" s="528">
        <v>0</v>
      </c>
      <c r="L790" s="528">
        <v>0</v>
      </c>
      <c r="M790" s="528">
        <v>0</v>
      </c>
      <c r="N790" s="528">
        <v>0</v>
      </c>
      <c r="O790" s="528">
        <v>0</v>
      </c>
      <c r="P790" s="528">
        <v>0</v>
      </c>
      <c r="Q790" s="528">
        <v>0</v>
      </c>
      <c r="R790" s="526">
        <v>1</v>
      </c>
    </row>
    <row r="791" spans="1:18" ht="12.75" customHeight="1">
      <c r="A791" s="527" t="s">
        <v>1833</v>
      </c>
      <c r="B791" s="525">
        <v>18</v>
      </c>
      <c r="C791" s="528">
        <v>1</v>
      </c>
      <c r="D791" s="528">
        <v>0</v>
      </c>
      <c r="E791" s="528">
        <v>3</v>
      </c>
      <c r="F791" s="528">
        <v>0</v>
      </c>
      <c r="G791" s="528">
        <v>0</v>
      </c>
      <c r="H791" s="528">
        <v>0</v>
      </c>
      <c r="I791" s="528">
        <v>0</v>
      </c>
      <c r="J791" s="528">
        <v>1</v>
      </c>
      <c r="K791" s="528">
        <v>0</v>
      </c>
      <c r="L791" s="528">
        <v>1</v>
      </c>
      <c r="M791" s="528">
        <v>2</v>
      </c>
      <c r="N791" s="528">
        <v>3</v>
      </c>
      <c r="O791" s="528">
        <v>5</v>
      </c>
      <c r="P791" s="528">
        <v>0</v>
      </c>
      <c r="Q791" s="528">
        <v>2</v>
      </c>
      <c r="R791" s="526">
        <v>222</v>
      </c>
    </row>
    <row r="792" spans="1:18" ht="12.75" customHeight="1">
      <c r="A792" s="527" t="s">
        <v>1834</v>
      </c>
      <c r="B792" s="525">
        <v>13</v>
      </c>
      <c r="C792" s="528">
        <v>0</v>
      </c>
      <c r="D792" s="528">
        <v>0</v>
      </c>
      <c r="E792" s="528">
        <v>6</v>
      </c>
      <c r="F792" s="528">
        <v>4</v>
      </c>
      <c r="G792" s="528">
        <v>0</v>
      </c>
      <c r="H792" s="528">
        <v>0</v>
      </c>
      <c r="I792" s="528">
        <v>1</v>
      </c>
      <c r="J792" s="528">
        <v>0</v>
      </c>
      <c r="K792" s="528">
        <v>0</v>
      </c>
      <c r="L792" s="528">
        <v>0</v>
      </c>
      <c r="M792" s="528">
        <v>1</v>
      </c>
      <c r="N792" s="528">
        <v>1</v>
      </c>
      <c r="O792" s="528">
        <v>0</v>
      </c>
      <c r="P792" s="528">
        <v>0</v>
      </c>
      <c r="Q792" s="528">
        <v>0</v>
      </c>
      <c r="R792" s="526">
        <v>128</v>
      </c>
    </row>
    <row r="793" spans="1:18" ht="12.75" customHeight="1">
      <c r="A793" s="527" t="s">
        <v>1835</v>
      </c>
      <c r="B793" s="525">
        <v>3</v>
      </c>
      <c r="C793" s="528">
        <v>0</v>
      </c>
      <c r="D793" s="528">
        <v>0</v>
      </c>
      <c r="E793" s="528">
        <v>1</v>
      </c>
      <c r="F793" s="528">
        <v>0</v>
      </c>
      <c r="G793" s="528">
        <v>0</v>
      </c>
      <c r="H793" s="528">
        <v>0</v>
      </c>
      <c r="I793" s="528">
        <v>0</v>
      </c>
      <c r="J793" s="528">
        <v>1</v>
      </c>
      <c r="K793" s="528">
        <v>0</v>
      </c>
      <c r="L793" s="528">
        <v>0</v>
      </c>
      <c r="M793" s="528">
        <v>0</v>
      </c>
      <c r="N793" s="528">
        <v>0</v>
      </c>
      <c r="O793" s="528">
        <v>0</v>
      </c>
      <c r="P793" s="528">
        <v>0</v>
      </c>
      <c r="Q793" s="528">
        <v>1</v>
      </c>
      <c r="R793" s="526">
        <v>11</v>
      </c>
    </row>
    <row r="794" spans="1:18" ht="12.75" customHeight="1">
      <c r="A794" s="527" t="s">
        <v>1836</v>
      </c>
      <c r="B794" s="525">
        <v>4</v>
      </c>
      <c r="C794" s="528">
        <v>0</v>
      </c>
      <c r="D794" s="528">
        <v>0</v>
      </c>
      <c r="E794" s="528">
        <v>1</v>
      </c>
      <c r="F794" s="528">
        <v>1</v>
      </c>
      <c r="G794" s="528">
        <v>0</v>
      </c>
      <c r="H794" s="528">
        <v>0</v>
      </c>
      <c r="I794" s="528">
        <v>0</v>
      </c>
      <c r="J794" s="528">
        <v>0</v>
      </c>
      <c r="K794" s="528">
        <v>0</v>
      </c>
      <c r="L794" s="528">
        <v>0</v>
      </c>
      <c r="M794" s="528">
        <v>2</v>
      </c>
      <c r="N794" s="528">
        <v>0</v>
      </c>
      <c r="O794" s="528">
        <v>0</v>
      </c>
      <c r="P794" s="528">
        <v>0</v>
      </c>
      <c r="Q794" s="528">
        <v>0</v>
      </c>
      <c r="R794" s="526">
        <v>9</v>
      </c>
    </row>
    <row r="795" spans="1:18" ht="12.75" customHeight="1">
      <c r="A795" s="527" t="s">
        <v>1837</v>
      </c>
      <c r="B795" s="525">
        <v>1</v>
      </c>
      <c r="C795" s="528">
        <v>0</v>
      </c>
      <c r="D795" s="528">
        <v>0</v>
      </c>
      <c r="E795" s="528">
        <v>0</v>
      </c>
      <c r="F795" s="528">
        <v>0</v>
      </c>
      <c r="G795" s="528">
        <v>0</v>
      </c>
      <c r="H795" s="528">
        <v>0</v>
      </c>
      <c r="I795" s="528">
        <v>0</v>
      </c>
      <c r="J795" s="528">
        <v>0</v>
      </c>
      <c r="K795" s="528">
        <v>0</v>
      </c>
      <c r="L795" s="528">
        <v>0</v>
      </c>
      <c r="M795" s="528">
        <v>0</v>
      </c>
      <c r="N795" s="528">
        <v>0</v>
      </c>
      <c r="O795" s="528">
        <v>0</v>
      </c>
      <c r="P795" s="528">
        <v>0</v>
      </c>
      <c r="Q795" s="528">
        <v>1</v>
      </c>
      <c r="R795" s="526">
        <v>29</v>
      </c>
    </row>
    <row r="796" spans="1:18" ht="12.75" customHeight="1">
      <c r="A796" s="527" t="s">
        <v>1838</v>
      </c>
      <c r="B796" s="525">
        <v>1</v>
      </c>
      <c r="C796" s="528">
        <v>0</v>
      </c>
      <c r="D796" s="528">
        <v>0</v>
      </c>
      <c r="E796" s="528">
        <v>0</v>
      </c>
      <c r="F796" s="528">
        <v>0</v>
      </c>
      <c r="G796" s="528">
        <v>0</v>
      </c>
      <c r="H796" s="528">
        <v>0</v>
      </c>
      <c r="I796" s="528">
        <v>0</v>
      </c>
      <c r="J796" s="528">
        <v>0</v>
      </c>
      <c r="K796" s="528">
        <v>0</v>
      </c>
      <c r="L796" s="528">
        <v>0</v>
      </c>
      <c r="M796" s="528">
        <v>0</v>
      </c>
      <c r="N796" s="528">
        <v>0</v>
      </c>
      <c r="O796" s="528">
        <v>0</v>
      </c>
      <c r="P796" s="528">
        <v>0</v>
      </c>
      <c r="Q796" s="528">
        <v>1</v>
      </c>
      <c r="R796" s="526">
        <v>18</v>
      </c>
    </row>
    <row r="797" ht="12.75" customHeight="1">
      <c r="A797" s="518"/>
    </row>
    <row r="798" ht="12.75" customHeight="1">
      <c r="A798" s="518"/>
    </row>
    <row r="799" ht="12.75" customHeight="1">
      <c r="A799" s="518"/>
    </row>
    <row r="800" ht="12.75" customHeight="1">
      <c r="A800" s="518"/>
    </row>
    <row r="801" ht="12.75" customHeight="1">
      <c r="A801" s="518"/>
    </row>
    <row r="802" ht="12.75" customHeight="1">
      <c r="A802" s="518"/>
    </row>
    <row r="803" ht="12.75" customHeight="1">
      <c r="A803" s="518"/>
    </row>
    <row r="804" ht="12.75" customHeight="1">
      <c r="A804" s="518"/>
    </row>
    <row r="805" ht="12.75" customHeight="1">
      <c r="A805" s="518"/>
    </row>
    <row r="806" ht="12.75" customHeight="1">
      <c r="A806" s="518"/>
    </row>
    <row r="807" ht="12.75" customHeight="1">
      <c r="A807" s="518"/>
    </row>
    <row r="808" ht="12.75" customHeight="1">
      <c r="A808" s="518"/>
    </row>
    <row r="809" ht="12.75" customHeight="1">
      <c r="A809" s="518"/>
    </row>
    <row r="810" ht="12.75" customHeight="1">
      <c r="A810" s="518"/>
    </row>
    <row r="811" ht="12.75" customHeight="1">
      <c r="A811" s="518"/>
    </row>
    <row r="812" ht="12.75" customHeight="1">
      <c r="A812" s="518"/>
    </row>
    <row r="813" ht="12.75" customHeight="1">
      <c r="A813" s="518"/>
    </row>
    <row r="814" ht="12.75" customHeight="1">
      <c r="A814" s="518"/>
    </row>
  </sheetData>
  <sheetProtection/>
  <mergeCells count="18">
    <mergeCell ref="A3:A4"/>
    <mergeCell ref="B3:B4"/>
    <mergeCell ref="G3:G4"/>
    <mergeCell ref="H3:H4"/>
    <mergeCell ref="C3:C4"/>
    <mergeCell ref="D3:D4"/>
    <mergeCell ref="E3:E4"/>
    <mergeCell ref="F3:F4"/>
    <mergeCell ref="I3:I4"/>
    <mergeCell ref="J3:J4"/>
    <mergeCell ref="K3:K4"/>
    <mergeCell ref="L3:L4"/>
    <mergeCell ref="R3:R4"/>
    <mergeCell ref="N3:N4"/>
    <mergeCell ref="O3:O4"/>
    <mergeCell ref="Q3:Q4"/>
    <mergeCell ref="M3:M4"/>
    <mergeCell ref="P3:P4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400" verticalDpi="400" orientation="portrait" paperSize="9" r:id="rId1"/>
  <headerFooter alignWithMargins="0">
    <oddFooter>&amp;C&amp;"ＪＳ明朝,標準"&amp;10-&amp;P&amp;[-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pane xSplit="2" ySplit="6" topLeftCell="C13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8.796875" defaultRowHeight="21" customHeight="1"/>
  <cols>
    <col min="1" max="1" width="34" style="5" customWidth="1"/>
    <col min="2" max="2" width="1.1015625" style="5" customWidth="1"/>
    <col min="3" max="16" width="11.69921875" style="5" customWidth="1"/>
    <col min="17" max="18" width="9.59765625" style="5" bestFit="1" customWidth="1"/>
    <col min="19" max="19" width="9" style="9" customWidth="1"/>
    <col min="20" max="16384" width="9" style="5" customWidth="1"/>
  </cols>
  <sheetData>
    <row r="1" spans="1:19" s="3" customFormat="1" ht="21" customHeight="1">
      <c r="A1" s="1" t="s">
        <v>35</v>
      </c>
      <c r="B1" s="2"/>
      <c r="C1" s="2"/>
      <c r="D1" s="2"/>
      <c r="E1" s="2"/>
      <c r="F1" s="2"/>
      <c r="S1" s="4"/>
    </row>
    <row r="2" spans="4:18" ht="13.5" customHeight="1">
      <c r="D2" s="6"/>
      <c r="E2" s="6"/>
      <c r="F2" s="6"/>
      <c r="H2" s="7"/>
      <c r="I2" s="7"/>
      <c r="J2" s="8"/>
      <c r="Q2" s="9"/>
      <c r="R2" s="9"/>
    </row>
    <row r="3" spans="1:18" ht="21" customHeight="1">
      <c r="A3" s="10" t="s">
        <v>36</v>
      </c>
      <c r="B3" s="11"/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1" customHeight="1">
      <c r="A4" s="535" t="s">
        <v>37</v>
      </c>
      <c r="B4" s="12"/>
      <c r="C4" s="537" t="s">
        <v>38</v>
      </c>
      <c r="D4" s="537"/>
      <c r="E4" s="13"/>
      <c r="F4" s="14"/>
      <c r="G4" s="14" t="s">
        <v>0</v>
      </c>
      <c r="H4" s="14"/>
      <c r="I4" s="15"/>
      <c r="J4" s="14" t="s">
        <v>1</v>
      </c>
      <c r="K4" s="15"/>
      <c r="L4" s="14" t="s">
        <v>2</v>
      </c>
      <c r="M4" s="15"/>
      <c r="N4" s="14" t="s">
        <v>3</v>
      </c>
      <c r="O4" s="15"/>
      <c r="P4" s="15"/>
      <c r="Q4" s="9"/>
      <c r="R4" s="9"/>
    </row>
    <row r="5" spans="1:18" ht="21" customHeight="1">
      <c r="A5" s="536"/>
      <c r="B5" s="16"/>
      <c r="C5" s="532"/>
      <c r="D5" s="532"/>
      <c r="E5" s="18" t="s">
        <v>4</v>
      </c>
      <c r="F5" s="18"/>
      <c r="G5" s="18" t="s">
        <v>5</v>
      </c>
      <c r="H5" s="19"/>
      <c r="I5" s="534" t="s">
        <v>39</v>
      </c>
      <c r="J5" s="532"/>
      <c r="K5" s="532" t="s">
        <v>40</v>
      </c>
      <c r="L5" s="532"/>
      <c r="M5" s="532" t="s">
        <v>41</v>
      </c>
      <c r="N5" s="532"/>
      <c r="O5" s="532" t="s">
        <v>42</v>
      </c>
      <c r="P5" s="533"/>
      <c r="Q5" s="9"/>
      <c r="R5" s="9"/>
    </row>
    <row r="6" spans="1:18" ht="21" customHeight="1">
      <c r="A6" s="536"/>
      <c r="B6" s="22"/>
      <c r="C6" s="17" t="s">
        <v>6</v>
      </c>
      <c r="D6" s="17" t="s">
        <v>7</v>
      </c>
      <c r="E6" s="17" t="s">
        <v>6</v>
      </c>
      <c r="F6" s="17" t="s">
        <v>7</v>
      </c>
      <c r="G6" s="17" t="s">
        <v>6</v>
      </c>
      <c r="H6" s="21" t="s">
        <v>7</v>
      </c>
      <c r="I6" s="20" t="s">
        <v>6</v>
      </c>
      <c r="J6" s="17" t="s">
        <v>7</v>
      </c>
      <c r="K6" s="17" t="s">
        <v>6</v>
      </c>
      <c r="L6" s="17" t="s">
        <v>7</v>
      </c>
      <c r="M6" s="17" t="s">
        <v>6</v>
      </c>
      <c r="N6" s="17" t="s">
        <v>7</v>
      </c>
      <c r="O6" s="17" t="s">
        <v>6</v>
      </c>
      <c r="P6" s="21" t="s">
        <v>7</v>
      </c>
      <c r="Q6" s="9"/>
      <c r="R6" s="9"/>
    </row>
    <row r="7" spans="1:19" s="3" customFormat="1" ht="18.75" customHeight="1">
      <c r="A7" s="4" t="s">
        <v>8</v>
      </c>
      <c r="B7" s="23"/>
      <c r="C7" s="24">
        <v>29538</v>
      </c>
      <c r="D7" s="24">
        <v>27512</v>
      </c>
      <c r="E7" s="24">
        <v>267985</v>
      </c>
      <c r="F7" s="24">
        <v>259228</v>
      </c>
      <c r="G7" s="24">
        <v>13769</v>
      </c>
      <c r="H7" s="24">
        <v>12000</v>
      </c>
      <c r="I7" s="24">
        <v>3972</v>
      </c>
      <c r="J7" s="24">
        <v>3281</v>
      </c>
      <c r="K7" s="24">
        <v>19345</v>
      </c>
      <c r="L7" s="24">
        <v>18795</v>
      </c>
      <c r="M7" s="24">
        <f>SUM(M8,M12,M16)</f>
        <v>224961</v>
      </c>
      <c r="N7" s="24">
        <v>218368</v>
      </c>
      <c r="O7" s="24">
        <v>5938</v>
      </c>
      <c r="P7" s="24">
        <v>6784</v>
      </c>
      <c r="Q7" s="4"/>
      <c r="R7" s="4"/>
      <c r="S7" s="4"/>
    </row>
    <row r="8" spans="1:19" s="3" customFormat="1" ht="18.75" customHeight="1">
      <c r="A8" s="4" t="s">
        <v>9</v>
      </c>
      <c r="B8" s="23"/>
      <c r="C8" s="24">
        <f aca="true" t="shared" si="0" ref="C8:P8">SUM(C9:C11)</f>
        <v>40</v>
      </c>
      <c r="D8" s="24">
        <f t="shared" si="0"/>
        <v>35</v>
      </c>
      <c r="E8" s="24">
        <f t="shared" si="0"/>
        <v>331</v>
      </c>
      <c r="F8" s="24">
        <f t="shared" si="0"/>
        <v>228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79</v>
      </c>
      <c r="L8" s="24">
        <f t="shared" si="0"/>
        <v>64</v>
      </c>
      <c r="M8" s="24">
        <f t="shared" si="0"/>
        <v>238</v>
      </c>
      <c r="N8" s="24">
        <f t="shared" si="0"/>
        <v>158</v>
      </c>
      <c r="O8" s="24">
        <f t="shared" si="0"/>
        <v>14</v>
      </c>
      <c r="P8" s="24">
        <f t="shared" si="0"/>
        <v>6</v>
      </c>
      <c r="Q8" s="4"/>
      <c r="R8" s="4"/>
      <c r="S8" s="4"/>
    </row>
    <row r="9" spans="1:18" ht="18.75" customHeight="1">
      <c r="A9" s="9" t="s">
        <v>10</v>
      </c>
      <c r="B9" s="25"/>
      <c r="C9" s="26">
        <v>24</v>
      </c>
      <c r="D9" s="26">
        <v>24</v>
      </c>
      <c r="E9" s="26">
        <v>185</v>
      </c>
      <c r="F9" s="26">
        <v>124</v>
      </c>
      <c r="G9" s="26">
        <v>0</v>
      </c>
      <c r="H9" s="26">
        <v>0</v>
      </c>
      <c r="I9" s="26">
        <v>0</v>
      </c>
      <c r="J9" s="26">
        <v>0</v>
      </c>
      <c r="K9" s="26">
        <v>49</v>
      </c>
      <c r="L9" s="26">
        <v>39</v>
      </c>
      <c r="M9" s="26">
        <v>123</v>
      </c>
      <c r="N9" s="26">
        <v>83</v>
      </c>
      <c r="O9" s="26">
        <v>13</v>
      </c>
      <c r="P9" s="26">
        <v>2</v>
      </c>
      <c r="Q9" s="9"/>
      <c r="R9" s="9"/>
    </row>
    <row r="10" spans="1:18" ht="18.75" customHeight="1">
      <c r="A10" s="9" t="s">
        <v>11</v>
      </c>
      <c r="B10" s="25"/>
      <c r="C10" s="26">
        <v>5</v>
      </c>
      <c r="D10" s="26">
        <v>3</v>
      </c>
      <c r="E10" s="26">
        <v>52</v>
      </c>
      <c r="F10" s="26">
        <v>36</v>
      </c>
      <c r="G10" s="26">
        <v>0</v>
      </c>
      <c r="H10" s="26">
        <v>0</v>
      </c>
      <c r="I10" s="26">
        <v>0</v>
      </c>
      <c r="J10" s="26">
        <v>0</v>
      </c>
      <c r="K10" s="26">
        <v>7</v>
      </c>
      <c r="L10" s="26">
        <v>4</v>
      </c>
      <c r="M10" s="26">
        <v>45</v>
      </c>
      <c r="N10" s="26">
        <v>28</v>
      </c>
      <c r="O10" s="26">
        <v>0</v>
      </c>
      <c r="P10" s="26">
        <v>4</v>
      </c>
      <c r="Q10" s="9"/>
      <c r="R10" s="9"/>
    </row>
    <row r="11" spans="1:18" ht="18.75" customHeight="1">
      <c r="A11" s="9" t="s">
        <v>12</v>
      </c>
      <c r="B11" s="25"/>
      <c r="C11" s="26">
        <v>11</v>
      </c>
      <c r="D11" s="26">
        <v>8</v>
      </c>
      <c r="E11" s="26">
        <v>94</v>
      </c>
      <c r="F11" s="26">
        <v>68</v>
      </c>
      <c r="G11" s="26">
        <v>0</v>
      </c>
      <c r="H11" s="26">
        <v>0</v>
      </c>
      <c r="I11" s="26">
        <v>0</v>
      </c>
      <c r="J11" s="26">
        <v>0</v>
      </c>
      <c r="K11" s="26">
        <v>23</v>
      </c>
      <c r="L11" s="26">
        <v>21</v>
      </c>
      <c r="M11" s="26">
        <v>70</v>
      </c>
      <c r="N11" s="26">
        <v>47</v>
      </c>
      <c r="O11" s="26">
        <v>1</v>
      </c>
      <c r="P11" s="26">
        <v>0</v>
      </c>
      <c r="Q11" s="9"/>
      <c r="R11" s="9"/>
    </row>
    <row r="12" spans="1:19" s="3" customFormat="1" ht="18.75" customHeight="1">
      <c r="A12" s="4" t="s">
        <v>13</v>
      </c>
      <c r="B12" s="23"/>
      <c r="C12" s="24">
        <f aca="true" t="shared" si="1" ref="C12:P12">SUM(C13:C15)</f>
        <v>5411</v>
      </c>
      <c r="D12" s="24">
        <f t="shared" si="1"/>
        <v>4815</v>
      </c>
      <c r="E12" s="24">
        <f t="shared" si="1"/>
        <v>52690</v>
      </c>
      <c r="F12" s="24">
        <f t="shared" si="1"/>
        <v>47062</v>
      </c>
      <c r="G12" s="24">
        <f t="shared" si="1"/>
        <v>2204</v>
      </c>
      <c r="H12" s="24">
        <f t="shared" si="1"/>
        <v>1814</v>
      </c>
      <c r="I12" s="24">
        <f t="shared" si="1"/>
        <v>776</v>
      </c>
      <c r="J12" s="24">
        <f t="shared" si="1"/>
        <v>616</v>
      </c>
      <c r="K12" s="24">
        <f t="shared" si="1"/>
        <v>6388</v>
      </c>
      <c r="L12" s="24">
        <f t="shared" si="1"/>
        <v>5912</v>
      </c>
      <c r="M12" s="24">
        <f t="shared" si="1"/>
        <v>42236</v>
      </c>
      <c r="N12" s="24">
        <f t="shared" si="1"/>
        <v>37871</v>
      </c>
      <c r="O12" s="24">
        <f t="shared" si="1"/>
        <v>1086</v>
      </c>
      <c r="P12" s="24">
        <f t="shared" si="1"/>
        <v>849</v>
      </c>
      <c r="Q12" s="4"/>
      <c r="R12" s="4"/>
      <c r="S12" s="4"/>
    </row>
    <row r="13" spans="1:18" ht="18.75" customHeight="1">
      <c r="A13" s="9" t="s">
        <v>14</v>
      </c>
      <c r="B13" s="25"/>
      <c r="C13" s="26">
        <v>7</v>
      </c>
      <c r="D13" s="26">
        <v>7</v>
      </c>
      <c r="E13" s="26">
        <v>39</v>
      </c>
      <c r="F13" s="26">
        <v>42</v>
      </c>
      <c r="G13" s="26">
        <v>1</v>
      </c>
      <c r="H13" s="26">
        <v>0</v>
      </c>
      <c r="I13" s="26">
        <v>0</v>
      </c>
      <c r="J13" s="26">
        <v>0</v>
      </c>
      <c r="K13" s="26">
        <v>17</v>
      </c>
      <c r="L13" s="26">
        <v>22</v>
      </c>
      <c r="M13" s="26">
        <v>19</v>
      </c>
      <c r="N13" s="26">
        <v>19</v>
      </c>
      <c r="O13" s="26">
        <v>2</v>
      </c>
      <c r="P13" s="26">
        <v>1</v>
      </c>
      <c r="Q13" s="9"/>
      <c r="R13" s="9"/>
    </row>
    <row r="14" spans="1:18" ht="18.75" customHeight="1">
      <c r="A14" s="9" t="s">
        <v>15</v>
      </c>
      <c r="B14" s="25"/>
      <c r="C14" s="26">
        <v>2856</v>
      </c>
      <c r="D14" s="26">
        <v>2613</v>
      </c>
      <c r="E14" s="26">
        <v>25404</v>
      </c>
      <c r="F14" s="26">
        <v>21831</v>
      </c>
      <c r="G14" s="26">
        <v>1038</v>
      </c>
      <c r="H14" s="26">
        <v>883</v>
      </c>
      <c r="I14" s="26">
        <v>299</v>
      </c>
      <c r="J14" s="26">
        <v>248</v>
      </c>
      <c r="K14" s="26">
        <v>3517</v>
      </c>
      <c r="L14" s="26">
        <v>3313</v>
      </c>
      <c r="M14" s="26">
        <v>19806</v>
      </c>
      <c r="N14" s="26">
        <v>16773</v>
      </c>
      <c r="O14" s="26">
        <v>744</v>
      </c>
      <c r="P14" s="26">
        <v>614</v>
      </c>
      <c r="Q14" s="9"/>
      <c r="R14" s="9"/>
    </row>
    <row r="15" spans="1:18" ht="18.75" customHeight="1">
      <c r="A15" s="9" t="s">
        <v>16</v>
      </c>
      <c r="B15" s="25"/>
      <c r="C15" s="26">
        <v>2548</v>
      </c>
      <c r="D15" s="26">
        <v>2195</v>
      </c>
      <c r="E15" s="26">
        <v>27247</v>
      </c>
      <c r="F15" s="26">
        <v>25189</v>
      </c>
      <c r="G15" s="26">
        <v>1165</v>
      </c>
      <c r="H15" s="26">
        <v>931</v>
      </c>
      <c r="I15" s="26">
        <v>477</v>
      </c>
      <c r="J15" s="26">
        <v>368</v>
      </c>
      <c r="K15" s="26">
        <v>2854</v>
      </c>
      <c r="L15" s="26">
        <v>2577</v>
      </c>
      <c r="M15" s="26">
        <v>22411</v>
      </c>
      <c r="N15" s="26">
        <v>21079</v>
      </c>
      <c r="O15" s="26">
        <v>340</v>
      </c>
      <c r="P15" s="26">
        <v>234</v>
      </c>
      <c r="Q15" s="9"/>
      <c r="R15" s="9"/>
    </row>
    <row r="16" spans="1:19" s="3" customFormat="1" ht="18.75" customHeight="1">
      <c r="A16" s="4" t="s">
        <v>17</v>
      </c>
      <c r="B16" s="23"/>
      <c r="C16" s="24">
        <f aca="true" t="shared" si="2" ref="C16:P16">SUM(C17:C28)</f>
        <v>24087</v>
      </c>
      <c r="D16" s="24">
        <f t="shared" si="2"/>
        <v>22662</v>
      </c>
      <c r="E16" s="24">
        <f t="shared" si="2"/>
        <v>214964</v>
      </c>
      <c r="F16" s="24">
        <f t="shared" si="2"/>
        <v>211938</v>
      </c>
      <c r="G16" s="24">
        <f t="shared" si="2"/>
        <v>11565</v>
      </c>
      <c r="H16" s="24">
        <f t="shared" si="2"/>
        <v>10186</v>
      </c>
      <c r="I16" s="24">
        <f t="shared" si="2"/>
        <v>3196</v>
      </c>
      <c r="J16" s="24">
        <f t="shared" si="2"/>
        <v>2665</v>
      </c>
      <c r="K16" s="24">
        <f t="shared" si="2"/>
        <v>12878</v>
      </c>
      <c r="L16" s="24">
        <f t="shared" si="2"/>
        <v>12819</v>
      </c>
      <c r="M16" s="24">
        <f t="shared" si="2"/>
        <v>182487</v>
      </c>
      <c r="N16" s="24">
        <f t="shared" si="2"/>
        <v>180339</v>
      </c>
      <c r="O16" s="24">
        <f t="shared" si="2"/>
        <v>4838</v>
      </c>
      <c r="P16" s="24">
        <f t="shared" si="2"/>
        <v>5929</v>
      </c>
      <c r="Q16" s="4"/>
      <c r="R16" s="4"/>
      <c r="S16" s="4"/>
    </row>
    <row r="17" spans="1:18" ht="18.75" customHeight="1">
      <c r="A17" s="27" t="s">
        <v>18</v>
      </c>
      <c r="B17" s="28"/>
      <c r="C17" s="26">
        <v>22</v>
      </c>
      <c r="D17" s="26">
        <v>17</v>
      </c>
      <c r="E17" s="26">
        <v>1048</v>
      </c>
      <c r="F17" s="26">
        <v>985</v>
      </c>
      <c r="G17" s="26">
        <v>0</v>
      </c>
      <c r="H17" s="26">
        <v>0</v>
      </c>
      <c r="I17" s="26">
        <v>0</v>
      </c>
      <c r="J17" s="26">
        <v>0</v>
      </c>
      <c r="K17" s="26">
        <v>1</v>
      </c>
      <c r="L17" s="26">
        <v>1</v>
      </c>
      <c r="M17" s="26">
        <v>1044</v>
      </c>
      <c r="N17" s="26">
        <v>983</v>
      </c>
      <c r="O17" s="26">
        <v>3</v>
      </c>
      <c r="P17" s="26">
        <v>1</v>
      </c>
      <c r="Q17" s="9"/>
      <c r="R17" s="9"/>
    </row>
    <row r="18" spans="1:18" ht="18.75" customHeight="1">
      <c r="A18" s="9" t="s">
        <v>19</v>
      </c>
      <c r="B18" s="25"/>
      <c r="C18" s="26">
        <v>394</v>
      </c>
      <c r="D18" s="26">
        <v>392</v>
      </c>
      <c r="E18" s="26">
        <v>10370</v>
      </c>
      <c r="F18" s="26">
        <v>8947</v>
      </c>
      <c r="G18" s="26">
        <v>21</v>
      </c>
      <c r="H18" s="26">
        <v>19</v>
      </c>
      <c r="I18" s="26">
        <v>4</v>
      </c>
      <c r="J18" s="26">
        <v>3</v>
      </c>
      <c r="K18" s="26">
        <v>455</v>
      </c>
      <c r="L18" s="26">
        <v>420</v>
      </c>
      <c r="M18" s="26">
        <v>9824</v>
      </c>
      <c r="N18" s="26">
        <v>8479</v>
      </c>
      <c r="O18" s="26">
        <v>66</v>
      </c>
      <c r="P18" s="26">
        <v>26</v>
      </c>
      <c r="Q18" s="9"/>
      <c r="R18" s="9"/>
    </row>
    <row r="19" spans="1:18" ht="18.75" customHeight="1">
      <c r="A19" s="27" t="s">
        <v>20</v>
      </c>
      <c r="B19" s="25"/>
      <c r="C19" s="26">
        <v>655</v>
      </c>
      <c r="D19" s="26">
        <v>613</v>
      </c>
      <c r="E19" s="26">
        <v>12321</v>
      </c>
      <c r="F19" s="26">
        <v>12711</v>
      </c>
      <c r="G19" s="26">
        <v>275</v>
      </c>
      <c r="H19" s="26">
        <v>229</v>
      </c>
      <c r="I19" s="26">
        <v>31</v>
      </c>
      <c r="J19" s="26">
        <v>30</v>
      </c>
      <c r="K19" s="26">
        <v>563</v>
      </c>
      <c r="L19" s="26">
        <v>545</v>
      </c>
      <c r="M19" s="26">
        <v>11249</v>
      </c>
      <c r="N19" s="26">
        <v>11682</v>
      </c>
      <c r="O19" s="26">
        <v>203</v>
      </c>
      <c r="P19" s="26">
        <v>225</v>
      </c>
      <c r="Q19" s="9"/>
      <c r="R19" s="9"/>
    </row>
    <row r="20" spans="1:18" ht="18.75" customHeight="1">
      <c r="A20" s="9" t="s">
        <v>21</v>
      </c>
      <c r="B20" s="25"/>
      <c r="C20" s="26">
        <v>8463</v>
      </c>
      <c r="D20" s="26">
        <v>7579</v>
      </c>
      <c r="E20" s="26">
        <v>67177</v>
      </c>
      <c r="F20" s="26">
        <v>60226</v>
      </c>
      <c r="G20" s="26">
        <v>3112</v>
      </c>
      <c r="H20" s="26">
        <v>2557</v>
      </c>
      <c r="I20" s="26">
        <v>1272</v>
      </c>
      <c r="J20" s="26">
        <v>965</v>
      </c>
      <c r="K20" s="26">
        <v>5649</v>
      </c>
      <c r="L20" s="26">
        <v>5194</v>
      </c>
      <c r="M20" s="26">
        <v>55978</v>
      </c>
      <c r="N20" s="26">
        <v>50276</v>
      </c>
      <c r="O20" s="26">
        <v>1166</v>
      </c>
      <c r="P20" s="26">
        <v>1234</v>
      </c>
      <c r="Q20" s="9"/>
      <c r="R20" s="9"/>
    </row>
    <row r="21" spans="1:18" ht="18.75" customHeight="1">
      <c r="A21" s="9" t="s">
        <v>22</v>
      </c>
      <c r="B21" s="25"/>
      <c r="C21" s="26">
        <v>642</v>
      </c>
      <c r="D21" s="26">
        <v>551</v>
      </c>
      <c r="E21" s="26">
        <v>10453</v>
      </c>
      <c r="F21" s="26">
        <v>8538</v>
      </c>
      <c r="G21" s="26">
        <v>106</v>
      </c>
      <c r="H21" s="26">
        <v>67</v>
      </c>
      <c r="I21" s="26">
        <v>30</v>
      </c>
      <c r="J21" s="26">
        <v>8</v>
      </c>
      <c r="K21" s="26">
        <v>339</v>
      </c>
      <c r="L21" s="26">
        <v>373</v>
      </c>
      <c r="M21" s="26">
        <v>9888</v>
      </c>
      <c r="N21" s="26">
        <v>8055</v>
      </c>
      <c r="O21" s="26">
        <v>90</v>
      </c>
      <c r="P21" s="26">
        <v>35</v>
      </c>
      <c r="Q21" s="9"/>
      <c r="R21" s="9"/>
    </row>
    <row r="22" spans="1:18" ht="18.75" customHeight="1">
      <c r="A22" s="9" t="s">
        <v>23</v>
      </c>
      <c r="B22" s="25"/>
      <c r="C22" s="26">
        <v>1577</v>
      </c>
      <c r="D22" s="26">
        <v>1516</v>
      </c>
      <c r="E22" s="26">
        <v>4450</v>
      </c>
      <c r="F22" s="26">
        <v>4756</v>
      </c>
      <c r="G22" s="26">
        <v>920</v>
      </c>
      <c r="H22" s="26">
        <v>828</v>
      </c>
      <c r="I22" s="26">
        <v>252</v>
      </c>
      <c r="J22" s="26">
        <v>219</v>
      </c>
      <c r="K22" s="26">
        <v>1052</v>
      </c>
      <c r="L22" s="26">
        <v>1135</v>
      </c>
      <c r="M22" s="26">
        <v>2169</v>
      </c>
      <c r="N22" s="26">
        <v>2505</v>
      </c>
      <c r="O22" s="26">
        <v>57</v>
      </c>
      <c r="P22" s="26">
        <v>69</v>
      </c>
      <c r="Q22" s="9"/>
      <c r="R22" s="9"/>
    </row>
    <row r="23" spans="1:18" ht="18.75" customHeight="1">
      <c r="A23" s="9" t="s">
        <v>24</v>
      </c>
      <c r="B23" s="25"/>
      <c r="C23" s="26">
        <v>4168</v>
      </c>
      <c r="D23" s="26">
        <v>3728</v>
      </c>
      <c r="E23" s="26">
        <v>25292</v>
      </c>
      <c r="F23" s="26">
        <v>24773</v>
      </c>
      <c r="G23" s="26">
        <v>3205</v>
      </c>
      <c r="H23" s="26">
        <v>2716</v>
      </c>
      <c r="I23" s="26">
        <v>805</v>
      </c>
      <c r="J23" s="26">
        <v>667</v>
      </c>
      <c r="K23" s="26">
        <v>1010</v>
      </c>
      <c r="L23" s="26">
        <v>975</v>
      </c>
      <c r="M23" s="26">
        <v>19297</v>
      </c>
      <c r="N23" s="26">
        <v>19063</v>
      </c>
      <c r="O23" s="26">
        <v>975</v>
      </c>
      <c r="P23" s="26">
        <v>1352</v>
      </c>
      <c r="Q23" s="9"/>
      <c r="R23" s="9"/>
    </row>
    <row r="24" spans="1:18" ht="18.75" customHeight="1">
      <c r="A24" s="9" t="s">
        <v>25</v>
      </c>
      <c r="B24" s="25"/>
      <c r="C24" s="26">
        <v>1206</v>
      </c>
      <c r="D24" s="26">
        <v>1346</v>
      </c>
      <c r="E24" s="26">
        <v>21229</v>
      </c>
      <c r="F24" s="26">
        <v>24242</v>
      </c>
      <c r="G24" s="26">
        <v>688</v>
      </c>
      <c r="H24" s="26">
        <v>706</v>
      </c>
      <c r="I24" s="26">
        <v>149</v>
      </c>
      <c r="J24" s="26">
        <v>134</v>
      </c>
      <c r="K24" s="26">
        <v>450</v>
      </c>
      <c r="L24" s="26">
        <v>628</v>
      </c>
      <c r="M24" s="26">
        <v>19755</v>
      </c>
      <c r="N24" s="26">
        <v>22221</v>
      </c>
      <c r="O24" s="26">
        <v>187</v>
      </c>
      <c r="P24" s="26">
        <v>553</v>
      </c>
      <c r="Q24" s="9"/>
      <c r="R24" s="9"/>
    </row>
    <row r="25" spans="1:18" ht="18.75" customHeight="1">
      <c r="A25" s="9" t="s">
        <v>26</v>
      </c>
      <c r="B25" s="25"/>
      <c r="C25" s="26">
        <v>1120</v>
      </c>
      <c r="D25" s="26">
        <v>1079</v>
      </c>
      <c r="E25" s="26">
        <v>13170</v>
      </c>
      <c r="F25" s="26">
        <v>12768</v>
      </c>
      <c r="G25" s="26">
        <v>632</v>
      </c>
      <c r="H25" s="26">
        <v>572</v>
      </c>
      <c r="I25" s="26">
        <v>64</v>
      </c>
      <c r="J25" s="26">
        <v>70</v>
      </c>
      <c r="K25" s="26">
        <v>188</v>
      </c>
      <c r="L25" s="26">
        <v>184</v>
      </c>
      <c r="M25" s="26">
        <v>12020</v>
      </c>
      <c r="N25" s="26">
        <v>10998</v>
      </c>
      <c r="O25" s="26">
        <v>266</v>
      </c>
      <c r="P25" s="26">
        <v>944</v>
      </c>
      <c r="Q25" s="9"/>
      <c r="R25" s="9"/>
    </row>
    <row r="26" spans="1:18" ht="18.75" customHeight="1">
      <c r="A26" s="9" t="s">
        <v>27</v>
      </c>
      <c r="B26" s="25"/>
      <c r="C26" s="26">
        <v>253</v>
      </c>
      <c r="D26" s="26">
        <v>236</v>
      </c>
      <c r="E26" s="26">
        <v>2082</v>
      </c>
      <c r="F26" s="26">
        <v>2613</v>
      </c>
      <c r="G26" s="26">
        <v>14</v>
      </c>
      <c r="H26" s="26">
        <v>13</v>
      </c>
      <c r="I26" s="26">
        <v>2</v>
      </c>
      <c r="J26" s="26">
        <v>3</v>
      </c>
      <c r="K26" s="26">
        <v>89</v>
      </c>
      <c r="L26" s="26">
        <v>137</v>
      </c>
      <c r="M26" s="26">
        <v>1775</v>
      </c>
      <c r="N26" s="26">
        <v>2393</v>
      </c>
      <c r="O26" s="26">
        <v>202</v>
      </c>
      <c r="P26" s="26">
        <v>67</v>
      </c>
      <c r="Q26" s="9"/>
      <c r="R26" s="9"/>
    </row>
    <row r="27" spans="1:18" ht="18.75" customHeight="1">
      <c r="A27" s="27" t="s">
        <v>28</v>
      </c>
      <c r="B27" s="25"/>
      <c r="C27" s="26">
        <v>5438</v>
      </c>
      <c r="D27" s="26">
        <v>5460</v>
      </c>
      <c r="E27" s="26">
        <v>37792</v>
      </c>
      <c r="F27" s="26">
        <v>43138</v>
      </c>
      <c r="G27" s="26">
        <v>2592</v>
      </c>
      <c r="H27" s="26">
        <v>2479</v>
      </c>
      <c r="I27" s="26">
        <v>587</v>
      </c>
      <c r="J27" s="26">
        <v>566</v>
      </c>
      <c r="K27" s="26">
        <v>3082</v>
      </c>
      <c r="L27" s="26">
        <v>3227</v>
      </c>
      <c r="M27" s="26">
        <v>30027</v>
      </c>
      <c r="N27" s="26">
        <v>35516</v>
      </c>
      <c r="O27" s="26">
        <v>1504</v>
      </c>
      <c r="P27" s="26">
        <v>1350</v>
      </c>
      <c r="Q27" s="9"/>
      <c r="R27" s="9"/>
    </row>
    <row r="28" spans="1:18" ht="18.75" customHeight="1">
      <c r="A28" s="29" t="s">
        <v>29</v>
      </c>
      <c r="B28" s="30"/>
      <c r="C28" s="31">
        <v>149</v>
      </c>
      <c r="D28" s="32">
        <v>145</v>
      </c>
      <c r="E28" s="32">
        <v>9580</v>
      </c>
      <c r="F28" s="32">
        <v>8241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9461</v>
      </c>
      <c r="N28" s="32">
        <v>8168</v>
      </c>
      <c r="O28" s="32">
        <v>119</v>
      </c>
      <c r="P28" s="32">
        <v>73</v>
      </c>
      <c r="Q28" s="9"/>
      <c r="R28" s="9"/>
    </row>
    <row r="29" ht="18.75" customHeight="1">
      <c r="C29" s="11"/>
    </row>
    <row r="30" spans="1:18" ht="18.75" customHeight="1">
      <c r="A30" s="10" t="s">
        <v>43</v>
      </c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8.75" customHeight="1">
      <c r="A31" s="33"/>
      <c r="B31" s="34"/>
      <c r="C31" s="35"/>
      <c r="D31" s="15"/>
      <c r="E31" s="14" t="s">
        <v>30</v>
      </c>
      <c r="F31" s="14" t="s">
        <v>1</v>
      </c>
      <c r="G31" s="14" t="s">
        <v>31</v>
      </c>
      <c r="H31" s="14" t="s">
        <v>3</v>
      </c>
      <c r="I31" s="15"/>
      <c r="J31" s="36"/>
      <c r="K31" s="35"/>
      <c r="L31" s="15"/>
      <c r="M31" s="14" t="s">
        <v>0</v>
      </c>
      <c r="N31" s="14" t="s">
        <v>1</v>
      </c>
      <c r="O31" s="14" t="s">
        <v>2</v>
      </c>
      <c r="P31" s="14" t="s">
        <v>3</v>
      </c>
      <c r="Q31" s="15"/>
      <c r="R31" s="15"/>
    </row>
    <row r="32" spans="1:18" ht="18.75" customHeight="1">
      <c r="A32" s="11" t="s">
        <v>44</v>
      </c>
      <c r="B32" s="37"/>
      <c r="C32" s="19" t="s">
        <v>45</v>
      </c>
      <c r="D32" s="38" t="s">
        <v>32</v>
      </c>
      <c r="E32" s="19" t="s">
        <v>33</v>
      </c>
      <c r="F32" s="38" t="s">
        <v>32</v>
      </c>
      <c r="G32" s="532" t="s">
        <v>46</v>
      </c>
      <c r="H32" s="533"/>
      <c r="I32" s="534" t="s">
        <v>47</v>
      </c>
      <c r="J32" s="532"/>
      <c r="K32" s="19" t="s">
        <v>34</v>
      </c>
      <c r="L32" s="38" t="s">
        <v>32</v>
      </c>
      <c r="M32" s="19" t="s">
        <v>33</v>
      </c>
      <c r="N32" s="38" t="s">
        <v>32</v>
      </c>
      <c r="O32" s="532" t="s">
        <v>46</v>
      </c>
      <c r="P32" s="532"/>
      <c r="Q32" s="532" t="s">
        <v>47</v>
      </c>
      <c r="R32" s="533"/>
    </row>
    <row r="33" spans="1:19" s="41" customFormat="1" ht="18.75" customHeight="1">
      <c r="A33" s="39"/>
      <c r="B33" s="40"/>
      <c r="C33" s="17" t="s">
        <v>48</v>
      </c>
      <c r="D33" s="17" t="s">
        <v>7</v>
      </c>
      <c r="E33" s="17" t="s">
        <v>48</v>
      </c>
      <c r="F33" s="17" t="s">
        <v>7</v>
      </c>
      <c r="G33" s="17" t="s">
        <v>48</v>
      </c>
      <c r="H33" s="21" t="s">
        <v>7</v>
      </c>
      <c r="I33" s="20" t="s">
        <v>48</v>
      </c>
      <c r="J33" s="17" t="s">
        <v>7</v>
      </c>
      <c r="K33" s="17" t="s">
        <v>6</v>
      </c>
      <c r="L33" s="17" t="s">
        <v>7</v>
      </c>
      <c r="M33" s="17" t="s">
        <v>6</v>
      </c>
      <c r="N33" s="17" t="s">
        <v>7</v>
      </c>
      <c r="O33" s="17" t="s">
        <v>6</v>
      </c>
      <c r="P33" s="17" t="s">
        <v>7</v>
      </c>
      <c r="Q33" s="17" t="s">
        <v>6</v>
      </c>
      <c r="R33" s="21" t="s">
        <v>7</v>
      </c>
      <c r="S33" s="11"/>
    </row>
    <row r="34" spans="1:19" s="3" customFormat="1" ht="18.75" customHeight="1">
      <c r="A34" s="42" t="s">
        <v>8</v>
      </c>
      <c r="B34" s="43"/>
      <c r="C34" s="24">
        <v>13934</v>
      </c>
      <c r="D34" s="24">
        <v>12142</v>
      </c>
      <c r="E34" s="24">
        <v>14780</v>
      </c>
      <c r="F34" s="24">
        <v>14665</v>
      </c>
      <c r="G34" s="24">
        <v>229</v>
      </c>
      <c r="H34" s="24">
        <v>210</v>
      </c>
      <c r="I34" s="24">
        <v>595</v>
      </c>
      <c r="J34" s="24">
        <v>495</v>
      </c>
      <c r="K34" s="24">
        <v>41621</v>
      </c>
      <c r="L34" s="24">
        <v>34655</v>
      </c>
      <c r="M34" s="24">
        <v>200113</v>
      </c>
      <c r="N34" s="24">
        <v>206945</v>
      </c>
      <c r="O34" s="24">
        <v>652</v>
      </c>
      <c r="P34" s="24">
        <v>583</v>
      </c>
      <c r="Q34" s="24">
        <v>25599</v>
      </c>
      <c r="R34" s="24">
        <v>17045</v>
      </c>
      <c r="S34" s="4"/>
    </row>
    <row r="35" spans="1:19" s="3" customFormat="1" ht="18.75" customHeight="1">
      <c r="A35" s="42" t="s">
        <v>9</v>
      </c>
      <c r="B35" s="23"/>
      <c r="C35" s="24">
        <f>SUM(C36:C38)</f>
        <v>0</v>
      </c>
      <c r="D35" s="24">
        <f>SUM(D36:D38)</f>
        <v>0</v>
      </c>
      <c r="E35" s="24">
        <f>SUM(E36:E38)</f>
        <v>37</v>
      </c>
      <c r="F35" s="24">
        <v>24</v>
      </c>
      <c r="G35" s="24">
        <f aca="true" t="shared" si="3" ref="G35:M35">SUM(G36:G38)</f>
        <v>1</v>
      </c>
      <c r="H35" s="24">
        <f t="shared" si="3"/>
        <v>0</v>
      </c>
      <c r="I35" s="24">
        <f t="shared" si="3"/>
        <v>2</v>
      </c>
      <c r="J35" s="24">
        <f t="shared" si="3"/>
        <v>3</v>
      </c>
      <c r="K35" s="24">
        <f t="shared" si="3"/>
        <v>0</v>
      </c>
      <c r="L35" s="24">
        <f t="shared" si="3"/>
        <v>0</v>
      </c>
      <c r="M35" s="24">
        <f t="shared" si="3"/>
        <v>300</v>
      </c>
      <c r="N35" s="24">
        <v>186</v>
      </c>
      <c r="O35" s="24">
        <f>SUM(O36:O38)</f>
        <v>1</v>
      </c>
      <c r="P35" s="24">
        <f>SUM(P36:P38)</f>
        <v>0</v>
      </c>
      <c r="Q35" s="24">
        <v>0</v>
      </c>
      <c r="R35" s="24">
        <v>0</v>
      </c>
      <c r="S35" s="4"/>
    </row>
    <row r="36" spans="1:18" ht="18.75" customHeight="1">
      <c r="A36" s="10" t="s">
        <v>10</v>
      </c>
      <c r="B36" s="25"/>
      <c r="C36" s="26">
        <v>0</v>
      </c>
      <c r="D36" s="26">
        <v>0</v>
      </c>
      <c r="E36" s="26">
        <v>22</v>
      </c>
      <c r="F36" s="26">
        <v>22</v>
      </c>
      <c r="G36" s="26">
        <v>1</v>
      </c>
      <c r="H36" s="26">
        <v>0</v>
      </c>
      <c r="I36" s="26">
        <v>1</v>
      </c>
      <c r="J36" s="26">
        <v>2</v>
      </c>
      <c r="K36" s="26">
        <v>0</v>
      </c>
      <c r="L36" s="26">
        <v>0</v>
      </c>
      <c r="M36" s="26">
        <v>167</v>
      </c>
      <c r="N36" s="26">
        <v>115</v>
      </c>
      <c r="O36" s="26">
        <v>1</v>
      </c>
      <c r="P36" s="26">
        <v>0</v>
      </c>
      <c r="Q36" s="26">
        <v>17</v>
      </c>
      <c r="R36" s="26">
        <v>9</v>
      </c>
    </row>
    <row r="37" spans="1:18" ht="18.75" customHeight="1">
      <c r="A37" s="10" t="s">
        <v>11</v>
      </c>
      <c r="B37" s="25"/>
      <c r="C37" s="26">
        <v>0</v>
      </c>
      <c r="D37" s="26">
        <v>0</v>
      </c>
      <c r="E37" s="26">
        <v>4</v>
      </c>
      <c r="F37" s="26">
        <v>2</v>
      </c>
      <c r="G37" s="26">
        <v>0</v>
      </c>
      <c r="H37" s="26">
        <v>0</v>
      </c>
      <c r="I37" s="26">
        <v>1</v>
      </c>
      <c r="J37" s="26">
        <v>1</v>
      </c>
      <c r="K37" s="26">
        <v>0</v>
      </c>
      <c r="L37" s="26">
        <v>0</v>
      </c>
      <c r="M37" s="26">
        <v>39</v>
      </c>
      <c r="N37" s="26">
        <v>20</v>
      </c>
      <c r="O37" s="26">
        <v>0</v>
      </c>
      <c r="P37" s="26">
        <v>0</v>
      </c>
      <c r="Q37" s="26">
        <v>13</v>
      </c>
      <c r="R37" s="26">
        <v>16</v>
      </c>
    </row>
    <row r="38" spans="1:18" ht="18.75" customHeight="1">
      <c r="A38" s="10" t="s">
        <v>12</v>
      </c>
      <c r="B38" s="25"/>
      <c r="C38" s="26">
        <v>0</v>
      </c>
      <c r="D38" s="26">
        <v>0</v>
      </c>
      <c r="E38" s="26">
        <v>11</v>
      </c>
      <c r="F38" s="26">
        <v>8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94</v>
      </c>
      <c r="N38" s="26">
        <v>68</v>
      </c>
      <c r="O38" s="26">
        <v>0</v>
      </c>
      <c r="P38" s="26">
        <v>0</v>
      </c>
      <c r="Q38" s="26">
        <v>0</v>
      </c>
      <c r="R38" s="26">
        <v>0</v>
      </c>
    </row>
    <row r="39" spans="1:19" s="3" customFormat="1" ht="18.75" customHeight="1">
      <c r="A39" s="42" t="s">
        <v>13</v>
      </c>
      <c r="B39" s="23"/>
      <c r="C39" s="24">
        <f>SUM(C40:C42)</f>
        <v>2223</v>
      </c>
      <c r="D39" s="24">
        <f>SUM(D40:D42)</f>
        <v>1828</v>
      </c>
      <c r="E39" s="24">
        <f>SUM(E40:E42)</f>
        <v>3186</v>
      </c>
      <c r="F39" s="24">
        <v>2986</v>
      </c>
      <c r="G39" s="24">
        <f aca="true" t="shared" si="4" ref="G39:R39">SUM(G40:G42)</f>
        <v>2</v>
      </c>
      <c r="H39" s="24">
        <f t="shared" si="4"/>
        <v>1</v>
      </c>
      <c r="I39" s="24">
        <f t="shared" si="4"/>
        <v>0</v>
      </c>
      <c r="J39" s="24">
        <f t="shared" si="4"/>
        <v>0</v>
      </c>
      <c r="K39" s="24">
        <f t="shared" si="4"/>
        <v>6559</v>
      </c>
      <c r="L39" s="24">
        <f t="shared" si="4"/>
        <v>4802</v>
      </c>
      <c r="M39" s="24">
        <f t="shared" si="4"/>
        <v>46104</v>
      </c>
      <c r="N39" s="24">
        <f t="shared" si="4"/>
        <v>42260</v>
      </c>
      <c r="O39" s="24">
        <f t="shared" si="4"/>
        <v>27</v>
      </c>
      <c r="P39" s="24">
        <f t="shared" si="4"/>
        <v>0</v>
      </c>
      <c r="Q39" s="24">
        <f t="shared" si="4"/>
        <v>0</v>
      </c>
      <c r="R39" s="24">
        <f t="shared" si="4"/>
        <v>0</v>
      </c>
      <c r="S39" s="4"/>
    </row>
    <row r="40" spans="1:18" ht="18.75" customHeight="1">
      <c r="A40" s="10" t="s">
        <v>14</v>
      </c>
      <c r="B40" s="25"/>
      <c r="C40" s="26">
        <v>1</v>
      </c>
      <c r="D40" s="26">
        <v>0</v>
      </c>
      <c r="E40" s="26">
        <v>6</v>
      </c>
      <c r="F40" s="26">
        <v>7</v>
      </c>
      <c r="G40" s="26">
        <v>0</v>
      </c>
      <c r="H40" s="26">
        <v>0</v>
      </c>
      <c r="I40" s="26">
        <v>0</v>
      </c>
      <c r="J40" s="26">
        <v>0</v>
      </c>
      <c r="K40" s="26">
        <v>1</v>
      </c>
      <c r="L40" s="26">
        <v>0</v>
      </c>
      <c r="M40" s="26">
        <v>38</v>
      </c>
      <c r="N40" s="26">
        <v>42</v>
      </c>
      <c r="O40" s="26">
        <v>0</v>
      </c>
      <c r="P40" s="26">
        <v>0</v>
      </c>
      <c r="Q40" s="26">
        <v>0</v>
      </c>
      <c r="R40" s="26">
        <v>0</v>
      </c>
    </row>
    <row r="41" spans="1:18" ht="18.75" customHeight="1">
      <c r="A41" s="10" t="s">
        <v>15</v>
      </c>
      <c r="B41" s="25"/>
      <c r="C41" s="26">
        <v>1050</v>
      </c>
      <c r="D41" s="26">
        <v>893</v>
      </c>
      <c r="E41" s="26">
        <v>1805</v>
      </c>
      <c r="F41" s="26">
        <v>1719</v>
      </c>
      <c r="G41" s="26">
        <v>1</v>
      </c>
      <c r="H41" s="26">
        <v>1</v>
      </c>
      <c r="I41" s="26">
        <v>0</v>
      </c>
      <c r="J41" s="26">
        <v>0</v>
      </c>
      <c r="K41" s="26">
        <v>3276</v>
      </c>
      <c r="L41" s="26">
        <v>2335</v>
      </c>
      <c r="M41" s="26">
        <v>22124</v>
      </c>
      <c r="N41" s="26">
        <v>19496</v>
      </c>
      <c r="O41" s="26">
        <v>4</v>
      </c>
      <c r="P41" s="26">
        <v>0</v>
      </c>
      <c r="Q41" s="26">
        <v>0</v>
      </c>
      <c r="R41" s="26">
        <v>0</v>
      </c>
    </row>
    <row r="42" spans="1:18" ht="18.75" customHeight="1">
      <c r="A42" s="10" t="s">
        <v>16</v>
      </c>
      <c r="B42" s="25"/>
      <c r="C42" s="26">
        <v>1172</v>
      </c>
      <c r="D42" s="26">
        <v>935</v>
      </c>
      <c r="E42" s="26">
        <v>1375</v>
      </c>
      <c r="F42" s="26">
        <v>1260</v>
      </c>
      <c r="G42" s="26">
        <v>1</v>
      </c>
      <c r="H42" s="26">
        <v>0</v>
      </c>
      <c r="I42" s="26">
        <v>0</v>
      </c>
      <c r="J42" s="26">
        <v>0</v>
      </c>
      <c r="K42" s="26">
        <v>3282</v>
      </c>
      <c r="L42" s="26">
        <v>2467</v>
      </c>
      <c r="M42" s="26">
        <v>23942</v>
      </c>
      <c r="N42" s="26">
        <v>22722</v>
      </c>
      <c r="O42" s="26">
        <v>23</v>
      </c>
      <c r="P42" s="26">
        <v>0</v>
      </c>
      <c r="Q42" s="26">
        <v>0</v>
      </c>
      <c r="R42" s="26">
        <v>0</v>
      </c>
    </row>
    <row r="43" spans="1:19" s="3" customFormat="1" ht="18.75" customHeight="1">
      <c r="A43" s="42" t="s">
        <v>17</v>
      </c>
      <c r="B43" s="23"/>
      <c r="C43" s="24">
        <f>SUM(C44:C55)</f>
        <v>11711</v>
      </c>
      <c r="D43" s="24">
        <f>SUM(D44:D55)</f>
        <v>10314</v>
      </c>
      <c r="E43" s="24">
        <f>SUM(E44:E55)</f>
        <v>11557</v>
      </c>
      <c r="F43" s="24">
        <v>11647</v>
      </c>
      <c r="G43" s="24">
        <f aca="true" t="shared" si="5" ref="G43:R43">SUM(G44:G55)</f>
        <v>226</v>
      </c>
      <c r="H43" s="24">
        <f t="shared" si="5"/>
        <v>209</v>
      </c>
      <c r="I43" s="24">
        <f t="shared" si="5"/>
        <v>593</v>
      </c>
      <c r="J43" s="24">
        <f t="shared" si="5"/>
        <v>492</v>
      </c>
      <c r="K43" s="24">
        <f t="shared" si="5"/>
        <v>35062</v>
      </c>
      <c r="L43" s="24">
        <f t="shared" si="5"/>
        <v>29853</v>
      </c>
      <c r="M43" s="24">
        <f t="shared" si="5"/>
        <v>153709</v>
      </c>
      <c r="N43" s="24">
        <f t="shared" si="5"/>
        <v>164482</v>
      </c>
      <c r="O43" s="24">
        <f t="shared" si="5"/>
        <v>624</v>
      </c>
      <c r="P43" s="24">
        <f t="shared" si="5"/>
        <v>583</v>
      </c>
      <c r="Q43" s="24">
        <f t="shared" si="5"/>
        <v>25569</v>
      </c>
      <c r="R43" s="24">
        <f t="shared" si="5"/>
        <v>17020</v>
      </c>
      <c r="S43" s="4"/>
    </row>
    <row r="44" spans="1:18" ht="18.75" customHeight="1">
      <c r="A44" s="27" t="s">
        <v>18</v>
      </c>
      <c r="B44" s="28"/>
      <c r="C44" s="26">
        <v>0</v>
      </c>
      <c r="D44" s="26">
        <v>0</v>
      </c>
      <c r="E44" s="26">
        <v>8</v>
      </c>
      <c r="F44" s="26">
        <v>4</v>
      </c>
      <c r="G44" s="26">
        <v>0</v>
      </c>
      <c r="H44" s="26">
        <v>0</v>
      </c>
      <c r="I44" s="26">
        <v>14</v>
      </c>
      <c r="J44" s="26">
        <v>13</v>
      </c>
      <c r="K44" s="26">
        <v>0</v>
      </c>
      <c r="L44" s="26">
        <v>0</v>
      </c>
      <c r="M44" s="26">
        <v>513</v>
      </c>
      <c r="N44" s="26">
        <v>530</v>
      </c>
      <c r="O44" s="26">
        <v>0</v>
      </c>
      <c r="P44" s="26">
        <v>0</v>
      </c>
      <c r="Q44" s="26">
        <v>535</v>
      </c>
      <c r="R44" s="26">
        <v>455</v>
      </c>
    </row>
    <row r="45" spans="1:18" ht="18.75" customHeight="1">
      <c r="A45" s="9" t="s">
        <v>19</v>
      </c>
      <c r="B45" s="25"/>
      <c r="C45" s="26">
        <v>21</v>
      </c>
      <c r="D45" s="26">
        <v>19</v>
      </c>
      <c r="E45" s="26">
        <v>367</v>
      </c>
      <c r="F45" s="26">
        <v>370</v>
      </c>
      <c r="G45" s="26">
        <v>4</v>
      </c>
      <c r="H45" s="26">
        <v>3</v>
      </c>
      <c r="I45" s="26">
        <v>2</v>
      </c>
      <c r="J45" s="26">
        <v>0</v>
      </c>
      <c r="K45" s="26">
        <v>57</v>
      </c>
      <c r="L45" s="26">
        <v>33</v>
      </c>
      <c r="M45" s="26">
        <v>9547</v>
      </c>
      <c r="N45" s="26">
        <v>8908</v>
      </c>
      <c r="O45" s="26">
        <v>13</v>
      </c>
      <c r="P45" s="26">
        <v>6</v>
      </c>
      <c r="Q45" s="26">
        <v>753</v>
      </c>
      <c r="R45" s="26">
        <v>0</v>
      </c>
    </row>
    <row r="46" spans="1:18" ht="18.75" customHeight="1">
      <c r="A46" s="27" t="s">
        <v>20</v>
      </c>
      <c r="B46" s="28"/>
      <c r="C46" s="26">
        <v>278</v>
      </c>
      <c r="D46" s="26">
        <v>230</v>
      </c>
      <c r="E46" s="26">
        <v>374</v>
      </c>
      <c r="F46" s="26">
        <v>380</v>
      </c>
      <c r="G46" s="26">
        <v>2</v>
      </c>
      <c r="H46" s="26">
        <v>2</v>
      </c>
      <c r="I46" s="26">
        <v>1</v>
      </c>
      <c r="J46" s="26">
        <v>1</v>
      </c>
      <c r="K46" s="26">
        <v>350</v>
      </c>
      <c r="L46" s="26">
        <v>297</v>
      </c>
      <c r="M46" s="26">
        <v>11928</v>
      </c>
      <c r="N46" s="26">
        <v>12373</v>
      </c>
      <c r="O46" s="26">
        <v>16</v>
      </c>
      <c r="P46" s="26">
        <v>12</v>
      </c>
      <c r="Q46" s="26">
        <v>27</v>
      </c>
      <c r="R46" s="26">
        <v>29</v>
      </c>
    </row>
    <row r="47" spans="1:18" ht="18.75" customHeight="1">
      <c r="A47" s="9" t="s">
        <v>21</v>
      </c>
      <c r="B47" s="25"/>
      <c r="C47" s="26">
        <v>3160</v>
      </c>
      <c r="D47" s="26">
        <v>2599</v>
      </c>
      <c r="E47" s="26">
        <v>5283</v>
      </c>
      <c r="F47" s="26">
        <v>4961</v>
      </c>
      <c r="G47" s="26">
        <v>7</v>
      </c>
      <c r="H47" s="26">
        <v>6</v>
      </c>
      <c r="I47" s="26">
        <v>13</v>
      </c>
      <c r="J47" s="26">
        <v>13</v>
      </c>
      <c r="K47" s="26">
        <v>9702</v>
      </c>
      <c r="L47" s="26">
        <v>7755</v>
      </c>
      <c r="M47" s="26">
        <v>57292</v>
      </c>
      <c r="N47" s="26">
        <v>52283</v>
      </c>
      <c r="O47" s="26">
        <v>12</v>
      </c>
      <c r="P47" s="26">
        <v>12</v>
      </c>
      <c r="Q47" s="26">
        <v>171</v>
      </c>
      <c r="R47" s="26">
        <v>176</v>
      </c>
    </row>
    <row r="48" spans="1:18" ht="18.75" customHeight="1">
      <c r="A48" s="9" t="s">
        <v>22</v>
      </c>
      <c r="B48" s="25"/>
      <c r="C48" s="26">
        <v>109</v>
      </c>
      <c r="D48" s="26">
        <v>68</v>
      </c>
      <c r="E48" s="26">
        <v>531</v>
      </c>
      <c r="F48" s="26">
        <v>483</v>
      </c>
      <c r="G48" s="26">
        <v>1</v>
      </c>
      <c r="H48" s="26">
        <v>0</v>
      </c>
      <c r="I48" s="26">
        <v>1</v>
      </c>
      <c r="J48" s="26">
        <v>0</v>
      </c>
      <c r="K48" s="26">
        <v>202</v>
      </c>
      <c r="L48" s="26">
        <v>115</v>
      </c>
      <c r="M48" s="26">
        <v>9994</v>
      </c>
      <c r="N48" s="26">
        <v>8423</v>
      </c>
      <c r="O48" s="26">
        <v>1</v>
      </c>
      <c r="P48" s="26">
        <v>0</v>
      </c>
      <c r="Q48" s="26">
        <v>256</v>
      </c>
      <c r="R48" s="26">
        <v>0</v>
      </c>
    </row>
    <row r="49" spans="1:18" ht="18.75" customHeight="1">
      <c r="A49" s="9" t="s">
        <v>23</v>
      </c>
      <c r="B49" s="25"/>
      <c r="C49" s="26">
        <v>923</v>
      </c>
      <c r="D49" s="26">
        <v>832</v>
      </c>
      <c r="E49" s="26">
        <v>638</v>
      </c>
      <c r="F49" s="26">
        <v>665</v>
      </c>
      <c r="G49" s="26">
        <v>3</v>
      </c>
      <c r="H49" s="26">
        <v>4</v>
      </c>
      <c r="I49" s="26">
        <v>13</v>
      </c>
      <c r="J49" s="26">
        <v>15</v>
      </c>
      <c r="K49" s="26">
        <v>1372</v>
      </c>
      <c r="L49" s="26">
        <v>1226</v>
      </c>
      <c r="M49" s="26">
        <v>3055</v>
      </c>
      <c r="N49" s="26">
        <v>3497</v>
      </c>
      <c r="O49" s="26">
        <v>8</v>
      </c>
      <c r="P49" s="26">
        <v>2</v>
      </c>
      <c r="Q49" s="26">
        <v>15</v>
      </c>
      <c r="R49" s="26">
        <v>31</v>
      </c>
    </row>
    <row r="50" spans="1:18" ht="18.75" customHeight="1">
      <c r="A50" s="9" t="s">
        <v>24</v>
      </c>
      <c r="B50" s="25"/>
      <c r="C50" s="26">
        <v>3240</v>
      </c>
      <c r="D50" s="26">
        <v>2748</v>
      </c>
      <c r="E50" s="26">
        <v>919</v>
      </c>
      <c r="F50" s="26">
        <v>973</v>
      </c>
      <c r="G50" s="26">
        <v>3</v>
      </c>
      <c r="H50" s="26">
        <v>3</v>
      </c>
      <c r="I50" s="26">
        <v>6</v>
      </c>
      <c r="J50" s="26">
        <v>4</v>
      </c>
      <c r="K50" s="26">
        <v>11378</v>
      </c>
      <c r="L50" s="26">
        <v>9475</v>
      </c>
      <c r="M50" s="26">
        <v>13894</v>
      </c>
      <c r="N50" s="26">
        <v>15267</v>
      </c>
      <c r="O50" s="26">
        <v>14</v>
      </c>
      <c r="P50" s="26">
        <v>29</v>
      </c>
      <c r="Q50" s="26">
        <v>6</v>
      </c>
      <c r="R50" s="26">
        <v>2</v>
      </c>
    </row>
    <row r="51" spans="1:18" ht="18.75" customHeight="1">
      <c r="A51" s="9" t="s">
        <v>25</v>
      </c>
      <c r="B51" s="25"/>
      <c r="C51" s="26">
        <v>695</v>
      </c>
      <c r="D51" s="26">
        <v>710</v>
      </c>
      <c r="E51" s="26">
        <v>414</v>
      </c>
      <c r="F51" s="26">
        <v>549</v>
      </c>
      <c r="G51" s="26">
        <v>39</v>
      </c>
      <c r="H51" s="26">
        <v>37</v>
      </c>
      <c r="I51" s="26">
        <v>58</v>
      </c>
      <c r="J51" s="26">
        <v>50</v>
      </c>
      <c r="K51" s="26">
        <v>3589</v>
      </c>
      <c r="L51" s="26">
        <v>3401</v>
      </c>
      <c r="M51" s="26">
        <v>13563</v>
      </c>
      <c r="N51" s="26">
        <v>18683</v>
      </c>
      <c r="O51" s="26">
        <v>146</v>
      </c>
      <c r="P51" s="26">
        <v>154</v>
      </c>
      <c r="Q51" s="26">
        <v>3931</v>
      </c>
      <c r="R51" s="26">
        <v>2004</v>
      </c>
    </row>
    <row r="52" spans="1:18" ht="18.75" customHeight="1">
      <c r="A52" s="9" t="s">
        <v>26</v>
      </c>
      <c r="B52" s="25"/>
      <c r="C52" s="26">
        <v>638</v>
      </c>
      <c r="D52" s="26">
        <v>576</v>
      </c>
      <c r="E52" s="26">
        <v>297</v>
      </c>
      <c r="F52" s="26">
        <v>329</v>
      </c>
      <c r="G52" s="26">
        <v>12</v>
      </c>
      <c r="H52" s="26">
        <v>13</v>
      </c>
      <c r="I52" s="26">
        <v>173</v>
      </c>
      <c r="J52" s="26">
        <v>161</v>
      </c>
      <c r="K52" s="26">
        <v>1376</v>
      </c>
      <c r="L52" s="26">
        <v>1296</v>
      </c>
      <c r="M52" s="26">
        <v>4639</v>
      </c>
      <c r="N52" s="26">
        <v>6847</v>
      </c>
      <c r="O52" s="26">
        <v>33</v>
      </c>
      <c r="P52" s="26">
        <v>44</v>
      </c>
      <c r="Q52" s="26">
        <v>7122</v>
      </c>
      <c r="R52" s="26">
        <v>4581</v>
      </c>
    </row>
    <row r="53" spans="1:18" ht="18.75" customHeight="1">
      <c r="A53" s="9" t="s">
        <v>27</v>
      </c>
      <c r="B53" s="25"/>
      <c r="C53" s="26">
        <v>16</v>
      </c>
      <c r="D53" s="26">
        <v>14</v>
      </c>
      <c r="E53" s="26">
        <v>161</v>
      </c>
      <c r="F53" s="26">
        <v>222</v>
      </c>
      <c r="G53" s="26">
        <v>0</v>
      </c>
      <c r="H53" s="26">
        <v>0</v>
      </c>
      <c r="I53" s="26">
        <v>76</v>
      </c>
      <c r="J53" s="26">
        <v>0</v>
      </c>
      <c r="K53" s="26">
        <v>38</v>
      </c>
      <c r="L53" s="26">
        <v>35</v>
      </c>
      <c r="M53" s="26">
        <v>960</v>
      </c>
      <c r="N53" s="26">
        <v>2578</v>
      </c>
      <c r="O53" s="26">
        <v>0</v>
      </c>
      <c r="P53" s="26">
        <v>0</v>
      </c>
      <c r="Q53" s="26">
        <v>1084</v>
      </c>
      <c r="R53" s="26">
        <v>0</v>
      </c>
    </row>
    <row r="54" spans="1:18" ht="18.75" customHeight="1">
      <c r="A54" s="27" t="s">
        <v>28</v>
      </c>
      <c r="B54" s="25"/>
      <c r="C54" s="26">
        <v>2631</v>
      </c>
      <c r="D54" s="26">
        <v>2518</v>
      </c>
      <c r="E54" s="26">
        <v>2565</v>
      </c>
      <c r="F54" s="26">
        <v>2711</v>
      </c>
      <c r="G54" s="26">
        <v>155</v>
      </c>
      <c r="H54" s="26">
        <v>141</v>
      </c>
      <c r="I54" s="26">
        <v>87</v>
      </c>
      <c r="J54" s="26">
        <v>90</v>
      </c>
      <c r="K54" s="26">
        <v>6998</v>
      </c>
      <c r="L54" s="26">
        <v>6220</v>
      </c>
      <c r="M54" s="26">
        <v>28324</v>
      </c>
      <c r="N54" s="26">
        <v>35093</v>
      </c>
      <c r="O54" s="26">
        <v>381</v>
      </c>
      <c r="P54" s="26">
        <v>324</v>
      </c>
      <c r="Q54" s="26">
        <v>2089</v>
      </c>
      <c r="R54" s="26">
        <v>1501</v>
      </c>
    </row>
    <row r="55" spans="1:18" ht="18.75" customHeight="1">
      <c r="A55" s="29" t="s">
        <v>29</v>
      </c>
      <c r="B55" s="30"/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149</v>
      </c>
      <c r="J55" s="32">
        <v>145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9580</v>
      </c>
      <c r="R55" s="32">
        <v>8241</v>
      </c>
    </row>
  </sheetData>
  <sheetProtection/>
  <mergeCells count="10">
    <mergeCell ref="Q32:R32"/>
    <mergeCell ref="G32:H32"/>
    <mergeCell ref="I32:J32"/>
    <mergeCell ref="O32:P32"/>
    <mergeCell ref="A4:A6"/>
    <mergeCell ref="O5:P5"/>
    <mergeCell ref="C4:D5"/>
    <mergeCell ref="I5:J5"/>
    <mergeCell ref="K5:L5"/>
    <mergeCell ref="M5:N5"/>
  </mergeCells>
  <printOptions/>
  <pageMargins left="0.7874015748031497" right="0.7874015748031497" top="0.7874015748031497" bottom="0.7874015748031497" header="0.5118110236220472" footer="0.5118110236220472"/>
  <pageSetup fitToWidth="2" fitToHeight="1" horizontalDpi="400" verticalDpi="4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75" zoomScaleNormal="75" zoomScalePageLayoutView="0" workbookViewId="0" topLeftCell="A1">
      <selection activeCell="A1" sqref="A1"/>
    </sheetView>
  </sheetViews>
  <sheetFormatPr defaultColWidth="11.296875" defaultRowHeight="21" customHeight="1"/>
  <cols>
    <col min="1" max="1" width="34.69921875" style="91" customWidth="1"/>
    <col min="2" max="2" width="1.1015625" style="48" customWidth="1"/>
    <col min="3" max="22" width="9.09765625" style="48" customWidth="1"/>
    <col min="23" max="16384" width="11.19921875" style="48" customWidth="1"/>
  </cols>
  <sheetData>
    <row r="1" spans="1:6" s="46" customFormat="1" ht="21">
      <c r="A1" s="44" t="s">
        <v>60</v>
      </c>
      <c r="B1" s="45"/>
      <c r="C1" s="45"/>
      <c r="D1" s="45"/>
      <c r="E1" s="45"/>
      <c r="F1" s="45"/>
    </row>
    <row r="2" spans="1:6" ht="21" customHeight="1">
      <c r="A2" s="47"/>
      <c r="B2" s="47"/>
      <c r="C2" s="47"/>
      <c r="D2" s="47"/>
      <c r="E2" s="47"/>
      <c r="F2" s="47"/>
    </row>
    <row r="3" s="49" customFormat="1" ht="21" customHeight="1">
      <c r="A3" s="10" t="s">
        <v>49</v>
      </c>
    </row>
    <row r="4" spans="1:22" s="49" customFormat="1" ht="21" customHeight="1">
      <c r="A4" s="539" t="s">
        <v>37</v>
      </c>
      <c r="B4" s="50"/>
      <c r="C4" s="51"/>
      <c r="D4" s="538" t="s">
        <v>61</v>
      </c>
      <c r="E4" s="538"/>
      <c r="F4" s="52"/>
      <c r="G4" s="51"/>
      <c r="H4" s="538" t="s">
        <v>50</v>
      </c>
      <c r="I4" s="538"/>
      <c r="J4" s="53"/>
      <c r="K4" s="54"/>
      <c r="L4" s="538" t="s">
        <v>62</v>
      </c>
      <c r="M4" s="538"/>
      <c r="N4" s="52"/>
      <c r="O4" s="55"/>
      <c r="P4" s="538" t="s">
        <v>51</v>
      </c>
      <c r="Q4" s="538"/>
      <c r="R4" s="52"/>
      <c r="S4" s="53"/>
      <c r="T4" s="538" t="s">
        <v>52</v>
      </c>
      <c r="U4" s="538"/>
      <c r="V4" s="53"/>
    </row>
    <row r="5" spans="1:22" s="49" customFormat="1" ht="21" customHeight="1">
      <c r="A5" s="540"/>
      <c r="B5" s="56"/>
      <c r="C5" s="57" t="s">
        <v>53</v>
      </c>
      <c r="D5" s="57"/>
      <c r="E5" s="57" t="s">
        <v>54</v>
      </c>
      <c r="F5" s="57"/>
      <c r="G5" s="57" t="s">
        <v>53</v>
      </c>
      <c r="H5" s="57"/>
      <c r="I5" s="57" t="s">
        <v>54</v>
      </c>
      <c r="J5" s="58"/>
      <c r="K5" s="59" t="s">
        <v>63</v>
      </c>
      <c r="L5" s="57"/>
      <c r="M5" s="57" t="s">
        <v>64</v>
      </c>
      <c r="N5" s="57"/>
      <c r="O5" s="57" t="s">
        <v>65</v>
      </c>
      <c r="P5" s="57"/>
      <c r="Q5" s="57" t="s">
        <v>66</v>
      </c>
      <c r="R5" s="57"/>
      <c r="S5" s="57" t="s">
        <v>65</v>
      </c>
      <c r="T5" s="57"/>
      <c r="U5" s="57" t="s">
        <v>66</v>
      </c>
      <c r="V5" s="58"/>
    </row>
    <row r="6" spans="1:22" s="49" customFormat="1" ht="21" customHeight="1">
      <c r="A6" s="541"/>
      <c r="B6" s="60"/>
      <c r="C6" s="61" t="s">
        <v>6</v>
      </c>
      <c r="D6" s="61" t="s">
        <v>7</v>
      </c>
      <c r="E6" s="61" t="s">
        <v>6</v>
      </c>
      <c r="F6" s="61" t="s">
        <v>7</v>
      </c>
      <c r="G6" s="61" t="s">
        <v>6</v>
      </c>
      <c r="H6" s="61" t="s">
        <v>7</v>
      </c>
      <c r="I6" s="61" t="s">
        <v>6</v>
      </c>
      <c r="J6" s="62" t="s">
        <v>7</v>
      </c>
      <c r="K6" s="63" t="s">
        <v>6</v>
      </c>
      <c r="L6" s="61" t="s">
        <v>7</v>
      </c>
      <c r="M6" s="61" t="s">
        <v>6</v>
      </c>
      <c r="N6" s="61" t="s">
        <v>7</v>
      </c>
      <c r="O6" s="61" t="s">
        <v>6</v>
      </c>
      <c r="P6" s="61" t="s">
        <v>7</v>
      </c>
      <c r="Q6" s="61" t="s">
        <v>6</v>
      </c>
      <c r="R6" s="61" t="s">
        <v>7</v>
      </c>
      <c r="S6" s="61" t="s">
        <v>6</v>
      </c>
      <c r="T6" s="61" t="s">
        <v>7</v>
      </c>
      <c r="U6" s="61" t="s">
        <v>6</v>
      </c>
      <c r="V6" s="62" t="s">
        <v>7</v>
      </c>
    </row>
    <row r="7" spans="1:22" s="66" customFormat="1" ht="21" customHeight="1">
      <c r="A7" s="4" t="s">
        <v>8</v>
      </c>
      <c r="B7" s="64"/>
      <c r="C7" s="65">
        <v>29538</v>
      </c>
      <c r="D7" s="65">
        <v>27512</v>
      </c>
      <c r="E7" s="65">
        <v>267985</v>
      </c>
      <c r="F7" s="65">
        <v>259228</v>
      </c>
      <c r="G7" s="65">
        <v>17707</v>
      </c>
      <c r="H7" s="65">
        <v>16361</v>
      </c>
      <c r="I7" s="65">
        <v>39224</v>
      </c>
      <c r="J7" s="65">
        <v>35869</v>
      </c>
      <c r="K7" s="65">
        <v>6010</v>
      </c>
      <c r="L7" s="65">
        <v>5499</v>
      </c>
      <c r="M7" s="65">
        <v>39189</v>
      </c>
      <c r="N7" s="65">
        <v>35839</v>
      </c>
      <c r="O7" s="65">
        <v>3170</v>
      </c>
      <c r="P7" s="65">
        <v>3010</v>
      </c>
      <c r="Q7" s="65">
        <v>42323</v>
      </c>
      <c r="R7" s="65">
        <v>40466</v>
      </c>
      <c r="S7" s="65">
        <v>1132</v>
      </c>
      <c r="T7" s="65">
        <v>1016</v>
      </c>
      <c r="U7" s="65">
        <v>26831</v>
      </c>
      <c r="V7" s="65">
        <v>24334</v>
      </c>
    </row>
    <row r="8" spans="1:22" s="66" customFormat="1" ht="21" customHeight="1">
      <c r="A8" s="4" t="s">
        <v>9</v>
      </c>
      <c r="B8" s="67"/>
      <c r="C8" s="68">
        <f aca="true" t="shared" si="0" ref="C8:V8">SUM(C9:C11)</f>
        <v>40</v>
      </c>
      <c r="D8" s="68">
        <f t="shared" si="0"/>
        <v>35</v>
      </c>
      <c r="E8" s="68">
        <f t="shared" si="0"/>
        <v>331</v>
      </c>
      <c r="F8" s="68">
        <f t="shared" si="0"/>
        <v>228</v>
      </c>
      <c r="G8" s="68">
        <f t="shared" si="0"/>
        <v>13</v>
      </c>
      <c r="H8" s="68">
        <f t="shared" si="0"/>
        <v>14</v>
      </c>
      <c r="I8" s="68">
        <f t="shared" si="0"/>
        <v>21</v>
      </c>
      <c r="J8" s="68">
        <f t="shared" si="0"/>
        <v>26</v>
      </c>
      <c r="K8" s="68">
        <f t="shared" si="0"/>
        <v>14</v>
      </c>
      <c r="L8" s="68">
        <f t="shared" si="0"/>
        <v>14</v>
      </c>
      <c r="M8" s="68">
        <f t="shared" si="0"/>
        <v>90</v>
      </c>
      <c r="N8" s="68">
        <f t="shared" si="0"/>
        <v>96</v>
      </c>
      <c r="O8" s="68">
        <f t="shared" si="0"/>
        <v>9</v>
      </c>
      <c r="P8" s="68">
        <f t="shared" si="0"/>
        <v>5</v>
      </c>
      <c r="Q8" s="68">
        <f t="shared" si="0"/>
        <v>123</v>
      </c>
      <c r="R8" s="68">
        <f t="shared" si="0"/>
        <v>63</v>
      </c>
      <c r="S8" s="68">
        <f t="shared" si="0"/>
        <v>3</v>
      </c>
      <c r="T8" s="68">
        <f t="shared" si="0"/>
        <v>2</v>
      </c>
      <c r="U8" s="68">
        <f t="shared" si="0"/>
        <v>66</v>
      </c>
      <c r="V8" s="68">
        <f t="shared" si="0"/>
        <v>43</v>
      </c>
    </row>
    <row r="9" spans="1:22" s="49" customFormat="1" ht="21" customHeight="1">
      <c r="A9" s="9" t="s">
        <v>10</v>
      </c>
      <c r="B9" s="69"/>
      <c r="C9" s="70">
        <v>24</v>
      </c>
      <c r="D9" s="70">
        <v>24</v>
      </c>
      <c r="E9" s="71">
        <v>185</v>
      </c>
      <c r="F9" s="70">
        <v>124</v>
      </c>
      <c r="G9" s="70">
        <v>11</v>
      </c>
      <c r="H9" s="70">
        <v>13</v>
      </c>
      <c r="I9" s="71">
        <v>18</v>
      </c>
      <c r="J9" s="70">
        <v>25</v>
      </c>
      <c r="K9" s="71">
        <v>5</v>
      </c>
      <c r="L9" s="70">
        <v>7</v>
      </c>
      <c r="M9" s="71">
        <v>26</v>
      </c>
      <c r="N9" s="70">
        <v>46</v>
      </c>
      <c r="O9" s="71">
        <v>5</v>
      </c>
      <c r="P9" s="70">
        <v>3</v>
      </c>
      <c r="Q9" s="71">
        <v>65</v>
      </c>
      <c r="R9" s="70">
        <v>33</v>
      </c>
      <c r="S9" s="71">
        <v>2</v>
      </c>
      <c r="T9" s="70">
        <v>1</v>
      </c>
      <c r="U9" s="71">
        <v>45</v>
      </c>
      <c r="V9" s="70">
        <v>20</v>
      </c>
    </row>
    <row r="10" spans="1:22" s="49" customFormat="1" ht="21" customHeight="1">
      <c r="A10" s="9" t="s">
        <v>11</v>
      </c>
      <c r="B10" s="69"/>
      <c r="C10" s="71">
        <v>5</v>
      </c>
      <c r="D10" s="71">
        <v>3</v>
      </c>
      <c r="E10" s="71">
        <v>52</v>
      </c>
      <c r="F10" s="71">
        <v>36</v>
      </c>
      <c r="G10" s="71">
        <v>1</v>
      </c>
      <c r="H10" s="71">
        <v>0</v>
      </c>
      <c r="I10" s="71">
        <v>2</v>
      </c>
      <c r="J10" s="71">
        <v>0</v>
      </c>
      <c r="K10" s="71">
        <v>1</v>
      </c>
      <c r="L10" s="71">
        <v>1</v>
      </c>
      <c r="M10" s="71">
        <v>5</v>
      </c>
      <c r="N10" s="71">
        <v>6</v>
      </c>
      <c r="O10" s="71">
        <v>3</v>
      </c>
      <c r="P10" s="71">
        <v>2</v>
      </c>
      <c r="Q10" s="71">
        <v>45</v>
      </c>
      <c r="R10" s="71">
        <v>30</v>
      </c>
      <c r="S10" s="71">
        <v>0</v>
      </c>
      <c r="T10" s="71">
        <v>0</v>
      </c>
      <c r="U10" s="71">
        <v>0</v>
      </c>
      <c r="V10" s="71">
        <v>0</v>
      </c>
    </row>
    <row r="11" spans="1:22" s="49" customFormat="1" ht="21" customHeight="1">
      <c r="A11" s="9" t="s">
        <v>12</v>
      </c>
      <c r="B11" s="69"/>
      <c r="C11" s="71">
        <v>11</v>
      </c>
      <c r="D11" s="71">
        <v>8</v>
      </c>
      <c r="E11" s="71">
        <v>94</v>
      </c>
      <c r="F11" s="71">
        <v>68</v>
      </c>
      <c r="G11" s="71">
        <v>1</v>
      </c>
      <c r="H11" s="71">
        <v>1</v>
      </c>
      <c r="I11" s="71">
        <v>1</v>
      </c>
      <c r="J11" s="71">
        <v>1</v>
      </c>
      <c r="K11" s="71">
        <v>8</v>
      </c>
      <c r="L11" s="71">
        <v>6</v>
      </c>
      <c r="M11" s="71">
        <v>59</v>
      </c>
      <c r="N11" s="71">
        <v>44</v>
      </c>
      <c r="O11" s="71">
        <v>1</v>
      </c>
      <c r="P11" s="71">
        <v>0</v>
      </c>
      <c r="Q11" s="71">
        <v>13</v>
      </c>
      <c r="R11" s="71">
        <v>0</v>
      </c>
      <c r="S11" s="71">
        <v>1</v>
      </c>
      <c r="T11" s="71">
        <v>1</v>
      </c>
      <c r="U11" s="71">
        <v>21</v>
      </c>
      <c r="V11" s="71">
        <v>23</v>
      </c>
    </row>
    <row r="12" spans="1:22" s="66" customFormat="1" ht="21" customHeight="1">
      <c r="A12" s="4" t="s">
        <v>13</v>
      </c>
      <c r="B12" s="67"/>
      <c r="C12" s="68">
        <f aca="true" t="shared" si="1" ref="C12:V12">SUM(C13:C15)</f>
        <v>5411</v>
      </c>
      <c r="D12" s="68">
        <f t="shared" si="1"/>
        <v>4815</v>
      </c>
      <c r="E12" s="68">
        <f t="shared" si="1"/>
        <v>52690</v>
      </c>
      <c r="F12" s="68">
        <f t="shared" si="1"/>
        <v>47062</v>
      </c>
      <c r="G12" s="68">
        <f t="shared" si="1"/>
        <v>2878</v>
      </c>
      <c r="H12" s="68">
        <f t="shared" si="1"/>
        <v>2620</v>
      </c>
      <c r="I12" s="68">
        <f t="shared" si="1"/>
        <v>6947</v>
      </c>
      <c r="J12" s="68">
        <f t="shared" si="1"/>
        <v>6248</v>
      </c>
      <c r="K12" s="68">
        <f t="shared" si="1"/>
        <v>1318</v>
      </c>
      <c r="L12" s="68">
        <f t="shared" si="1"/>
        <v>1100</v>
      </c>
      <c r="M12" s="68">
        <f t="shared" si="1"/>
        <v>8711</v>
      </c>
      <c r="N12" s="68">
        <f t="shared" si="1"/>
        <v>7273</v>
      </c>
      <c r="O12" s="68">
        <f t="shared" si="1"/>
        <v>693</v>
      </c>
      <c r="P12" s="68">
        <f t="shared" si="1"/>
        <v>632</v>
      </c>
      <c r="Q12" s="68">
        <f t="shared" si="1"/>
        <v>9132</v>
      </c>
      <c r="R12" s="68">
        <f t="shared" si="1"/>
        <v>8351</v>
      </c>
      <c r="S12" s="68">
        <f t="shared" si="1"/>
        <v>223</v>
      </c>
      <c r="T12" s="68">
        <f t="shared" si="1"/>
        <v>193</v>
      </c>
      <c r="U12" s="68">
        <f t="shared" si="1"/>
        <v>5295</v>
      </c>
      <c r="V12" s="68">
        <f t="shared" si="1"/>
        <v>4583</v>
      </c>
    </row>
    <row r="13" spans="1:22" s="49" customFormat="1" ht="21" customHeight="1">
      <c r="A13" s="9" t="s">
        <v>14</v>
      </c>
      <c r="B13" s="69"/>
      <c r="C13" s="71">
        <v>7</v>
      </c>
      <c r="D13" s="71">
        <v>7</v>
      </c>
      <c r="E13" s="71">
        <v>39</v>
      </c>
      <c r="F13" s="71">
        <v>42</v>
      </c>
      <c r="G13" s="71">
        <v>3</v>
      </c>
      <c r="H13" s="71">
        <v>2</v>
      </c>
      <c r="I13" s="71">
        <v>6</v>
      </c>
      <c r="J13" s="71">
        <v>3</v>
      </c>
      <c r="K13" s="71">
        <v>3</v>
      </c>
      <c r="L13" s="71">
        <v>4</v>
      </c>
      <c r="M13" s="71">
        <v>19</v>
      </c>
      <c r="N13" s="71">
        <v>27</v>
      </c>
      <c r="O13" s="71">
        <v>1</v>
      </c>
      <c r="P13" s="71">
        <v>1</v>
      </c>
      <c r="Q13" s="71">
        <v>14</v>
      </c>
      <c r="R13" s="71">
        <v>12</v>
      </c>
      <c r="S13" s="71">
        <v>0</v>
      </c>
      <c r="T13" s="71">
        <v>0</v>
      </c>
      <c r="U13" s="71">
        <v>0</v>
      </c>
      <c r="V13" s="71">
        <v>0</v>
      </c>
    </row>
    <row r="14" spans="1:22" s="49" customFormat="1" ht="21" customHeight="1">
      <c r="A14" s="9" t="s">
        <v>15</v>
      </c>
      <c r="B14" s="69"/>
      <c r="C14" s="71">
        <v>2856</v>
      </c>
      <c r="D14" s="71">
        <v>2613</v>
      </c>
      <c r="E14" s="71">
        <v>25404</v>
      </c>
      <c r="F14" s="71">
        <v>21831</v>
      </c>
      <c r="G14" s="71">
        <v>1425</v>
      </c>
      <c r="H14" s="71">
        <v>1378</v>
      </c>
      <c r="I14" s="71">
        <v>3388</v>
      </c>
      <c r="J14" s="71">
        <v>3214</v>
      </c>
      <c r="K14" s="71">
        <v>756</v>
      </c>
      <c r="L14" s="71">
        <v>643</v>
      </c>
      <c r="M14" s="71">
        <v>5044</v>
      </c>
      <c r="N14" s="71">
        <v>4298</v>
      </c>
      <c r="O14" s="71">
        <v>424</v>
      </c>
      <c r="P14" s="71">
        <v>382</v>
      </c>
      <c r="Q14" s="71">
        <v>5552</v>
      </c>
      <c r="R14" s="71">
        <v>4971</v>
      </c>
      <c r="S14" s="71">
        <v>117</v>
      </c>
      <c r="T14" s="71">
        <v>96</v>
      </c>
      <c r="U14" s="71">
        <v>2785</v>
      </c>
      <c r="V14" s="71">
        <v>2282</v>
      </c>
    </row>
    <row r="15" spans="1:22" s="49" customFormat="1" ht="21" customHeight="1">
      <c r="A15" s="9" t="s">
        <v>16</v>
      </c>
      <c r="B15" s="69"/>
      <c r="C15" s="71">
        <v>2548</v>
      </c>
      <c r="D15" s="71">
        <v>2195</v>
      </c>
      <c r="E15" s="71">
        <v>27247</v>
      </c>
      <c r="F15" s="71">
        <v>25189</v>
      </c>
      <c r="G15" s="71">
        <v>1450</v>
      </c>
      <c r="H15" s="71">
        <v>1240</v>
      </c>
      <c r="I15" s="71">
        <v>3553</v>
      </c>
      <c r="J15" s="71">
        <v>3031</v>
      </c>
      <c r="K15" s="71">
        <v>559</v>
      </c>
      <c r="L15" s="71">
        <v>453</v>
      </c>
      <c r="M15" s="71">
        <v>3648</v>
      </c>
      <c r="N15" s="71">
        <v>2948</v>
      </c>
      <c r="O15" s="71">
        <v>268</v>
      </c>
      <c r="P15" s="71">
        <v>249</v>
      </c>
      <c r="Q15" s="71">
        <v>3566</v>
      </c>
      <c r="R15" s="71">
        <v>3368</v>
      </c>
      <c r="S15" s="71">
        <v>106</v>
      </c>
      <c r="T15" s="71">
        <v>97</v>
      </c>
      <c r="U15" s="71">
        <v>2510</v>
      </c>
      <c r="V15" s="71">
        <v>2301</v>
      </c>
    </row>
    <row r="16" spans="1:22" s="66" customFormat="1" ht="21" customHeight="1">
      <c r="A16" s="4" t="s">
        <v>17</v>
      </c>
      <c r="B16" s="72"/>
      <c r="C16" s="68">
        <f aca="true" t="shared" si="2" ref="C16:V16">SUM(C17:C28)</f>
        <v>24087</v>
      </c>
      <c r="D16" s="68">
        <f t="shared" si="2"/>
        <v>22662</v>
      </c>
      <c r="E16" s="68">
        <f t="shared" si="2"/>
        <v>214964</v>
      </c>
      <c r="F16" s="68">
        <f t="shared" si="2"/>
        <v>211938</v>
      </c>
      <c r="G16" s="68">
        <f t="shared" si="2"/>
        <v>14816</v>
      </c>
      <c r="H16" s="68">
        <f t="shared" si="2"/>
        <v>13727</v>
      </c>
      <c r="I16" s="68">
        <f t="shared" si="2"/>
        <v>32256</v>
      </c>
      <c r="J16" s="68">
        <f t="shared" si="2"/>
        <v>29595</v>
      </c>
      <c r="K16" s="73">
        <f t="shared" si="2"/>
        <v>4678</v>
      </c>
      <c r="L16" s="68">
        <f t="shared" si="2"/>
        <v>4385</v>
      </c>
      <c r="M16" s="73">
        <f t="shared" si="2"/>
        <v>30388</v>
      </c>
      <c r="N16" s="68">
        <f t="shared" si="2"/>
        <v>28470</v>
      </c>
      <c r="O16" s="68">
        <f t="shared" si="2"/>
        <v>2468</v>
      </c>
      <c r="P16" s="68">
        <f t="shared" si="2"/>
        <v>2373</v>
      </c>
      <c r="Q16" s="68">
        <f t="shared" si="2"/>
        <v>33068</v>
      </c>
      <c r="R16" s="68">
        <f t="shared" si="2"/>
        <v>32052</v>
      </c>
      <c r="S16" s="68">
        <f t="shared" si="2"/>
        <v>906</v>
      </c>
      <c r="T16" s="68">
        <f t="shared" si="2"/>
        <v>821</v>
      </c>
      <c r="U16" s="68">
        <f t="shared" si="2"/>
        <v>21470</v>
      </c>
      <c r="V16" s="68">
        <f t="shared" si="2"/>
        <v>19708</v>
      </c>
    </row>
    <row r="17" spans="1:22" s="49" customFormat="1" ht="21" customHeight="1">
      <c r="A17" s="27" t="s">
        <v>18</v>
      </c>
      <c r="B17" s="69"/>
      <c r="C17" s="71">
        <v>22</v>
      </c>
      <c r="D17" s="71">
        <v>17</v>
      </c>
      <c r="E17" s="71">
        <v>1048</v>
      </c>
      <c r="F17" s="71">
        <v>985</v>
      </c>
      <c r="G17" s="71">
        <v>3</v>
      </c>
      <c r="H17" s="71">
        <v>3</v>
      </c>
      <c r="I17" s="71">
        <v>5</v>
      </c>
      <c r="J17" s="71">
        <v>6</v>
      </c>
      <c r="K17" s="71">
        <v>5</v>
      </c>
      <c r="L17" s="71">
        <v>3</v>
      </c>
      <c r="M17" s="71">
        <v>32</v>
      </c>
      <c r="N17" s="71">
        <v>19</v>
      </c>
      <c r="O17" s="71">
        <v>6</v>
      </c>
      <c r="P17" s="71">
        <v>3</v>
      </c>
      <c r="Q17" s="71">
        <v>73</v>
      </c>
      <c r="R17" s="71">
        <v>36</v>
      </c>
      <c r="S17" s="71">
        <v>1</v>
      </c>
      <c r="T17" s="71">
        <v>3</v>
      </c>
      <c r="U17" s="71">
        <v>28</v>
      </c>
      <c r="V17" s="71">
        <v>76</v>
      </c>
    </row>
    <row r="18" spans="1:22" s="49" customFormat="1" ht="21" customHeight="1">
      <c r="A18" s="9" t="s">
        <v>19</v>
      </c>
      <c r="B18" s="69"/>
      <c r="C18" s="71">
        <v>394</v>
      </c>
      <c r="D18" s="71">
        <v>392</v>
      </c>
      <c r="E18" s="71">
        <v>10370</v>
      </c>
      <c r="F18" s="71">
        <v>8947</v>
      </c>
      <c r="G18" s="71">
        <v>139</v>
      </c>
      <c r="H18" s="71">
        <v>149</v>
      </c>
      <c r="I18" s="71">
        <v>353</v>
      </c>
      <c r="J18" s="71">
        <v>360</v>
      </c>
      <c r="K18" s="71">
        <v>93</v>
      </c>
      <c r="L18" s="71">
        <v>94</v>
      </c>
      <c r="M18" s="71">
        <v>626</v>
      </c>
      <c r="N18" s="71">
        <v>635</v>
      </c>
      <c r="O18" s="71">
        <v>62</v>
      </c>
      <c r="P18" s="71">
        <v>53</v>
      </c>
      <c r="Q18" s="71">
        <v>840</v>
      </c>
      <c r="R18" s="71">
        <v>711</v>
      </c>
      <c r="S18" s="71">
        <v>34</v>
      </c>
      <c r="T18" s="71">
        <v>23</v>
      </c>
      <c r="U18" s="71">
        <v>821</v>
      </c>
      <c r="V18" s="71">
        <v>572</v>
      </c>
    </row>
    <row r="19" spans="1:22" s="49" customFormat="1" ht="21" customHeight="1">
      <c r="A19" s="27" t="s">
        <v>20</v>
      </c>
      <c r="B19" s="69"/>
      <c r="C19" s="71">
        <v>655</v>
      </c>
      <c r="D19" s="71">
        <v>613</v>
      </c>
      <c r="E19" s="71">
        <v>12321</v>
      </c>
      <c r="F19" s="71">
        <v>12711</v>
      </c>
      <c r="G19" s="71">
        <v>323</v>
      </c>
      <c r="H19" s="71">
        <v>276</v>
      </c>
      <c r="I19" s="71">
        <v>464</v>
      </c>
      <c r="J19" s="71">
        <v>396</v>
      </c>
      <c r="K19" s="71">
        <v>76</v>
      </c>
      <c r="L19" s="71">
        <v>76</v>
      </c>
      <c r="M19" s="71">
        <v>532</v>
      </c>
      <c r="N19" s="71">
        <v>520</v>
      </c>
      <c r="O19" s="71">
        <v>92</v>
      </c>
      <c r="P19" s="71">
        <v>90</v>
      </c>
      <c r="Q19" s="71">
        <v>1256</v>
      </c>
      <c r="R19" s="71">
        <v>1242</v>
      </c>
      <c r="S19" s="71">
        <v>50</v>
      </c>
      <c r="T19" s="71">
        <v>44</v>
      </c>
      <c r="U19" s="71">
        <v>1272</v>
      </c>
      <c r="V19" s="71">
        <v>1052</v>
      </c>
    </row>
    <row r="20" spans="1:22" s="49" customFormat="1" ht="21" customHeight="1">
      <c r="A20" s="9" t="s">
        <v>21</v>
      </c>
      <c r="B20" s="69"/>
      <c r="C20" s="71">
        <v>8463</v>
      </c>
      <c r="D20" s="71">
        <v>7579</v>
      </c>
      <c r="E20" s="71">
        <v>67177</v>
      </c>
      <c r="F20" s="71">
        <v>60226</v>
      </c>
      <c r="G20" s="71">
        <v>4943</v>
      </c>
      <c r="H20" s="71">
        <v>4295</v>
      </c>
      <c r="I20" s="71">
        <v>11950</v>
      </c>
      <c r="J20" s="71">
        <v>10245</v>
      </c>
      <c r="K20" s="71">
        <v>1844</v>
      </c>
      <c r="L20" s="71">
        <v>1723</v>
      </c>
      <c r="M20" s="71">
        <v>11999</v>
      </c>
      <c r="N20" s="71">
        <v>11193</v>
      </c>
      <c r="O20" s="71">
        <v>1019</v>
      </c>
      <c r="P20" s="71">
        <v>960</v>
      </c>
      <c r="Q20" s="71">
        <v>13617</v>
      </c>
      <c r="R20" s="71">
        <v>13077</v>
      </c>
      <c r="S20" s="71">
        <v>325</v>
      </c>
      <c r="T20" s="71">
        <v>279</v>
      </c>
      <c r="U20" s="71">
        <v>7686</v>
      </c>
      <c r="V20" s="71">
        <v>6674</v>
      </c>
    </row>
    <row r="21" spans="1:22" s="49" customFormat="1" ht="21" customHeight="1">
      <c r="A21" s="9" t="s">
        <v>22</v>
      </c>
      <c r="B21" s="69"/>
      <c r="C21" s="71">
        <v>642</v>
      </c>
      <c r="D21" s="71">
        <v>551</v>
      </c>
      <c r="E21" s="71">
        <v>10453</v>
      </c>
      <c r="F21" s="71">
        <v>8538</v>
      </c>
      <c r="G21" s="71">
        <v>211</v>
      </c>
      <c r="H21" s="71">
        <v>178</v>
      </c>
      <c r="I21" s="71">
        <v>460</v>
      </c>
      <c r="J21" s="71">
        <v>411</v>
      </c>
      <c r="K21" s="71">
        <v>148</v>
      </c>
      <c r="L21" s="71">
        <v>147</v>
      </c>
      <c r="M21" s="71">
        <v>1027</v>
      </c>
      <c r="N21" s="71">
        <v>967</v>
      </c>
      <c r="O21" s="71">
        <v>145</v>
      </c>
      <c r="P21" s="71">
        <v>110</v>
      </c>
      <c r="Q21" s="71">
        <v>1935</v>
      </c>
      <c r="R21" s="71">
        <v>1448</v>
      </c>
      <c r="S21" s="71">
        <v>63</v>
      </c>
      <c r="T21" s="71">
        <v>45</v>
      </c>
      <c r="U21" s="71">
        <v>1486</v>
      </c>
      <c r="V21" s="71">
        <v>1094</v>
      </c>
    </row>
    <row r="22" spans="1:22" s="49" customFormat="1" ht="21" customHeight="1">
      <c r="A22" s="9" t="s">
        <v>23</v>
      </c>
      <c r="B22" s="69"/>
      <c r="C22" s="71">
        <v>1577</v>
      </c>
      <c r="D22" s="71">
        <v>1516</v>
      </c>
      <c r="E22" s="71">
        <v>4450</v>
      </c>
      <c r="F22" s="71">
        <v>4756</v>
      </c>
      <c r="G22" s="71">
        <v>1377</v>
      </c>
      <c r="H22" s="71">
        <v>1315</v>
      </c>
      <c r="I22" s="71">
        <v>2471</v>
      </c>
      <c r="J22" s="71">
        <v>2375</v>
      </c>
      <c r="K22" s="71">
        <v>141</v>
      </c>
      <c r="L22" s="71">
        <v>142</v>
      </c>
      <c r="M22" s="71">
        <v>886</v>
      </c>
      <c r="N22" s="71">
        <v>876</v>
      </c>
      <c r="O22" s="71">
        <v>36</v>
      </c>
      <c r="P22" s="71">
        <v>26</v>
      </c>
      <c r="Q22" s="71">
        <v>475</v>
      </c>
      <c r="R22" s="71">
        <v>358</v>
      </c>
      <c r="S22" s="71">
        <v>5</v>
      </c>
      <c r="T22" s="71">
        <v>6</v>
      </c>
      <c r="U22" s="71">
        <v>118</v>
      </c>
      <c r="V22" s="71">
        <v>136</v>
      </c>
    </row>
    <row r="23" spans="1:22" s="49" customFormat="1" ht="21" customHeight="1">
      <c r="A23" s="9" t="s">
        <v>24</v>
      </c>
      <c r="B23" s="69"/>
      <c r="C23" s="71">
        <v>4168</v>
      </c>
      <c r="D23" s="71">
        <v>3728</v>
      </c>
      <c r="E23" s="71">
        <v>25292</v>
      </c>
      <c r="F23" s="71">
        <v>24773</v>
      </c>
      <c r="G23" s="71">
        <v>2654</v>
      </c>
      <c r="H23" s="71">
        <v>2360</v>
      </c>
      <c r="I23" s="71">
        <v>5677</v>
      </c>
      <c r="J23" s="71">
        <v>5061</v>
      </c>
      <c r="K23" s="71">
        <v>852</v>
      </c>
      <c r="L23" s="71">
        <v>694</v>
      </c>
      <c r="M23" s="71">
        <v>5418</v>
      </c>
      <c r="N23" s="71">
        <v>4515</v>
      </c>
      <c r="O23" s="71">
        <v>431</v>
      </c>
      <c r="P23" s="71">
        <v>419</v>
      </c>
      <c r="Q23" s="71">
        <v>5713</v>
      </c>
      <c r="R23" s="71">
        <v>5660</v>
      </c>
      <c r="S23" s="71">
        <v>138</v>
      </c>
      <c r="T23" s="71">
        <v>129</v>
      </c>
      <c r="U23" s="71">
        <v>3246</v>
      </c>
      <c r="V23" s="71">
        <v>3095</v>
      </c>
    </row>
    <row r="24" spans="1:22" s="49" customFormat="1" ht="21" customHeight="1">
      <c r="A24" s="9" t="s">
        <v>25</v>
      </c>
      <c r="B24" s="69"/>
      <c r="C24" s="71">
        <v>1206</v>
      </c>
      <c r="D24" s="71">
        <v>1346</v>
      </c>
      <c r="E24" s="71">
        <v>21229</v>
      </c>
      <c r="F24" s="71">
        <v>24242</v>
      </c>
      <c r="G24" s="71">
        <v>485</v>
      </c>
      <c r="H24" s="71">
        <v>533</v>
      </c>
      <c r="I24" s="71">
        <v>1112</v>
      </c>
      <c r="J24" s="71">
        <v>1238</v>
      </c>
      <c r="K24" s="71">
        <v>356</v>
      </c>
      <c r="L24" s="71">
        <v>374</v>
      </c>
      <c r="M24" s="71">
        <v>2336</v>
      </c>
      <c r="N24" s="71">
        <v>2464</v>
      </c>
      <c r="O24" s="71">
        <v>154</v>
      </c>
      <c r="P24" s="71">
        <v>174</v>
      </c>
      <c r="Q24" s="71">
        <v>2177</v>
      </c>
      <c r="R24" s="71">
        <v>2380</v>
      </c>
      <c r="S24" s="71">
        <v>90</v>
      </c>
      <c r="T24" s="71">
        <v>110</v>
      </c>
      <c r="U24" s="71">
        <v>2128</v>
      </c>
      <c r="V24" s="71">
        <v>2683</v>
      </c>
    </row>
    <row r="25" spans="1:22" s="49" customFormat="1" ht="21" customHeight="1">
      <c r="A25" s="9" t="s">
        <v>26</v>
      </c>
      <c r="B25" s="69"/>
      <c r="C25" s="71">
        <v>1120</v>
      </c>
      <c r="D25" s="71">
        <v>1079</v>
      </c>
      <c r="E25" s="71">
        <v>13170</v>
      </c>
      <c r="F25" s="71">
        <v>12768</v>
      </c>
      <c r="G25" s="71">
        <v>716</v>
      </c>
      <c r="H25" s="71">
        <v>670</v>
      </c>
      <c r="I25" s="71">
        <v>1100</v>
      </c>
      <c r="J25" s="71">
        <v>1102</v>
      </c>
      <c r="K25" s="71">
        <v>138</v>
      </c>
      <c r="L25" s="71">
        <v>132</v>
      </c>
      <c r="M25" s="71">
        <v>879</v>
      </c>
      <c r="N25" s="71">
        <v>864</v>
      </c>
      <c r="O25" s="71">
        <v>88</v>
      </c>
      <c r="P25" s="71">
        <v>94</v>
      </c>
      <c r="Q25" s="71">
        <v>1189</v>
      </c>
      <c r="R25" s="71">
        <v>1212</v>
      </c>
      <c r="S25" s="71">
        <v>60</v>
      </c>
      <c r="T25" s="71">
        <v>49</v>
      </c>
      <c r="U25" s="71">
        <v>1451</v>
      </c>
      <c r="V25" s="71">
        <v>1172</v>
      </c>
    </row>
    <row r="26" spans="1:22" s="49" customFormat="1" ht="21" customHeight="1">
      <c r="A26" s="9" t="s">
        <v>27</v>
      </c>
      <c r="B26" s="69"/>
      <c r="C26" s="71">
        <v>253</v>
      </c>
      <c r="D26" s="71">
        <v>236</v>
      </c>
      <c r="E26" s="71">
        <v>2082</v>
      </c>
      <c r="F26" s="71">
        <v>2613</v>
      </c>
      <c r="G26" s="71">
        <v>152</v>
      </c>
      <c r="H26" s="71">
        <v>130</v>
      </c>
      <c r="I26" s="71">
        <v>355</v>
      </c>
      <c r="J26" s="71">
        <v>309</v>
      </c>
      <c r="K26" s="71">
        <v>64</v>
      </c>
      <c r="L26" s="71">
        <v>69</v>
      </c>
      <c r="M26" s="71">
        <v>399</v>
      </c>
      <c r="N26" s="71">
        <v>425</v>
      </c>
      <c r="O26" s="71">
        <v>25</v>
      </c>
      <c r="P26" s="71">
        <v>21</v>
      </c>
      <c r="Q26" s="71">
        <v>322</v>
      </c>
      <c r="R26" s="71">
        <v>250</v>
      </c>
      <c r="S26" s="71">
        <v>1</v>
      </c>
      <c r="T26" s="71">
        <v>2</v>
      </c>
      <c r="U26" s="71">
        <v>22</v>
      </c>
      <c r="V26" s="71">
        <v>45</v>
      </c>
    </row>
    <row r="27" spans="1:22" s="49" customFormat="1" ht="21" customHeight="1">
      <c r="A27" s="27" t="s">
        <v>28</v>
      </c>
      <c r="B27" s="69"/>
      <c r="C27" s="71">
        <v>5438</v>
      </c>
      <c r="D27" s="71">
        <v>5460</v>
      </c>
      <c r="E27" s="71">
        <v>37792</v>
      </c>
      <c r="F27" s="71">
        <v>43138</v>
      </c>
      <c r="G27" s="71">
        <v>3775</v>
      </c>
      <c r="H27" s="71">
        <v>3795</v>
      </c>
      <c r="I27" s="71">
        <v>8210</v>
      </c>
      <c r="J27" s="71">
        <v>8034</v>
      </c>
      <c r="K27" s="71">
        <v>926</v>
      </c>
      <c r="L27" s="71">
        <v>886</v>
      </c>
      <c r="M27" s="71">
        <v>6017</v>
      </c>
      <c r="N27" s="71">
        <v>5680</v>
      </c>
      <c r="O27" s="71">
        <v>389</v>
      </c>
      <c r="P27" s="71">
        <v>398</v>
      </c>
      <c r="Q27" s="71">
        <v>5184</v>
      </c>
      <c r="R27" s="71">
        <v>5328</v>
      </c>
      <c r="S27" s="71">
        <v>125</v>
      </c>
      <c r="T27" s="71">
        <v>120</v>
      </c>
      <c r="U27" s="71">
        <v>2882</v>
      </c>
      <c r="V27" s="71">
        <v>2865</v>
      </c>
    </row>
    <row r="28" spans="1:22" s="49" customFormat="1" ht="21" customHeight="1">
      <c r="A28" s="29" t="s">
        <v>29</v>
      </c>
      <c r="B28" s="74"/>
      <c r="C28" s="75">
        <v>149</v>
      </c>
      <c r="D28" s="75">
        <v>145</v>
      </c>
      <c r="E28" s="75">
        <v>9580</v>
      </c>
      <c r="F28" s="75">
        <v>8241</v>
      </c>
      <c r="G28" s="75">
        <v>38</v>
      </c>
      <c r="H28" s="75">
        <v>23</v>
      </c>
      <c r="I28" s="75">
        <v>99</v>
      </c>
      <c r="J28" s="75">
        <v>58</v>
      </c>
      <c r="K28" s="76">
        <v>35</v>
      </c>
      <c r="L28" s="75">
        <v>45</v>
      </c>
      <c r="M28" s="76">
        <v>237</v>
      </c>
      <c r="N28" s="75">
        <v>312</v>
      </c>
      <c r="O28" s="75">
        <v>21</v>
      </c>
      <c r="P28" s="75">
        <v>25</v>
      </c>
      <c r="Q28" s="75">
        <v>287</v>
      </c>
      <c r="R28" s="75">
        <v>350</v>
      </c>
      <c r="S28" s="75">
        <v>14</v>
      </c>
      <c r="T28" s="75">
        <v>11</v>
      </c>
      <c r="U28" s="75">
        <v>330</v>
      </c>
      <c r="V28" s="75">
        <v>244</v>
      </c>
    </row>
    <row r="29" s="49" customFormat="1" ht="21" customHeight="1">
      <c r="A29" s="60"/>
    </row>
    <row r="30" spans="1:22" s="49" customFormat="1" ht="21" customHeight="1">
      <c r="A30" s="539" t="s">
        <v>37</v>
      </c>
      <c r="B30" s="50"/>
      <c r="C30" s="55"/>
      <c r="D30" s="538" t="s">
        <v>55</v>
      </c>
      <c r="E30" s="538"/>
      <c r="F30" s="52"/>
      <c r="G30" s="55"/>
      <c r="H30" s="538" t="s">
        <v>56</v>
      </c>
      <c r="I30" s="538"/>
      <c r="J30" s="53"/>
      <c r="K30" s="77"/>
      <c r="L30" s="538" t="s">
        <v>57</v>
      </c>
      <c r="M30" s="538"/>
      <c r="N30" s="78"/>
      <c r="O30" s="55"/>
      <c r="P30" s="538" t="s">
        <v>58</v>
      </c>
      <c r="Q30" s="538"/>
      <c r="R30" s="52"/>
      <c r="S30" s="55"/>
      <c r="T30" s="538" t="s">
        <v>59</v>
      </c>
      <c r="U30" s="538"/>
      <c r="V30" s="53"/>
    </row>
    <row r="31" spans="1:22" s="49" customFormat="1" ht="21" customHeight="1">
      <c r="A31" s="540"/>
      <c r="B31" s="79"/>
      <c r="C31" s="80" t="s">
        <v>53</v>
      </c>
      <c r="D31" s="80"/>
      <c r="E31" s="80" t="s">
        <v>54</v>
      </c>
      <c r="F31" s="80"/>
      <c r="G31" s="80" t="s">
        <v>53</v>
      </c>
      <c r="H31" s="80"/>
      <c r="I31" s="80" t="s">
        <v>54</v>
      </c>
      <c r="J31" s="81"/>
      <c r="K31" s="82" t="s">
        <v>67</v>
      </c>
      <c r="L31" s="80"/>
      <c r="M31" s="80" t="s">
        <v>68</v>
      </c>
      <c r="N31" s="80"/>
      <c r="O31" s="80" t="s">
        <v>67</v>
      </c>
      <c r="P31" s="80"/>
      <c r="Q31" s="80" t="s">
        <v>68</v>
      </c>
      <c r="R31" s="80"/>
      <c r="S31" s="80" t="s">
        <v>67</v>
      </c>
      <c r="T31" s="80"/>
      <c r="U31" s="80" t="s">
        <v>68</v>
      </c>
      <c r="V31" s="81"/>
    </row>
    <row r="32" spans="1:22" s="49" customFormat="1" ht="21" customHeight="1">
      <c r="A32" s="541"/>
      <c r="B32" s="83"/>
      <c r="C32" s="61" t="s">
        <v>6</v>
      </c>
      <c r="D32" s="61" t="s">
        <v>7</v>
      </c>
      <c r="E32" s="61" t="s">
        <v>6</v>
      </c>
      <c r="F32" s="61" t="s">
        <v>7</v>
      </c>
      <c r="G32" s="61" t="s">
        <v>6</v>
      </c>
      <c r="H32" s="61" t="s">
        <v>7</v>
      </c>
      <c r="I32" s="61" t="s">
        <v>6</v>
      </c>
      <c r="J32" s="62" t="s">
        <v>7</v>
      </c>
      <c r="K32" s="63" t="s">
        <v>6</v>
      </c>
      <c r="L32" s="61" t="s">
        <v>7</v>
      </c>
      <c r="M32" s="61" t="s">
        <v>6</v>
      </c>
      <c r="N32" s="61" t="s">
        <v>7</v>
      </c>
      <c r="O32" s="61" t="s">
        <v>6</v>
      </c>
      <c r="P32" s="61" t="s">
        <v>7</v>
      </c>
      <c r="Q32" s="61" t="s">
        <v>6</v>
      </c>
      <c r="R32" s="61" t="s">
        <v>7</v>
      </c>
      <c r="S32" s="61" t="s">
        <v>6</v>
      </c>
      <c r="T32" s="61" t="s">
        <v>7</v>
      </c>
      <c r="U32" s="61" t="s">
        <v>6</v>
      </c>
      <c r="V32" s="62" t="s">
        <v>7</v>
      </c>
    </row>
    <row r="33" spans="1:22" s="66" customFormat="1" ht="21" customHeight="1">
      <c r="A33" s="42" t="s">
        <v>8</v>
      </c>
      <c r="B33" s="72"/>
      <c r="C33" s="65">
        <v>727</v>
      </c>
      <c r="D33" s="65">
        <v>780</v>
      </c>
      <c r="E33" s="65">
        <v>27101</v>
      </c>
      <c r="F33" s="65">
        <v>29338</v>
      </c>
      <c r="G33" s="65">
        <v>450</v>
      </c>
      <c r="H33" s="65">
        <v>448</v>
      </c>
      <c r="I33" s="65">
        <v>30912</v>
      </c>
      <c r="J33" s="65">
        <v>31028</v>
      </c>
      <c r="K33" s="84">
        <v>166</v>
      </c>
      <c r="L33" s="84">
        <v>184</v>
      </c>
      <c r="M33" s="84">
        <v>22041</v>
      </c>
      <c r="N33" s="84">
        <v>24994</v>
      </c>
      <c r="O33" s="84">
        <v>55</v>
      </c>
      <c r="P33" s="84">
        <v>45</v>
      </c>
      <c r="Q33" s="84">
        <v>13161</v>
      </c>
      <c r="R33" s="84">
        <v>10946</v>
      </c>
      <c r="S33" s="84">
        <v>54</v>
      </c>
      <c r="T33" s="84">
        <v>50</v>
      </c>
      <c r="U33" s="84">
        <v>27203</v>
      </c>
      <c r="V33" s="84">
        <v>26414</v>
      </c>
    </row>
    <row r="34" spans="1:22" s="66" customFormat="1" ht="21" customHeight="1">
      <c r="A34" s="42" t="s">
        <v>9</v>
      </c>
      <c r="B34" s="67"/>
      <c r="C34" s="68">
        <f aca="true" t="shared" si="3" ref="C34:V34">SUM(C35:C37)</f>
        <v>1</v>
      </c>
      <c r="D34" s="68">
        <f t="shared" si="3"/>
        <v>0</v>
      </c>
      <c r="E34" s="68">
        <f t="shared" si="3"/>
        <v>31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73">
        <f t="shared" si="3"/>
        <v>0</v>
      </c>
      <c r="L34" s="68">
        <f t="shared" si="3"/>
        <v>0</v>
      </c>
      <c r="M34" s="73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  <c r="T34" s="68">
        <f t="shared" si="3"/>
        <v>0</v>
      </c>
      <c r="U34" s="85">
        <f t="shared" si="3"/>
        <v>0</v>
      </c>
      <c r="V34" s="68">
        <f t="shared" si="3"/>
        <v>0</v>
      </c>
    </row>
    <row r="35" spans="1:22" s="49" customFormat="1" ht="21" customHeight="1">
      <c r="A35" s="10" t="s">
        <v>10</v>
      </c>
      <c r="B35" s="86"/>
      <c r="C35" s="70">
        <v>1</v>
      </c>
      <c r="D35" s="70">
        <v>0</v>
      </c>
      <c r="E35" s="71">
        <v>31</v>
      </c>
      <c r="F35" s="70">
        <v>0</v>
      </c>
      <c r="G35" s="71">
        <v>0</v>
      </c>
      <c r="H35" s="70">
        <v>0</v>
      </c>
      <c r="I35" s="71">
        <v>0</v>
      </c>
      <c r="J35" s="70">
        <v>0</v>
      </c>
      <c r="K35" s="87">
        <v>0</v>
      </c>
      <c r="L35" s="70">
        <v>0</v>
      </c>
      <c r="M35" s="87">
        <v>0</v>
      </c>
      <c r="N35" s="70">
        <v>0</v>
      </c>
      <c r="O35" s="71">
        <v>0</v>
      </c>
      <c r="P35" s="70">
        <v>0</v>
      </c>
      <c r="Q35" s="71">
        <v>0</v>
      </c>
      <c r="R35" s="70">
        <v>0</v>
      </c>
      <c r="S35" s="71">
        <v>0</v>
      </c>
      <c r="T35" s="70">
        <v>0</v>
      </c>
      <c r="U35" s="88">
        <v>0</v>
      </c>
      <c r="V35" s="70">
        <v>0</v>
      </c>
    </row>
    <row r="36" spans="1:22" s="49" customFormat="1" ht="21" customHeight="1">
      <c r="A36" s="10" t="s">
        <v>11</v>
      </c>
      <c r="B36" s="69"/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87">
        <v>0</v>
      </c>
      <c r="L36" s="71">
        <v>0</v>
      </c>
      <c r="M36" s="87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88">
        <v>0</v>
      </c>
      <c r="V36" s="71">
        <v>0</v>
      </c>
    </row>
    <row r="37" spans="1:22" s="49" customFormat="1" ht="21" customHeight="1">
      <c r="A37" s="10" t="s">
        <v>12</v>
      </c>
      <c r="B37" s="86"/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87">
        <v>0</v>
      </c>
      <c r="L37" s="71">
        <v>0</v>
      </c>
      <c r="M37" s="87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</row>
    <row r="38" spans="1:22" s="66" customFormat="1" ht="21" customHeight="1">
      <c r="A38" s="42" t="s">
        <v>13</v>
      </c>
      <c r="B38" s="89"/>
      <c r="C38" s="68">
        <f aca="true" t="shared" si="4" ref="C38:V38">SUM(C39:C41)</f>
        <v>166</v>
      </c>
      <c r="D38" s="68">
        <f t="shared" si="4"/>
        <v>137</v>
      </c>
      <c r="E38" s="68">
        <f t="shared" si="4"/>
        <v>6203</v>
      </c>
      <c r="F38" s="68">
        <f t="shared" si="4"/>
        <v>5130</v>
      </c>
      <c r="G38" s="68">
        <f t="shared" si="4"/>
        <v>82</v>
      </c>
      <c r="H38" s="68">
        <f t="shared" si="4"/>
        <v>82</v>
      </c>
      <c r="I38" s="68">
        <f t="shared" si="4"/>
        <v>5582</v>
      </c>
      <c r="J38" s="68">
        <f t="shared" si="4"/>
        <v>5577</v>
      </c>
      <c r="K38" s="73">
        <f t="shared" si="4"/>
        <v>30</v>
      </c>
      <c r="L38" s="68">
        <f t="shared" si="4"/>
        <v>34</v>
      </c>
      <c r="M38" s="73">
        <f t="shared" si="4"/>
        <v>4223</v>
      </c>
      <c r="N38" s="68">
        <f t="shared" si="4"/>
        <v>4739</v>
      </c>
      <c r="O38" s="68">
        <f t="shared" si="4"/>
        <v>14</v>
      </c>
      <c r="P38" s="68">
        <f t="shared" si="4"/>
        <v>8</v>
      </c>
      <c r="Q38" s="68">
        <f t="shared" si="4"/>
        <v>3369</v>
      </c>
      <c r="R38" s="68">
        <f t="shared" si="4"/>
        <v>1947</v>
      </c>
      <c r="S38" s="68">
        <f t="shared" si="4"/>
        <v>6</v>
      </c>
      <c r="T38" s="68">
        <f t="shared" si="4"/>
        <v>7</v>
      </c>
      <c r="U38" s="68">
        <f t="shared" si="4"/>
        <v>3228</v>
      </c>
      <c r="V38" s="68">
        <f t="shared" si="4"/>
        <v>3214</v>
      </c>
    </row>
    <row r="39" spans="1:22" s="49" customFormat="1" ht="21" customHeight="1">
      <c r="A39" s="10" t="s">
        <v>14</v>
      </c>
      <c r="B39" s="86"/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87">
        <v>0</v>
      </c>
      <c r="L39" s="71">
        <v>0</v>
      </c>
      <c r="M39" s="87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</row>
    <row r="40" spans="1:22" s="49" customFormat="1" ht="21" customHeight="1">
      <c r="A40" s="10" t="s">
        <v>15</v>
      </c>
      <c r="B40" s="86"/>
      <c r="C40" s="71">
        <v>84</v>
      </c>
      <c r="D40" s="71">
        <v>69</v>
      </c>
      <c r="E40" s="71">
        <v>3101</v>
      </c>
      <c r="F40" s="71">
        <v>2584</v>
      </c>
      <c r="G40" s="71">
        <v>29</v>
      </c>
      <c r="H40" s="71">
        <v>27</v>
      </c>
      <c r="I40" s="71">
        <v>1931</v>
      </c>
      <c r="J40" s="71">
        <v>1789</v>
      </c>
      <c r="K40" s="87">
        <v>15</v>
      </c>
      <c r="L40" s="71">
        <v>15</v>
      </c>
      <c r="M40" s="87">
        <v>2190</v>
      </c>
      <c r="N40" s="71">
        <v>2165</v>
      </c>
      <c r="O40" s="71">
        <v>4</v>
      </c>
      <c r="P40" s="71">
        <v>2</v>
      </c>
      <c r="Q40" s="71">
        <v>962</v>
      </c>
      <c r="R40" s="71">
        <v>528</v>
      </c>
      <c r="S40" s="71">
        <v>1</v>
      </c>
      <c r="T40" s="71">
        <v>0</v>
      </c>
      <c r="U40" s="71">
        <v>451</v>
      </c>
      <c r="V40" s="71">
        <v>0</v>
      </c>
    </row>
    <row r="41" spans="1:22" s="49" customFormat="1" ht="21" customHeight="1">
      <c r="A41" s="10" t="s">
        <v>16</v>
      </c>
      <c r="B41" s="86"/>
      <c r="C41" s="71">
        <v>82</v>
      </c>
      <c r="D41" s="71">
        <v>68</v>
      </c>
      <c r="E41" s="71">
        <v>3102</v>
      </c>
      <c r="F41" s="71">
        <v>2546</v>
      </c>
      <c r="G41" s="71">
        <v>53</v>
      </c>
      <c r="H41" s="71">
        <v>55</v>
      </c>
      <c r="I41" s="71">
        <v>3651</v>
      </c>
      <c r="J41" s="71">
        <v>3788</v>
      </c>
      <c r="K41" s="87">
        <v>15</v>
      </c>
      <c r="L41" s="71">
        <v>19</v>
      </c>
      <c r="M41" s="87">
        <v>2033</v>
      </c>
      <c r="N41" s="71">
        <v>2574</v>
      </c>
      <c r="O41" s="71">
        <v>10</v>
      </c>
      <c r="P41" s="71">
        <v>6</v>
      </c>
      <c r="Q41" s="71">
        <v>2407</v>
      </c>
      <c r="R41" s="71">
        <v>1419</v>
      </c>
      <c r="S41" s="71">
        <v>5</v>
      </c>
      <c r="T41" s="71">
        <v>7</v>
      </c>
      <c r="U41" s="71">
        <v>2777</v>
      </c>
      <c r="V41" s="71">
        <v>3214</v>
      </c>
    </row>
    <row r="42" spans="1:22" s="66" customFormat="1" ht="21" customHeight="1">
      <c r="A42" s="42" t="s">
        <v>17</v>
      </c>
      <c r="B42" s="89"/>
      <c r="C42" s="68">
        <f aca="true" t="shared" si="5" ref="C42:V42">SUM(C43:C54)</f>
        <v>560</v>
      </c>
      <c r="D42" s="68">
        <f t="shared" si="5"/>
        <v>643</v>
      </c>
      <c r="E42" s="68">
        <f t="shared" si="5"/>
        <v>20867</v>
      </c>
      <c r="F42" s="68">
        <f t="shared" si="5"/>
        <v>24208</v>
      </c>
      <c r="G42" s="68">
        <f t="shared" si="5"/>
        <v>368</v>
      </c>
      <c r="H42" s="68">
        <f t="shared" si="5"/>
        <v>366</v>
      </c>
      <c r="I42" s="68">
        <f t="shared" si="5"/>
        <v>25330</v>
      </c>
      <c r="J42" s="68">
        <f t="shared" si="5"/>
        <v>25451</v>
      </c>
      <c r="K42" s="73">
        <f t="shared" si="5"/>
        <v>136</v>
      </c>
      <c r="L42" s="68">
        <f t="shared" si="5"/>
        <v>150</v>
      </c>
      <c r="M42" s="73">
        <f t="shared" si="5"/>
        <v>17818</v>
      </c>
      <c r="N42" s="68">
        <f t="shared" si="5"/>
        <v>20255</v>
      </c>
      <c r="O42" s="68">
        <f t="shared" si="5"/>
        <v>41</v>
      </c>
      <c r="P42" s="68">
        <f t="shared" si="5"/>
        <v>37</v>
      </c>
      <c r="Q42" s="68">
        <f t="shared" si="5"/>
        <v>9792</v>
      </c>
      <c r="R42" s="68">
        <f t="shared" si="5"/>
        <v>8999</v>
      </c>
      <c r="S42" s="68">
        <f t="shared" si="5"/>
        <v>48</v>
      </c>
      <c r="T42" s="68">
        <f t="shared" si="5"/>
        <v>43</v>
      </c>
      <c r="U42" s="68">
        <f t="shared" si="5"/>
        <v>23975</v>
      </c>
      <c r="V42" s="68">
        <f t="shared" si="5"/>
        <v>23200</v>
      </c>
    </row>
    <row r="43" spans="1:22" s="49" customFormat="1" ht="21" customHeight="1">
      <c r="A43" s="27" t="s">
        <v>18</v>
      </c>
      <c r="B43" s="86"/>
      <c r="C43" s="71">
        <v>4</v>
      </c>
      <c r="D43" s="71">
        <v>2</v>
      </c>
      <c r="E43" s="71">
        <v>142</v>
      </c>
      <c r="F43" s="71">
        <v>79</v>
      </c>
      <c r="G43" s="71">
        <v>1</v>
      </c>
      <c r="H43" s="71">
        <v>1</v>
      </c>
      <c r="I43" s="71">
        <v>86</v>
      </c>
      <c r="J43" s="71">
        <v>67</v>
      </c>
      <c r="K43" s="87">
        <v>0</v>
      </c>
      <c r="L43" s="71">
        <v>0</v>
      </c>
      <c r="M43" s="87">
        <v>0</v>
      </c>
      <c r="N43" s="71">
        <v>0</v>
      </c>
      <c r="O43" s="71">
        <v>0</v>
      </c>
      <c r="P43" s="71">
        <v>1</v>
      </c>
      <c r="Q43" s="71">
        <v>0</v>
      </c>
      <c r="R43" s="71">
        <v>285</v>
      </c>
      <c r="S43" s="71">
        <v>2</v>
      </c>
      <c r="T43" s="71">
        <v>1</v>
      </c>
      <c r="U43" s="71">
        <v>682</v>
      </c>
      <c r="V43" s="71">
        <v>417</v>
      </c>
    </row>
    <row r="44" spans="1:22" s="49" customFormat="1" ht="21" customHeight="1">
      <c r="A44" s="9" t="s">
        <v>19</v>
      </c>
      <c r="B44" s="86"/>
      <c r="C44" s="71">
        <v>21</v>
      </c>
      <c r="D44" s="71">
        <v>23</v>
      </c>
      <c r="E44" s="71">
        <v>784</v>
      </c>
      <c r="F44" s="71">
        <v>904</v>
      </c>
      <c r="G44" s="71">
        <v>20</v>
      </c>
      <c r="H44" s="71">
        <v>27</v>
      </c>
      <c r="I44" s="71">
        <v>1413</v>
      </c>
      <c r="J44" s="71">
        <v>1917</v>
      </c>
      <c r="K44" s="87">
        <v>13</v>
      </c>
      <c r="L44" s="71">
        <v>11</v>
      </c>
      <c r="M44" s="87">
        <v>1717</v>
      </c>
      <c r="N44" s="71">
        <v>1347</v>
      </c>
      <c r="O44" s="71">
        <v>3</v>
      </c>
      <c r="P44" s="71">
        <v>5</v>
      </c>
      <c r="Q44" s="71">
        <v>710</v>
      </c>
      <c r="R44" s="71">
        <v>1145</v>
      </c>
      <c r="S44" s="71">
        <v>6</v>
      </c>
      <c r="T44" s="71">
        <v>3</v>
      </c>
      <c r="U44" s="71">
        <v>3106</v>
      </c>
      <c r="V44" s="71">
        <v>1356</v>
      </c>
    </row>
    <row r="45" spans="1:22" s="49" customFormat="1" ht="21" customHeight="1">
      <c r="A45" s="27" t="s">
        <v>20</v>
      </c>
      <c r="B45" s="86"/>
      <c r="C45" s="71">
        <v>59</v>
      </c>
      <c r="D45" s="71">
        <v>71</v>
      </c>
      <c r="E45" s="71">
        <v>2269</v>
      </c>
      <c r="F45" s="71">
        <v>2663</v>
      </c>
      <c r="G45" s="71">
        <v>32</v>
      </c>
      <c r="H45" s="71">
        <v>31</v>
      </c>
      <c r="I45" s="71">
        <v>2248</v>
      </c>
      <c r="J45" s="71">
        <v>2180</v>
      </c>
      <c r="K45" s="87">
        <v>14</v>
      </c>
      <c r="L45" s="71">
        <v>17</v>
      </c>
      <c r="M45" s="87">
        <v>1937</v>
      </c>
      <c r="N45" s="71">
        <v>2315</v>
      </c>
      <c r="O45" s="71">
        <v>6</v>
      </c>
      <c r="P45" s="71">
        <v>2</v>
      </c>
      <c r="Q45" s="71">
        <v>1416</v>
      </c>
      <c r="R45" s="71">
        <v>466</v>
      </c>
      <c r="S45" s="71">
        <v>2</v>
      </c>
      <c r="T45" s="71">
        <v>4</v>
      </c>
      <c r="U45" s="71">
        <v>927</v>
      </c>
      <c r="V45" s="71">
        <v>1877</v>
      </c>
    </row>
    <row r="46" spans="1:22" s="49" customFormat="1" ht="21" customHeight="1">
      <c r="A46" s="9" t="s">
        <v>21</v>
      </c>
      <c r="B46" s="86"/>
      <c r="C46" s="71">
        <v>167</v>
      </c>
      <c r="D46" s="71">
        <v>166</v>
      </c>
      <c r="E46" s="71">
        <v>6238</v>
      </c>
      <c r="F46" s="71">
        <v>6164</v>
      </c>
      <c r="G46" s="71">
        <v>123</v>
      </c>
      <c r="H46" s="71">
        <v>109</v>
      </c>
      <c r="I46" s="71">
        <v>8194</v>
      </c>
      <c r="J46" s="71">
        <v>7418</v>
      </c>
      <c r="K46" s="87">
        <v>22</v>
      </c>
      <c r="L46" s="71">
        <v>17</v>
      </c>
      <c r="M46" s="87">
        <v>2736</v>
      </c>
      <c r="N46" s="71">
        <v>2119</v>
      </c>
      <c r="O46" s="71">
        <v>9</v>
      </c>
      <c r="P46" s="71">
        <v>8</v>
      </c>
      <c r="Q46" s="71">
        <v>2226</v>
      </c>
      <c r="R46" s="71">
        <v>2002</v>
      </c>
      <c r="S46" s="71">
        <v>7</v>
      </c>
      <c r="T46" s="71">
        <v>3</v>
      </c>
      <c r="U46" s="71">
        <v>2531</v>
      </c>
      <c r="V46" s="71">
        <v>1334</v>
      </c>
    </row>
    <row r="47" spans="1:22" s="49" customFormat="1" ht="21" customHeight="1">
      <c r="A47" s="9" t="s">
        <v>22</v>
      </c>
      <c r="B47" s="86"/>
      <c r="C47" s="71">
        <v>41</v>
      </c>
      <c r="D47" s="71">
        <v>42</v>
      </c>
      <c r="E47" s="71">
        <v>1523</v>
      </c>
      <c r="F47" s="71">
        <v>1657</v>
      </c>
      <c r="G47" s="71">
        <v>19</v>
      </c>
      <c r="H47" s="71">
        <v>20</v>
      </c>
      <c r="I47" s="71">
        <v>1272</v>
      </c>
      <c r="J47" s="71">
        <v>1344</v>
      </c>
      <c r="K47" s="87">
        <v>9</v>
      </c>
      <c r="L47" s="71">
        <v>8</v>
      </c>
      <c r="M47" s="87">
        <v>1113</v>
      </c>
      <c r="N47" s="71">
        <v>1147</v>
      </c>
      <c r="O47" s="71">
        <v>3</v>
      </c>
      <c r="P47" s="71">
        <v>0</v>
      </c>
      <c r="Q47" s="71">
        <v>748</v>
      </c>
      <c r="R47" s="71">
        <v>0</v>
      </c>
      <c r="S47" s="71">
        <v>2</v>
      </c>
      <c r="T47" s="71">
        <v>1</v>
      </c>
      <c r="U47" s="71">
        <v>889</v>
      </c>
      <c r="V47" s="71">
        <v>470</v>
      </c>
    </row>
    <row r="48" spans="1:22" s="49" customFormat="1" ht="21" customHeight="1">
      <c r="A48" s="9" t="s">
        <v>23</v>
      </c>
      <c r="B48" s="86"/>
      <c r="C48" s="71">
        <v>5</v>
      </c>
      <c r="D48" s="71">
        <v>4</v>
      </c>
      <c r="E48" s="71">
        <v>193</v>
      </c>
      <c r="F48" s="71">
        <v>168</v>
      </c>
      <c r="G48" s="71">
        <v>3</v>
      </c>
      <c r="H48" s="71">
        <v>2</v>
      </c>
      <c r="I48" s="71">
        <v>207</v>
      </c>
      <c r="J48" s="71">
        <v>155</v>
      </c>
      <c r="K48" s="87">
        <v>1</v>
      </c>
      <c r="L48" s="71">
        <v>1</v>
      </c>
      <c r="M48" s="87">
        <v>100</v>
      </c>
      <c r="N48" s="71">
        <v>177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1</v>
      </c>
      <c r="U48" s="71">
        <v>0</v>
      </c>
      <c r="V48" s="71">
        <v>511</v>
      </c>
    </row>
    <row r="49" spans="1:22" s="49" customFormat="1" ht="21" customHeight="1">
      <c r="A49" s="9" t="s">
        <v>24</v>
      </c>
      <c r="B49" s="86"/>
      <c r="C49" s="71">
        <v>56</v>
      </c>
      <c r="D49" s="71">
        <v>84</v>
      </c>
      <c r="E49" s="71">
        <v>2014</v>
      </c>
      <c r="F49" s="71">
        <v>3083</v>
      </c>
      <c r="G49" s="71">
        <v>24</v>
      </c>
      <c r="H49" s="71">
        <v>22</v>
      </c>
      <c r="I49" s="71">
        <v>1456</v>
      </c>
      <c r="J49" s="71">
        <v>1489</v>
      </c>
      <c r="K49" s="87">
        <v>7</v>
      </c>
      <c r="L49" s="71">
        <v>8</v>
      </c>
      <c r="M49" s="87">
        <v>947</v>
      </c>
      <c r="N49" s="71">
        <v>1169</v>
      </c>
      <c r="O49" s="71">
        <v>2</v>
      </c>
      <c r="P49" s="71">
        <v>3</v>
      </c>
      <c r="Q49" s="71">
        <v>505</v>
      </c>
      <c r="R49" s="71">
        <v>701</v>
      </c>
      <c r="S49" s="71">
        <v>1</v>
      </c>
      <c r="T49" s="71">
        <v>0</v>
      </c>
      <c r="U49" s="71">
        <v>316</v>
      </c>
      <c r="V49" s="71">
        <v>0</v>
      </c>
    </row>
    <row r="50" spans="1:22" s="49" customFormat="1" ht="21" customHeight="1">
      <c r="A50" s="9" t="s">
        <v>25</v>
      </c>
      <c r="B50" s="86"/>
      <c r="C50" s="71">
        <v>34</v>
      </c>
      <c r="D50" s="71">
        <v>66</v>
      </c>
      <c r="E50" s="71">
        <v>1261</v>
      </c>
      <c r="F50" s="71">
        <v>2541</v>
      </c>
      <c r="G50" s="71">
        <v>34</v>
      </c>
      <c r="H50" s="71">
        <v>34</v>
      </c>
      <c r="I50" s="71">
        <v>2485</v>
      </c>
      <c r="J50" s="71">
        <v>2509</v>
      </c>
      <c r="K50" s="87">
        <v>17</v>
      </c>
      <c r="L50" s="71">
        <v>19</v>
      </c>
      <c r="M50" s="87">
        <v>2297</v>
      </c>
      <c r="N50" s="71">
        <v>2562</v>
      </c>
      <c r="O50" s="71">
        <v>10</v>
      </c>
      <c r="P50" s="71">
        <v>10</v>
      </c>
      <c r="Q50" s="71">
        <v>2338</v>
      </c>
      <c r="R50" s="71">
        <v>2385</v>
      </c>
      <c r="S50" s="71">
        <v>10</v>
      </c>
      <c r="T50" s="71">
        <v>10</v>
      </c>
      <c r="U50" s="71">
        <v>5095</v>
      </c>
      <c r="V50" s="71">
        <v>5480</v>
      </c>
    </row>
    <row r="51" spans="1:22" s="49" customFormat="1" ht="21" customHeight="1">
      <c r="A51" s="9" t="s">
        <v>26</v>
      </c>
      <c r="B51" s="86"/>
      <c r="C51" s="71">
        <v>68</v>
      </c>
      <c r="D51" s="71">
        <v>76</v>
      </c>
      <c r="E51" s="71">
        <v>2517</v>
      </c>
      <c r="F51" s="71">
        <v>2851</v>
      </c>
      <c r="G51" s="71">
        <v>29</v>
      </c>
      <c r="H51" s="71">
        <v>32</v>
      </c>
      <c r="I51" s="71">
        <v>2087</v>
      </c>
      <c r="J51" s="71">
        <v>2199</v>
      </c>
      <c r="K51" s="87">
        <v>11</v>
      </c>
      <c r="L51" s="71">
        <v>11</v>
      </c>
      <c r="M51" s="87">
        <v>1425</v>
      </c>
      <c r="N51" s="71">
        <v>1416</v>
      </c>
      <c r="O51" s="71">
        <v>1</v>
      </c>
      <c r="P51" s="71">
        <v>1</v>
      </c>
      <c r="Q51" s="71">
        <v>201</v>
      </c>
      <c r="R51" s="71">
        <v>247</v>
      </c>
      <c r="S51" s="71">
        <v>4</v>
      </c>
      <c r="T51" s="71">
        <v>3</v>
      </c>
      <c r="U51" s="71">
        <v>2321</v>
      </c>
      <c r="V51" s="71">
        <v>1705</v>
      </c>
    </row>
    <row r="52" spans="1:22" s="49" customFormat="1" ht="21" customHeight="1">
      <c r="A52" s="9" t="s">
        <v>27</v>
      </c>
      <c r="B52" s="86"/>
      <c r="C52" s="71">
        <v>5</v>
      </c>
      <c r="D52" s="71">
        <v>6</v>
      </c>
      <c r="E52" s="71">
        <v>206</v>
      </c>
      <c r="F52" s="71">
        <v>234</v>
      </c>
      <c r="G52" s="71">
        <v>2</v>
      </c>
      <c r="H52" s="71">
        <v>2</v>
      </c>
      <c r="I52" s="71">
        <v>164</v>
      </c>
      <c r="J52" s="71">
        <v>186</v>
      </c>
      <c r="K52" s="87">
        <v>2</v>
      </c>
      <c r="L52" s="71">
        <v>1</v>
      </c>
      <c r="M52" s="87">
        <v>219</v>
      </c>
      <c r="N52" s="71">
        <v>179</v>
      </c>
      <c r="O52" s="71">
        <v>0</v>
      </c>
      <c r="P52" s="71">
        <v>2</v>
      </c>
      <c r="Q52" s="71">
        <v>0</v>
      </c>
      <c r="R52" s="71">
        <v>503</v>
      </c>
      <c r="S52" s="71">
        <v>1</v>
      </c>
      <c r="T52" s="71">
        <v>1</v>
      </c>
      <c r="U52" s="71">
        <v>395</v>
      </c>
      <c r="V52" s="71">
        <v>482</v>
      </c>
    </row>
    <row r="53" spans="1:22" s="49" customFormat="1" ht="21" customHeight="1">
      <c r="A53" s="27" t="s">
        <v>28</v>
      </c>
      <c r="B53" s="86"/>
      <c r="C53" s="71">
        <v>90</v>
      </c>
      <c r="D53" s="71">
        <v>90</v>
      </c>
      <c r="E53" s="71">
        <v>3336</v>
      </c>
      <c r="F53" s="71">
        <v>3368</v>
      </c>
      <c r="G53" s="71">
        <v>67</v>
      </c>
      <c r="H53" s="71">
        <v>74</v>
      </c>
      <c r="I53" s="71">
        <v>4640</v>
      </c>
      <c r="J53" s="71">
        <v>5142</v>
      </c>
      <c r="K53" s="87">
        <v>32</v>
      </c>
      <c r="L53" s="71">
        <v>48</v>
      </c>
      <c r="M53" s="87">
        <v>4189</v>
      </c>
      <c r="N53" s="71">
        <v>6579</v>
      </c>
      <c r="O53" s="71">
        <v>6</v>
      </c>
      <c r="P53" s="71">
        <v>4</v>
      </c>
      <c r="Q53" s="71">
        <v>1389</v>
      </c>
      <c r="R53" s="71">
        <v>1018</v>
      </c>
      <c r="S53" s="71">
        <v>5</v>
      </c>
      <c r="T53" s="71">
        <v>10</v>
      </c>
      <c r="U53" s="71">
        <v>1945</v>
      </c>
      <c r="V53" s="71">
        <v>5124</v>
      </c>
    </row>
    <row r="54" spans="1:22" s="49" customFormat="1" ht="21" customHeight="1">
      <c r="A54" s="90" t="s">
        <v>29</v>
      </c>
      <c r="B54" s="74"/>
      <c r="C54" s="75">
        <v>10</v>
      </c>
      <c r="D54" s="75">
        <v>13</v>
      </c>
      <c r="E54" s="75">
        <v>384</v>
      </c>
      <c r="F54" s="75">
        <v>496</v>
      </c>
      <c r="G54" s="75">
        <v>14</v>
      </c>
      <c r="H54" s="75">
        <v>12</v>
      </c>
      <c r="I54" s="75">
        <v>1078</v>
      </c>
      <c r="J54" s="75">
        <v>845</v>
      </c>
      <c r="K54" s="76">
        <v>8</v>
      </c>
      <c r="L54" s="75">
        <v>9</v>
      </c>
      <c r="M54" s="76">
        <v>1138</v>
      </c>
      <c r="N54" s="75">
        <v>1245</v>
      </c>
      <c r="O54" s="75">
        <v>1</v>
      </c>
      <c r="P54" s="75">
        <v>1</v>
      </c>
      <c r="Q54" s="75">
        <v>259</v>
      </c>
      <c r="R54" s="75">
        <v>247</v>
      </c>
      <c r="S54" s="75">
        <v>8</v>
      </c>
      <c r="T54" s="75">
        <v>6</v>
      </c>
      <c r="U54" s="75">
        <v>5768</v>
      </c>
      <c r="V54" s="75">
        <v>4444</v>
      </c>
    </row>
  </sheetData>
  <sheetProtection/>
  <mergeCells count="12">
    <mergeCell ref="D4:E4"/>
    <mergeCell ref="A4:A6"/>
    <mergeCell ref="L4:M4"/>
    <mergeCell ref="P4:Q4"/>
    <mergeCell ref="A30:A32"/>
    <mergeCell ref="T4:U4"/>
    <mergeCell ref="D30:E30"/>
    <mergeCell ref="H30:I30"/>
    <mergeCell ref="L30:M30"/>
    <mergeCell ref="P30:Q30"/>
    <mergeCell ref="T30:U30"/>
    <mergeCell ref="H4:I4"/>
  </mergeCells>
  <printOptions/>
  <pageMargins left="0.7874015748031497" right="0.7874015748031497" top="0.5905511811023623" bottom="0.3937007874015748" header="0.5118110236220472" footer="0.5118110236220472"/>
  <pageSetup fitToWidth="2" fitToHeight="1" horizontalDpi="400" verticalDpi="400" orientation="portrait" pageOrder="overThenDown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253"/>
  <sheetViews>
    <sheetView zoomScalePageLayoutView="0" workbookViewId="0" topLeftCell="A1">
      <selection activeCell="A1" sqref="A1"/>
    </sheetView>
  </sheetViews>
  <sheetFormatPr defaultColWidth="9.3984375" defaultRowHeight="12" customHeight="1"/>
  <cols>
    <col min="1" max="1" width="3.09765625" style="173" customWidth="1"/>
    <col min="2" max="2" width="26.8984375" style="93" bestFit="1" customWidth="1"/>
    <col min="3" max="3" width="6.09765625" style="94" customWidth="1"/>
    <col min="4" max="4" width="6.69921875" style="94" customWidth="1"/>
    <col min="5" max="7" width="6.09765625" style="94" customWidth="1"/>
    <col min="8" max="9" width="7.59765625" style="94" customWidth="1"/>
    <col min="10" max="11" width="6.09765625" style="94" customWidth="1"/>
    <col min="12" max="12" width="6.69921875" style="94" customWidth="1"/>
    <col min="13" max="13" width="6.09765625" style="94" customWidth="1"/>
    <col min="14" max="14" width="6" style="94" customWidth="1"/>
    <col min="15" max="15" width="6.09765625" style="94" customWidth="1"/>
    <col min="16" max="16" width="7.59765625" style="94" customWidth="1"/>
    <col min="17" max="17" width="6.09765625" style="94" customWidth="1"/>
    <col min="18" max="20" width="6.69921875" style="94" customWidth="1"/>
    <col min="21" max="22" width="6.09765625" style="94" customWidth="1"/>
    <col min="23" max="24" width="5.19921875" style="94" customWidth="1"/>
    <col min="25" max="25" width="5.19921875" style="94" bestFit="1" customWidth="1"/>
    <col min="26" max="26" width="6" style="94" bestFit="1" customWidth="1"/>
    <col min="27" max="16384" width="9.3984375" style="94" customWidth="1"/>
  </cols>
  <sheetData>
    <row r="1" ht="17.25">
      <c r="A1" s="92" t="s">
        <v>1841</v>
      </c>
    </row>
    <row r="2" spans="1:11" ht="17.25" customHeight="1">
      <c r="A2" s="94"/>
      <c r="B2" s="94"/>
      <c r="F2" s="95"/>
      <c r="K2" s="95"/>
    </row>
    <row r="3" spans="1:26" ht="12" customHeight="1">
      <c r="A3" s="562" t="s">
        <v>69</v>
      </c>
      <c r="B3" s="563"/>
      <c r="C3" s="569" t="s">
        <v>192</v>
      </c>
      <c r="D3" s="96"/>
      <c r="E3" s="97"/>
      <c r="F3" s="551" t="s">
        <v>193</v>
      </c>
      <c r="G3" s="551"/>
      <c r="H3" s="551"/>
      <c r="I3" s="97"/>
      <c r="J3" s="97"/>
      <c r="K3" s="97"/>
      <c r="L3" s="97"/>
      <c r="M3" s="97"/>
      <c r="N3" s="551" t="s">
        <v>194</v>
      </c>
      <c r="O3" s="551"/>
      <c r="P3" s="551"/>
      <c r="Q3" s="551"/>
      <c r="R3" s="551"/>
      <c r="S3" s="551"/>
      <c r="T3" s="551"/>
      <c r="U3" s="551"/>
      <c r="V3" s="97"/>
      <c r="W3" s="97"/>
      <c r="X3" s="97"/>
      <c r="Y3" s="547" t="s">
        <v>195</v>
      </c>
      <c r="Z3" s="548"/>
    </row>
    <row r="4" spans="1:26" ht="12" customHeight="1">
      <c r="A4" s="564"/>
      <c r="B4" s="564"/>
      <c r="C4" s="570"/>
      <c r="D4" s="98"/>
      <c r="E4" s="568" t="s">
        <v>196</v>
      </c>
      <c r="F4" s="568"/>
      <c r="G4" s="568"/>
      <c r="H4" s="568"/>
      <c r="I4" s="568"/>
      <c r="J4" s="99"/>
      <c r="K4" s="572" t="s">
        <v>197</v>
      </c>
      <c r="L4" s="573"/>
      <c r="M4" s="574" t="s">
        <v>198</v>
      </c>
      <c r="N4" s="573"/>
      <c r="O4" s="101"/>
      <c r="P4" s="100"/>
      <c r="Q4" s="544" t="s">
        <v>70</v>
      </c>
      <c r="R4" s="544"/>
      <c r="S4" s="544"/>
      <c r="T4" s="544"/>
      <c r="U4" s="102"/>
      <c r="V4" s="103"/>
      <c r="W4" s="556" t="s">
        <v>199</v>
      </c>
      <c r="X4" s="557"/>
      <c r="Y4" s="549"/>
      <c r="Z4" s="550"/>
    </row>
    <row r="5" spans="1:26" ht="12" customHeight="1">
      <c r="A5" s="564"/>
      <c r="B5" s="564"/>
      <c r="C5" s="570"/>
      <c r="D5" s="566" t="s">
        <v>193</v>
      </c>
      <c r="E5" s="554" t="s">
        <v>200</v>
      </c>
      <c r="F5" s="554" t="s">
        <v>201</v>
      </c>
      <c r="G5" s="554" t="s">
        <v>202</v>
      </c>
      <c r="H5" s="104"/>
      <c r="I5" s="104" t="s">
        <v>203</v>
      </c>
      <c r="J5" s="105"/>
      <c r="K5" s="575" t="s">
        <v>71</v>
      </c>
      <c r="L5" s="552" t="s">
        <v>196</v>
      </c>
      <c r="M5" s="554" t="s">
        <v>71</v>
      </c>
      <c r="N5" s="554" t="s">
        <v>196</v>
      </c>
      <c r="O5" s="558" t="s">
        <v>193</v>
      </c>
      <c r="P5" s="559"/>
      <c r="Q5" s="542" t="s">
        <v>204</v>
      </c>
      <c r="R5" s="543"/>
      <c r="S5" s="542" t="s">
        <v>205</v>
      </c>
      <c r="T5" s="543"/>
      <c r="U5" s="560" t="s">
        <v>206</v>
      </c>
      <c r="V5" s="561"/>
      <c r="W5" s="552" t="s">
        <v>71</v>
      </c>
      <c r="X5" s="554" t="s">
        <v>196</v>
      </c>
      <c r="Y5" s="554" t="s">
        <v>71</v>
      </c>
      <c r="Z5" s="545" t="s">
        <v>196</v>
      </c>
    </row>
    <row r="6" spans="1:26" ht="12" customHeight="1">
      <c r="A6" s="565"/>
      <c r="B6" s="565"/>
      <c r="C6" s="571"/>
      <c r="D6" s="567"/>
      <c r="E6" s="555"/>
      <c r="F6" s="555"/>
      <c r="G6" s="555"/>
      <c r="H6" s="106" t="s">
        <v>193</v>
      </c>
      <c r="I6" s="107" t="s">
        <v>207</v>
      </c>
      <c r="J6" s="108" t="s">
        <v>208</v>
      </c>
      <c r="K6" s="576"/>
      <c r="L6" s="553"/>
      <c r="M6" s="555"/>
      <c r="N6" s="555"/>
      <c r="O6" s="106" t="s">
        <v>209</v>
      </c>
      <c r="P6" s="106" t="s">
        <v>196</v>
      </c>
      <c r="Q6" s="106" t="s">
        <v>209</v>
      </c>
      <c r="R6" s="106" t="s">
        <v>196</v>
      </c>
      <c r="S6" s="106" t="s">
        <v>209</v>
      </c>
      <c r="T6" s="106" t="s">
        <v>196</v>
      </c>
      <c r="U6" s="106" t="s">
        <v>209</v>
      </c>
      <c r="V6" s="106" t="s">
        <v>196</v>
      </c>
      <c r="W6" s="553"/>
      <c r="X6" s="555"/>
      <c r="Y6" s="555"/>
      <c r="Z6" s="546"/>
    </row>
    <row r="7" spans="1:69" s="114" customFormat="1" ht="12.75" customHeight="1">
      <c r="A7" s="109"/>
      <c r="B7" s="110" t="s">
        <v>210</v>
      </c>
      <c r="C7" s="111">
        <f aca="true" t="shared" si="0" ref="C7:C38">SUM(K7,Y7)</f>
        <v>27512</v>
      </c>
      <c r="D7" s="112">
        <v>259228</v>
      </c>
      <c r="E7" s="112">
        <v>12000</v>
      </c>
      <c r="F7" s="112">
        <v>3281</v>
      </c>
      <c r="G7" s="112">
        <v>18795</v>
      </c>
      <c r="H7" s="112">
        <f aca="true" t="shared" si="1" ref="H7:H15">SUM(I7:J7)</f>
        <v>225152</v>
      </c>
      <c r="I7" s="112">
        <v>218368</v>
      </c>
      <c r="J7" s="112">
        <v>6784</v>
      </c>
      <c r="K7" s="112">
        <v>27017</v>
      </c>
      <c r="L7" s="112">
        <v>242183</v>
      </c>
      <c r="M7" s="112">
        <v>12142</v>
      </c>
      <c r="N7" s="112">
        <v>34655</v>
      </c>
      <c r="O7" s="112">
        <f aca="true" t="shared" si="2" ref="O7:O38">SUM(Q7,S7,U7)</f>
        <v>14665</v>
      </c>
      <c r="P7" s="112">
        <f aca="true" t="shared" si="3" ref="P7:P38">SUM(R7,T7,V7)</f>
        <v>206945</v>
      </c>
      <c r="Q7" s="112">
        <v>12858</v>
      </c>
      <c r="R7" s="112">
        <v>175234</v>
      </c>
      <c r="S7" s="112">
        <v>119</v>
      </c>
      <c r="T7" s="112">
        <v>6364</v>
      </c>
      <c r="U7" s="112">
        <v>1688</v>
      </c>
      <c r="V7" s="112">
        <v>25347</v>
      </c>
      <c r="W7" s="112">
        <v>210</v>
      </c>
      <c r="X7" s="112">
        <v>583</v>
      </c>
      <c r="Y7" s="112">
        <v>495</v>
      </c>
      <c r="Z7" s="112">
        <v>17045</v>
      </c>
      <c r="AA7" s="94"/>
      <c r="AB7" s="94"/>
      <c r="AC7" s="94"/>
      <c r="AD7" s="94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</row>
    <row r="8" spans="1:69" ht="12.75" customHeight="1">
      <c r="A8" s="109"/>
      <c r="B8" s="110" t="s">
        <v>72</v>
      </c>
      <c r="C8" s="115">
        <f t="shared" si="0"/>
        <v>35</v>
      </c>
      <c r="D8" s="116">
        <v>228</v>
      </c>
      <c r="E8" s="116">
        <f>SUM(E9,E11,E13,)</f>
        <v>0</v>
      </c>
      <c r="F8" s="116">
        <f>SUM(F9,F11,F13,)</f>
        <v>0</v>
      </c>
      <c r="G8" s="116">
        <f>SUM(G9,G11,G13,)</f>
        <v>64</v>
      </c>
      <c r="H8" s="116">
        <f t="shared" si="1"/>
        <v>164</v>
      </c>
      <c r="I8" s="116">
        <f aca="true" t="shared" si="4" ref="I8:N8">SUM(I9,I11,I13,)</f>
        <v>158</v>
      </c>
      <c r="J8" s="116">
        <f t="shared" si="4"/>
        <v>6</v>
      </c>
      <c r="K8" s="116">
        <f t="shared" si="4"/>
        <v>32</v>
      </c>
      <c r="L8" s="116">
        <f t="shared" si="4"/>
        <v>203</v>
      </c>
      <c r="M8" s="116">
        <f t="shared" si="4"/>
        <v>0</v>
      </c>
      <c r="N8" s="116">
        <f t="shared" si="4"/>
        <v>0</v>
      </c>
      <c r="O8" s="116">
        <f t="shared" si="2"/>
        <v>24</v>
      </c>
      <c r="P8" s="116">
        <f t="shared" si="3"/>
        <v>186</v>
      </c>
      <c r="Q8" s="116">
        <f>SUM(Q9,Q11,Q13,)</f>
        <v>24</v>
      </c>
      <c r="R8" s="116">
        <f>SUM(R9,R11,R13,)</f>
        <v>186</v>
      </c>
      <c r="S8" s="116">
        <v>0</v>
      </c>
      <c r="T8" s="116">
        <v>0</v>
      </c>
      <c r="U8" s="116">
        <v>0</v>
      </c>
      <c r="V8" s="116">
        <v>0</v>
      </c>
      <c r="W8" s="116">
        <f>SUM(W9,W11,W13,)</f>
        <v>0</v>
      </c>
      <c r="X8" s="116">
        <f>SUM(X9,X11,X13,)</f>
        <v>0</v>
      </c>
      <c r="Y8" s="116">
        <f>SUM(Y9,Y11,Y13,)</f>
        <v>3</v>
      </c>
      <c r="Z8" s="116">
        <f>SUM(Z9,Z11,Z13,)</f>
        <v>25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</row>
    <row r="9" spans="1:69" s="119" customFormat="1" ht="12.75" customHeight="1">
      <c r="A9" s="109" t="s">
        <v>73</v>
      </c>
      <c r="B9" s="110" t="s">
        <v>10</v>
      </c>
      <c r="C9" s="115">
        <f t="shared" si="0"/>
        <v>24</v>
      </c>
      <c r="D9" s="116">
        <v>124</v>
      </c>
      <c r="E9" s="116">
        <v>0</v>
      </c>
      <c r="F9" s="116">
        <v>0</v>
      </c>
      <c r="G9" s="116">
        <v>39</v>
      </c>
      <c r="H9" s="116">
        <f t="shared" si="1"/>
        <v>85</v>
      </c>
      <c r="I9" s="116">
        <v>83</v>
      </c>
      <c r="J9" s="116">
        <v>2</v>
      </c>
      <c r="K9" s="116">
        <v>22</v>
      </c>
      <c r="L9" s="116">
        <v>115</v>
      </c>
      <c r="M9" s="116">
        <v>0</v>
      </c>
      <c r="N9" s="116">
        <v>0</v>
      </c>
      <c r="O9" s="116">
        <f t="shared" si="2"/>
        <v>22</v>
      </c>
      <c r="P9" s="116">
        <f t="shared" si="3"/>
        <v>115</v>
      </c>
      <c r="Q9" s="116">
        <v>15</v>
      </c>
      <c r="R9" s="116">
        <v>99</v>
      </c>
      <c r="S9" s="116">
        <v>0</v>
      </c>
      <c r="T9" s="116">
        <v>0</v>
      </c>
      <c r="U9" s="116">
        <v>7</v>
      </c>
      <c r="V9" s="116">
        <v>16</v>
      </c>
      <c r="W9" s="116">
        <v>0</v>
      </c>
      <c r="X9" s="116">
        <v>0</v>
      </c>
      <c r="Y9" s="116">
        <f>SUM(Y10)</f>
        <v>2</v>
      </c>
      <c r="Z9" s="116">
        <f>SUM(Z10)</f>
        <v>9</v>
      </c>
      <c r="AA9" s="94"/>
      <c r="AB9" s="94"/>
      <c r="AC9" s="94"/>
      <c r="AD9" s="94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</row>
    <row r="10" spans="1:69" ht="12.75" customHeight="1">
      <c r="A10" s="120" t="s">
        <v>74</v>
      </c>
      <c r="B10" s="121" t="s">
        <v>10</v>
      </c>
      <c r="C10" s="122">
        <f t="shared" si="0"/>
        <v>24</v>
      </c>
      <c r="D10" s="123">
        <v>124</v>
      </c>
      <c r="E10" s="123">
        <v>0</v>
      </c>
      <c r="F10" s="123">
        <v>0</v>
      </c>
      <c r="G10" s="123">
        <v>39</v>
      </c>
      <c r="H10" s="123">
        <f t="shared" si="1"/>
        <v>85</v>
      </c>
      <c r="I10" s="123">
        <v>83</v>
      </c>
      <c r="J10" s="123">
        <v>2</v>
      </c>
      <c r="K10" s="123">
        <v>22</v>
      </c>
      <c r="L10" s="123">
        <v>115</v>
      </c>
      <c r="M10" s="123">
        <v>0</v>
      </c>
      <c r="N10" s="123">
        <v>0</v>
      </c>
      <c r="O10" s="123">
        <f t="shared" si="2"/>
        <v>22</v>
      </c>
      <c r="P10" s="123">
        <f t="shared" si="3"/>
        <v>115</v>
      </c>
      <c r="Q10" s="123">
        <v>15</v>
      </c>
      <c r="R10" s="123">
        <v>99</v>
      </c>
      <c r="S10" s="123">
        <v>0</v>
      </c>
      <c r="T10" s="123">
        <v>0</v>
      </c>
      <c r="U10" s="123">
        <v>7</v>
      </c>
      <c r="V10" s="123">
        <v>16</v>
      </c>
      <c r="W10" s="123">
        <v>0</v>
      </c>
      <c r="X10" s="123">
        <v>0</v>
      </c>
      <c r="Y10" s="123">
        <v>2</v>
      </c>
      <c r="Z10" s="123">
        <v>9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</row>
    <row r="11" spans="1:69" s="119" customFormat="1" ht="12.75" customHeight="1">
      <c r="A11" s="109" t="s">
        <v>75</v>
      </c>
      <c r="B11" s="110" t="s">
        <v>76</v>
      </c>
      <c r="C11" s="115">
        <f t="shared" si="0"/>
        <v>3</v>
      </c>
      <c r="D11" s="116">
        <v>36</v>
      </c>
      <c r="E11" s="116">
        <v>0</v>
      </c>
      <c r="F11" s="116">
        <v>0</v>
      </c>
      <c r="G11" s="116">
        <v>4</v>
      </c>
      <c r="H11" s="116">
        <f t="shared" si="1"/>
        <v>32</v>
      </c>
      <c r="I11" s="116">
        <v>28</v>
      </c>
      <c r="J11" s="116">
        <v>4</v>
      </c>
      <c r="K11" s="116">
        <v>2</v>
      </c>
      <c r="L11" s="116">
        <v>20</v>
      </c>
      <c r="M11" s="116">
        <v>0</v>
      </c>
      <c r="N11" s="116">
        <v>0</v>
      </c>
      <c r="O11" s="116">
        <f t="shared" si="2"/>
        <v>2</v>
      </c>
      <c r="P11" s="116">
        <f t="shared" si="3"/>
        <v>20</v>
      </c>
      <c r="Q11" s="116">
        <v>2</v>
      </c>
      <c r="R11" s="116">
        <v>20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1</v>
      </c>
      <c r="Z11" s="116">
        <v>16</v>
      </c>
      <c r="AA11" s="94"/>
      <c r="AB11" s="94"/>
      <c r="AC11" s="94"/>
      <c r="AD11" s="94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</row>
    <row r="12" spans="1:69" ht="12.75" customHeight="1">
      <c r="A12" s="120" t="s">
        <v>77</v>
      </c>
      <c r="B12" s="121" t="s">
        <v>11</v>
      </c>
      <c r="C12" s="122">
        <f t="shared" si="0"/>
        <v>3</v>
      </c>
      <c r="D12" s="123">
        <v>36</v>
      </c>
      <c r="E12" s="123">
        <v>0</v>
      </c>
      <c r="F12" s="123">
        <v>0</v>
      </c>
      <c r="G12" s="123">
        <v>4</v>
      </c>
      <c r="H12" s="123">
        <f t="shared" si="1"/>
        <v>32</v>
      </c>
      <c r="I12" s="123">
        <v>28</v>
      </c>
      <c r="J12" s="123">
        <v>4</v>
      </c>
      <c r="K12" s="123">
        <v>2</v>
      </c>
      <c r="L12" s="123">
        <v>20</v>
      </c>
      <c r="M12" s="123">
        <v>0</v>
      </c>
      <c r="N12" s="123">
        <v>0</v>
      </c>
      <c r="O12" s="123">
        <f t="shared" si="2"/>
        <v>2</v>
      </c>
      <c r="P12" s="123">
        <f t="shared" si="3"/>
        <v>20</v>
      </c>
      <c r="Q12" s="123">
        <v>2</v>
      </c>
      <c r="R12" s="123">
        <v>20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1</v>
      </c>
      <c r="Z12" s="123">
        <v>16</v>
      </c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</row>
    <row r="13" spans="1:69" s="119" customFormat="1" ht="12.75" customHeight="1">
      <c r="A13" s="109" t="s">
        <v>78</v>
      </c>
      <c r="B13" s="110" t="s">
        <v>12</v>
      </c>
      <c r="C13" s="115">
        <f t="shared" si="0"/>
        <v>8</v>
      </c>
      <c r="D13" s="116">
        <v>68</v>
      </c>
      <c r="E13" s="116">
        <v>0</v>
      </c>
      <c r="F13" s="116">
        <v>0</v>
      </c>
      <c r="G13" s="116">
        <v>21</v>
      </c>
      <c r="H13" s="116">
        <f t="shared" si="1"/>
        <v>47</v>
      </c>
      <c r="I13" s="116">
        <v>47</v>
      </c>
      <c r="J13" s="116">
        <v>0</v>
      </c>
      <c r="K13" s="116">
        <v>8</v>
      </c>
      <c r="L13" s="116">
        <v>68</v>
      </c>
      <c r="M13" s="116">
        <v>0</v>
      </c>
      <c r="N13" s="116">
        <v>0</v>
      </c>
      <c r="O13" s="116">
        <f t="shared" si="2"/>
        <v>8</v>
      </c>
      <c r="P13" s="116">
        <f t="shared" si="3"/>
        <v>68</v>
      </c>
      <c r="Q13" s="116">
        <v>7</v>
      </c>
      <c r="R13" s="116">
        <v>67</v>
      </c>
      <c r="S13" s="116">
        <v>0</v>
      </c>
      <c r="T13" s="116">
        <v>0</v>
      </c>
      <c r="U13" s="116">
        <v>1</v>
      </c>
      <c r="V13" s="116">
        <v>1</v>
      </c>
      <c r="W13" s="116">
        <v>0</v>
      </c>
      <c r="X13" s="116">
        <v>0</v>
      </c>
      <c r="Y13" s="116">
        <v>0</v>
      </c>
      <c r="Z13" s="116">
        <v>0</v>
      </c>
      <c r="AA13" s="94"/>
      <c r="AB13" s="94"/>
      <c r="AC13" s="94"/>
      <c r="AD13" s="94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</row>
    <row r="14" spans="1:69" ht="12.75" customHeight="1">
      <c r="A14" s="120" t="s">
        <v>79</v>
      </c>
      <c r="B14" s="121" t="s">
        <v>12</v>
      </c>
      <c r="C14" s="122">
        <f t="shared" si="0"/>
        <v>7</v>
      </c>
      <c r="D14" s="123">
        <v>67</v>
      </c>
      <c r="E14" s="123">
        <v>0</v>
      </c>
      <c r="F14" s="123">
        <v>0</v>
      </c>
      <c r="G14" s="123">
        <v>20</v>
      </c>
      <c r="H14" s="123">
        <f t="shared" si="1"/>
        <v>47</v>
      </c>
      <c r="I14" s="123">
        <v>47</v>
      </c>
      <c r="J14" s="123">
        <v>0</v>
      </c>
      <c r="K14" s="123">
        <v>7</v>
      </c>
      <c r="L14" s="123">
        <v>67</v>
      </c>
      <c r="M14" s="123">
        <v>0</v>
      </c>
      <c r="N14" s="123">
        <v>0</v>
      </c>
      <c r="O14" s="123">
        <f t="shared" si="2"/>
        <v>7</v>
      </c>
      <c r="P14" s="123">
        <f t="shared" si="3"/>
        <v>67</v>
      </c>
      <c r="Q14" s="123">
        <v>7</v>
      </c>
      <c r="R14" s="123">
        <v>67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</row>
    <row r="15" spans="1:69" ht="12.75" customHeight="1">
      <c r="A15" s="120" t="s">
        <v>80</v>
      </c>
      <c r="B15" s="121" t="s">
        <v>81</v>
      </c>
      <c r="C15" s="122">
        <f t="shared" si="0"/>
        <v>1</v>
      </c>
      <c r="D15" s="123">
        <v>1</v>
      </c>
      <c r="E15" s="123">
        <v>0</v>
      </c>
      <c r="F15" s="123">
        <v>0</v>
      </c>
      <c r="G15" s="123">
        <v>1</v>
      </c>
      <c r="H15" s="123">
        <f t="shared" si="1"/>
        <v>0</v>
      </c>
      <c r="I15" s="123">
        <v>0</v>
      </c>
      <c r="J15" s="123">
        <v>0</v>
      </c>
      <c r="K15" s="123">
        <v>1</v>
      </c>
      <c r="L15" s="123">
        <v>1</v>
      </c>
      <c r="M15" s="123">
        <v>0</v>
      </c>
      <c r="N15" s="123">
        <v>0</v>
      </c>
      <c r="O15" s="123">
        <f t="shared" si="2"/>
        <v>1</v>
      </c>
      <c r="P15" s="123">
        <f t="shared" si="3"/>
        <v>1</v>
      </c>
      <c r="Q15" s="123">
        <v>0</v>
      </c>
      <c r="R15" s="123">
        <v>0</v>
      </c>
      <c r="S15" s="123">
        <v>0</v>
      </c>
      <c r="T15" s="123">
        <v>0</v>
      </c>
      <c r="U15" s="123">
        <v>1</v>
      </c>
      <c r="V15" s="123">
        <v>1</v>
      </c>
      <c r="W15" s="123">
        <v>0</v>
      </c>
      <c r="X15" s="123">
        <v>0</v>
      </c>
      <c r="Y15" s="123">
        <v>0</v>
      </c>
      <c r="Z15" s="123">
        <v>0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</row>
    <row r="16" spans="1:69" s="119" customFormat="1" ht="12.75" customHeight="1">
      <c r="A16" s="109"/>
      <c r="B16" s="110" t="s">
        <v>82</v>
      </c>
      <c r="C16" s="115">
        <f t="shared" si="0"/>
        <v>27477</v>
      </c>
      <c r="D16" s="116">
        <v>259000</v>
      </c>
      <c r="E16" s="116">
        <f aca="true" t="shared" si="5" ref="E16:N16">E7-E8</f>
        <v>12000</v>
      </c>
      <c r="F16" s="116">
        <f t="shared" si="5"/>
        <v>3281</v>
      </c>
      <c r="G16" s="116">
        <f t="shared" si="5"/>
        <v>18731</v>
      </c>
      <c r="H16" s="116">
        <f t="shared" si="5"/>
        <v>224988</v>
      </c>
      <c r="I16" s="116">
        <f t="shared" si="5"/>
        <v>218210</v>
      </c>
      <c r="J16" s="116">
        <f t="shared" si="5"/>
        <v>6778</v>
      </c>
      <c r="K16" s="116">
        <f t="shared" si="5"/>
        <v>26985</v>
      </c>
      <c r="L16" s="116">
        <f t="shared" si="5"/>
        <v>241980</v>
      </c>
      <c r="M16" s="116">
        <f t="shared" si="5"/>
        <v>12142</v>
      </c>
      <c r="N16" s="116">
        <f t="shared" si="5"/>
        <v>34655</v>
      </c>
      <c r="O16" s="116">
        <f t="shared" si="2"/>
        <v>0</v>
      </c>
      <c r="P16" s="116">
        <f t="shared" si="3"/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W7-W8</f>
        <v>210</v>
      </c>
      <c r="X16" s="116">
        <f>X7-X8</f>
        <v>583</v>
      </c>
      <c r="Y16" s="116">
        <f>Y7-Y8</f>
        <v>492</v>
      </c>
      <c r="Z16" s="116">
        <f>Z7-Z8</f>
        <v>17020</v>
      </c>
      <c r="AA16" s="94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</row>
    <row r="17" spans="1:69" s="119" customFormat="1" ht="12.75" customHeight="1">
      <c r="A17" s="109" t="s">
        <v>83</v>
      </c>
      <c r="B17" s="110" t="s">
        <v>14</v>
      </c>
      <c r="C17" s="115">
        <f t="shared" si="0"/>
        <v>7</v>
      </c>
      <c r="D17" s="116">
        <v>42</v>
      </c>
      <c r="E17" s="116">
        <v>0</v>
      </c>
      <c r="F17" s="116">
        <v>0</v>
      </c>
      <c r="G17" s="116">
        <v>22</v>
      </c>
      <c r="H17" s="116">
        <f aca="true" t="shared" si="6" ref="H17:H48">SUM(I17:J17)</f>
        <v>20</v>
      </c>
      <c r="I17" s="116">
        <v>19</v>
      </c>
      <c r="J17" s="116">
        <v>1</v>
      </c>
      <c r="K17" s="116">
        <v>7</v>
      </c>
      <c r="L17" s="116">
        <v>42</v>
      </c>
      <c r="M17" s="116">
        <v>0</v>
      </c>
      <c r="N17" s="116">
        <v>0</v>
      </c>
      <c r="O17" s="116">
        <f t="shared" si="2"/>
        <v>7</v>
      </c>
      <c r="P17" s="116">
        <f t="shared" si="3"/>
        <v>42</v>
      </c>
      <c r="Q17" s="116">
        <v>7</v>
      </c>
      <c r="R17" s="116">
        <v>42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94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</row>
    <row r="18" spans="1:69" ht="12.75" customHeight="1">
      <c r="A18" s="120" t="s">
        <v>84</v>
      </c>
      <c r="B18" s="121" t="s">
        <v>85</v>
      </c>
      <c r="C18" s="122">
        <f t="shared" si="0"/>
        <v>7</v>
      </c>
      <c r="D18" s="123">
        <v>42</v>
      </c>
      <c r="E18" s="123">
        <v>0</v>
      </c>
      <c r="F18" s="123">
        <v>0</v>
      </c>
      <c r="G18" s="123">
        <v>22</v>
      </c>
      <c r="H18" s="123">
        <f t="shared" si="6"/>
        <v>20</v>
      </c>
      <c r="I18" s="123">
        <v>19</v>
      </c>
      <c r="J18" s="123">
        <v>1</v>
      </c>
      <c r="K18" s="123">
        <v>7</v>
      </c>
      <c r="L18" s="123">
        <v>42</v>
      </c>
      <c r="M18" s="123">
        <v>0</v>
      </c>
      <c r="N18" s="123">
        <v>0</v>
      </c>
      <c r="O18" s="123">
        <f t="shared" si="2"/>
        <v>7</v>
      </c>
      <c r="P18" s="123">
        <f t="shared" si="3"/>
        <v>42</v>
      </c>
      <c r="Q18" s="123">
        <v>7</v>
      </c>
      <c r="R18" s="123">
        <v>42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</row>
    <row r="19" spans="1:69" ht="12.75" customHeight="1">
      <c r="A19" s="109" t="s">
        <v>86</v>
      </c>
      <c r="B19" s="110" t="s">
        <v>15</v>
      </c>
      <c r="C19" s="115">
        <f t="shared" si="0"/>
        <v>2613</v>
      </c>
      <c r="D19" s="116">
        <v>21831</v>
      </c>
      <c r="E19" s="116">
        <v>883</v>
      </c>
      <c r="F19" s="116">
        <v>248</v>
      </c>
      <c r="G19" s="116">
        <v>3313</v>
      </c>
      <c r="H19" s="116">
        <f t="shared" si="6"/>
        <v>17387</v>
      </c>
      <c r="I19" s="116">
        <v>16773</v>
      </c>
      <c r="J19" s="116">
        <v>614</v>
      </c>
      <c r="K19" s="116">
        <v>2613</v>
      </c>
      <c r="L19" s="116">
        <v>21831</v>
      </c>
      <c r="M19" s="116">
        <v>893</v>
      </c>
      <c r="N19" s="116">
        <v>2335</v>
      </c>
      <c r="O19" s="116">
        <f t="shared" si="2"/>
        <v>1719</v>
      </c>
      <c r="P19" s="116">
        <f t="shared" si="3"/>
        <v>19496</v>
      </c>
      <c r="Q19" s="116">
        <v>1718</v>
      </c>
      <c r="R19" s="116">
        <v>19478</v>
      </c>
      <c r="S19" s="116">
        <v>0</v>
      </c>
      <c r="T19" s="116">
        <v>0</v>
      </c>
      <c r="U19" s="116">
        <v>1</v>
      </c>
      <c r="V19" s="116">
        <v>18</v>
      </c>
      <c r="W19" s="116">
        <v>1</v>
      </c>
      <c r="X19" s="116">
        <v>0</v>
      </c>
      <c r="Y19" s="116">
        <v>0</v>
      </c>
      <c r="Z19" s="116">
        <v>0</v>
      </c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</row>
    <row r="20" spans="1:69" ht="12.75" customHeight="1">
      <c r="A20" s="120" t="s">
        <v>87</v>
      </c>
      <c r="B20" s="121" t="s">
        <v>88</v>
      </c>
      <c r="C20" s="122">
        <f t="shared" si="0"/>
        <v>972</v>
      </c>
      <c r="D20" s="123">
        <v>9776</v>
      </c>
      <c r="E20" s="123">
        <v>209</v>
      </c>
      <c r="F20" s="123">
        <v>67</v>
      </c>
      <c r="G20" s="123">
        <v>1444</v>
      </c>
      <c r="H20" s="123">
        <f t="shared" si="6"/>
        <v>8056</v>
      </c>
      <c r="I20" s="123">
        <v>7792</v>
      </c>
      <c r="J20" s="123">
        <v>264</v>
      </c>
      <c r="K20" s="123">
        <v>972</v>
      </c>
      <c r="L20" s="123">
        <v>9776</v>
      </c>
      <c r="M20" s="123">
        <v>212</v>
      </c>
      <c r="N20" s="123">
        <v>648</v>
      </c>
      <c r="O20" s="123">
        <f t="shared" si="2"/>
        <v>760</v>
      </c>
      <c r="P20" s="123">
        <f t="shared" si="3"/>
        <v>9128</v>
      </c>
      <c r="Q20" s="123">
        <v>759</v>
      </c>
      <c r="R20" s="123">
        <v>9110</v>
      </c>
      <c r="S20" s="123">
        <v>0</v>
      </c>
      <c r="T20" s="123">
        <v>0</v>
      </c>
      <c r="U20" s="123">
        <v>1</v>
      </c>
      <c r="V20" s="123">
        <v>18</v>
      </c>
      <c r="W20" s="123">
        <v>0</v>
      </c>
      <c r="X20" s="123">
        <v>0</v>
      </c>
      <c r="Y20" s="123">
        <v>0</v>
      </c>
      <c r="Z20" s="123">
        <v>0</v>
      </c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</row>
    <row r="21" spans="1:69" ht="12.75" customHeight="1">
      <c r="A21" s="124" t="s">
        <v>89</v>
      </c>
      <c r="B21" s="121" t="s">
        <v>211</v>
      </c>
      <c r="C21" s="122">
        <f t="shared" si="0"/>
        <v>905</v>
      </c>
      <c r="D21" s="123">
        <v>4924</v>
      </c>
      <c r="E21" s="123">
        <v>480</v>
      </c>
      <c r="F21" s="123">
        <v>122</v>
      </c>
      <c r="G21" s="123">
        <v>849</v>
      </c>
      <c r="H21" s="123">
        <f t="shared" si="6"/>
        <v>3473</v>
      </c>
      <c r="I21" s="123">
        <v>3276</v>
      </c>
      <c r="J21" s="123">
        <v>197</v>
      </c>
      <c r="K21" s="123">
        <v>905</v>
      </c>
      <c r="L21" s="123">
        <v>4924</v>
      </c>
      <c r="M21" s="123">
        <v>484</v>
      </c>
      <c r="N21" s="123">
        <v>1203</v>
      </c>
      <c r="O21" s="123">
        <f t="shared" si="2"/>
        <v>420</v>
      </c>
      <c r="P21" s="123">
        <f t="shared" si="3"/>
        <v>3721</v>
      </c>
      <c r="Q21" s="123">
        <v>420</v>
      </c>
      <c r="R21" s="123">
        <v>3721</v>
      </c>
      <c r="S21" s="123">
        <v>0</v>
      </c>
      <c r="T21" s="123">
        <v>0</v>
      </c>
      <c r="U21" s="123">
        <v>0</v>
      </c>
      <c r="V21" s="123">
        <v>0</v>
      </c>
      <c r="W21" s="123">
        <v>1</v>
      </c>
      <c r="X21" s="123">
        <v>0</v>
      </c>
      <c r="Y21" s="123">
        <v>0</v>
      </c>
      <c r="Z21" s="123">
        <v>0</v>
      </c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</row>
    <row r="22" spans="1:69" s="119" customFormat="1" ht="12.75" customHeight="1">
      <c r="A22" s="124" t="s">
        <v>90</v>
      </c>
      <c r="B22" s="121" t="s">
        <v>91</v>
      </c>
      <c r="C22" s="122">
        <f t="shared" si="0"/>
        <v>736</v>
      </c>
      <c r="D22" s="123">
        <v>7131</v>
      </c>
      <c r="E22" s="123">
        <v>194</v>
      </c>
      <c r="F22" s="123">
        <v>59</v>
      </c>
      <c r="G22" s="123">
        <v>1020</v>
      </c>
      <c r="H22" s="123">
        <f t="shared" si="6"/>
        <v>5858</v>
      </c>
      <c r="I22" s="123">
        <v>5705</v>
      </c>
      <c r="J22" s="123">
        <v>153</v>
      </c>
      <c r="K22" s="123">
        <v>736</v>
      </c>
      <c r="L22" s="123">
        <v>7131</v>
      </c>
      <c r="M22" s="123">
        <v>197</v>
      </c>
      <c r="N22" s="123">
        <v>484</v>
      </c>
      <c r="O22" s="123">
        <f t="shared" si="2"/>
        <v>539</v>
      </c>
      <c r="P22" s="123">
        <f t="shared" si="3"/>
        <v>6647</v>
      </c>
      <c r="Q22" s="123">
        <v>539</v>
      </c>
      <c r="R22" s="123">
        <v>6647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94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</row>
    <row r="23" spans="1:69" ht="12.75" customHeight="1">
      <c r="A23" s="109" t="s">
        <v>92</v>
      </c>
      <c r="B23" s="110" t="s">
        <v>16</v>
      </c>
      <c r="C23" s="115">
        <f t="shared" si="0"/>
        <v>2195</v>
      </c>
      <c r="D23" s="116">
        <v>25189</v>
      </c>
      <c r="E23" s="116">
        <v>931</v>
      </c>
      <c r="F23" s="116">
        <v>368</v>
      </c>
      <c r="G23" s="116">
        <v>2577</v>
      </c>
      <c r="H23" s="116">
        <f t="shared" si="6"/>
        <v>21313</v>
      </c>
      <c r="I23" s="116">
        <v>21079</v>
      </c>
      <c r="J23" s="116">
        <v>234</v>
      </c>
      <c r="K23" s="116">
        <v>2195</v>
      </c>
      <c r="L23" s="116">
        <v>25189</v>
      </c>
      <c r="M23" s="116">
        <v>935</v>
      </c>
      <c r="N23" s="116">
        <v>2467</v>
      </c>
      <c r="O23" s="116">
        <f t="shared" si="2"/>
        <v>1260</v>
      </c>
      <c r="P23" s="116">
        <f t="shared" si="3"/>
        <v>22722</v>
      </c>
      <c r="Q23" s="116">
        <v>1252</v>
      </c>
      <c r="R23" s="116">
        <v>22595</v>
      </c>
      <c r="S23" s="116">
        <v>0</v>
      </c>
      <c r="T23" s="116">
        <v>0</v>
      </c>
      <c r="U23" s="116">
        <v>8</v>
      </c>
      <c r="V23" s="116">
        <v>127</v>
      </c>
      <c r="W23" s="116">
        <v>0</v>
      </c>
      <c r="X23" s="116">
        <v>0</v>
      </c>
      <c r="Y23" s="116">
        <v>0</v>
      </c>
      <c r="Z23" s="116">
        <v>0</v>
      </c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</row>
    <row r="24" spans="1:69" ht="12.75" customHeight="1">
      <c r="A24" s="125" t="s">
        <v>93</v>
      </c>
      <c r="B24" s="126" t="s">
        <v>94</v>
      </c>
      <c r="C24" s="122">
        <f t="shared" si="0"/>
        <v>255</v>
      </c>
      <c r="D24" s="123">
        <v>4811</v>
      </c>
      <c r="E24" s="123">
        <v>74</v>
      </c>
      <c r="F24" s="123">
        <v>52</v>
      </c>
      <c r="G24" s="123">
        <v>386</v>
      </c>
      <c r="H24" s="123">
        <f t="shared" si="6"/>
        <v>4299</v>
      </c>
      <c r="I24" s="123">
        <v>4237</v>
      </c>
      <c r="J24" s="123">
        <v>62</v>
      </c>
      <c r="K24" s="123">
        <v>255</v>
      </c>
      <c r="L24" s="123">
        <v>4811</v>
      </c>
      <c r="M24" s="123">
        <v>74</v>
      </c>
      <c r="N24" s="123">
        <v>243</v>
      </c>
      <c r="O24" s="123">
        <f t="shared" si="2"/>
        <v>181</v>
      </c>
      <c r="P24" s="123">
        <f t="shared" si="3"/>
        <v>4568</v>
      </c>
      <c r="Q24" s="123">
        <v>179</v>
      </c>
      <c r="R24" s="123">
        <v>4550</v>
      </c>
      <c r="S24" s="123">
        <v>0</v>
      </c>
      <c r="T24" s="123">
        <v>0</v>
      </c>
      <c r="U24" s="123">
        <v>2</v>
      </c>
      <c r="V24" s="123">
        <v>18</v>
      </c>
      <c r="W24" s="123">
        <v>0</v>
      </c>
      <c r="X24" s="123">
        <v>0</v>
      </c>
      <c r="Y24" s="123">
        <v>0</v>
      </c>
      <c r="Z24" s="123">
        <v>0</v>
      </c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</row>
    <row r="25" spans="1:69" ht="12.75" customHeight="1">
      <c r="A25" s="127">
        <v>10</v>
      </c>
      <c r="B25" s="126" t="s">
        <v>95</v>
      </c>
      <c r="C25" s="122">
        <f t="shared" si="0"/>
        <v>13</v>
      </c>
      <c r="D25" s="123">
        <v>423</v>
      </c>
      <c r="E25" s="123">
        <v>0</v>
      </c>
      <c r="F25" s="123">
        <v>0</v>
      </c>
      <c r="G25" s="123">
        <v>31</v>
      </c>
      <c r="H25" s="123">
        <f t="shared" si="6"/>
        <v>392</v>
      </c>
      <c r="I25" s="123">
        <v>388</v>
      </c>
      <c r="J25" s="123">
        <v>4</v>
      </c>
      <c r="K25" s="123">
        <v>13</v>
      </c>
      <c r="L25" s="123">
        <v>423</v>
      </c>
      <c r="M25" s="123">
        <v>0</v>
      </c>
      <c r="N25" s="123">
        <v>0</v>
      </c>
      <c r="O25" s="123">
        <f t="shared" si="2"/>
        <v>13</v>
      </c>
      <c r="P25" s="123">
        <f t="shared" si="3"/>
        <v>423</v>
      </c>
      <c r="Q25" s="123">
        <v>13</v>
      </c>
      <c r="R25" s="123">
        <v>423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</row>
    <row r="26" spans="1:69" s="119" customFormat="1" ht="12.75" customHeight="1">
      <c r="A26" s="127">
        <v>11</v>
      </c>
      <c r="B26" s="126" t="s">
        <v>96</v>
      </c>
      <c r="C26" s="122">
        <f t="shared" si="0"/>
        <v>154</v>
      </c>
      <c r="D26" s="123">
        <v>1509</v>
      </c>
      <c r="E26" s="123">
        <v>92</v>
      </c>
      <c r="F26" s="123">
        <v>41</v>
      </c>
      <c r="G26" s="123">
        <v>106</v>
      </c>
      <c r="H26" s="123">
        <f t="shared" si="6"/>
        <v>1270</v>
      </c>
      <c r="I26" s="123">
        <v>1268</v>
      </c>
      <c r="J26" s="123">
        <v>2</v>
      </c>
      <c r="K26" s="123">
        <v>154</v>
      </c>
      <c r="L26" s="123">
        <v>1509</v>
      </c>
      <c r="M26" s="123">
        <v>93</v>
      </c>
      <c r="N26" s="123">
        <v>263</v>
      </c>
      <c r="O26" s="123">
        <f t="shared" si="2"/>
        <v>61</v>
      </c>
      <c r="P26" s="123">
        <f t="shared" si="3"/>
        <v>1246</v>
      </c>
      <c r="Q26" s="123">
        <v>60</v>
      </c>
      <c r="R26" s="123">
        <v>1238</v>
      </c>
      <c r="S26" s="123">
        <v>0</v>
      </c>
      <c r="T26" s="123">
        <v>0</v>
      </c>
      <c r="U26" s="123">
        <v>1</v>
      </c>
      <c r="V26" s="123">
        <v>8</v>
      </c>
      <c r="W26" s="123">
        <v>0</v>
      </c>
      <c r="X26" s="123">
        <v>0</v>
      </c>
      <c r="Y26" s="123">
        <v>0</v>
      </c>
      <c r="Z26" s="123">
        <v>0</v>
      </c>
      <c r="AA26" s="94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</row>
    <row r="27" spans="1:69" ht="12.75" customHeight="1">
      <c r="A27" s="127">
        <v>12</v>
      </c>
      <c r="B27" s="128" t="s">
        <v>97</v>
      </c>
      <c r="C27" s="122">
        <f t="shared" si="0"/>
        <v>88</v>
      </c>
      <c r="D27" s="123">
        <v>759</v>
      </c>
      <c r="E27" s="123">
        <v>43</v>
      </c>
      <c r="F27" s="123">
        <v>18</v>
      </c>
      <c r="G27" s="123">
        <v>73</v>
      </c>
      <c r="H27" s="123">
        <f t="shared" si="6"/>
        <v>625</v>
      </c>
      <c r="I27" s="123">
        <v>600</v>
      </c>
      <c r="J27" s="123">
        <v>25</v>
      </c>
      <c r="K27" s="123">
        <v>88</v>
      </c>
      <c r="L27" s="123">
        <v>759</v>
      </c>
      <c r="M27" s="123">
        <v>43</v>
      </c>
      <c r="N27" s="123">
        <v>144</v>
      </c>
      <c r="O27" s="123">
        <f t="shared" si="2"/>
        <v>45</v>
      </c>
      <c r="P27" s="123">
        <f t="shared" si="3"/>
        <v>615</v>
      </c>
      <c r="Q27" s="123">
        <v>45</v>
      </c>
      <c r="R27" s="123">
        <v>615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</row>
    <row r="28" spans="1:69" ht="12.75" customHeight="1">
      <c r="A28" s="127">
        <v>13</v>
      </c>
      <c r="B28" s="129" t="s">
        <v>98</v>
      </c>
      <c r="C28" s="122">
        <f t="shared" si="0"/>
        <v>54</v>
      </c>
      <c r="D28" s="123">
        <v>267</v>
      </c>
      <c r="E28" s="123">
        <v>28</v>
      </c>
      <c r="F28" s="123">
        <v>10</v>
      </c>
      <c r="G28" s="123">
        <v>44</v>
      </c>
      <c r="H28" s="123">
        <f t="shared" si="6"/>
        <v>185</v>
      </c>
      <c r="I28" s="123">
        <v>180</v>
      </c>
      <c r="J28" s="123">
        <v>5</v>
      </c>
      <c r="K28" s="123">
        <v>54</v>
      </c>
      <c r="L28" s="123">
        <v>267</v>
      </c>
      <c r="M28" s="123">
        <v>29</v>
      </c>
      <c r="N28" s="123">
        <v>75</v>
      </c>
      <c r="O28" s="123">
        <f t="shared" si="2"/>
        <v>25</v>
      </c>
      <c r="P28" s="123">
        <f t="shared" si="3"/>
        <v>192</v>
      </c>
      <c r="Q28" s="123">
        <v>24</v>
      </c>
      <c r="R28" s="123">
        <v>184</v>
      </c>
      <c r="S28" s="123">
        <v>0</v>
      </c>
      <c r="T28" s="123">
        <v>0</v>
      </c>
      <c r="U28" s="123">
        <v>1</v>
      </c>
      <c r="V28" s="123">
        <v>8</v>
      </c>
      <c r="W28" s="123">
        <v>0</v>
      </c>
      <c r="X28" s="123">
        <v>0</v>
      </c>
      <c r="Y28" s="123">
        <v>0</v>
      </c>
      <c r="Z28" s="123">
        <v>0</v>
      </c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</row>
    <row r="29" spans="1:69" ht="12.75" customHeight="1">
      <c r="A29" s="127">
        <v>14</v>
      </c>
      <c r="B29" s="126" t="s">
        <v>99</v>
      </c>
      <c r="C29" s="122">
        <f t="shared" si="0"/>
        <v>177</v>
      </c>
      <c r="D29" s="123">
        <v>628</v>
      </c>
      <c r="E29" s="123">
        <v>125</v>
      </c>
      <c r="F29" s="123">
        <v>37</v>
      </c>
      <c r="G29" s="123">
        <v>106</v>
      </c>
      <c r="H29" s="123">
        <f t="shared" si="6"/>
        <v>360</v>
      </c>
      <c r="I29" s="123">
        <v>355</v>
      </c>
      <c r="J29" s="123">
        <v>5</v>
      </c>
      <c r="K29" s="123">
        <v>177</v>
      </c>
      <c r="L29" s="123">
        <v>628</v>
      </c>
      <c r="M29" s="123">
        <v>126</v>
      </c>
      <c r="N29" s="123">
        <v>259</v>
      </c>
      <c r="O29" s="123">
        <f t="shared" si="2"/>
        <v>51</v>
      </c>
      <c r="P29" s="123">
        <f t="shared" si="3"/>
        <v>369</v>
      </c>
      <c r="Q29" s="123">
        <v>50</v>
      </c>
      <c r="R29" s="123">
        <v>363</v>
      </c>
      <c r="S29" s="123">
        <v>0</v>
      </c>
      <c r="T29" s="123">
        <v>0</v>
      </c>
      <c r="U29" s="123">
        <v>1</v>
      </c>
      <c r="V29" s="123">
        <v>6</v>
      </c>
      <c r="W29" s="123">
        <v>0</v>
      </c>
      <c r="X29" s="123">
        <v>0</v>
      </c>
      <c r="Y29" s="123">
        <v>0</v>
      </c>
      <c r="Z29" s="123">
        <v>0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</row>
    <row r="30" spans="1:69" ht="12.75" customHeight="1">
      <c r="A30" s="127">
        <v>15</v>
      </c>
      <c r="B30" s="130" t="s">
        <v>100</v>
      </c>
      <c r="C30" s="122">
        <f t="shared" si="0"/>
        <v>48</v>
      </c>
      <c r="D30" s="123">
        <v>656</v>
      </c>
      <c r="E30" s="123">
        <v>19</v>
      </c>
      <c r="F30" s="123">
        <v>9</v>
      </c>
      <c r="G30" s="123">
        <v>49</v>
      </c>
      <c r="H30" s="123">
        <f t="shared" si="6"/>
        <v>579</v>
      </c>
      <c r="I30" s="123">
        <v>567</v>
      </c>
      <c r="J30" s="123">
        <v>12</v>
      </c>
      <c r="K30" s="123">
        <v>48</v>
      </c>
      <c r="L30" s="123">
        <v>656</v>
      </c>
      <c r="M30" s="123">
        <v>19</v>
      </c>
      <c r="N30" s="123">
        <v>61</v>
      </c>
      <c r="O30" s="123">
        <f t="shared" si="2"/>
        <v>29</v>
      </c>
      <c r="P30" s="123">
        <f t="shared" si="3"/>
        <v>595</v>
      </c>
      <c r="Q30" s="123">
        <v>28</v>
      </c>
      <c r="R30" s="123">
        <v>591</v>
      </c>
      <c r="S30" s="123">
        <v>0</v>
      </c>
      <c r="T30" s="123">
        <v>0</v>
      </c>
      <c r="U30" s="123">
        <v>1</v>
      </c>
      <c r="V30" s="123">
        <v>4</v>
      </c>
      <c r="W30" s="123">
        <v>0</v>
      </c>
      <c r="X30" s="123">
        <v>0</v>
      </c>
      <c r="Y30" s="123">
        <v>0</v>
      </c>
      <c r="Z30" s="123">
        <v>0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</row>
    <row r="31" spans="1:69" ht="12.75" customHeight="1">
      <c r="A31" s="127">
        <v>16</v>
      </c>
      <c r="B31" s="126" t="s">
        <v>101</v>
      </c>
      <c r="C31" s="122">
        <f t="shared" si="0"/>
        <v>229</v>
      </c>
      <c r="D31" s="123">
        <v>2482</v>
      </c>
      <c r="E31" s="123">
        <v>89</v>
      </c>
      <c r="F31" s="123">
        <v>38</v>
      </c>
      <c r="G31" s="123">
        <v>288</v>
      </c>
      <c r="H31" s="123">
        <f t="shared" si="6"/>
        <v>2067</v>
      </c>
      <c r="I31" s="123">
        <v>2053</v>
      </c>
      <c r="J31" s="123">
        <v>14</v>
      </c>
      <c r="K31" s="123">
        <v>229</v>
      </c>
      <c r="L31" s="123">
        <v>2482</v>
      </c>
      <c r="M31" s="123">
        <v>89</v>
      </c>
      <c r="N31" s="123">
        <v>224</v>
      </c>
      <c r="O31" s="123">
        <f t="shared" si="2"/>
        <v>140</v>
      </c>
      <c r="P31" s="123">
        <f t="shared" si="3"/>
        <v>2258</v>
      </c>
      <c r="Q31" s="123">
        <v>139</v>
      </c>
      <c r="R31" s="123">
        <v>2252</v>
      </c>
      <c r="S31" s="123">
        <v>0</v>
      </c>
      <c r="T31" s="123">
        <v>0</v>
      </c>
      <c r="U31" s="123">
        <v>1</v>
      </c>
      <c r="V31" s="123">
        <v>6</v>
      </c>
      <c r="W31" s="123">
        <v>0</v>
      </c>
      <c r="X31" s="123">
        <v>0</v>
      </c>
      <c r="Y31" s="123">
        <v>0</v>
      </c>
      <c r="Z31" s="123">
        <v>0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</row>
    <row r="32" spans="1:69" ht="12.75" customHeight="1">
      <c r="A32" s="127">
        <v>17</v>
      </c>
      <c r="B32" s="126" t="s">
        <v>102</v>
      </c>
      <c r="C32" s="122">
        <f t="shared" si="0"/>
        <v>25</v>
      </c>
      <c r="D32" s="123">
        <v>263</v>
      </c>
      <c r="E32" s="123">
        <v>3</v>
      </c>
      <c r="F32" s="123">
        <v>3</v>
      </c>
      <c r="G32" s="123">
        <v>29</v>
      </c>
      <c r="H32" s="123">
        <f t="shared" si="6"/>
        <v>228</v>
      </c>
      <c r="I32" s="123">
        <v>224</v>
      </c>
      <c r="J32" s="123">
        <v>4</v>
      </c>
      <c r="K32" s="123">
        <v>25</v>
      </c>
      <c r="L32" s="123">
        <v>263</v>
      </c>
      <c r="M32" s="123">
        <v>3</v>
      </c>
      <c r="N32" s="123">
        <v>8</v>
      </c>
      <c r="O32" s="123">
        <f t="shared" si="2"/>
        <v>22</v>
      </c>
      <c r="P32" s="123">
        <f t="shared" si="3"/>
        <v>255</v>
      </c>
      <c r="Q32" s="123">
        <v>21</v>
      </c>
      <c r="R32" s="123">
        <v>178</v>
      </c>
      <c r="S32" s="123">
        <v>0</v>
      </c>
      <c r="T32" s="123">
        <v>0</v>
      </c>
      <c r="U32" s="123">
        <v>1</v>
      </c>
      <c r="V32" s="123">
        <v>77</v>
      </c>
      <c r="W32" s="123">
        <v>0</v>
      </c>
      <c r="X32" s="123">
        <v>0</v>
      </c>
      <c r="Y32" s="123">
        <v>0</v>
      </c>
      <c r="Z32" s="123">
        <v>0</v>
      </c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</row>
    <row r="33" spans="1:69" ht="12.75" customHeight="1">
      <c r="A33" s="127">
        <v>18</v>
      </c>
      <c r="B33" s="126" t="s">
        <v>103</v>
      </c>
      <c r="C33" s="122">
        <f t="shared" si="0"/>
        <v>1</v>
      </c>
      <c r="D33" s="123">
        <v>3</v>
      </c>
      <c r="E33" s="123">
        <v>0</v>
      </c>
      <c r="F33" s="123">
        <v>0</v>
      </c>
      <c r="G33" s="123">
        <v>0</v>
      </c>
      <c r="H33" s="123">
        <f t="shared" si="6"/>
        <v>3</v>
      </c>
      <c r="I33" s="123">
        <v>3</v>
      </c>
      <c r="J33" s="123">
        <v>0</v>
      </c>
      <c r="K33" s="123">
        <v>1</v>
      </c>
      <c r="L33" s="123">
        <v>3</v>
      </c>
      <c r="M33" s="123">
        <v>0</v>
      </c>
      <c r="N33" s="123">
        <v>0</v>
      </c>
      <c r="O33" s="123">
        <f t="shared" si="2"/>
        <v>1</v>
      </c>
      <c r="P33" s="123">
        <f t="shared" si="3"/>
        <v>3</v>
      </c>
      <c r="Q33" s="123">
        <v>1</v>
      </c>
      <c r="R33" s="123">
        <v>3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</row>
    <row r="34" spans="1:69" ht="12.75" customHeight="1">
      <c r="A34" s="127">
        <v>19</v>
      </c>
      <c r="B34" s="126" t="s">
        <v>104</v>
      </c>
      <c r="C34" s="122">
        <f t="shared" si="0"/>
        <v>45</v>
      </c>
      <c r="D34" s="123">
        <v>1000</v>
      </c>
      <c r="E34" s="123">
        <v>12</v>
      </c>
      <c r="F34" s="123">
        <v>3</v>
      </c>
      <c r="G34" s="123">
        <v>69</v>
      </c>
      <c r="H34" s="123">
        <f t="shared" si="6"/>
        <v>916</v>
      </c>
      <c r="I34" s="123">
        <v>909</v>
      </c>
      <c r="J34" s="123">
        <v>7</v>
      </c>
      <c r="K34" s="123">
        <v>45</v>
      </c>
      <c r="L34" s="123">
        <v>1000</v>
      </c>
      <c r="M34" s="123">
        <v>12</v>
      </c>
      <c r="N34" s="123">
        <v>36</v>
      </c>
      <c r="O34" s="123">
        <f t="shared" si="2"/>
        <v>33</v>
      </c>
      <c r="P34" s="123">
        <f t="shared" si="3"/>
        <v>964</v>
      </c>
      <c r="Q34" s="123">
        <v>33</v>
      </c>
      <c r="R34" s="123">
        <v>964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</row>
    <row r="35" spans="1:69" ht="12.75" customHeight="1">
      <c r="A35" s="127">
        <v>20</v>
      </c>
      <c r="B35" s="126" t="s">
        <v>105</v>
      </c>
      <c r="C35" s="122">
        <f t="shared" si="0"/>
        <v>7</v>
      </c>
      <c r="D35" s="123">
        <v>64</v>
      </c>
      <c r="E35" s="123">
        <v>0</v>
      </c>
      <c r="F35" s="123">
        <v>0</v>
      </c>
      <c r="G35" s="123">
        <v>11</v>
      </c>
      <c r="H35" s="123">
        <f t="shared" si="6"/>
        <v>53</v>
      </c>
      <c r="I35" s="123">
        <v>53</v>
      </c>
      <c r="J35" s="123">
        <v>0</v>
      </c>
      <c r="K35" s="123">
        <v>7</v>
      </c>
      <c r="L35" s="123">
        <v>64</v>
      </c>
      <c r="M35" s="123">
        <v>0</v>
      </c>
      <c r="N35" s="123">
        <v>0</v>
      </c>
      <c r="O35" s="123">
        <f t="shared" si="2"/>
        <v>7</v>
      </c>
      <c r="P35" s="123">
        <f t="shared" si="3"/>
        <v>64</v>
      </c>
      <c r="Q35" s="123">
        <v>7</v>
      </c>
      <c r="R35" s="123">
        <v>64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</row>
    <row r="36" spans="1:69" ht="12.75" customHeight="1">
      <c r="A36" s="127">
        <v>21</v>
      </c>
      <c r="B36" s="129" t="s">
        <v>106</v>
      </c>
      <c r="C36" s="122">
        <f t="shared" si="0"/>
        <v>3</v>
      </c>
      <c r="D36" s="123">
        <v>6</v>
      </c>
      <c r="E36" s="123">
        <v>3</v>
      </c>
      <c r="F36" s="123">
        <v>1</v>
      </c>
      <c r="G36" s="123">
        <v>0</v>
      </c>
      <c r="H36" s="123">
        <f t="shared" si="6"/>
        <v>2</v>
      </c>
      <c r="I36" s="123">
        <v>2</v>
      </c>
      <c r="J36" s="123">
        <v>0</v>
      </c>
      <c r="K36" s="123">
        <v>3</v>
      </c>
      <c r="L36" s="123">
        <v>6</v>
      </c>
      <c r="M36" s="123">
        <v>3</v>
      </c>
      <c r="N36" s="123">
        <v>6</v>
      </c>
      <c r="O36" s="123">
        <f t="shared" si="2"/>
        <v>0</v>
      </c>
      <c r="P36" s="123">
        <f t="shared" si="3"/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</row>
    <row r="37" spans="1:69" ht="12.75" customHeight="1">
      <c r="A37" s="127">
        <v>22</v>
      </c>
      <c r="B37" s="126" t="s">
        <v>107</v>
      </c>
      <c r="C37" s="122">
        <f t="shared" si="0"/>
        <v>53</v>
      </c>
      <c r="D37" s="123">
        <v>453</v>
      </c>
      <c r="E37" s="123">
        <v>18</v>
      </c>
      <c r="F37" s="123">
        <v>5</v>
      </c>
      <c r="G37" s="123">
        <v>73</v>
      </c>
      <c r="H37" s="123">
        <f t="shared" si="6"/>
        <v>357</v>
      </c>
      <c r="I37" s="123">
        <v>352</v>
      </c>
      <c r="J37" s="123">
        <v>5</v>
      </c>
      <c r="K37" s="123">
        <v>53</v>
      </c>
      <c r="L37" s="123">
        <v>453</v>
      </c>
      <c r="M37" s="123">
        <v>18</v>
      </c>
      <c r="N37" s="123">
        <v>36</v>
      </c>
      <c r="O37" s="123">
        <f t="shared" si="2"/>
        <v>35</v>
      </c>
      <c r="P37" s="123">
        <f t="shared" si="3"/>
        <v>417</v>
      </c>
      <c r="Q37" s="123">
        <v>35</v>
      </c>
      <c r="R37" s="123">
        <v>417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</row>
    <row r="38" spans="1:69" ht="12.75" customHeight="1">
      <c r="A38" s="127">
        <v>23</v>
      </c>
      <c r="B38" s="126" t="s">
        <v>108</v>
      </c>
      <c r="C38" s="122">
        <f t="shared" si="0"/>
        <v>22</v>
      </c>
      <c r="D38" s="123">
        <v>175</v>
      </c>
      <c r="E38" s="123">
        <v>10</v>
      </c>
      <c r="F38" s="123">
        <v>5</v>
      </c>
      <c r="G38" s="123">
        <v>19</v>
      </c>
      <c r="H38" s="123">
        <f t="shared" si="6"/>
        <v>141</v>
      </c>
      <c r="I38" s="123">
        <v>138</v>
      </c>
      <c r="J38" s="123">
        <v>3</v>
      </c>
      <c r="K38" s="123">
        <v>22</v>
      </c>
      <c r="L38" s="123">
        <v>175</v>
      </c>
      <c r="M38" s="123">
        <v>10</v>
      </c>
      <c r="N38" s="123">
        <v>27</v>
      </c>
      <c r="O38" s="123">
        <f t="shared" si="2"/>
        <v>12</v>
      </c>
      <c r="P38" s="123">
        <f t="shared" si="3"/>
        <v>148</v>
      </c>
      <c r="Q38" s="123">
        <v>12</v>
      </c>
      <c r="R38" s="123">
        <v>148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</row>
    <row r="39" spans="1:69" ht="12.75" customHeight="1">
      <c r="A39" s="127">
        <v>24</v>
      </c>
      <c r="B39" s="126" t="s">
        <v>109</v>
      </c>
      <c r="C39" s="122">
        <f aca="true" t="shared" si="7" ref="C39:C66">SUM(K39,Y39)</f>
        <v>20</v>
      </c>
      <c r="D39" s="123">
        <v>179</v>
      </c>
      <c r="E39" s="123">
        <v>6</v>
      </c>
      <c r="F39" s="123">
        <v>3</v>
      </c>
      <c r="G39" s="123">
        <v>35</v>
      </c>
      <c r="H39" s="123">
        <f t="shared" si="6"/>
        <v>135</v>
      </c>
      <c r="I39" s="123">
        <v>134</v>
      </c>
      <c r="J39" s="123">
        <v>1</v>
      </c>
      <c r="K39" s="123">
        <v>20</v>
      </c>
      <c r="L39" s="123">
        <v>179</v>
      </c>
      <c r="M39" s="123">
        <v>6</v>
      </c>
      <c r="N39" s="123">
        <v>16</v>
      </c>
      <c r="O39" s="123">
        <f aca="true" t="shared" si="8" ref="O39:O66">SUM(Q39,S39,U39)</f>
        <v>14</v>
      </c>
      <c r="P39" s="123">
        <f aca="true" t="shared" si="9" ref="P39:P66">SUM(R39,T39,V39)</f>
        <v>163</v>
      </c>
      <c r="Q39" s="123">
        <v>14</v>
      </c>
      <c r="R39" s="123">
        <v>163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</row>
    <row r="40" spans="1:69" ht="12.75" customHeight="1">
      <c r="A40" s="127">
        <v>25</v>
      </c>
      <c r="B40" s="126" t="s">
        <v>110</v>
      </c>
      <c r="C40" s="122">
        <f t="shared" si="7"/>
        <v>337</v>
      </c>
      <c r="D40" s="123">
        <v>2630</v>
      </c>
      <c r="E40" s="123">
        <v>154</v>
      </c>
      <c r="F40" s="123">
        <v>73</v>
      </c>
      <c r="G40" s="123">
        <v>391</v>
      </c>
      <c r="H40" s="123">
        <f t="shared" si="6"/>
        <v>2012</v>
      </c>
      <c r="I40" s="123">
        <v>1978</v>
      </c>
      <c r="J40" s="123">
        <v>34</v>
      </c>
      <c r="K40" s="123">
        <v>337</v>
      </c>
      <c r="L40" s="123">
        <v>2630</v>
      </c>
      <c r="M40" s="123">
        <v>155</v>
      </c>
      <c r="N40" s="123">
        <v>434</v>
      </c>
      <c r="O40" s="123">
        <f t="shared" si="8"/>
        <v>182</v>
      </c>
      <c r="P40" s="123">
        <f t="shared" si="9"/>
        <v>2196</v>
      </c>
      <c r="Q40" s="123">
        <v>182</v>
      </c>
      <c r="R40" s="123">
        <v>2196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</row>
    <row r="41" spans="1:69" ht="12.75" customHeight="1">
      <c r="A41" s="127">
        <v>26</v>
      </c>
      <c r="B41" s="126" t="s">
        <v>111</v>
      </c>
      <c r="C41" s="122">
        <f t="shared" si="7"/>
        <v>396</v>
      </c>
      <c r="D41" s="123">
        <v>5003</v>
      </c>
      <c r="E41" s="123">
        <v>146</v>
      </c>
      <c r="F41" s="123">
        <v>45</v>
      </c>
      <c r="G41" s="123">
        <v>543</v>
      </c>
      <c r="H41" s="123">
        <f t="shared" si="6"/>
        <v>4269</v>
      </c>
      <c r="I41" s="123">
        <v>4251</v>
      </c>
      <c r="J41" s="123">
        <v>18</v>
      </c>
      <c r="K41" s="123">
        <v>396</v>
      </c>
      <c r="L41" s="123">
        <v>5003</v>
      </c>
      <c r="M41" s="123">
        <v>146</v>
      </c>
      <c r="N41" s="123">
        <v>365</v>
      </c>
      <c r="O41" s="123">
        <f t="shared" si="8"/>
        <v>250</v>
      </c>
      <c r="P41" s="123">
        <f t="shared" si="9"/>
        <v>4638</v>
      </c>
      <c r="Q41" s="123">
        <v>250</v>
      </c>
      <c r="R41" s="123">
        <v>4638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</row>
    <row r="42" spans="1:69" ht="12.75" customHeight="1">
      <c r="A42" s="127">
        <v>27</v>
      </c>
      <c r="B42" s="126" t="s">
        <v>112</v>
      </c>
      <c r="C42" s="122">
        <f t="shared" si="7"/>
        <v>79</v>
      </c>
      <c r="D42" s="123">
        <v>1336</v>
      </c>
      <c r="E42" s="123">
        <v>23</v>
      </c>
      <c r="F42" s="123">
        <v>5</v>
      </c>
      <c r="G42" s="123">
        <v>125</v>
      </c>
      <c r="H42" s="123">
        <f t="shared" si="6"/>
        <v>1183</v>
      </c>
      <c r="I42" s="123">
        <v>1174</v>
      </c>
      <c r="J42" s="123">
        <v>9</v>
      </c>
      <c r="K42" s="123">
        <v>79</v>
      </c>
      <c r="L42" s="123">
        <v>1336</v>
      </c>
      <c r="M42" s="123">
        <v>23</v>
      </c>
      <c r="N42" s="123">
        <v>70</v>
      </c>
      <c r="O42" s="123">
        <f t="shared" si="8"/>
        <v>56</v>
      </c>
      <c r="P42" s="123">
        <f t="shared" si="9"/>
        <v>1266</v>
      </c>
      <c r="Q42" s="123">
        <v>56</v>
      </c>
      <c r="R42" s="123">
        <v>1266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</row>
    <row r="43" spans="1:69" ht="12.75" customHeight="1">
      <c r="A43" s="127">
        <v>28</v>
      </c>
      <c r="B43" s="126" t="s">
        <v>113</v>
      </c>
      <c r="C43" s="122">
        <f t="shared" si="7"/>
        <v>5</v>
      </c>
      <c r="D43" s="123">
        <v>552</v>
      </c>
      <c r="E43" s="123">
        <v>0</v>
      </c>
      <c r="F43" s="123">
        <v>0</v>
      </c>
      <c r="G43" s="123">
        <v>12</v>
      </c>
      <c r="H43" s="123">
        <f t="shared" si="6"/>
        <v>540</v>
      </c>
      <c r="I43" s="123">
        <v>540</v>
      </c>
      <c r="J43" s="123">
        <v>0</v>
      </c>
      <c r="K43" s="123">
        <v>5</v>
      </c>
      <c r="L43" s="123">
        <v>552</v>
      </c>
      <c r="M43" s="123">
        <v>0</v>
      </c>
      <c r="N43" s="123">
        <v>0</v>
      </c>
      <c r="O43" s="123">
        <f t="shared" si="8"/>
        <v>5</v>
      </c>
      <c r="P43" s="123">
        <f t="shared" si="9"/>
        <v>552</v>
      </c>
      <c r="Q43" s="123">
        <v>5</v>
      </c>
      <c r="R43" s="123">
        <v>552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</row>
    <row r="44" spans="1:69" ht="12.75" customHeight="1">
      <c r="A44" s="127">
        <v>29</v>
      </c>
      <c r="B44" s="126" t="s">
        <v>114</v>
      </c>
      <c r="C44" s="122">
        <f t="shared" si="7"/>
        <v>14</v>
      </c>
      <c r="D44" s="123">
        <v>630</v>
      </c>
      <c r="E44" s="123">
        <v>1</v>
      </c>
      <c r="F44" s="123">
        <v>0</v>
      </c>
      <c r="G44" s="123">
        <v>25</v>
      </c>
      <c r="H44" s="123">
        <f t="shared" si="6"/>
        <v>604</v>
      </c>
      <c r="I44" s="123">
        <v>604</v>
      </c>
      <c r="J44" s="123">
        <v>0</v>
      </c>
      <c r="K44" s="123">
        <v>14</v>
      </c>
      <c r="L44" s="123">
        <v>630</v>
      </c>
      <c r="M44" s="123">
        <v>1</v>
      </c>
      <c r="N44" s="123">
        <v>2</v>
      </c>
      <c r="O44" s="123">
        <f t="shared" si="8"/>
        <v>13</v>
      </c>
      <c r="P44" s="123">
        <f t="shared" si="9"/>
        <v>628</v>
      </c>
      <c r="Q44" s="123">
        <v>13</v>
      </c>
      <c r="R44" s="123">
        <v>628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</row>
    <row r="45" spans="1:69" ht="12.75" customHeight="1">
      <c r="A45" s="127">
        <v>30</v>
      </c>
      <c r="B45" s="126" t="s">
        <v>115</v>
      </c>
      <c r="C45" s="122">
        <f t="shared" si="7"/>
        <v>19</v>
      </c>
      <c r="D45" s="123">
        <v>259</v>
      </c>
      <c r="E45" s="123">
        <v>4</v>
      </c>
      <c r="F45" s="123">
        <v>0</v>
      </c>
      <c r="G45" s="123">
        <v>31</v>
      </c>
      <c r="H45" s="123">
        <f t="shared" si="6"/>
        <v>224</v>
      </c>
      <c r="I45" s="123">
        <v>221</v>
      </c>
      <c r="J45" s="123">
        <v>3</v>
      </c>
      <c r="K45" s="123">
        <v>19</v>
      </c>
      <c r="L45" s="123">
        <v>259</v>
      </c>
      <c r="M45" s="123">
        <v>4</v>
      </c>
      <c r="N45" s="123">
        <v>21</v>
      </c>
      <c r="O45" s="123">
        <f t="shared" si="8"/>
        <v>15</v>
      </c>
      <c r="P45" s="123">
        <f t="shared" si="9"/>
        <v>238</v>
      </c>
      <c r="Q45" s="123">
        <v>15</v>
      </c>
      <c r="R45" s="123">
        <v>238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</row>
    <row r="46" spans="1:69" ht="12.75" customHeight="1">
      <c r="A46" s="127">
        <v>31</v>
      </c>
      <c r="B46" s="126" t="s">
        <v>116</v>
      </c>
      <c r="C46" s="122">
        <f t="shared" si="7"/>
        <v>20</v>
      </c>
      <c r="D46" s="123">
        <v>450</v>
      </c>
      <c r="E46" s="123">
        <v>4</v>
      </c>
      <c r="F46" s="123">
        <v>0</v>
      </c>
      <c r="G46" s="123">
        <v>23</v>
      </c>
      <c r="H46" s="123">
        <f t="shared" si="6"/>
        <v>423</v>
      </c>
      <c r="I46" s="123">
        <v>417</v>
      </c>
      <c r="J46" s="123">
        <v>6</v>
      </c>
      <c r="K46" s="123">
        <v>20</v>
      </c>
      <c r="L46" s="123">
        <v>450</v>
      </c>
      <c r="M46" s="123">
        <v>4</v>
      </c>
      <c r="N46" s="123">
        <v>11</v>
      </c>
      <c r="O46" s="123">
        <f t="shared" si="8"/>
        <v>16</v>
      </c>
      <c r="P46" s="123">
        <f t="shared" si="9"/>
        <v>439</v>
      </c>
      <c r="Q46" s="123">
        <v>16</v>
      </c>
      <c r="R46" s="123">
        <v>439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</row>
    <row r="47" spans="1:69" ht="12.75" customHeight="1">
      <c r="A47" s="127">
        <v>32</v>
      </c>
      <c r="B47" s="126" t="s">
        <v>117</v>
      </c>
      <c r="C47" s="122">
        <f t="shared" si="7"/>
        <v>131</v>
      </c>
      <c r="D47" s="123">
        <v>651</v>
      </c>
      <c r="E47" s="123">
        <v>77</v>
      </c>
      <c r="F47" s="123">
        <v>20</v>
      </c>
      <c r="G47" s="123">
        <v>108</v>
      </c>
      <c r="H47" s="123">
        <f t="shared" si="6"/>
        <v>446</v>
      </c>
      <c r="I47" s="123">
        <v>431</v>
      </c>
      <c r="J47" s="123">
        <v>15</v>
      </c>
      <c r="K47" s="123">
        <v>131</v>
      </c>
      <c r="L47" s="123">
        <v>651</v>
      </c>
      <c r="M47" s="123">
        <v>77</v>
      </c>
      <c r="N47" s="123">
        <v>166</v>
      </c>
      <c r="O47" s="123">
        <f t="shared" si="8"/>
        <v>54</v>
      </c>
      <c r="P47" s="123">
        <f t="shared" si="9"/>
        <v>485</v>
      </c>
      <c r="Q47" s="123">
        <v>54</v>
      </c>
      <c r="R47" s="123">
        <v>485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123">
        <v>0</v>
      </c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</row>
    <row r="48" spans="1:69" ht="12.75" customHeight="1">
      <c r="A48" s="109" t="s">
        <v>118</v>
      </c>
      <c r="B48" s="131" t="s">
        <v>212</v>
      </c>
      <c r="C48" s="115">
        <f t="shared" si="7"/>
        <v>17</v>
      </c>
      <c r="D48" s="116">
        <v>985</v>
      </c>
      <c r="E48" s="116">
        <v>0</v>
      </c>
      <c r="F48" s="116">
        <v>0</v>
      </c>
      <c r="G48" s="116">
        <v>1</v>
      </c>
      <c r="H48" s="116">
        <f t="shared" si="6"/>
        <v>984</v>
      </c>
      <c r="I48" s="116">
        <v>983</v>
      </c>
      <c r="J48" s="116">
        <v>1</v>
      </c>
      <c r="K48" s="116">
        <v>4</v>
      </c>
      <c r="L48" s="116">
        <v>530</v>
      </c>
      <c r="M48" s="116">
        <v>0</v>
      </c>
      <c r="N48" s="116">
        <v>0</v>
      </c>
      <c r="O48" s="116">
        <f t="shared" si="8"/>
        <v>4</v>
      </c>
      <c r="P48" s="116">
        <f t="shared" si="9"/>
        <v>530</v>
      </c>
      <c r="Q48" s="116">
        <v>4</v>
      </c>
      <c r="R48" s="116">
        <v>530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13</v>
      </c>
      <c r="Z48" s="116">
        <v>455</v>
      </c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</row>
    <row r="49" spans="1:69" ht="12.75" customHeight="1">
      <c r="A49" s="127">
        <v>33</v>
      </c>
      <c r="B49" s="126" t="s">
        <v>119</v>
      </c>
      <c r="C49" s="122">
        <f t="shared" si="7"/>
        <v>4</v>
      </c>
      <c r="D49" s="123">
        <v>536</v>
      </c>
      <c r="E49" s="123">
        <v>0</v>
      </c>
      <c r="F49" s="123">
        <v>0</v>
      </c>
      <c r="G49" s="123">
        <v>1</v>
      </c>
      <c r="H49" s="123">
        <f aca="true" t="shared" si="10" ref="H49:H66">SUM(I49:J49)</f>
        <v>535</v>
      </c>
      <c r="I49" s="123">
        <v>534</v>
      </c>
      <c r="J49" s="123">
        <v>1</v>
      </c>
      <c r="K49" s="123">
        <v>3</v>
      </c>
      <c r="L49" s="123">
        <v>523</v>
      </c>
      <c r="M49" s="123">
        <v>0</v>
      </c>
      <c r="N49" s="123">
        <v>0</v>
      </c>
      <c r="O49" s="123">
        <f t="shared" si="8"/>
        <v>3</v>
      </c>
      <c r="P49" s="123">
        <f t="shared" si="9"/>
        <v>523</v>
      </c>
      <c r="Q49" s="123">
        <v>3</v>
      </c>
      <c r="R49" s="123">
        <v>523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1</v>
      </c>
      <c r="Z49" s="123">
        <v>13</v>
      </c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69" s="119" customFormat="1" ht="12.75" customHeight="1">
      <c r="A50" s="127">
        <v>34</v>
      </c>
      <c r="B50" s="126" t="s">
        <v>120</v>
      </c>
      <c r="C50" s="122">
        <f t="shared" si="7"/>
        <v>3</v>
      </c>
      <c r="D50" s="123">
        <v>41</v>
      </c>
      <c r="E50" s="123">
        <v>0</v>
      </c>
      <c r="F50" s="123">
        <v>0</v>
      </c>
      <c r="G50" s="123">
        <v>0</v>
      </c>
      <c r="H50" s="123">
        <f t="shared" si="10"/>
        <v>41</v>
      </c>
      <c r="I50" s="123">
        <v>41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f t="shared" si="8"/>
        <v>0</v>
      </c>
      <c r="P50" s="123">
        <f t="shared" si="9"/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3</v>
      </c>
      <c r="Z50" s="123">
        <v>41</v>
      </c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1:69" ht="12.75" customHeight="1">
      <c r="A51" s="127">
        <v>35</v>
      </c>
      <c r="B51" s="126" t="s">
        <v>121</v>
      </c>
      <c r="C51" s="122">
        <f t="shared" si="7"/>
        <v>0</v>
      </c>
      <c r="D51" s="123"/>
      <c r="E51" s="123">
        <v>0</v>
      </c>
      <c r="F51" s="123">
        <v>0</v>
      </c>
      <c r="G51" s="123">
        <v>0</v>
      </c>
      <c r="H51" s="123">
        <f t="shared" si="10"/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f t="shared" si="8"/>
        <v>0</v>
      </c>
      <c r="P51" s="123">
        <f t="shared" si="9"/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</row>
    <row r="52" spans="1:69" ht="12.75" customHeight="1">
      <c r="A52" s="127">
        <v>36</v>
      </c>
      <c r="B52" s="126" t="s">
        <v>122</v>
      </c>
      <c r="C52" s="122">
        <f t="shared" si="7"/>
        <v>10</v>
      </c>
      <c r="D52" s="123">
        <v>408</v>
      </c>
      <c r="E52" s="123">
        <v>0</v>
      </c>
      <c r="F52" s="123">
        <v>0</v>
      </c>
      <c r="G52" s="123">
        <v>0</v>
      </c>
      <c r="H52" s="123">
        <f t="shared" si="10"/>
        <v>408</v>
      </c>
      <c r="I52" s="123">
        <v>408</v>
      </c>
      <c r="J52" s="123">
        <v>0</v>
      </c>
      <c r="K52" s="123">
        <v>1</v>
      </c>
      <c r="L52" s="123">
        <v>7</v>
      </c>
      <c r="M52" s="123">
        <v>0</v>
      </c>
      <c r="N52" s="123">
        <v>0</v>
      </c>
      <c r="O52" s="123">
        <f t="shared" si="8"/>
        <v>1</v>
      </c>
      <c r="P52" s="123">
        <f t="shared" si="9"/>
        <v>7</v>
      </c>
      <c r="Q52" s="123">
        <v>1</v>
      </c>
      <c r="R52" s="123">
        <v>7</v>
      </c>
      <c r="S52" s="123">
        <v>0</v>
      </c>
      <c r="T52" s="123">
        <v>0</v>
      </c>
      <c r="U52" s="123">
        <v>0</v>
      </c>
      <c r="V52" s="123">
        <v>0</v>
      </c>
      <c r="W52" s="123">
        <v>0</v>
      </c>
      <c r="X52" s="123">
        <v>0</v>
      </c>
      <c r="Y52" s="123">
        <v>9</v>
      </c>
      <c r="Z52" s="123">
        <v>401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</row>
    <row r="53" spans="1:69" ht="12.75" customHeight="1">
      <c r="A53" s="109" t="s">
        <v>123</v>
      </c>
      <c r="B53" s="110" t="s">
        <v>19</v>
      </c>
      <c r="C53" s="115">
        <f t="shared" si="7"/>
        <v>392</v>
      </c>
      <c r="D53" s="116">
        <v>8947</v>
      </c>
      <c r="E53" s="116">
        <v>19</v>
      </c>
      <c r="F53" s="116">
        <v>3</v>
      </c>
      <c r="G53" s="116">
        <v>420</v>
      </c>
      <c r="H53" s="116">
        <f t="shared" si="10"/>
        <v>8505</v>
      </c>
      <c r="I53" s="116">
        <v>8479</v>
      </c>
      <c r="J53" s="116">
        <v>26</v>
      </c>
      <c r="K53" s="116">
        <v>392</v>
      </c>
      <c r="L53" s="116">
        <v>8947</v>
      </c>
      <c r="M53" s="116">
        <v>19</v>
      </c>
      <c r="N53" s="116">
        <v>33</v>
      </c>
      <c r="O53" s="116">
        <f t="shared" si="8"/>
        <v>370</v>
      </c>
      <c r="P53" s="116">
        <f t="shared" si="9"/>
        <v>8908</v>
      </c>
      <c r="Q53" s="116">
        <v>358</v>
      </c>
      <c r="R53" s="116">
        <v>8145</v>
      </c>
      <c r="S53" s="116">
        <v>2</v>
      </c>
      <c r="T53" s="116">
        <v>553</v>
      </c>
      <c r="U53" s="116">
        <v>10</v>
      </c>
      <c r="V53" s="116">
        <v>210</v>
      </c>
      <c r="W53" s="116">
        <v>3</v>
      </c>
      <c r="X53" s="116">
        <v>6</v>
      </c>
      <c r="Y53" s="116">
        <v>0</v>
      </c>
      <c r="Z53" s="116">
        <v>0</v>
      </c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</row>
    <row r="54" spans="1:69" ht="12.75" customHeight="1">
      <c r="A54" s="127">
        <v>37</v>
      </c>
      <c r="B54" s="126" t="s">
        <v>124</v>
      </c>
      <c r="C54" s="122">
        <f t="shared" si="7"/>
        <v>77</v>
      </c>
      <c r="D54" s="123">
        <v>2459</v>
      </c>
      <c r="E54" s="123">
        <v>0</v>
      </c>
      <c r="F54" s="123">
        <v>0</v>
      </c>
      <c r="G54" s="123">
        <v>25</v>
      </c>
      <c r="H54" s="123">
        <f t="shared" si="10"/>
        <v>2434</v>
      </c>
      <c r="I54" s="123">
        <v>2424</v>
      </c>
      <c r="J54" s="123">
        <v>10</v>
      </c>
      <c r="K54" s="123">
        <v>77</v>
      </c>
      <c r="L54" s="123">
        <v>2459</v>
      </c>
      <c r="M54" s="123">
        <v>0</v>
      </c>
      <c r="N54" s="123">
        <v>0</v>
      </c>
      <c r="O54" s="123">
        <f t="shared" si="8"/>
        <v>77</v>
      </c>
      <c r="P54" s="123">
        <f t="shared" si="9"/>
        <v>2459</v>
      </c>
      <c r="Q54" s="123">
        <v>74</v>
      </c>
      <c r="R54" s="123">
        <v>1904</v>
      </c>
      <c r="S54" s="123">
        <v>1</v>
      </c>
      <c r="T54" s="123">
        <v>545</v>
      </c>
      <c r="U54" s="123">
        <v>2</v>
      </c>
      <c r="V54" s="123">
        <v>10</v>
      </c>
      <c r="W54" s="123">
        <v>0</v>
      </c>
      <c r="X54" s="123">
        <v>0</v>
      </c>
      <c r="Y54" s="123">
        <v>0</v>
      </c>
      <c r="Z54" s="123">
        <v>0</v>
      </c>
      <c r="AA54" s="117"/>
      <c r="AB54" s="117"/>
      <c r="AC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</row>
    <row r="55" spans="1:69" s="119" customFormat="1" ht="12.75" customHeight="1">
      <c r="A55" s="127">
        <v>38</v>
      </c>
      <c r="B55" s="126" t="s">
        <v>125</v>
      </c>
      <c r="C55" s="122">
        <f t="shared" si="7"/>
        <v>12</v>
      </c>
      <c r="D55" s="123">
        <v>627</v>
      </c>
      <c r="E55" s="123">
        <v>0</v>
      </c>
      <c r="F55" s="123">
        <v>0</v>
      </c>
      <c r="G55" s="123">
        <v>37</v>
      </c>
      <c r="H55" s="123">
        <f t="shared" si="10"/>
        <v>590</v>
      </c>
      <c r="I55" s="123">
        <v>590</v>
      </c>
      <c r="J55" s="123">
        <v>0</v>
      </c>
      <c r="K55" s="123">
        <v>12</v>
      </c>
      <c r="L55" s="123">
        <v>627</v>
      </c>
      <c r="M55" s="123">
        <v>0</v>
      </c>
      <c r="N55" s="123">
        <v>0</v>
      </c>
      <c r="O55" s="123">
        <f t="shared" si="8"/>
        <v>12</v>
      </c>
      <c r="P55" s="123">
        <f t="shared" si="9"/>
        <v>627</v>
      </c>
      <c r="Q55" s="123">
        <v>11</v>
      </c>
      <c r="R55" s="123">
        <v>518</v>
      </c>
      <c r="S55" s="123">
        <v>0</v>
      </c>
      <c r="T55" s="123">
        <v>0</v>
      </c>
      <c r="U55" s="123">
        <v>1</v>
      </c>
      <c r="V55" s="123">
        <v>109</v>
      </c>
      <c r="W55" s="123">
        <v>0</v>
      </c>
      <c r="X55" s="123">
        <v>0</v>
      </c>
      <c r="Y55" s="123">
        <v>0</v>
      </c>
      <c r="Z55" s="123">
        <v>0</v>
      </c>
      <c r="AA55" s="118"/>
      <c r="AB55" s="118"/>
      <c r="AC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</row>
    <row r="56" spans="1:69" ht="12.75" customHeight="1">
      <c r="A56" s="127">
        <v>39</v>
      </c>
      <c r="B56" s="126" t="s">
        <v>126</v>
      </c>
      <c r="C56" s="122">
        <f t="shared" si="7"/>
        <v>207</v>
      </c>
      <c r="D56" s="123">
        <v>4344</v>
      </c>
      <c r="E56" s="123">
        <v>8</v>
      </c>
      <c r="F56" s="123">
        <v>1</v>
      </c>
      <c r="G56" s="123">
        <v>266</v>
      </c>
      <c r="H56" s="123">
        <f t="shared" si="10"/>
        <v>4069</v>
      </c>
      <c r="I56" s="123">
        <v>4058</v>
      </c>
      <c r="J56" s="123">
        <v>11</v>
      </c>
      <c r="K56" s="123">
        <v>207</v>
      </c>
      <c r="L56" s="123">
        <v>4344</v>
      </c>
      <c r="M56" s="123">
        <v>8</v>
      </c>
      <c r="N56" s="123">
        <v>11</v>
      </c>
      <c r="O56" s="123">
        <f t="shared" si="8"/>
        <v>197</v>
      </c>
      <c r="P56" s="123">
        <f t="shared" si="9"/>
        <v>4329</v>
      </c>
      <c r="Q56" s="123">
        <v>192</v>
      </c>
      <c r="R56" s="123">
        <v>4239</v>
      </c>
      <c r="S56" s="123">
        <v>1</v>
      </c>
      <c r="T56" s="123">
        <v>8</v>
      </c>
      <c r="U56" s="123">
        <v>4</v>
      </c>
      <c r="V56" s="123">
        <v>82</v>
      </c>
      <c r="W56" s="123">
        <v>2</v>
      </c>
      <c r="X56" s="123">
        <v>4</v>
      </c>
      <c r="Y56" s="123">
        <v>0</v>
      </c>
      <c r="Z56" s="123">
        <v>0</v>
      </c>
      <c r="AA56" s="117"/>
      <c r="AB56" s="117"/>
      <c r="AC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</row>
    <row r="57" spans="1:69" ht="12.75" customHeight="1">
      <c r="A57" s="127">
        <v>40</v>
      </c>
      <c r="B57" s="126" t="s">
        <v>127</v>
      </c>
      <c r="C57" s="122">
        <f t="shared" si="7"/>
        <v>22</v>
      </c>
      <c r="D57" s="123">
        <v>147</v>
      </c>
      <c r="E57" s="123">
        <v>2</v>
      </c>
      <c r="F57" s="123">
        <v>0</v>
      </c>
      <c r="G57" s="123">
        <v>18</v>
      </c>
      <c r="H57" s="123">
        <f t="shared" si="10"/>
        <v>127</v>
      </c>
      <c r="I57" s="123">
        <v>126</v>
      </c>
      <c r="J57" s="123">
        <v>1</v>
      </c>
      <c r="K57" s="123">
        <v>22</v>
      </c>
      <c r="L57" s="123">
        <v>147</v>
      </c>
      <c r="M57" s="123">
        <v>2</v>
      </c>
      <c r="N57" s="123">
        <v>2</v>
      </c>
      <c r="O57" s="123">
        <f t="shared" si="8"/>
        <v>20</v>
      </c>
      <c r="P57" s="123">
        <f t="shared" si="9"/>
        <v>145</v>
      </c>
      <c r="Q57" s="123">
        <v>20</v>
      </c>
      <c r="R57" s="123">
        <v>145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17"/>
      <c r="AB57" s="117"/>
      <c r="AC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</row>
    <row r="58" spans="1:69" ht="12.75" customHeight="1">
      <c r="A58" s="127">
        <v>41</v>
      </c>
      <c r="B58" s="126" t="s">
        <v>213</v>
      </c>
      <c r="C58" s="122">
        <f t="shared" si="7"/>
        <v>74</v>
      </c>
      <c r="D58" s="123">
        <v>1370</v>
      </c>
      <c r="E58" s="123">
        <v>9</v>
      </c>
      <c r="F58" s="123">
        <v>2</v>
      </c>
      <c r="G58" s="123">
        <v>74</v>
      </c>
      <c r="H58" s="123">
        <f t="shared" si="10"/>
        <v>1285</v>
      </c>
      <c r="I58" s="123">
        <v>1281</v>
      </c>
      <c r="J58" s="123">
        <v>4</v>
      </c>
      <c r="K58" s="123">
        <v>74</v>
      </c>
      <c r="L58" s="123">
        <v>1370</v>
      </c>
      <c r="M58" s="123">
        <v>9</v>
      </c>
      <c r="N58" s="123">
        <v>20</v>
      </c>
      <c r="O58" s="123">
        <f t="shared" si="8"/>
        <v>64</v>
      </c>
      <c r="P58" s="123">
        <f t="shared" si="9"/>
        <v>1348</v>
      </c>
      <c r="Q58" s="123">
        <v>61</v>
      </c>
      <c r="R58" s="123">
        <v>1339</v>
      </c>
      <c r="S58" s="123">
        <v>0</v>
      </c>
      <c r="T58" s="123">
        <v>0</v>
      </c>
      <c r="U58" s="123">
        <v>3</v>
      </c>
      <c r="V58" s="123">
        <v>9</v>
      </c>
      <c r="W58" s="123">
        <v>1</v>
      </c>
      <c r="X58" s="123">
        <v>2</v>
      </c>
      <c r="Y58" s="123">
        <v>0</v>
      </c>
      <c r="Z58" s="123">
        <v>0</v>
      </c>
      <c r="AA58" s="117"/>
      <c r="AB58" s="117"/>
      <c r="AC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</row>
    <row r="59" spans="1:69" ht="12.75" customHeight="1">
      <c r="A59" s="109" t="s">
        <v>128</v>
      </c>
      <c r="B59" s="110" t="s">
        <v>20</v>
      </c>
      <c r="C59" s="115">
        <f t="shared" si="7"/>
        <v>613</v>
      </c>
      <c r="D59" s="116">
        <v>12711</v>
      </c>
      <c r="E59" s="116">
        <v>229</v>
      </c>
      <c r="F59" s="116">
        <v>30</v>
      </c>
      <c r="G59" s="116">
        <v>545</v>
      </c>
      <c r="H59" s="116">
        <f t="shared" si="10"/>
        <v>11907</v>
      </c>
      <c r="I59" s="116">
        <v>11682</v>
      </c>
      <c r="J59" s="116">
        <v>225</v>
      </c>
      <c r="K59" s="116">
        <v>612</v>
      </c>
      <c r="L59" s="116">
        <v>12682</v>
      </c>
      <c r="M59" s="116">
        <v>230</v>
      </c>
      <c r="N59" s="116">
        <v>297</v>
      </c>
      <c r="O59" s="116">
        <f t="shared" si="8"/>
        <v>380</v>
      </c>
      <c r="P59" s="116">
        <f t="shared" si="9"/>
        <v>12373</v>
      </c>
      <c r="Q59" s="116">
        <v>370</v>
      </c>
      <c r="R59" s="116">
        <v>12319</v>
      </c>
      <c r="S59" s="116">
        <v>1</v>
      </c>
      <c r="T59" s="116">
        <v>2</v>
      </c>
      <c r="U59" s="116">
        <v>9</v>
      </c>
      <c r="V59" s="116">
        <v>52</v>
      </c>
      <c r="W59" s="116">
        <v>2</v>
      </c>
      <c r="X59" s="116">
        <v>12</v>
      </c>
      <c r="Y59" s="116">
        <v>1</v>
      </c>
      <c r="Z59" s="116">
        <v>29</v>
      </c>
      <c r="AA59" s="117"/>
      <c r="AB59" s="117"/>
      <c r="AC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</row>
    <row r="60" spans="1:69" ht="12.75" customHeight="1">
      <c r="A60" s="127">
        <v>42</v>
      </c>
      <c r="B60" s="126" t="s">
        <v>129</v>
      </c>
      <c r="C60" s="122">
        <f t="shared" si="7"/>
        <v>15</v>
      </c>
      <c r="D60" s="123">
        <v>645</v>
      </c>
      <c r="E60" s="123">
        <v>0</v>
      </c>
      <c r="F60" s="123">
        <v>0</v>
      </c>
      <c r="G60" s="123">
        <v>0</v>
      </c>
      <c r="H60" s="123">
        <f t="shared" si="10"/>
        <v>645</v>
      </c>
      <c r="I60" s="123">
        <v>645</v>
      </c>
      <c r="J60" s="123">
        <v>0</v>
      </c>
      <c r="K60" s="123">
        <v>15</v>
      </c>
      <c r="L60" s="123">
        <v>645</v>
      </c>
      <c r="M60" s="123">
        <v>0</v>
      </c>
      <c r="N60" s="123">
        <v>0</v>
      </c>
      <c r="O60" s="123">
        <f t="shared" si="8"/>
        <v>15</v>
      </c>
      <c r="P60" s="123">
        <f t="shared" si="9"/>
        <v>645</v>
      </c>
      <c r="Q60" s="123">
        <v>15</v>
      </c>
      <c r="R60" s="123">
        <v>645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17"/>
      <c r="AB60" s="117"/>
      <c r="AC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</row>
    <row r="61" spans="1:69" ht="12.75" customHeight="1">
      <c r="A61" s="127">
        <v>43</v>
      </c>
      <c r="B61" s="126" t="s">
        <v>130</v>
      </c>
      <c r="C61" s="122">
        <f t="shared" si="7"/>
        <v>245</v>
      </c>
      <c r="D61" s="123">
        <v>3490</v>
      </c>
      <c r="E61" s="123">
        <v>199</v>
      </c>
      <c r="F61" s="123">
        <v>20</v>
      </c>
      <c r="G61" s="123">
        <v>90</v>
      </c>
      <c r="H61" s="123">
        <f t="shared" si="10"/>
        <v>3181</v>
      </c>
      <c r="I61" s="123">
        <v>3142</v>
      </c>
      <c r="J61" s="123">
        <v>39</v>
      </c>
      <c r="K61" s="123">
        <v>245</v>
      </c>
      <c r="L61" s="123">
        <v>3490</v>
      </c>
      <c r="M61" s="123">
        <v>199</v>
      </c>
      <c r="N61" s="123">
        <v>226</v>
      </c>
      <c r="O61" s="123">
        <f t="shared" si="8"/>
        <v>45</v>
      </c>
      <c r="P61" s="123">
        <f t="shared" si="9"/>
        <v>3253</v>
      </c>
      <c r="Q61" s="123">
        <v>45</v>
      </c>
      <c r="R61" s="123">
        <v>3253</v>
      </c>
      <c r="S61" s="123">
        <v>0</v>
      </c>
      <c r="T61" s="123">
        <v>0</v>
      </c>
      <c r="U61" s="123">
        <v>0</v>
      </c>
      <c r="V61" s="123">
        <v>0</v>
      </c>
      <c r="W61" s="123">
        <v>1</v>
      </c>
      <c r="X61" s="123">
        <v>11</v>
      </c>
      <c r="Y61" s="123">
        <v>0</v>
      </c>
      <c r="Z61" s="123">
        <v>0</v>
      </c>
      <c r="AA61" s="117"/>
      <c r="AB61" s="117"/>
      <c r="AC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</row>
    <row r="62" spans="1:69" ht="12.75" customHeight="1">
      <c r="A62" s="127">
        <v>44</v>
      </c>
      <c r="B62" s="126" t="s">
        <v>131</v>
      </c>
      <c r="C62" s="122">
        <f t="shared" si="7"/>
        <v>263</v>
      </c>
      <c r="D62" s="123">
        <v>6436</v>
      </c>
      <c r="E62" s="123">
        <v>26</v>
      </c>
      <c r="F62" s="123">
        <v>7</v>
      </c>
      <c r="G62" s="123">
        <v>388</v>
      </c>
      <c r="H62" s="123">
        <f t="shared" si="10"/>
        <v>6015</v>
      </c>
      <c r="I62" s="123">
        <v>5876</v>
      </c>
      <c r="J62" s="123">
        <v>139</v>
      </c>
      <c r="K62" s="123">
        <v>263</v>
      </c>
      <c r="L62" s="123">
        <v>6436</v>
      </c>
      <c r="M62" s="123">
        <v>26</v>
      </c>
      <c r="N62" s="123">
        <v>62</v>
      </c>
      <c r="O62" s="123">
        <f t="shared" si="8"/>
        <v>237</v>
      </c>
      <c r="P62" s="123">
        <f t="shared" si="9"/>
        <v>6374</v>
      </c>
      <c r="Q62" s="123">
        <v>236</v>
      </c>
      <c r="R62" s="123">
        <v>6369</v>
      </c>
      <c r="S62" s="123">
        <v>0</v>
      </c>
      <c r="T62" s="123">
        <v>0</v>
      </c>
      <c r="U62" s="123">
        <v>1</v>
      </c>
      <c r="V62" s="123">
        <v>5</v>
      </c>
      <c r="W62" s="123">
        <v>0</v>
      </c>
      <c r="X62" s="123">
        <v>0</v>
      </c>
      <c r="Y62" s="123">
        <v>0</v>
      </c>
      <c r="Z62" s="123">
        <v>0</v>
      </c>
      <c r="AA62" s="117"/>
      <c r="AB62" s="117"/>
      <c r="AC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</row>
    <row r="63" spans="1:69" ht="12.75" customHeight="1">
      <c r="A63" s="127">
        <v>45</v>
      </c>
      <c r="B63" s="126" t="s">
        <v>132</v>
      </c>
      <c r="C63" s="122">
        <f t="shared" si="7"/>
        <v>0</v>
      </c>
      <c r="D63" s="123"/>
      <c r="E63" s="123">
        <v>0</v>
      </c>
      <c r="F63" s="123">
        <v>0</v>
      </c>
      <c r="G63" s="123">
        <v>0</v>
      </c>
      <c r="H63" s="123">
        <f t="shared" si="10"/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f t="shared" si="8"/>
        <v>0</v>
      </c>
      <c r="P63" s="123">
        <f t="shared" si="9"/>
        <v>0</v>
      </c>
      <c r="Q63" s="123"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17"/>
      <c r="AB63" s="117"/>
      <c r="AC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</row>
    <row r="64" spans="1:26" s="118" customFormat="1" ht="12.75" customHeight="1">
      <c r="A64" s="132">
        <v>46</v>
      </c>
      <c r="B64" s="126" t="s">
        <v>133</v>
      </c>
      <c r="C64" s="122">
        <f t="shared" si="7"/>
        <v>8</v>
      </c>
      <c r="D64" s="123">
        <v>59</v>
      </c>
      <c r="E64" s="123">
        <v>0</v>
      </c>
      <c r="F64" s="123">
        <v>0</v>
      </c>
      <c r="G64" s="123">
        <v>1</v>
      </c>
      <c r="H64" s="123">
        <f t="shared" si="10"/>
        <v>58</v>
      </c>
      <c r="I64" s="123">
        <v>55</v>
      </c>
      <c r="J64" s="123">
        <v>3</v>
      </c>
      <c r="K64" s="123">
        <v>8</v>
      </c>
      <c r="L64" s="123">
        <v>59</v>
      </c>
      <c r="M64" s="123">
        <v>0</v>
      </c>
      <c r="N64" s="123">
        <v>0</v>
      </c>
      <c r="O64" s="123">
        <f t="shared" si="8"/>
        <v>8</v>
      </c>
      <c r="P64" s="123">
        <f t="shared" si="9"/>
        <v>59</v>
      </c>
      <c r="Q64" s="123">
        <v>8</v>
      </c>
      <c r="R64" s="123">
        <v>59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</row>
    <row r="65" spans="1:69" ht="12.75" customHeight="1">
      <c r="A65" s="127">
        <v>47</v>
      </c>
      <c r="B65" s="126" t="s">
        <v>134</v>
      </c>
      <c r="C65" s="133">
        <f t="shared" si="7"/>
        <v>29</v>
      </c>
      <c r="D65" s="134">
        <v>390</v>
      </c>
      <c r="E65" s="134">
        <v>1</v>
      </c>
      <c r="F65" s="134">
        <v>2</v>
      </c>
      <c r="G65" s="134">
        <v>16</v>
      </c>
      <c r="H65" s="134">
        <f t="shared" si="10"/>
        <v>371</v>
      </c>
      <c r="I65" s="134">
        <v>370</v>
      </c>
      <c r="J65" s="134">
        <v>1</v>
      </c>
      <c r="K65" s="134">
        <v>29</v>
      </c>
      <c r="L65" s="134">
        <v>390</v>
      </c>
      <c r="M65" s="134">
        <v>1</v>
      </c>
      <c r="N65" s="134">
        <v>3</v>
      </c>
      <c r="O65" s="134">
        <f t="shared" si="8"/>
        <v>28</v>
      </c>
      <c r="P65" s="134">
        <f t="shared" si="9"/>
        <v>387</v>
      </c>
      <c r="Q65" s="134">
        <v>24</v>
      </c>
      <c r="R65" s="134">
        <v>371</v>
      </c>
      <c r="S65" s="134">
        <v>0</v>
      </c>
      <c r="T65" s="134">
        <v>0</v>
      </c>
      <c r="U65" s="134">
        <v>4</v>
      </c>
      <c r="V65" s="134">
        <v>16</v>
      </c>
      <c r="W65" s="134">
        <v>0</v>
      </c>
      <c r="X65" s="134">
        <v>0</v>
      </c>
      <c r="Y65" s="134">
        <v>0</v>
      </c>
      <c r="Z65" s="134">
        <v>0</v>
      </c>
      <c r="AA65" s="117"/>
      <c r="AB65" s="117"/>
      <c r="AC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</row>
    <row r="66" spans="1:69" s="119" customFormat="1" ht="12.75" customHeight="1">
      <c r="A66" s="135">
        <v>48</v>
      </c>
      <c r="B66" s="136" t="s">
        <v>135</v>
      </c>
      <c r="C66" s="137">
        <f t="shared" si="7"/>
        <v>53</v>
      </c>
      <c r="D66" s="138">
        <v>1691</v>
      </c>
      <c r="E66" s="138">
        <v>3</v>
      </c>
      <c r="F66" s="138">
        <v>1</v>
      </c>
      <c r="G66" s="138">
        <v>50</v>
      </c>
      <c r="H66" s="138">
        <f t="shared" si="10"/>
        <v>1637</v>
      </c>
      <c r="I66" s="138">
        <v>1594</v>
      </c>
      <c r="J66" s="138">
        <v>43</v>
      </c>
      <c r="K66" s="138">
        <v>52</v>
      </c>
      <c r="L66" s="138">
        <v>1662</v>
      </c>
      <c r="M66" s="138">
        <v>4</v>
      </c>
      <c r="N66" s="138">
        <v>6</v>
      </c>
      <c r="O66" s="138">
        <f t="shared" si="8"/>
        <v>47</v>
      </c>
      <c r="P66" s="138">
        <f t="shared" si="9"/>
        <v>1655</v>
      </c>
      <c r="Q66" s="138">
        <v>42</v>
      </c>
      <c r="R66" s="138">
        <v>1622</v>
      </c>
      <c r="S66" s="138">
        <v>1</v>
      </c>
      <c r="T66" s="138">
        <v>2</v>
      </c>
      <c r="U66" s="138">
        <v>4</v>
      </c>
      <c r="V66" s="138">
        <v>31</v>
      </c>
      <c r="W66" s="138">
        <v>1</v>
      </c>
      <c r="X66" s="138">
        <v>1</v>
      </c>
      <c r="Y66" s="138">
        <v>1</v>
      </c>
      <c r="Z66" s="138">
        <v>29</v>
      </c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</row>
    <row r="67" spans="1:69" s="119" customFormat="1" ht="12" customHeight="1">
      <c r="A67" s="139"/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</row>
    <row r="68" spans="1:69" s="119" customFormat="1" ht="12" customHeight="1">
      <c r="A68" s="139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</row>
    <row r="69" spans="1:69" ht="17.25">
      <c r="A69" s="142" t="s">
        <v>1842</v>
      </c>
      <c r="B69" s="143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</row>
    <row r="70" spans="1:69" ht="17.25" customHeight="1">
      <c r="A70" s="144"/>
      <c r="B70" s="117"/>
      <c r="C70" s="117"/>
      <c r="D70" s="117"/>
      <c r="E70" s="117"/>
      <c r="F70" s="145"/>
      <c r="G70" s="117"/>
      <c r="H70" s="117"/>
      <c r="I70" s="117"/>
      <c r="J70" s="117"/>
      <c r="K70" s="145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</row>
    <row r="71" spans="1:69" ht="12" customHeight="1">
      <c r="A71" s="577" t="s">
        <v>69</v>
      </c>
      <c r="B71" s="578"/>
      <c r="C71" s="581" t="s">
        <v>192</v>
      </c>
      <c r="D71" s="146"/>
      <c r="E71" s="147"/>
      <c r="F71" s="584" t="s">
        <v>193</v>
      </c>
      <c r="G71" s="584"/>
      <c r="H71" s="584"/>
      <c r="I71" s="147"/>
      <c r="J71" s="147"/>
      <c r="K71" s="147"/>
      <c r="L71" s="147"/>
      <c r="M71" s="147"/>
      <c r="N71" s="584" t="s">
        <v>194</v>
      </c>
      <c r="O71" s="584"/>
      <c r="P71" s="584"/>
      <c r="Q71" s="584"/>
      <c r="R71" s="584"/>
      <c r="S71" s="584"/>
      <c r="T71" s="584"/>
      <c r="U71" s="584"/>
      <c r="V71" s="147"/>
      <c r="W71" s="147"/>
      <c r="X71" s="147"/>
      <c r="Y71" s="593" t="s">
        <v>195</v>
      </c>
      <c r="Z71" s="594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</row>
    <row r="72" spans="1:69" ht="12" customHeight="1">
      <c r="A72" s="579"/>
      <c r="B72" s="579"/>
      <c r="C72" s="582"/>
      <c r="D72" s="98"/>
      <c r="E72" s="568" t="s">
        <v>196</v>
      </c>
      <c r="F72" s="568"/>
      <c r="G72" s="568"/>
      <c r="H72" s="568"/>
      <c r="I72" s="568"/>
      <c r="J72" s="99"/>
      <c r="K72" s="572" t="s">
        <v>197</v>
      </c>
      <c r="L72" s="597"/>
      <c r="M72" s="574" t="s">
        <v>198</v>
      </c>
      <c r="N72" s="597"/>
      <c r="O72" s="101"/>
      <c r="P72" s="100"/>
      <c r="Q72" s="598" t="s">
        <v>70</v>
      </c>
      <c r="R72" s="599"/>
      <c r="S72" s="148"/>
      <c r="T72" s="148"/>
      <c r="U72" s="100"/>
      <c r="V72" s="103"/>
      <c r="W72" s="556" t="s">
        <v>199</v>
      </c>
      <c r="X72" s="600"/>
      <c r="Y72" s="595"/>
      <c r="Z72" s="596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</row>
    <row r="73" spans="1:69" ht="12" customHeight="1">
      <c r="A73" s="579"/>
      <c r="B73" s="579"/>
      <c r="C73" s="582"/>
      <c r="D73" s="585" t="s">
        <v>193</v>
      </c>
      <c r="E73" s="587" t="s">
        <v>200</v>
      </c>
      <c r="F73" s="587" t="s">
        <v>201</v>
      </c>
      <c r="G73" s="587" t="s">
        <v>202</v>
      </c>
      <c r="H73" s="149"/>
      <c r="I73" s="149" t="s">
        <v>203</v>
      </c>
      <c r="J73" s="150"/>
      <c r="K73" s="589" t="s">
        <v>71</v>
      </c>
      <c r="L73" s="591" t="s">
        <v>196</v>
      </c>
      <c r="M73" s="587" t="s">
        <v>71</v>
      </c>
      <c r="N73" s="587" t="s">
        <v>196</v>
      </c>
      <c r="O73" s="558" t="s">
        <v>193</v>
      </c>
      <c r="P73" s="604"/>
      <c r="Q73" s="542" t="s">
        <v>204</v>
      </c>
      <c r="R73" s="605"/>
      <c r="S73" s="542" t="s">
        <v>205</v>
      </c>
      <c r="T73" s="543"/>
      <c r="U73" s="560" t="s">
        <v>206</v>
      </c>
      <c r="V73" s="603"/>
      <c r="W73" s="591" t="s">
        <v>71</v>
      </c>
      <c r="X73" s="587" t="s">
        <v>196</v>
      </c>
      <c r="Y73" s="587" t="s">
        <v>71</v>
      </c>
      <c r="Z73" s="601" t="s">
        <v>196</v>
      </c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</row>
    <row r="74" spans="1:69" ht="12" customHeight="1">
      <c r="A74" s="580"/>
      <c r="B74" s="580"/>
      <c r="C74" s="583"/>
      <c r="D74" s="586"/>
      <c r="E74" s="588"/>
      <c r="F74" s="588"/>
      <c r="G74" s="588"/>
      <c r="H74" s="151" t="s">
        <v>193</v>
      </c>
      <c r="I74" s="152" t="s">
        <v>207</v>
      </c>
      <c r="J74" s="153" t="s">
        <v>208</v>
      </c>
      <c r="K74" s="590"/>
      <c r="L74" s="592"/>
      <c r="M74" s="588"/>
      <c r="N74" s="588"/>
      <c r="O74" s="151" t="s">
        <v>209</v>
      </c>
      <c r="P74" s="151" t="s">
        <v>196</v>
      </c>
      <c r="Q74" s="151" t="s">
        <v>209</v>
      </c>
      <c r="R74" s="151" t="s">
        <v>196</v>
      </c>
      <c r="S74" s="106" t="s">
        <v>209</v>
      </c>
      <c r="T74" s="106" t="s">
        <v>196</v>
      </c>
      <c r="U74" s="151" t="s">
        <v>209</v>
      </c>
      <c r="V74" s="151" t="s">
        <v>196</v>
      </c>
      <c r="W74" s="592"/>
      <c r="X74" s="588"/>
      <c r="Y74" s="588"/>
      <c r="Z74" s="602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</row>
    <row r="75" spans="1:69" ht="13.5" customHeight="1">
      <c r="A75" s="154" t="s">
        <v>136</v>
      </c>
      <c r="B75" s="155" t="s">
        <v>21</v>
      </c>
      <c r="C75" s="115">
        <f aca="true" t="shared" si="11" ref="C75:C106">SUM(K75,Y75)</f>
        <v>7579</v>
      </c>
      <c r="D75" s="116">
        <v>60226</v>
      </c>
      <c r="E75" s="116">
        <v>2557</v>
      </c>
      <c r="F75" s="116">
        <v>965</v>
      </c>
      <c r="G75" s="116">
        <v>5194</v>
      </c>
      <c r="H75" s="116">
        <f aca="true" t="shared" si="12" ref="H75:H106">SUM(I75:J75)</f>
        <v>51510</v>
      </c>
      <c r="I75" s="116">
        <v>50276</v>
      </c>
      <c r="J75" s="116">
        <v>1234</v>
      </c>
      <c r="K75" s="116">
        <v>7566</v>
      </c>
      <c r="L75" s="116">
        <v>60050</v>
      </c>
      <c r="M75" s="116">
        <v>2599</v>
      </c>
      <c r="N75" s="116">
        <v>7755</v>
      </c>
      <c r="O75" s="116">
        <f aca="true" t="shared" si="13" ref="O75:O106">SUM(Q75,S75,U75)</f>
        <v>4961</v>
      </c>
      <c r="P75" s="116">
        <f aca="true" t="shared" si="14" ref="P75:P106">SUM(R75,T75,V75)</f>
        <v>52283</v>
      </c>
      <c r="Q75" s="116">
        <v>4901</v>
      </c>
      <c r="R75" s="116">
        <v>51628</v>
      </c>
      <c r="S75" s="116">
        <v>1</v>
      </c>
      <c r="T75" s="116">
        <v>0</v>
      </c>
      <c r="U75" s="116">
        <v>59</v>
      </c>
      <c r="V75" s="116">
        <v>655</v>
      </c>
      <c r="W75" s="116">
        <v>6</v>
      </c>
      <c r="X75" s="116">
        <v>12</v>
      </c>
      <c r="Y75" s="116">
        <v>13</v>
      </c>
      <c r="Z75" s="116">
        <v>176</v>
      </c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</row>
    <row r="76" spans="1:69" s="119" customFormat="1" ht="13.5" customHeight="1">
      <c r="A76" s="156">
        <v>49</v>
      </c>
      <c r="B76" s="157" t="s">
        <v>137</v>
      </c>
      <c r="C76" s="133">
        <f t="shared" si="11"/>
        <v>4</v>
      </c>
      <c r="D76" s="134">
        <v>49</v>
      </c>
      <c r="E76" s="134">
        <v>0</v>
      </c>
      <c r="F76" s="134">
        <v>0</v>
      </c>
      <c r="G76" s="134">
        <v>5</v>
      </c>
      <c r="H76" s="134">
        <f t="shared" si="12"/>
        <v>44</v>
      </c>
      <c r="I76" s="134">
        <v>36</v>
      </c>
      <c r="J76" s="134">
        <v>8</v>
      </c>
      <c r="K76" s="134">
        <v>4</v>
      </c>
      <c r="L76" s="134">
        <v>49</v>
      </c>
      <c r="M76" s="134">
        <v>0</v>
      </c>
      <c r="N76" s="134">
        <v>0</v>
      </c>
      <c r="O76" s="158">
        <f t="shared" si="13"/>
        <v>4</v>
      </c>
      <c r="P76" s="158">
        <f t="shared" si="14"/>
        <v>49</v>
      </c>
      <c r="Q76" s="134">
        <v>3</v>
      </c>
      <c r="R76" s="134">
        <v>21</v>
      </c>
      <c r="S76" s="134">
        <v>0</v>
      </c>
      <c r="T76" s="134">
        <v>0</v>
      </c>
      <c r="U76" s="134">
        <v>1</v>
      </c>
      <c r="V76" s="134">
        <v>28</v>
      </c>
      <c r="W76" s="134">
        <v>0</v>
      </c>
      <c r="X76" s="134">
        <v>0</v>
      </c>
      <c r="Y76" s="134">
        <v>0</v>
      </c>
      <c r="Z76" s="134">
        <v>0</v>
      </c>
      <c r="AA76" s="118"/>
      <c r="AB76" s="118"/>
      <c r="AC76" s="117"/>
      <c r="AD76" s="117"/>
      <c r="AE76" s="117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</row>
    <row r="77" spans="1:69" ht="13.5" customHeight="1">
      <c r="A77" s="156">
        <v>50</v>
      </c>
      <c r="B77" s="157" t="s">
        <v>138</v>
      </c>
      <c r="C77" s="133">
        <f t="shared" si="11"/>
        <v>178</v>
      </c>
      <c r="D77" s="134">
        <v>1502</v>
      </c>
      <c r="E77" s="134">
        <v>34</v>
      </c>
      <c r="F77" s="134">
        <v>9</v>
      </c>
      <c r="G77" s="134">
        <v>257</v>
      </c>
      <c r="H77" s="134">
        <f t="shared" si="12"/>
        <v>1202</v>
      </c>
      <c r="I77" s="134">
        <v>1192</v>
      </c>
      <c r="J77" s="134">
        <v>10</v>
      </c>
      <c r="K77" s="134">
        <v>178</v>
      </c>
      <c r="L77" s="134">
        <v>1502</v>
      </c>
      <c r="M77" s="134">
        <v>34</v>
      </c>
      <c r="N77" s="134">
        <v>77</v>
      </c>
      <c r="O77" s="158">
        <f t="shared" si="13"/>
        <v>144</v>
      </c>
      <c r="P77" s="158">
        <f t="shared" si="14"/>
        <v>1425</v>
      </c>
      <c r="Q77" s="134">
        <v>144</v>
      </c>
      <c r="R77" s="134">
        <v>1425</v>
      </c>
      <c r="S77" s="134">
        <v>0</v>
      </c>
      <c r="T77" s="134">
        <v>0</v>
      </c>
      <c r="U77" s="134">
        <v>0</v>
      </c>
      <c r="V77" s="134">
        <v>0</v>
      </c>
      <c r="W77" s="134">
        <v>0</v>
      </c>
      <c r="X77" s="134">
        <v>0</v>
      </c>
      <c r="Y77" s="134">
        <v>0</v>
      </c>
      <c r="Z77" s="134">
        <v>0</v>
      </c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</row>
    <row r="78" spans="1:69" s="119" customFormat="1" ht="13.5" customHeight="1">
      <c r="A78" s="156">
        <v>51</v>
      </c>
      <c r="B78" s="157" t="s">
        <v>139</v>
      </c>
      <c r="C78" s="133">
        <f t="shared" si="11"/>
        <v>439</v>
      </c>
      <c r="D78" s="134">
        <v>5343</v>
      </c>
      <c r="E78" s="134">
        <v>51</v>
      </c>
      <c r="F78" s="134">
        <v>22</v>
      </c>
      <c r="G78" s="134">
        <v>543</v>
      </c>
      <c r="H78" s="134">
        <f t="shared" si="12"/>
        <v>4727</v>
      </c>
      <c r="I78" s="134">
        <v>4677</v>
      </c>
      <c r="J78" s="134">
        <v>50</v>
      </c>
      <c r="K78" s="134">
        <v>439</v>
      </c>
      <c r="L78" s="134">
        <v>5343</v>
      </c>
      <c r="M78" s="134">
        <v>51</v>
      </c>
      <c r="N78" s="134">
        <v>171</v>
      </c>
      <c r="O78" s="158">
        <f t="shared" si="13"/>
        <v>388</v>
      </c>
      <c r="P78" s="158">
        <f t="shared" si="14"/>
        <v>5172</v>
      </c>
      <c r="Q78" s="134">
        <v>382</v>
      </c>
      <c r="R78" s="134">
        <v>5090</v>
      </c>
      <c r="S78" s="134">
        <v>0</v>
      </c>
      <c r="T78" s="134">
        <v>0</v>
      </c>
      <c r="U78" s="134">
        <v>6</v>
      </c>
      <c r="V78" s="134">
        <v>82</v>
      </c>
      <c r="W78" s="134">
        <v>0</v>
      </c>
      <c r="X78" s="134">
        <v>0</v>
      </c>
      <c r="Y78" s="134">
        <v>0</v>
      </c>
      <c r="Z78" s="134">
        <v>0</v>
      </c>
      <c r="AA78" s="118"/>
      <c r="AB78" s="118"/>
      <c r="AC78" s="117"/>
      <c r="AD78" s="117"/>
      <c r="AE78" s="117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</row>
    <row r="79" spans="1:69" ht="13.5" customHeight="1">
      <c r="A79" s="156">
        <v>52</v>
      </c>
      <c r="B79" s="157" t="s">
        <v>140</v>
      </c>
      <c r="C79" s="133">
        <f t="shared" si="11"/>
        <v>496</v>
      </c>
      <c r="D79" s="134">
        <v>4310</v>
      </c>
      <c r="E79" s="134">
        <v>63</v>
      </c>
      <c r="F79" s="134">
        <v>24</v>
      </c>
      <c r="G79" s="134">
        <v>551</v>
      </c>
      <c r="H79" s="134">
        <f t="shared" si="12"/>
        <v>3672</v>
      </c>
      <c r="I79" s="134">
        <v>3641</v>
      </c>
      <c r="J79" s="134">
        <v>31</v>
      </c>
      <c r="K79" s="134">
        <v>496</v>
      </c>
      <c r="L79" s="134">
        <v>4310</v>
      </c>
      <c r="M79" s="134">
        <v>63</v>
      </c>
      <c r="N79" s="134">
        <v>166</v>
      </c>
      <c r="O79" s="158">
        <f t="shared" si="13"/>
        <v>433</v>
      </c>
      <c r="P79" s="158">
        <f t="shared" si="14"/>
        <v>4144</v>
      </c>
      <c r="Q79" s="134">
        <v>429</v>
      </c>
      <c r="R79" s="134">
        <v>4069</v>
      </c>
      <c r="S79" s="134">
        <v>0</v>
      </c>
      <c r="T79" s="134">
        <v>0</v>
      </c>
      <c r="U79" s="134">
        <v>4</v>
      </c>
      <c r="V79" s="134">
        <v>75</v>
      </c>
      <c r="W79" s="134">
        <v>0</v>
      </c>
      <c r="X79" s="134">
        <v>0</v>
      </c>
      <c r="Y79" s="134">
        <v>0</v>
      </c>
      <c r="Z79" s="134">
        <v>0</v>
      </c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</row>
    <row r="80" spans="1:69" ht="13.5" customHeight="1">
      <c r="A80" s="156">
        <v>53</v>
      </c>
      <c r="B80" s="157" t="s">
        <v>141</v>
      </c>
      <c r="C80" s="133">
        <f t="shared" si="11"/>
        <v>836</v>
      </c>
      <c r="D80" s="134">
        <v>8381</v>
      </c>
      <c r="E80" s="134">
        <v>32</v>
      </c>
      <c r="F80" s="134">
        <v>7</v>
      </c>
      <c r="G80" s="134">
        <v>674</v>
      </c>
      <c r="H80" s="134">
        <f t="shared" si="12"/>
        <v>7668</v>
      </c>
      <c r="I80" s="134">
        <v>7631</v>
      </c>
      <c r="J80" s="134">
        <v>37</v>
      </c>
      <c r="K80" s="134">
        <v>836</v>
      </c>
      <c r="L80" s="134">
        <v>8381</v>
      </c>
      <c r="M80" s="134">
        <v>32</v>
      </c>
      <c r="N80" s="134">
        <v>80</v>
      </c>
      <c r="O80" s="158">
        <f t="shared" si="13"/>
        <v>804</v>
      </c>
      <c r="P80" s="158">
        <f t="shared" si="14"/>
        <v>8301</v>
      </c>
      <c r="Q80" s="134">
        <v>804</v>
      </c>
      <c r="R80" s="134">
        <v>8301</v>
      </c>
      <c r="S80" s="134">
        <v>0</v>
      </c>
      <c r="T80" s="134">
        <v>0</v>
      </c>
      <c r="U80" s="134">
        <v>0</v>
      </c>
      <c r="V80" s="134">
        <v>0</v>
      </c>
      <c r="W80" s="134">
        <v>0</v>
      </c>
      <c r="X80" s="134">
        <v>0</v>
      </c>
      <c r="Y80" s="134">
        <v>0</v>
      </c>
      <c r="Z80" s="134">
        <v>0</v>
      </c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</row>
    <row r="81" spans="1:69" s="119" customFormat="1" ht="13.5" customHeight="1">
      <c r="A81" s="156">
        <v>54</v>
      </c>
      <c r="B81" s="157" t="s">
        <v>142</v>
      </c>
      <c r="C81" s="133">
        <f t="shared" si="11"/>
        <v>592</v>
      </c>
      <c r="D81" s="134">
        <v>5697</v>
      </c>
      <c r="E81" s="134">
        <v>96</v>
      </c>
      <c r="F81" s="134">
        <v>33</v>
      </c>
      <c r="G81" s="134">
        <v>594</v>
      </c>
      <c r="H81" s="134">
        <f t="shared" si="12"/>
        <v>4974</v>
      </c>
      <c r="I81" s="134">
        <v>4900</v>
      </c>
      <c r="J81" s="134">
        <v>74</v>
      </c>
      <c r="K81" s="134">
        <v>592</v>
      </c>
      <c r="L81" s="134">
        <v>5697</v>
      </c>
      <c r="M81" s="134">
        <v>103</v>
      </c>
      <c r="N81" s="134">
        <v>301</v>
      </c>
      <c r="O81" s="158">
        <f t="shared" si="13"/>
        <v>489</v>
      </c>
      <c r="P81" s="158">
        <f t="shared" si="14"/>
        <v>5396</v>
      </c>
      <c r="Q81" s="134">
        <v>485</v>
      </c>
      <c r="R81" s="134">
        <v>5370</v>
      </c>
      <c r="S81" s="134">
        <v>0</v>
      </c>
      <c r="T81" s="134">
        <v>0</v>
      </c>
      <c r="U81" s="134">
        <v>4</v>
      </c>
      <c r="V81" s="134">
        <v>26</v>
      </c>
      <c r="W81" s="134">
        <v>0</v>
      </c>
      <c r="X81" s="134">
        <v>0</v>
      </c>
      <c r="Y81" s="134">
        <v>0</v>
      </c>
      <c r="Z81" s="134">
        <v>0</v>
      </c>
      <c r="AA81" s="118"/>
      <c r="AB81" s="118"/>
      <c r="AC81" s="117"/>
      <c r="AD81" s="117"/>
      <c r="AE81" s="117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</row>
    <row r="82" spans="1:69" s="119" customFormat="1" ht="13.5" customHeight="1">
      <c r="A82" s="156">
        <v>55</v>
      </c>
      <c r="B82" s="157" t="s">
        <v>143</v>
      </c>
      <c r="C82" s="133">
        <f t="shared" si="11"/>
        <v>31</v>
      </c>
      <c r="D82" s="134">
        <v>2714</v>
      </c>
      <c r="E82" s="134">
        <v>2</v>
      </c>
      <c r="F82" s="134">
        <v>0</v>
      </c>
      <c r="G82" s="134">
        <v>36</v>
      </c>
      <c r="H82" s="134">
        <f t="shared" si="12"/>
        <v>2676</v>
      </c>
      <c r="I82" s="134">
        <v>2660</v>
      </c>
      <c r="J82" s="134">
        <v>16</v>
      </c>
      <c r="K82" s="134">
        <v>31</v>
      </c>
      <c r="L82" s="134">
        <v>2714</v>
      </c>
      <c r="M82" s="134">
        <v>2</v>
      </c>
      <c r="N82" s="134">
        <v>2</v>
      </c>
      <c r="O82" s="158">
        <f t="shared" si="13"/>
        <v>28</v>
      </c>
      <c r="P82" s="158">
        <f t="shared" si="14"/>
        <v>2711</v>
      </c>
      <c r="Q82" s="134">
        <v>27</v>
      </c>
      <c r="R82" s="134">
        <v>2710</v>
      </c>
      <c r="S82" s="134">
        <v>0</v>
      </c>
      <c r="T82" s="134">
        <v>0</v>
      </c>
      <c r="U82" s="134">
        <v>1</v>
      </c>
      <c r="V82" s="134">
        <v>1</v>
      </c>
      <c r="W82" s="134">
        <v>1</v>
      </c>
      <c r="X82" s="134">
        <v>1</v>
      </c>
      <c r="Y82" s="134">
        <v>0</v>
      </c>
      <c r="Z82" s="134">
        <v>0</v>
      </c>
      <c r="AA82" s="118"/>
      <c r="AB82" s="118"/>
      <c r="AC82" s="117"/>
      <c r="AD82" s="117"/>
      <c r="AE82" s="117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</row>
    <row r="83" spans="1:69" ht="13.5" customHeight="1">
      <c r="A83" s="156">
        <v>56</v>
      </c>
      <c r="B83" s="157" t="s">
        <v>144</v>
      </c>
      <c r="C83" s="133">
        <f t="shared" si="11"/>
        <v>880</v>
      </c>
      <c r="D83" s="134">
        <v>3725</v>
      </c>
      <c r="E83" s="134">
        <v>358</v>
      </c>
      <c r="F83" s="134">
        <v>100</v>
      </c>
      <c r="G83" s="134">
        <v>325</v>
      </c>
      <c r="H83" s="134">
        <f t="shared" si="12"/>
        <v>2942</v>
      </c>
      <c r="I83" s="134">
        <v>2805</v>
      </c>
      <c r="J83" s="134">
        <v>137</v>
      </c>
      <c r="K83" s="134">
        <v>880</v>
      </c>
      <c r="L83" s="134">
        <v>3725</v>
      </c>
      <c r="M83" s="134">
        <v>363</v>
      </c>
      <c r="N83" s="134">
        <v>727</v>
      </c>
      <c r="O83" s="158">
        <f t="shared" si="13"/>
        <v>515</v>
      </c>
      <c r="P83" s="158">
        <f t="shared" si="14"/>
        <v>2996</v>
      </c>
      <c r="Q83" s="134">
        <v>512</v>
      </c>
      <c r="R83" s="134">
        <v>2987</v>
      </c>
      <c r="S83" s="134">
        <v>0</v>
      </c>
      <c r="T83" s="134">
        <v>0</v>
      </c>
      <c r="U83" s="134">
        <v>3</v>
      </c>
      <c r="V83" s="134">
        <v>9</v>
      </c>
      <c r="W83" s="134">
        <v>2</v>
      </c>
      <c r="X83" s="134">
        <v>2</v>
      </c>
      <c r="Y83" s="134">
        <v>0</v>
      </c>
      <c r="Z83" s="134">
        <v>0</v>
      </c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</row>
    <row r="84" spans="1:69" ht="13.5" customHeight="1">
      <c r="A84" s="156">
        <v>57</v>
      </c>
      <c r="B84" s="157" t="s">
        <v>145</v>
      </c>
      <c r="C84" s="133">
        <f t="shared" si="11"/>
        <v>1563</v>
      </c>
      <c r="D84" s="134">
        <v>12376</v>
      </c>
      <c r="E84" s="134">
        <v>843</v>
      </c>
      <c r="F84" s="134">
        <v>379</v>
      </c>
      <c r="G84" s="134">
        <v>661</v>
      </c>
      <c r="H84" s="134">
        <f t="shared" si="12"/>
        <v>10493</v>
      </c>
      <c r="I84" s="134">
        <v>10055</v>
      </c>
      <c r="J84" s="134">
        <v>438</v>
      </c>
      <c r="K84" s="134">
        <v>1550</v>
      </c>
      <c r="L84" s="134">
        <v>12200</v>
      </c>
      <c r="M84" s="134">
        <v>856</v>
      </c>
      <c r="N84" s="134">
        <v>3127</v>
      </c>
      <c r="O84" s="158">
        <f t="shared" si="13"/>
        <v>691</v>
      </c>
      <c r="P84" s="158">
        <f t="shared" si="14"/>
        <v>9064</v>
      </c>
      <c r="Q84" s="134">
        <v>665</v>
      </c>
      <c r="R84" s="134">
        <v>8731</v>
      </c>
      <c r="S84" s="134">
        <v>0</v>
      </c>
      <c r="T84" s="134">
        <v>0</v>
      </c>
      <c r="U84" s="134">
        <v>26</v>
      </c>
      <c r="V84" s="134">
        <v>333</v>
      </c>
      <c r="W84" s="134">
        <v>3</v>
      </c>
      <c r="X84" s="134">
        <v>9</v>
      </c>
      <c r="Y84" s="134">
        <v>13</v>
      </c>
      <c r="Z84" s="134">
        <v>176</v>
      </c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</row>
    <row r="85" spans="1:69" ht="13.5" customHeight="1">
      <c r="A85" s="156">
        <v>58</v>
      </c>
      <c r="B85" s="157" t="s">
        <v>146</v>
      </c>
      <c r="C85" s="133">
        <f t="shared" si="11"/>
        <v>403</v>
      </c>
      <c r="D85" s="134">
        <v>3102</v>
      </c>
      <c r="E85" s="134">
        <v>125</v>
      </c>
      <c r="F85" s="134">
        <v>58</v>
      </c>
      <c r="G85" s="134">
        <v>402</v>
      </c>
      <c r="H85" s="134">
        <f t="shared" si="12"/>
        <v>2517</v>
      </c>
      <c r="I85" s="134">
        <v>2499</v>
      </c>
      <c r="J85" s="134">
        <v>18</v>
      </c>
      <c r="K85" s="134">
        <v>403</v>
      </c>
      <c r="L85" s="134">
        <v>3102</v>
      </c>
      <c r="M85" s="134">
        <v>125</v>
      </c>
      <c r="N85" s="134">
        <v>299</v>
      </c>
      <c r="O85" s="158">
        <f t="shared" si="13"/>
        <v>278</v>
      </c>
      <c r="P85" s="158">
        <f t="shared" si="14"/>
        <v>2803</v>
      </c>
      <c r="Q85" s="134">
        <v>278</v>
      </c>
      <c r="R85" s="134">
        <v>2803</v>
      </c>
      <c r="S85" s="134">
        <v>0</v>
      </c>
      <c r="T85" s="134">
        <v>0</v>
      </c>
      <c r="U85" s="134">
        <v>0</v>
      </c>
      <c r="V85" s="134">
        <v>0</v>
      </c>
      <c r="W85" s="134">
        <v>0</v>
      </c>
      <c r="X85" s="134">
        <v>0</v>
      </c>
      <c r="Y85" s="134">
        <v>0</v>
      </c>
      <c r="Z85" s="134">
        <v>0</v>
      </c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</row>
    <row r="86" spans="1:69" ht="13.5" customHeight="1">
      <c r="A86" s="156">
        <v>59</v>
      </c>
      <c r="B86" s="157" t="s">
        <v>147</v>
      </c>
      <c r="C86" s="133">
        <f t="shared" si="11"/>
        <v>453</v>
      </c>
      <c r="D86" s="134">
        <v>2078</v>
      </c>
      <c r="E86" s="134">
        <v>215</v>
      </c>
      <c r="F86" s="134">
        <v>85</v>
      </c>
      <c r="G86" s="134">
        <v>303</v>
      </c>
      <c r="H86" s="134">
        <f t="shared" si="12"/>
        <v>1475</v>
      </c>
      <c r="I86" s="134">
        <v>1422</v>
      </c>
      <c r="J86" s="134">
        <v>53</v>
      </c>
      <c r="K86" s="134">
        <v>453</v>
      </c>
      <c r="L86" s="134">
        <v>2078</v>
      </c>
      <c r="M86" s="134">
        <v>219</v>
      </c>
      <c r="N86" s="134">
        <v>505</v>
      </c>
      <c r="O86" s="158">
        <f t="shared" si="13"/>
        <v>234</v>
      </c>
      <c r="P86" s="158">
        <f t="shared" si="14"/>
        <v>1573</v>
      </c>
      <c r="Q86" s="134">
        <v>234</v>
      </c>
      <c r="R86" s="134">
        <v>1573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</row>
    <row r="87" spans="1:69" s="119" customFormat="1" ht="13.5" customHeight="1">
      <c r="A87" s="156">
        <v>60</v>
      </c>
      <c r="B87" s="157" t="s">
        <v>147</v>
      </c>
      <c r="C87" s="133">
        <f t="shared" si="11"/>
        <v>1704</v>
      </c>
      <c r="D87" s="134">
        <v>10949</v>
      </c>
      <c r="E87" s="134">
        <v>738</v>
      </c>
      <c r="F87" s="134">
        <v>248</v>
      </c>
      <c r="G87" s="134">
        <v>843</v>
      </c>
      <c r="H87" s="134">
        <f t="shared" si="12"/>
        <v>9120</v>
      </c>
      <c r="I87" s="134">
        <v>8758</v>
      </c>
      <c r="J87" s="134">
        <v>362</v>
      </c>
      <c r="K87" s="134">
        <v>1704</v>
      </c>
      <c r="L87" s="134">
        <v>10949</v>
      </c>
      <c r="M87" s="134">
        <v>751</v>
      </c>
      <c r="N87" s="134">
        <v>2300</v>
      </c>
      <c r="O87" s="158">
        <f t="shared" si="13"/>
        <v>953</v>
      </c>
      <c r="P87" s="158">
        <f t="shared" si="14"/>
        <v>8649</v>
      </c>
      <c r="Q87" s="134">
        <v>938</v>
      </c>
      <c r="R87" s="134">
        <v>8548</v>
      </c>
      <c r="S87" s="134">
        <v>1</v>
      </c>
      <c r="T87" s="134">
        <v>0</v>
      </c>
      <c r="U87" s="134">
        <v>14</v>
      </c>
      <c r="V87" s="134">
        <v>101</v>
      </c>
      <c r="W87" s="134">
        <v>0</v>
      </c>
      <c r="X87" s="134">
        <v>0</v>
      </c>
      <c r="Y87" s="134">
        <v>0</v>
      </c>
      <c r="Z87" s="134">
        <v>0</v>
      </c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</row>
    <row r="88" spans="1:69" ht="13.5" customHeight="1">
      <c r="A88" s="154" t="s">
        <v>148</v>
      </c>
      <c r="B88" s="155" t="s">
        <v>22</v>
      </c>
      <c r="C88" s="115">
        <f t="shared" si="11"/>
        <v>551</v>
      </c>
      <c r="D88" s="116">
        <v>8538</v>
      </c>
      <c r="E88" s="116">
        <v>67</v>
      </c>
      <c r="F88" s="116">
        <v>8</v>
      </c>
      <c r="G88" s="116">
        <v>373</v>
      </c>
      <c r="H88" s="116">
        <f t="shared" si="12"/>
        <v>8090</v>
      </c>
      <c r="I88" s="116">
        <v>8055</v>
      </c>
      <c r="J88" s="116">
        <v>35</v>
      </c>
      <c r="K88" s="116">
        <v>551</v>
      </c>
      <c r="L88" s="116">
        <v>8538</v>
      </c>
      <c r="M88" s="116">
        <v>68</v>
      </c>
      <c r="N88" s="116">
        <v>115</v>
      </c>
      <c r="O88" s="116">
        <f t="shared" si="13"/>
        <v>483</v>
      </c>
      <c r="P88" s="116">
        <f t="shared" si="14"/>
        <v>8423</v>
      </c>
      <c r="Q88" s="116">
        <v>370</v>
      </c>
      <c r="R88" s="116">
        <v>6259</v>
      </c>
      <c r="S88" s="116">
        <v>2</v>
      </c>
      <c r="T88" s="116">
        <v>186</v>
      </c>
      <c r="U88" s="116">
        <v>111</v>
      </c>
      <c r="V88" s="116">
        <v>1978</v>
      </c>
      <c r="W88" s="116">
        <v>0</v>
      </c>
      <c r="X88" s="116">
        <v>0</v>
      </c>
      <c r="Y88" s="116">
        <v>0</v>
      </c>
      <c r="Z88" s="116">
        <v>0</v>
      </c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</row>
    <row r="89" spans="1:69" ht="13.5" customHeight="1">
      <c r="A89" s="156">
        <v>61</v>
      </c>
      <c r="B89" s="157" t="s">
        <v>149</v>
      </c>
      <c r="C89" s="133">
        <f t="shared" si="11"/>
        <v>95</v>
      </c>
      <c r="D89" s="134">
        <v>2193</v>
      </c>
      <c r="E89" s="134">
        <v>0</v>
      </c>
      <c r="F89" s="134">
        <v>0</v>
      </c>
      <c r="G89" s="134">
        <v>18</v>
      </c>
      <c r="H89" s="134">
        <f t="shared" si="12"/>
        <v>2175</v>
      </c>
      <c r="I89" s="134">
        <v>2148</v>
      </c>
      <c r="J89" s="134">
        <v>27</v>
      </c>
      <c r="K89" s="134">
        <v>95</v>
      </c>
      <c r="L89" s="134">
        <v>2193</v>
      </c>
      <c r="M89" s="134">
        <v>0</v>
      </c>
      <c r="N89" s="134">
        <v>0</v>
      </c>
      <c r="O89" s="158">
        <f t="shared" si="13"/>
        <v>95</v>
      </c>
      <c r="P89" s="158">
        <f t="shared" si="14"/>
        <v>2193</v>
      </c>
      <c r="Q89" s="134">
        <v>94</v>
      </c>
      <c r="R89" s="134">
        <v>2120</v>
      </c>
      <c r="S89" s="134">
        <v>0</v>
      </c>
      <c r="T89" s="134">
        <v>0</v>
      </c>
      <c r="U89" s="134">
        <v>1</v>
      </c>
      <c r="V89" s="134">
        <v>73</v>
      </c>
      <c r="W89" s="134">
        <v>0</v>
      </c>
      <c r="X89" s="134">
        <v>0</v>
      </c>
      <c r="Y89" s="134">
        <v>0</v>
      </c>
      <c r="Z89" s="134">
        <v>0</v>
      </c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</row>
    <row r="90" spans="1:69" s="119" customFormat="1" ht="13.5" customHeight="1">
      <c r="A90" s="156">
        <v>62</v>
      </c>
      <c r="B90" s="157" t="s">
        <v>150</v>
      </c>
      <c r="C90" s="133">
        <f t="shared" si="11"/>
        <v>79</v>
      </c>
      <c r="D90" s="134">
        <v>1300</v>
      </c>
      <c r="E90" s="134">
        <v>0</v>
      </c>
      <c r="F90" s="134">
        <v>0</v>
      </c>
      <c r="G90" s="134">
        <v>78</v>
      </c>
      <c r="H90" s="134">
        <f t="shared" si="12"/>
        <v>1222</v>
      </c>
      <c r="I90" s="134">
        <v>1221</v>
      </c>
      <c r="J90" s="134">
        <v>1</v>
      </c>
      <c r="K90" s="134">
        <v>79</v>
      </c>
      <c r="L90" s="134">
        <v>1300</v>
      </c>
      <c r="M90" s="134">
        <v>0</v>
      </c>
      <c r="N90" s="134">
        <v>0</v>
      </c>
      <c r="O90" s="158">
        <f t="shared" si="13"/>
        <v>79</v>
      </c>
      <c r="P90" s="158">
        <f t="shared" si="14"/>
        <v>1300</v>
      </c>
      <c r="Q90" s="134">
        <v>0</v>
      </c>
      <c r="R90" s="134">
        <v>0</v>
      </c>
      <c r="S90" s="134">
        <v>0</v>
      </c>
      <c r="T90" s="134">
        <v>0</v>
      </c>
      <c r="U90" s="134">
        <v>79</v>
      </c>
      <c r="V90" s="134">
        <v>1300</v>
      </c>
      <c r="W90" s="134">
        <v>0</v>
      </c>
      <c r="X90" s="134">
        <v>0</v>
      </c>
      <c r="Y90" s="134">
        <v>0</v>
      </c>
      <c r="Z90" s="134">
        <v>0</v>
      </c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</row>
    <row r="91" spans="1:69" ht="13.5" customHeight="1">
      <c r="A91" s="156">
        <v>63</v>
      </c>
      <c r="B91" s="157" t="s">
        <v>151</v>
      </c>
      <c r="C91" s="133">
        <f t="shared" si="11"/>
        <v>7</v>
      </c>
      <c r="D91" s="134">
        <v>307</v>
      </c>
      <c r="E91" s="134">
        <v>0</v>
      </c>
      <c r="F91" s="134">
        <v>0</v>
      </c>
      <c r="G91" s="134">
        <v>1</v>
      </c>
      <c r="H91" s="134">
        <f t="shared" si="12"/>
        <v>306</v>
      </c>
      <c r="I91" s="134">
        <v>306</v>
      </c>
      <c r="J91" s="134">
        <v>0</v>
      </c>
      <c r="K91" s="134">
        <v>7</v>
      </c>
      <c r="L91" s="134">
        <v>307</v>
      </c>
      <c r="M91" s="134">
        <v>0</v>
      </c>
      <c r="N91" s="134">
        <v>0</v>
      </c>
      <c r="O91" s="158">
        <f t="shared" si="13"/>
        <v>7</v>
      </c>
      <c r="P91" s="158">
        <f t="shared" si="14"/>
        <v>307</v>
      </c>
      <c r="Q91" s="134">
        <v>0</v>
      </c>
      <c r="R91" s="134">
        <v>0</v>
      </c>
      <c r="S91" s="134">
        <v>2</v>
      </c>
      <c r="T91" s="134">
        <v>186</v>
      </c>
      <c r="U91" s="134">
        <v>5</v>
      </c>
      <c r="V91" s="134">
        <v>121</v>
      </c>
      <c r="W91" s="134">
        <v>0</v>
      </c>
      <c r="X91" s="134">
        <v>0</v>
      </c>
      <c r="Y91" s="134">
        <v>0</v>
      </c>
      <c r="Z91" s="134">
        <v>0</v>
      </c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</row>
    <row r="92" spans="1:69" ht="13.5" customHeight="1">
      <c r="A92" s="156">
        <v>64</v>
      </c>
      <c r="B92" s="157" t="s">
        <v>152</v>
      </c>
      <c r="C92" s="133">
        <f t="shared" si="11"/>
        <v>90</v>
      </c>
      <c r="D92" s="134">
        <v>844</v>
      </c>
      <c r="E92" s="134">
        <v>18</v>
      </c>
      <c r="F92" s="134">
        <v>1</v>
      </c>
      <c r="G92" s="134">
        <v>36</v>
      </c>
      <c r="H92" s="134">
        <f t="shared" si="12"/>
        <v>789</v>
      </c>
      <c r="I92" s="134">
        <v>788</v>
      </c>
      <c r="J92" s="134">
        <v>1</v>
      </c>
      <c r="K92" s="134">
        <v>90</v>
      </c>
      <c r="L92" s="134">
        <v>844</v>
      </c>
      <c r="M92" s="134">
        <v>19</v>
      </c>
      <c r="N92" s="134">
        <v>39</v>
      </c>
      <c r="O92" s="158">
        <f t="shared" si="13"/>
        <v>71</v>
      </c>
      <c r="P92" s="158">
        <f t="shared" si="14"/>
        <v>805</v>
      </c>
      <c r="Q92" s="134">
        <v>68</v>
      </c>
      <c r="R92" s="134">
        <v>650</v>
      </c>
      <c r="S92" s="134">
        <v>0</v>
      </c>
      <c r="T92" s="134">
        <v>0</v>
      </c>
      <c r="U92" s="134">
        <v>3</v>
      </c>
      <c r="V92" s="134">
        <v>155</v>
      </c>
      <c r="W92" s="134">
        <v>0</v>
      </c>
      <c r="X92" s="134">
        <v>0</v>
      </c>
      <c r="Y92" s="134">
        <v>0</v>
      </c>
      <c r="Z92" s="134">
        <v>0</v>
      </c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</row>
    <row r="93" spans="1:69" ht="13.5" customHeight="1">
      <c r="A93" s="156">
        <v>65</v>
      </c>
      <c r="B93" s="157" t="s">
        <v>153</v>
      </c>
      <c r="C93" s="133">
        <f t="shared" si="11"/>
        <v>20</v>
      </c>
      <c r="D93" s="134">
        <v>488</v>
      </c>
      <c r="E93" s="134">
        <v>1</v>
      </c>
      <c r="F93" s="134">
        <v>0</v>
      </c>
      <c r="G93" s="134">
        <v>21</v>
      </c>
      <c r="H93" s="134">
        <f t="shared" si="12"/>
        <v>466</v>
      </c>
      <c r="I93" s="134">
        <v>466</v>
      </c>
      <c r="J93" s="134">
        <v>0</v>
      </c>
      <c r="K93" s="134">
        <v>20</v>
      </c>
      <c r="L93" s="134">
        <v>488</v>
      </c>
      <c r="M93" s="134">
        <v>1</v>
      </c>
      <c r="N93" s="134">
        <v>3</v>
      </c>
      <c r="O93" s="158">
        <f t="shared" si="13"/>
        <v>19</v>
      </c>
      <c r="P93" s="158">
        <f t="shared" si="14"/>
        <v>485</v>
      </c>
      <c r="Q93" s="134">
        <v>19</v>
      </c>
      <c r="R93" s="134">
        <v>485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</row>
    <row r="94" spans="1:69" ht="13.5" customHeight="1">
      <c r="A94" s="156">
        <v>66</v>
      </c>
      <c r="B94" s="157" t="s">
        <v>154</v>
      </c>
      <c r="C94" s="133">
        <f t="shared" si="11"/>
        <v>16</v>
      </c>
      <c r="D94" s="134">
        <v>203</v>
      </c>
      <c r="E94" s="134">
        <v>0</v>
      </c>
      <c r="F94" s="134">
        <v>0</v>
      </c>
      <c r="G94" s="134">
        <v>23</v>
      </c>
      <c r="H94" s="134">
        <f t="shared" si="12"/>
        <v>180</v>
      </c>
      <c r="I94" s="134">
        <v>179</v>
      </c>
      <c r="J94" s="134">
        <v>1</v>
      </c>
      <c r="K94" s="134">
        <v>16</v>
      </c>
      <c r="L94" s="134">
        <v>203</v>
      </c>
      <c r="M94" s="134">
        <v>0</v>
      </c>
      <c r="N94" s="134">
        <v>0</v>
      </c>
      <c r="O94" s="158">
        <f t="shared" si="13"/>
        <v>16</v>
      </c>
      <c r="P94" s="158">
        <f t="shared" si="14"/>
        <v>203</v>
      </c>
      <c r="Q94" s="134">
        <v>11</v>
      </c>
      <c r="R94" s="134">
        <v>101</v>
      </c>
      <c r="S94" s="134">
        <v>0</v>
      </c>
      <c r="T94" s="134">
        <v>0</v>
      </c>
      <c r="U94" s="134">
        <v>5</v>
      </c>
      <c r="V94" s="134">
        <v>102</v>
      </c>
      <c r="W94" s="134">
        <v>0</v>
      </c>
      <c r="X94" s="134">
        <v>0</v>
      </c>
      <c r="Y94" s="134">
        <v>0</v>
      </c>
      <c r="Z94" s="134">
        <v>0</v>
      </c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</row>
    <row r="95" spans="1:69" ht="13.5" customHeight="1">
      <c r="A95" s="156">
        <v>67</v>
      </c>
      <c r="B95" s="157" t="s">
        <v>155</v>
      </c>
      <c r="C95" s="133">
        <f t="shared" si="11"/>
        <v>244</v>
      </c>
      <c r="D95" s="134">
        <v>3203</v>
      </c>
      <c r="E95" s="134">
        <v>48</v>
      </c>
      <c r="F95" s="134">
        <v>7</v>
      </c>
      <c r="G95" s="134">
        <v>196</v>
      </c>
      <c r="H95" s="134">
        <f t="shared" si="12"/>
        <v>2952</v>
      </c>
      <c r="I95" s="134">
        <v>2947</v>
      </c>
      <c r="J95" s="134">
        <v>5</v>
      </c>
      <c r="K95" s="134">
        <v>244</v>
      </c>
      <c r="L95" s="134">
        <v>3203</v>
      </c>
      <c r="M95" s="134">
        <v>48</v>
      </c>
      <c r="N95" s="134">
        <v>73</v>
      </c>
      <c r="O95" s="158">
        <f t="shared" si="13"/>
        <v>196</v>
      </c>
      <c r="P95" s="158">
        <f t="shared" si="14"/>
        <v>3130</v>
      </c>
      <c r="Q95" s="134">
        <v>178</v>
      </c>
      <c r="R95" s="134">
        <v>2903</v>
      </c>
      <c r="S95" s="134">
        <v>0</v>
      </c>
      <c r="T95" s="134">
        <v>0</v>
      </c>
      <c r="U95" s="134">
        <v>18</v>
      </c>
      <c r="V95" s="134">
        <v>227</v>
      </c>
      <c r="W95" s="134">
        <v>0</v>
      </c>
      <c r="X95" s="134">
        <v>0</v>
      </c>
      <c r="Y95" s="134">
        <v>0</v>
      </c>
      <c r="Z95" s="134">
        <v>0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</row>
    <row r="96" spans="1:69" s="119" customFormat="1" ht="13.5" customHeight="1">
      <c r="A96" s="154" t="s">
        <v>156</v>
      </c>
      <c r="B96" s="155" t="s">
        <v>23</v>
      </c>
      <c r="C96" s="115">
        <f t="shared" si="11"/>
        <v>1516</v>
      </c>
      <c r="D96" s="116">
        <v>4756</v>
      </c>
      <c r="E96" s="116">
        <v>828</v>
      </c>
      <c r="F96" s="116">
        <v>219</v>
      </c>
      <c r="G96" s="116">
        <v>1135</v>
      </c>
      <c r="H96" s="116">
        <f t="shared" si="12"/>
        <v>2574</v>
      </c>
      <c r="I96" s="116">
        <v>2505</v>
      </c>
      <c r="J96" s="116">
        <v>69</v>
      </c>
      <c r="K96" s="116">
        <v>1501</v>
      </c>
      <c r="L96" s="116">
        <v>4725</v>
      </c>
      <c r="M96" s="116">
        <v>832</v>
      </c>
      <c r="N96" s="116">
        <v>1226</v>
      </c>
      <c r="O96" s="116">
        <f t="shared" si="13"/>
        <v>665</v>
      </c>
      <c r="P96" s="116">
        <f t="shared" si="14"/>
        <v>3497</v>
      </c>
      <c r="Q96" s="116">
        <v>654</v>
      </c>
      <c r="R96" s="116">
        <v>3408</v>
      </c>
      <c r="S96" s="116">
        <v>1</v>
      </c>
      <c r="T96" s="116">
        <v>28</v>
      </c>
      <c r="U96" s="116">
        <v>10</v>
      </c>
      <c r="V96" s="116">
        <v>61</v>
      </c>
      <c r="W96" s="116">
        <v>4</v>
      </c>
      <c r="X96" s="116">
        <v>2</v>
      </c>
      <c r="Y96" s="116">
        <v>15</v>
      </c>
      <c r="Z96" s="116">
        <v>31</v>
      </c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</row>
    <row r="97" spans="1:69" ht="13.5" customHeight="1">
      <c r="A97" s="156">
        <v>68</v>
      </c>
      <c r="B97" s="157" t="s">
        <v>157</v>
      </c>
      <c r="C97" s="133">
        <f t="shared" si="11"/>
        <v>368</v>
      </c>
      <c r="D97" s="134">
        <v>1483</v>
      </c>
      <c r="E97" s="134">
        <v>79</v>
      </c>
      <c r="F97" s="134">
        <v>30</v>
      </c>
      <c r="G97" s="134">
        <v>474</v>
      </c>
      <c r="H97" s="134">
        <f t="shared" si="12"/>
        <v>900</v>
      </c>
      <c r="I97" s="134">
        <v>872</v>
      </c>
      <c r="J97" s="134">
        <v>28</v>
      </c>
      <c r="K97" s="134">
        <v>367</v>
      </c>
      <c r="L97" s="134">
        <v>1480</v>
      </c>
      <c r="M97" s="134">
        <v>79</v>
      </c>
      <c r="N97" s="134">
        <v>162</v>
      </c>
      <c r="O97" s="158">
        <f t="shared" si="13"/>
        <v>288</v>
      </c>
      <c r="P97" s="158">
        <f t="shared" si="14"/>
        <v>1318</v>
      </c>
      <c r="Q97" s="134">
        <v>286</v>
      </c>
      <c r="R97" s="134">
        <v>1286</v>
      </c>
      <c r="S97" s="134">
        <v>1</v>
      </c>
      <c r="T97" s="134">
        <v>28</v>
      </c>
      <c r="U97" s="134">
        <v>1</v>
      </c>
      <c r="V97" s="134">
        <v>4</v>
      </c>
      <c r="W97" s="134">
        <v>0</v>
      </c>
      <c r="X97" s="134">
        <v>0</v>
      </c>
      <c r="Y97" s="134">
        <v>1</v>
      </c>
      <c r="Z97" s="134">
        <v>3</v>
      </c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</row>
    <row r="98" spans="1:69" ht="13.5" customHeight="1">
      <c r="A98" s="156">
        <v>69</v>
      </c>
      <c r="B98" s="157" t="s">
        <v>158</v>
      </c>
      <c r="C98" s="133">
        <f t="shared" si="11"/>
        <v>1148</v>
      </c>
      <c r="D98" s="134">
        <v>3273</v>
      </c>
      <c r="E98" s="134">
        <v>749</v>
      </c>
      <c r="F98" s="134">
        <v>189</v>
      </c>
      <c r="G98" s="134">
        <v>661</v>
      </c>
      <c r="H98" s="134">
        <f t="shared" si="12"/>
        <v>1674</v>
      </c>
      <c r="I98" s="134">
        <v>1633</v>
      </c>
      <c r="J98" s="134">
        <v>41</v>
      </c>
      <c r="K98" s="134">
        <v>1134</v>
      </c>
      <c r="L98" s="134">
        <v>3245</v>
      </c>
      <c r="M98" s="134">
        <v>753</v>
      </c>
      <c r="N98" s="134">
        <v>1064</v>
      </c>
      <c r="O98" s="158">
        <f t="shared" si="13"/>
        <v>377</v>
      </c>
      <c r="P98" s="158">
        <f t="shared" si="14"/>
        <v>2179</v>
      </c>
      <c r="Q98" s="134">
        <v>368</v>
      </c>
      <c r="R98" s="134">
        <v>2122</v>
      </c>
      <c r="S98" s="134">
        <v>0</v>
      </c>
      <c r="T98" s="134">
        <v>0</v>
      </c>
      <c r="U98" s="134">
        <v>9</v>
      </c>
      <c r="V98" s="134">
        <v>57</v>
      </c>
      <c r="W98" s="134">
        <v>4</v>
      </c>
      <c r="X98" s="134">
        <v>2</v>
      </c>
      <c r="Y98" s="134">
        <v>14</v>
      </c>
      <c r="Z98" s="134">
        <v>28</v>
      </c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</row>
    <row r="99" spans="1:69" s="119" customFormat="1" ht="13.5" customHeight="1">
      <c r="A99" s="154" t="s">
        <v>159</v>
      </c>
      <c r="B99" s="155" t="s">
        <v>24</v>
      </c>
      <c r="C99" s="115">
        <f t="shared" si="11"/>
        <v>3728</v>
      </c>
      <c r="D99" s="116">
        <v>24773</v>
      </c>
      <c r="E99" s="116">
        <v>2716</v>
      </c>
      <c r="F99" s="116">
        <v>667</v>
      </c>
      <c r="G99" s="116">
        <v>975</v>
      </c>
      <c r="H99" s="116">
        <f t="shared" si="12"/>
        <v>20415</v>
      </c>
      <c r="I99" s="116">
        <v>19063</v>
      </c>
      <c r="J99" s="116">
        <v>1352</v>
      </c>
      <c r="K99" s="116">
        <v>3724</v>
      </c>
      <c r="L99" s="116">
        <v>24771</v>
      </c>
      <c r="M99" s="116">
        <v>2748</v>
      </c>
      <c r="N99" s="116">
        <v>9475</v>
      </c>
      <c r="O99" s="116">
        <f t="shared" si="13"/>
        <v>973</v>
      </c>
      <c r="P99" s="116">
        <f t="shared" si="14"/>
        <v>15267</v>
      </c>
      <c r="Q99" s="116">
        <v>951</v>
      </c>
      <c r="R99" s="116">
        <v>14966</v>
      </c>
      <c r="S99" s="116">
        <v>3</v>
      </c>
      <c r="T99" s="116">
        <v>2</v>
      </c>
      <c r="U99" s="116">
        <v>19</v>
      </c>
      <c r="V99" s="116">
        <v>299</v>
      </c>
      <c r="W99" s="116">
        <v>3</v>
      </c>
      <c r="X99" s="116">
        <v>29</v>
      </c>
      <c r="Y99" s="116">
        <v>4</v>
      </c>
      <c r="Z99" s="116">
        <v>2</v>
      </c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</row>
    <row r="100" spans="1:69" ht="13.5" customHeight="1">
      <c r="A100" s="156">
        <v>70</v>
      </c>
      <c r="B100" s="157" t="s">
        <v>160</v>
      </c>
      <c r="C100" s="133">
        <f t="shared" si="11"/>
        <v>1909</v>
      </c>
      <c r="D100" s="134">
        <v>13523</v>
      </c>
      <c r="E100" s="134">
        <v>1246</v>
      </c>
      <c r="F100" s="134">
        <v>482</v>
      </c>
      <c r="G100" s="134">
        <v>556</v>
      </c>
      <c r="H100" s="134">
        <f t="shared" si="12"/>
        <v>11239</v>
      </c>
      <c r="I100" s="134">
        <v>10715</v>
      </c>
      <c r="J100" s="134">
        <v>524</v>
      </c>
      <c r="K100" s="134">
        <v>1909</v>
      </c>
      <c r="L100" s="134">
        <v>13523</v>
      </c>
      <c r="M100" s="134">
        <v>1266</v>
      </c>
      <c r="N100" s="134">
        <v>4300</v>
      </c>
      <c r="O100" s="158">
        <f t="shared" si="13"/>
        <v>641</v>
      </c>
      <c r="P100" s="158">
        <f t="shared" si="14"/>
        <v>9208</v>
      </c>
      <c r="Q100" s="134">
        <v>634</v>
      </c>
      <c r="R100" s="134">
        <v>9142</v>
      </c>
      <c r="S100" s="134">
        <v>0</v>
      </c>
      <c r="T100" s="134">
        <v>0</v>
      </c>
      <c r="U100" s="134">
        <v>7</v>
      </c>
      <c r="V100" s="134">
        <v>66</v>
      </c>
      <c r="W100" s="134">
        <v>2</v>
      </c>
      <c r="X100" s="134">
        <v>15</v>
      </c>
      <c r="Y100" s="134">
        <v>0</v>
      </c>
      <c r="Z100" s="134">
        <v>0</v>
      </c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</row>
    <row r="101" spans="1:69" ht="13.5" customHeight="1">
      <c r="A101" s="156">
        <v>71</v>
      </c>
      <c r="B101" s="157" t="s">
        <v>161</v>
      </c>
      <c r="C101" s="133">
        <f t="shared" si="11"/>
        <v>1644</v>
      </c>
      <c r="D101" s="134">
        <v>7903</v>
      </c>
      <c r="E101" s="134">
        <v>1418</v>
      </c>
      <c r="F101" s="134">
        <v>157</v>
      </c>
      <c r="G101" s="134">
        <v>281</v>
      </c>
      <c r="H101" s="134">
        <f t="shared" si="12"/>
        <v>6047</v>
      </c>
      <c r="I101" s="134">
        <v>5298</v>
      </c>
      <c r="J101" s="134">
        <v>749</v>
      </c>
      <c r="K101" s="134">
        <v>1644</v>
      </c>
      <c r="L101" s="134">
        <v>7903</v>
      </c>
      <c r="M101" s="134">
        <v>1428</v>
      </c>
      <c r="N101" s="134">
        <v>4960</v>
      </c>
      <c r="O101" s="158">
        <f t="shared" si="13"/>
        <v>216</v>
      </c>
      <c r="P101" s="158">
        <f t="shared" si="14"/>
        <v>2943</v>
      </c>
      <c r="Q101" s="134">
        <v>215</v>
      </c>
      <c r="R101" s="134">
        <v>2942</v>
      </c>
      <c r="S101" s="134">
        <v>0</v>
      </c>
      <c r="T101" s="134">
        <v>0</v>
      </c>
      <c r="U101" s="134">
        <v>1</v>
      </c>
      <c r="V101" s="134">
        <v>1</v>
      </c>
      <c r="W101" s="134">
        <v>0</v>
      </c>
      <c r="X101" s="134">
        <v>0</v>
      </c>
      <c r="Y101" s="134">
        <v>0</v>
      </c>
      <c r="Z101" s="134">
        <v>0</v>
      </c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</row>
    <row r="102" spans="1:69" ht="13.5" customHeight="1">
      <c r="A102" s="156">
        <v>72</v>
      </c>
      <c r="B102" s="157" t="s">
        <v>162</v>
      </c>
      <c r="C102" s="133">
        <f t="shared" si="11"/>
        <v>175</v>
      </c>
      <c r="D102" s="134">
        <v>3347</v>
      </c>
      <c r="E102" s="134">
        <v>52</v>
      </c>
      <c r="F102" s="134">
        <v>28</v>
      </c>
      <c r="G102" s="134">
        <v>138</v>
      </c>
      <c r="H102" s="134">
        <f t="shared" si="12"/>
        <v>3129</v>
      </c>
      <c r="I102" s="134">
        <v>3050</v>
      </c>
      <c r="J102" s="134">
        <v>79</v>
      </c>
      <c r="K102" s="134">
        <v>171</v>
      </c>
      <c r="L102" s="134">
        <v>3345</v>
      </c>
      <c r="M102" s="134">
        <v>54</v>
      </c>
      <c r="N102" s="134">
        <v>215</v>
      </c>
      <c r="O102" s="158">
        <f t="shared" si="13"/>
        <v>116</v>
      </c>
      <c r="P102" s="158">
        <f t="shared" si="14"/>
        <v>3116</v>
      </c>
      <c r="Q102" s="134">
        <v>102</v>
      </c>
      <c r="R102" s="134">
        <v>2882</v>
      </c>
      <c r="S102" s="134">
        <v>3</v>
      </c>
      <c r="T102" s="134">
        <v>2</v>
      </c>
      <c r="U102" s="134">
        <v>11</v>
      </c>
      <c r="V102" s="134">
        <v>232</v>
      </c>
      <c r="W102" s="134">
        <v>1</v>
      </c>
      <c r="X102" s="134">
        <v>14</v>
      </c>
      <c r="Y102" s="134">
        <v>4</v>
      </c>
      <c r="Z102" s="134">
        <v>2</v>
      </c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</row>
    <row r="103" spans="1:69" ht="13.5" customHeight="1">
      <c r="A103" s="154" t="s">
        <v>163</v>
      </c>
      <c r="B103" s="155" t="s">
        <v>25</v>
      </c>
      <c r="C103" s="115">
        <f t="shared" si="11"/>
        <v>1346</v>
      </c>
      <c r="D103" s="116">
        <v>24242</v>
      </c>
      <c r="E103" s="116">
        <v>706</v>
      </c>
      <c r="F103" s="116">
        <v>134</v>
      </c>
      <c r="G103" s="116">
        <v>628</v>
      </c>
      <c r="H103" s="116">
        <f t="shared" si="12"/>
        <v>22774</v>
      </c>
      <c r="I103" s="116">
        <v>22221</v>
      </c>
      <c r="J103" s="116">
        <v>553</v>
      </c>
      <c r="K103" s="116">
        <v>1296</v>
      </c>
      <c r="L103" s="116">
        <v>22238</v>
      </c>
      <c r="M103" s="116">
        <v>710</v>
      </c>
      <c r="N103" s="116">
        <v>3401</v>
      </c>
      <c r="O103" s="116">
        <f t="shared" si="13"/>
        <v>549</v>
      </c>
      <c r="P103" s="116">
        <f t="shared" si="14"/>
        <v>18683</v>
      </c>
      <c r="Q103" s="116">
        <v>117</v>
      </c>
      <c r="R103" s="116">
        <v>2323</v>
      </c>
      <c r="S103" s="116">
        <v>5</v>
      </c>
      <c r="T103" s="116">
        <v>2243</v>
      </c>
      <c r="U103" s="116">
        <v>427</v>
      </c>
      <c r="V103" s="116">
        <v>14117</v>
      </c>
      <c r="W103" s="116">
        <v>37</v>
      </c>
      <c r="X103" s="116">
        <v>154</v>
      </c>
      <c r="Y103" s="116">
        <v>50</v>
      </c>
      <c r="Z103" s="116">
        <v>2004</v>
      </c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</row>
    <row r="104" spans="1:69" ht="13.5" customHeight="1">
      <c r="A104" s="156">
        <v>73</v>
      </c>
      <c r="B104" s="157" t="s">
        <v>164</v>
      </c>
      <c r="C104" s="133">
        <f t="shared" si="11"/>
        <v>918</v>
      </c>
      <c r="D104" s="134">
        <v>15705</v>
      </c>
      <c r="E104" s="134">
        <v>698</v>
      </c>
      <c r="F104" s="134">
        <v>132</v>
      </c>
      <c r="G104" s="134">
        <v>475</v>
      </c>
      <c r="H104" s="134">
        <f t="shared" si="12"/>
        <v>14400</v>
      </c>
      <c r="I104" s="134">
        <v>14298</v>
      </c>
      <c r="J104" s="134">
        <v>102</v>
      </c>
      <c r="K104" s="134">
        <v>916</v>
      </c>
      <c r="L104" s="134">
        <v>14508</v>
      </c>
      <c r="M104" s="134">
        <v>702</v>
      </c>
      <c r="N104" s="134">
        <v>3375</v>
      </c>
      <c r="O104" s="158">
        <f t="shared" si="13"/>
        <v>213</v>
      </c>
      <c r="P104" s="158">
        <f t="shared" si="14"/>
        <v>11132</v>
      </c>
      <c r="Q104" s="134">
        <v>39</v>
      </c>
      <c r="R104" s="134">
        <v>667</v>
      </c>
      <c r="S104" s="134">
        <v>3</v>
      </c>
      <c r="T104" s="134">
        <v>2231</v>
      </c>
      <c r="U104" s="134">
        <v>171</v>
      </c>
      <c r="V104" s="134">
        <v>8234</v>
      </c>
      <c r="W104" s="134">
        <v>1</v>
      </c>
      <c r="X104" s="134">
        <v>1</v>
      </c>
      <c r="Y104" s="134">
        <v>2</v>
      </c>
      <c r="Z104" s="134">
        <v>1197</v>
      </c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</row>
    <row r="105" spans="1:69" ht="13.5" customHeight="1">
      <c r="A105" s="156">
        <v>74</v>
      </c>
      <c r="B105" s="157" t="s">
        <v>165</v>
      </c>
      <c r="C105" s="133">
        <f t="shared" si="11"/>
        <v>14</v>
      </c>
      <c r="D105" s="134">
        <v>266</v>
      </c>
      <c r="E105" s="134">
        <v>1</v>
      </c>
      <c r="F105" s="134">
        <v>0</v>
      </c>
      <c r="G105" s="134">
        <v>0</v>
      </c>
      <c r="H105" s="134">
        <f t="shared" si="12"/>
        <v>265</v>
      </c>
      <c r="I105" s="134">
        <v>259</v>
      </c>
      <c r="J105" s="134">
        <v>6</v>
      </c>
      <c r="K105" s="134">
        <v>5</v>
      </c>
      <c r="L105" s="134">
        <v>26</v>
      </c>
      <c r="M105" s="134">
        <v>1</v>
      </c>
      <c r="N105" s="134">
        <v>5</v>
      </c>
      <c r="O105" s="158">
        <f t="shared" si="13"/>
        <v>4</v>
      </c>
      <c r="P105" s="158">
        <f t="shared" si="14"/>
        <v>21</v>
      </c>
      <c r="Q105" s="134">
        <v>2</v>
      </c>
      <c r="R105" s="134">
        <v>9</v>
      </c>
      <c r="S105" s="134">
        <v>2</v>
      </c>
      <c r="T105" s="134">
        <v>12</v>
      </c>
      <c r="U105" s="134">
        <v>0</v>
      </c>
      <c r="V105" s="134">
        <v>0</v>
      </c>
      <c r="W105" s="134">
        <v>0</v>
      </c>
      <c r="X105" s="134">
        <v>0</v>
      </c>
      <c r="Y105" s="134">
        <v>9</v>
      </c>
      <c r="Z105" s="134">
        <v>240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</row>
    <row r="106" spans="1:69" ht="13.5" customHeight="1">
      <c r="A106" s="156">
        <v>75</v>
      </c>
      <c r="B106" s="157" t="s">
        <v>166</v>
      </c>
      <c r="C106" s="133">
        <f t="shared" si="11"/>
        <v>414</v>
      </c>
      <c r="D106" s="134">
        <v>8271</v>
      </c>
      <c r="E106" s="134">
        <v>7</v>
      </c>
      <c r="F106" s="134">
        <v>2</v>
      </c>
      <c r="G106" s="134">
        <v>153</v>
      </c>
      <c r="H106" s="134">
        <f t="shared" si="12"/>
        <v>8109</v>
      </c>
      <c r="I106" s="134">
        <v>7664</v>
      </c>
      <c r="J106" s="134">
        <v>445</v>
      </c>
      <c r="K106" s="134">
        <v>375</v>
      </c>
      <c r="L106" s="134">
        <v>7704</v>
      </c>
      <c r="M106" s="134">
        <v>7</v>
      </c>
      <c r="N106" s="134">
        <v>21</v>
      </c>
      <c r="O106" s="158">
        <f t="shared" si="13"/>
        <v>332</v>
      </c>
      <c r="P106" s="158">
        <f t="shared" si="14"/>
        <v>7530</v>
      </c>
      <c r="Q106" s="134">
        <v>76</v>
      </c>
      <c r="R106" s="134">
        <v>1647</v>
      </c>
      <c r="S106" s="134">
        <v>0</v>
      </c>
      <c r="T106" s="134">
        <v>0</v>
      </c>
      <c r="U106" s="134">
        <v>256</v>
      </c>
      <c r="V106" s="134">
        <v>5883</v>
      </c>
      <c r="W106" s="134">
        <v>36</v>
      </c>
      <c r="X106" s="134">
        <v>153</v>
      </c>
      <c r="Y106" s="134">
        <v>39</v>
      </c>
      <c r="Z106" s="134">
        <v>567</v>
      </c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</row>
    <row r="107" spans="1:69" ht="13.5" customHeight="1">
      <c r="A107" s="154" t="s">
        <v>167</v>
      </c>
      <c r="B107" s="155" t="s">
        <v>26</v>
      </c>
      <c r="C107" s="115">
        <f aca="true" t="shared" si="15" ref="C107:C130">SUM(K107,Y107)</f>
        <v>1079</v>
      </c>
      <c r="D107" s="116">
        <v>12768</v>
      </c>
      <c r="E107" s="116">
        <v>572</v>
      </c>
      <c r="F107" s="116">
        <v>70</v>
      </c>
      <c r="G107" s="116">
        <v>184</v>
      </c>
      <c r="H107" s="116">
        <f aca="true" t="shared" si="16" ref="H107:H130">SUM(I107:J107)</f>
        <v>11942</v>
      </c>
      <c r="I107" s="116">
        <v>10998</v>
      </c>
      <c r="J107" s="116">
        <v>944</v>
      </c>
      <c r="K107" s="116">
        <v>918</v>
      </c>
      <c r="L107" s="116">
        <v>8187</v>
      </c>
      <c r="M107" s="116">
        <v>576</v>
      </c>
      <c r="N107" s="116">
        <v>1296</v>
      </c>
      <c r="O107" s="116">
        <f aca="true" t="shared" si="17" ref="O107:O130">SUM(Q107,S107,U107)</f>
        <v>329</v>
      </c>
      <c r="P107" s="116">
        <f aca="true" t="shared" si="18" ref="P107:P130">SUM(R107,T107,V107)</f>
        <v>6847</v>
      </c>
      <c r="Q107" s="116">
        <v>172</v>
      </c>
      <c r="R107" s="116">
        <v>1870</v>
      </c>
      <c r="S107" s="116">
        <v>17</v>
      </c>
      <c r="T107" s="116">
        <v>1714</v>
      </c>
      <c r="U107" s="116">
        <v>140</v>
      </c>
      <c r="V107" s="116">
        <v>3263</v>
      </c>
      <c r="W107" s="116">
        <v>13</v>
      </c>
      <c r="X107" s="116">
        <v>44</v>
      </c>
      <c r="Y107" s="116">
        <v>161</v>
      </c>
      <c r="Z107" s="116">
        <v>4581</v>
      </c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</row>
    <row r="108" spans="1:69" ht="13.5" customHeight="1">
      <c r="A108" s="156">
        <v>76</v>
      </c>
      <c r="B108" s="157" t="s">
        <v>168</v>
      </c>
      <c r="C108" s="133">
        <f t="shared" si="15"/>
        <v>209</v>
      </c>
      <c r="D108" s="134">
        <v>8685</v>
      </c>
      <c r="E108" s="134">
        <v>3</v>
      </c>
      <c r="F108" s="134">
        <v>1</v>
      </c>
      <c r="G108" s="134">
        <v>83</v>
      </c>
      <c r="H108" s="134">
        <f t="shared" si="16"/>
        <v>8598</v>
      </c>
      <c r="I108" s="134">
        <v>8379</v>
      </c>
      <c r="J108" s="134">
        <v>219</v>
      </c>
      <c r="K108" s="134">
        <v>104</v>
      </c>
      <c r="L108" s="134">
        <v>4652</v>
      </c>
      <c r="M108" s="134">
        <v>3</v>
      </c>
      <c r="N108" s="134">
        <v>96</v>
      </c>
      <c r="O108" s="158">
        <f t="shared" si="17"/>
        <v>101</v>
      </c>
      <c r="P108" s="158">
        <f t="shared" si="18"/>
        <v>4556</v>
      </c>
      <c r="Q108" s="134">
        <v>14</v>
      </c>
      <c r="R108" s="134">
        <v>388</v>
      </c>
      <c r="S108" s="134">
        <v>9</v>
      </c>
      <c r="T108" s="134">
        <v>1602</v>
      </c>
      <c r="U108" s="134">
        <v>78</v>
      </c>
      <c r="V108" s="134">
        <v>2566</v>
      </c>
      <c r="W108" s="134">
        <v>0</v>
      </c>
      <c r="X108" s="134">
        <v>0</v>
      </c>
      <c r="Y108" s="134">
        <v>105</v>
      </c>
      <c r="Z108" s="134">
        <v>4033</v>
      </c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</row>
    <row r="109" spans="1:69" ht="13.5" customHeight="1">
      <c r="A109" s="156">
        <v>77</v>
      </c>
      <c r="B109" s="157" t="s">
        <v>169</v>
      </c>
      <c r="C109" s="133">
        <f t="shared" si="15"/>
        <v>870</v>
      </c>
      <c r="D109" s="134">
        <v>4083</v>
      </c>
      <c r="E109" s="134">
        <v>569</v>
      </c>
      <c r="F109" s="134">
        <v>69</v>
      </c>
      <c r="G109" s="134">
        <v>101</v>
      </c>
      <c r="H109" s="134">
        <f t="shared" si="16"/>
        <v>3344</v>
      </c>
      <c r="I109" s="134">
        <v>2619</v>
      </c>
      <c r="J109" s="134">
        <v>725</v>
      </c>
      <c r="K109" s="134">
        <v>814</v>
      </c>
      <c r="L109" s="134">
        <v>3535</v>
      </c>
      <c r="M109" s="134">
        <v>573</v>
      </c>
      <c r="N109" s="134">
        <v>1200</v>
      </c>
      <c r="O109" s="158">
        <f t="shared" si="17"/>
        <v>228</v>
      </c>
      <c r="P109" s="158">
        <f t="shared" si="18"/>
        <v>2291</v>
      </c>
      <c r="Q109" s="134">
        <v>158</v>
      </c>
      <c r="R109" s="134">
        <v>1482</v>
      </c>
      <c r="S109" s="134">
        <v>8</v>
      </c>
      <c r="T109" s="134">
        <v>112</v>
      </c>
      <c r="U109" s="134">
        <v>62</v>
      </c>
      <c r="V109" s="134">
        <v>697</v>
      </c>
      <c r="W109" s="134">
        <v>13</v>
      </c>
      <c r="X109" s="134">
        <v>44</v>
      </c>
      <c r="Y109" s="134">
        <v>56</v>
      </c>
      <c r="Z109" s="134">
        <v>548</v>
      </c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</row>
    <row r="110" spans="1:69" ht="13.5" customHeight="1">
      <c r="A110" s="154" t="s">
        <v>170</v>
      </c>
      <c r="B110" s="155" t="s">
        <v>27</v>
      </c>
      <c r="C110" s="115">
        <f t="shared" si="15"/>
        <v>236</v>
      </c>
      <c r="D110" s="116">
        <v>2613</v>
      </c>
      <c r="E110" s="116">
        <v>13</v>
      </c>
      <c r="F110" s="116">
        <v>3</v>
      </c>
      <c r="G110" s="116">
        <v>137</v>
      </c>
      <c r="H110" s="116">
        <f t="shared" si="16"/>
        <v>2460</v>
      </c>
      <c r="I110" s="116">
        <v>2393</v>
      </c>
      <c r="J110" s="116">
        <v>67</v>
      </c>
      <c r="K110" s="116">
        <v>236</v>
      </c>
      <c r="L110" s="116">
        <v>2613</v>
      </c>
      <c r="M110" s="116">
        <v>14</v>
      </c>
      <c r="N110" s="116">
        <v>35</v>
      </c>
      <c r="O110" s="116">
        <f t="shared" si="17"/>
        <v>222</v>
      </c>
      <c r="P110" s="116">
        <f t="shared" si="18"/>
        <v>2578</v>
      </c>
      <c r="Q110" s="116">
        <v>1</v>
      </c>
      <c r="R110" s="116">
        <v>5</v>
      </c>
      <c r="S110" s="116">
        <v>79</v>
      </c>
      <c r="T110" s="116">
        <v>1520</v>
      </c>
      <c r="U110" s="116">
        <v>142</v>
      </c>
      <c r="V110" s="116">
        <v>1053</v>
      </c>
      <c r="W110" s="116">
        <v>0</v>
      </c>
      <c r="X110" s="116">
        <v>0</v>
      </c>
      <c r="Y110" s="116">
        <v>0</v>
      </c>
      <c r="Z110" s="116">
        <v>0</v>
      </c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</row>
    <row r="111" spans="1:69" ht="13.5" customHeight="1">
      <c r="A111" s="156">
        <v>78</v>
      </c>
      <c r="B111" s="157" t="s">
        <v>171</v>
      </c>
      <c r="C111" s="133">
        <f t="shared" si="15"/>
        <v>95</v>
      </c>
      <c r="D111" s="134">
        <v>1568</v>
      </c>
      <c r="E111" s="134">
        <v>13</v>
      </c>
      <c r="F111" s="134">
        <v>3</v>
      </c>
      <c r="G111" s="134">
        <v>7</v>
      </c>
      <c r="H111" s="134">
        <f t="shared" si="16"/>
        <v>1545</v>
      </c>
      <c r="I111" s="134">
        <v>1519</v>
      </c>
      <c r="J111" s="134">
        <v>26</v>
      </c>
      <c r="K111" s="134">
        <v>95</v>
      </c>
      <c r="L111" s="134">
        <v>1568</v>
      </c>
      <c r="M111" s="134">
        <v>14</v>
      </c>
      <c r="N111" s="134">
        <v>35</v>
      </c>
      <c r="O111" s="158">
        <f t="shared" si="17"/>
        <v>81</v>
      </c>
      <c r="P111" s="158">
        <f t="shared" si="18"/>
        <v>1533</v>
      </c>
      <c r="Q111" s="134">
        <v>1</v>
      </c>
      <c r="R111" s="134">
        <v>5</v>
      </c>
      <c r="S111" s="134">
        <v>79</v>
      </c>
      <c r="T111" s="134">
        <v>1520</v>
      </c>
      <c r="U111" s="134">
        <v>1</v>
      </c>
      <c r="V111" s="134">
        <v>8</v>
      </c>
      <c r="W111" s="134">
        <v>0</v>
      </c>
      <c r="X111" s="134">
        <v>0</v>
      </c>
      <c r="Y111" s="134">
        <v>0</v>
      </c>
      <c r="Z111" s="134">
        <v>0</v>
      </c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</row>
    <row r="112" spans="1:69" s="119" customFormat="1" ht="13.5" customHeight="1">
      <c r="A112" s="156">
        <v>79</v>
      </c>
      <c r="B112" s="157" t="s">
        <v>172</v>
      </c>
      <c r="C112" s="133">
        <f t="shared" si="15"/>
        <v>141</v>
      </c>
      <c r="D112" s="134">
        <v>1045</v>
      </c>
      <c r="E112" s="134">
        <v>0</v>
      </c>
      <c r="F112" s="134">
        <v>0</v>
      </c>
      <c r="G112" s="134">
        <v>130</v>
      </c>
      <c r="H112" s="134">
        <f t="shared" si="16"/>
        <v>915</v>
      </c>
      <c r="I112" s="134">
        <v>874</v>
      </c>
      <c r="J112" s="134">
        <v>41</v>
      </c>
      <c r="K112" s="134">
        <v>141</v>
      </c>
      <c r="L112" s="134">
        <v>1045</v>
      </c>
      <c r="M112" s="134">
        <v>0</v>
      </c>
      <c r="N112" s="134">
        <v>0</v>
      </c>
      <c r="O112" s="158">
        <f t="shared" si="17"/>
        <v>141</v>
      </c>
      <c r="P112" s="158">
        <f t="shared" si="18"/>
        <v>1045</v>
      </c>
      <c r="Q112" s="134">
        <v>0</v>
      </c>
      <c r="R112" s="134">
        <v>0</v>
      </c>
      <c r="S112" s="134">
        <v>0</v>
      </c>
      <c r="T112" s="134">
        <v>0</v>
      </c>
      <c r="U112" s="134">
        <v>141</v>
      </c>
      <c r="V112" s="134">
        <v>1045</v>
      </c>
      <c r="W112" s="134">
        <v>0</v>
      </c>
      <c r="X112" s="134">
        <v>0</v>
      </c>
      <c r="Y112" s="134">
        <v>0</v>
      </c>
      <c r="Z112" s="134">
        <v>0</v>
      </c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</row>
    <row r="113" spans="1:69" ht="13.5" customHeight="1">
      <c r="A113" s="154" t="s">
        <v>173</v>
      </c>
      <c r="B113" s="155" t="s">
        <v>174</v>
      </c>
      <c r="C113" s="115">
        <f t="shared" si="15"/>
        <v>5460</v>
      </c>
      <c r="D113" s="116">
        <v>43138</v>
      </c>
      <c r="E113" s="116">
        <v>2479</v>
      </c>
      <c r="F113" s="116">
        <v>566</v>
      </c>
      <c r="G113" s="116">
        <v>3227</v>
      </c>
      <c r="H113" s="116">
        <f t="shared" si="16"/>
        <v>36866</v>
      </c>
      <c r="I113" s="116">
        <v>35516</v>
      </c>
      <c r="J113" s="116">
        <v>1350</v>
      </c>
      <c r="K113" s="116">
        <v>5370</v>
      </c>
      <c r="L113" s="116">
        <v>41637</v>
      </c>
      <c r="M113" s="116">
        <v>2518</v>
      </c>
      <c r="N113" s="116">
        <v>6220</v>
      </c>
      <c r="O113" s="116">
        <f t="shared" si="17"/>
        <v>2711</v>
      </c>
      <c r="P113" s="116">
        <f t="shared" si="18"/>
        <v>35093</v>
      </c>
      <c r="Q113" s="116">
        <v>1959</v>
      </c>
      <c r="R113" s="116">
        <v>31480</v>
      </c>
      <c r="S113" s="116">
        <v>8</v>
      </c>
      <c r="T113" s="116">
        <v>116</v>
      </c>
      <c r="U113" s="116">
        <v>744</v>
      </c>
      <c r="V113" s="116">
        <v>3497</v>
      </c>
      <c r="W113" s="116">
        <v>141</v>
      </c>
      <c r="X113" s="116">
        <v>324</v>
      </c>
      <c r="Y113" s="116">
        <v>90</v>
      </c>
      <c r="Z113" s="116">
        <v>1501</v>
      </c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</row>
    <row r="114" spans="1:69" ht="13.5" customHeight="1">
      <c r="A114" s="156">
        <v>80</v>
      </c>
      <c r="B114" s="157" t="s">
        <v>175</v>
      </c>
      <c r="C114" s="133">
        <f t="shared" si="15"/>
        <v>1152</v>
      </c>
      <c r="D114" s="134">
        <v>6757</v>
      </c>
      <c r="E114" s="134">
        <v>649</v>
      </c>
      <c r="F114" s="134">
        <v>121</v>
      </c>
      <c r="G114" s="134">
        <v>770</v>
      </c>
      <c r="H114" s="134">
        <f t="shared" si="16"/>
        <v>5217</v>
      </c>
      <c r="I114" s="134">
        <v>5117</v>
      </c>
      <c r="J114" s="134">
        <v>100</v>
      </c>
      <c r="K114" s="134">
        <v>1142</v>
      </c>
      <c r="L114" s="134">
        <v>6381</v>
      </c>
      <c r="M114" s="134">
        <v>653</v>
      </c>
      <c r="N114" s="134">
        <v>2058</v>
      </c>
      <c r="O114" s="158">
        <f t="shared" si="17"/>
        <v>485</v>
      </c>
      <c r="P114" s="158">
        <f t="shared" si="18"/>
        <v>4306</v>
      </c>
      <c r="Q114" s="134">
        <v>454</v>
      </c>
      <c r="R114" s="134">
        <v>4067</v>
      </c>
      <c r="S114" s="134">
        <v>0</v>
      </c>
      <c r="T114" s="134">
        <v>0</v>
      </c>
      <c r="U114" s="134">
        <v>31</v>
      </c>
      <c r="V114" s="134">
        <v>239</v>
      </c>
      <c r="W114" s="134">
        <v>4</v>
      </c>
      <c r="X114" s="134">
        <v>17</v>
      </c>
      <c r="Y114" s="134">
        <v>10</v>
      </c>
      <c r="Z114" s="134">
        <v>376</v>
      </c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</row>
    <row r="115" spans="1:69" ht="13.5" customHeight="1">
      <c r="A115" s="156">
        <v>81</v>
      </c>
      <c r="B115" s="157" t="s">
        <v>176</v>
      </c>
      <c r="C115" s="133">
        <f t="shared" si="15"/>
        <v>17</v>
      </c>
      <c r="D115" s="134">
        <v>653</v>
      </c>
      <c r="E115" s="134">
        <v>2</v>
      </c>
      <c r="F115" s="134">
        <v>0</v>
      </c>
      <c r="G115" s="134">
        <v>4</v>
      </c>
      <c r="H115" s="134">
        <f t="shared" si="16"/>
        <v>647</v>
      </c>
      <c r="I115" s="134">
        <v>559</v>
      </c>
      <c r="J115" s="134">
        <v>88</v>
      </c>
      <c r="K115" s="134">
        <v>11</v>
      </c>
      <c r="L115" s="134">
        <v>240</v>
      </c>
      <c r="M115" s="134">
        <v>2</v>
      </c>
      <c r="N115" s="134">
        <v>2</v>
      </c>
      <c r="O115" s="158">
        <f t="shared" si="17"/>
        <v>9</v>
      </c>
      <c r="P115" s="158">
        <f t="shared" si="18"/>
        <v>238</v>
      </c>
      <c r="Q115" s="134">
        <v>4</v>
      </c>
      <c r="R115" s="134">
        <v>37</v>
      </c>
      <c r="S115" s="134">
        <v>4</v>
      </c>
      <c r="T115" s="134">
        <v>83</v>
      </c>
      <c r="U115" s="134">
        <v>1</v>
      </c>
      <c r="V115" s="134">
        <v>118</v>
      </c>
      <c r="W115" s="134">
        <v>0</v>
      </c>
      <c r="X115" s="134">
        <v>0</v>
      </c>
      <c r="Y115" s="134">
        <v>6</v>
      </c>
      <c r="Z115" s="134">
        <v>413</v>
      </c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</row>
    <row r="116" spans="1:69" s="119" customFormat="1" ht="13.5" customHeight="1">
      <c r="A116" s="156">
        <v>82</v>
      </c>
      <c r="B116" s="157" t="s">
        <v>177</v>
      </c>
      <c r="C116" s="133">
        <f t="shared" si="15"/>
        <v>1719</v>
      </c>
      <c r="D116" s="134">
        <v>5518</v>
      </c>
      <c r="E116" s="134">
        <v>1337</v>
      </c>
      <c r="F116" s="134">
        <v>320</v>
      </c>
      <c r="G116" s="134">
        <v>289</v>
      </c>
      <c r="H116" s="134">
        <f t="shared" si="16"/>
        <v>3572</v>
      </c>
      <c r="I116" s="134">
        <v>3492</v>
      </c>
      <c r="J116" s="134">
        <v>80</v>
      </c>
      <c r="K116" s="134">
        <v>1718</v>
      </c>
      <c r="L116" s="134">
        <v>5518</v>
      </c>
      <c r="M116" s="134">
        <v>1367</v>
      </c>
      <c r="N116" s="134">
        <v>2857</v>
      </c>
      <c r="O116" s="158">
        <f t="shared" si="17"/>
        <v>351</v>
      </c>
      <c r="P116" s="158">
        <f t="shared" si="18"/>
        <v>2661</v>
      </c>
      <c r="Q116" s="134">
        <v>347</v>
      </c>
      <c r="R116" s="134">
        <v>2649</v>
      </c>
      <c r="S116" s="134">
        <v>0</v>
      </c>
      <c r="T116" s="134">
        <v>0</v>
      </c>
      <c r="U116" s="134">
        <v>4</v>
      </c>
      <c r="V116" s="134">
        <v>12</v>
      </c>
      <c r="W116" s="134">
        <v>0</v>
      </c>
      <c r="X116" s="134">
        <v>0</v>
      </c>
      <c r="Y116" s="134">
        <v>1</v>
      </c>
      <c r="Z116" s="134">
        <v>0</v>
      </c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</row>
    <row r="117" spans="1:69" ht="13.5" customHeight="1">
      <c r="A117" s="156">
        <v>83</v>
      </c>
      <c r="B117" s="157" t="s">
        <v>178</v>
      </c>
      <c r="C117" s="133">
        <f t="shared" si="15"/>
        <v>269</v>
      </c>
      <c r="D117" s="134">
        <v>2166</v>
      </c>
      <c r="E117" s="134">
        <v>91</v>
      </c>
      <c r="F117" s="134">
        <v>23</v>
      </c>
      <c r="G117" s="134">
        <v>131</v>
      </c>
      <c r="H117" s="134">
        <f t="shared" si="16"/>
        <v>1921</v>
      </c>
      <c r="I117" s="134">
        <v>1727</v>
      </c>
      <c r="J117" s="134">
        <v>194</v>
      </c>
      <c r="K117" s="134">
        <v>254</v>
      </c>
      <c r="L117" s="134">
        <v>2150</v>
      </c>
      <c r="M117" s="134">
        <v>94</v>
      </c>
      <c r="N117" s="134">
        <v>198</v>
      </c>
      <c r="O117" s="158">
        <f t="shared" si="17"/>
        <v>160</v>
      </c>
      <c r="P117" s="158">
        <f t="shared" si="18"/>
        <v>1952</v>
      </c>
      <c r="Q117" s="134">
        <v>152</v>
      </c>
      <c r="R117" s="134">
        <v>1907</v>
      </c>
      <c r="S117" s="134">
        <v>0</v>
      </c>
      <c r="T117" s="134">
        <v>0</v>
      </c>
      <c r="U117" s="134">
        <v>8</v>
      </c>
      <c r="V117" s="134">
        <v>45</v>
      </c>
      <c r="W117" s="134">
        <v>0</v>
      </c>
      <c r="X117" s="134">
        <v>0</v>
      </c>
      <c r="Y117" s="134">
        <v>15</v>
      </c>
      <c r="Z117" s="134">
        <v>16</v>
      </c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</row>
    <row r="118" spans="1:69" ht="13.5" customHeight="1">
      <c r="A118" s="156">
        <v>84</v>
      </c>
      <c r="B118" s="157" t="s">
        <v>179</v>
      </c>
      <c r="C118" s="133">
        <f t="shared" si="15"/>
        <v>257</v>
      </c>
      <c r="D118" s="134">
        <v>2799</v>
      </c>
      <c r="E118" s="134">
        <v>101</v>
      </c>
      <c r="F118" s="134">
        <v>13</v>
      </c>
      <c r="G118" s="134">
        <v>94</v>
      </c>
      <c r="H118" s="134">
        <f t="shared" si="16"/>
        <v>2591</v>
      </c>
      <c r="I118" s="134">
        <v>2491</v>
      </c>
      <c r="J118" s="134">
        <v>100</v>
      </c>
      <c r="K118" s="134">
        <v>223</v>
      </c>
      <c r="L118" s="134">
        <v>2582</v>
      </c>
      <c r="M118" s="134">
        <v>102</v>
      </c>
      <c r="N118" s="134">
        <v>337</v>
      </c>
      <c r="O118" s="158">
        <f t="shared" si="17"/>
        <v>119</v>
      </c>
      <c r="P118" s="158">
        <f t="shared" si="18"/>
        <v>2241</v>
      </c>
      <c r="Q118" s="134">
        <v>111</v>
      </c>
      <c r="R118" s="134">
        <v>2185</v>
      </c>
      <c r="S118" s="134">
        <v>0</v>
      </c>
      <c r="T118" s="134">
        <v>0</v>
      </c>
      <c r="U118" s="134">
        <v>8</v>
      </c>
      <c r="V118" s="134">
        <v>56</v>
      </c>
      <c r="W118" s="134">
        <v>2</v>
      </c>
      <c r="X118" s="134">
        <v>4</v>
      </c>
      <c r="Y118" s="134">
        <v>34</v>
      </c>
      <c r="Z118" s="134">
        <v>217</v>
      </c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</row>
    <row r="119" spans="1:69" ht="13.5" customHeight="1">
      <c r="A119" s="156">
        <v>85</v>
      </c>
      <c r="B119" s="157" t="s">
        <v>180</v>
      </c>
      <c r="C119" s="133">
        <f t="shared" si="15"/>
        <v>57</v>
      </c>
      <c r="D119" s="134">
        <v>1223</v>
      </c>
      <c r="E119" s="134">
        <v>5</v>
      </c>
      <c r="F119" s="134">
        <v>4</v>
      </c>
      <c r="G119" s="134">
        <v>102</v>
      </c>
      <c r="H119" s="134">
        <f t="shared" si="16"/>
        <v>1112</v>
      </c>
      <c r="I119" s="134">
        <v>1099</v>
      </c>
      <c r="J119" s="134">
        <v>13</v>
      </c>
      <c r="K119" s="134">
        <v>48</v>
      </c>
      <c r="L119" s="134">
        <v>873</v>
      </c>
      <c r="M119" s="134">
        <v>5</v>
      </c>
      <c r="N119" s="134">
        <v>15</v>
      </c>
      <c r="O119" s="158">
        <f t="shared" si="17"/>
        <v>43</v>
      </c>
      <c r="P119" s="158">
        <f t="shared" si="18"/>
        <v>858</v>
      </c>
      <c r="Q119" s="134">
        <v>42</v>
      </c>
      <c r="R119" s="134">
        <v>850</v>
      </c>
      <c r="S119" s="134">
        <v>0</v>
      </c>
      <c r="T119" s="134">
        <v>0</v>
      </c>
      <c r="U119" s="134">
        <v>1</v>
      </c>
      <c r="V119" s="134">
        <v>8</v>
      </c>
      <c r="W119" s="134">
        <v>0</v>
      </c>
      <c r="X119" s="134">
        <v>0</v>
      </c>
      <c r="Y119" s="134">
        <v>9</v>
      </c>
      <c r="Z119" s="134">
        <v>350</v>
      </c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</row>
    <row r="120" spans="1:69" ht="13.5" customHeight="1">
      <c r="A120" s="156">
        <v>86</v>
      </c>
      <c r="B120" s="157" t="s">
        <v>181</v>
      </c>
      <c r="C120" s="133">
        <f t="shared" si="15"/>
        <v>303</v>
      </c>
      <c r="D120" s="134">
        <v>1442</v>
      </c>
      <c r="E120" s="134">
        <v>141</v>
      </c>
      <c r="F120" s="134">
        <v>54</v>
      </c>
      <c r="G120" s="134">
        <v>245</v>
      </c>
      <c r="H120" s="134">
        <f t="shared" si="16"/>
        <v>1002</v>
      </c>
      <c r="I120" s="134">
        <v>995</v>
      </c>
      <c r="J120" s="134">
        <v>7</v>
      </c>
      <c r="K120" s="134">
        <v>303</v>
      </c>
      <c r="L120" s="134">
        <v>1442</v>
      </c>
      <c r="M120" s="134">
        <v>141</v>
      </c>
      <c r="N120" s="134">
        <v>343</v>
      </c>
      <c r="O120" s="158">
        <f t="shared" si="17"/>
        <v>162</v>
      </c>
      <c r="P120" s="158">
        <f t="shared" si="18"/>
        <v>1099</v>
      </c>
      <c r="Q120" s="134">
        <v>158</v>
      </c>
      <c r="R120" s="134">
        <v>1067</v>
      </c>
      <c r="S120" s="134">
        <v>0</v>
      </c>
      <c r="T120" s="134">
        <v>0</v>
      </c>
      <c r="U120" s="134">
        <v>4</v>
      </c>
      <c r="V120" s="134">
        <v>32</v>
      </c>
      <c r="W120" s="134">
        <v>0</v>
      </c>
      <c r="X120" s="134">
        <v>0</v>
      </c>
      <c r="Y120" s="134">
        <v>0</v>
      </c>
      <c r="Z120" s="134">
        <v>0</v>
      </c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</row>
    <row r="121" spans="1:69" ht="13.5" customHeight="1">
      <c r="A121" s="156">
        <v>87</v>
      </c>
      <c r="B121" s="157" t="s">
        <v>182</v>
      </c>
      <c r="C121" s="133">
        <f t="shared" si="15"/>
        <v>203</v>
      </c>
      <c r="D121" s="134">
        <v>1007</v>
      </c>
      <c r="E121" s="134">
        <v>84</v>
      </c>
      <c r="F121" s="134">
        <v>20</v>
      </c>
      <c r="G121" s="134">
        <v>84</v>
      </c>
      <c r="H121" s="134">
        <f t="shared" si="16"/>
        <v>819</v>
      </c>
      <c r="I121" s="134">
        <v>817</v>
      </c>
      <c r="J121" s="134">
        <v>2</v>
      </c>
      <c r="K121" s="134">
        <v>203</v>
      </c>
      <c r="L121" s="134">
        <v>1007</v>
      </c>
      <c r="M121" s="134">
        <v>84</v>
      </c>
      <c r="N121" s="134">
        <v>145</v>
      </c>
      <c r="O121" s="158">
        <f t="shared" si="17"/>
        <v>119</v>
      </c>
      <c r="P121" s="158">
        <f t="shared" si="18"/>
        <v>862</v>
      </c>
      <c r="Q121" s="134">
        <v>116</v>
      </c>
      <c r="R121" s="134">
        <v>856</v>
      </c>
      <c r="S121" s="134">
        <v>0</v>
      </c>
      <c r="T121" s="134">
        <v>0</v>
      </c>
      <c r="U121" s="134">
        <v>3</v>
      </c>
      <c r="V121" s="134">
        <v>6</v>
      </c>
      <c r="W121" s="134">
        <v>0</v>
      </c>
      <c r="X121" s="134">
        <v>0</v>
      </c>
      <c r="Y121" s="134">
        <v>0</v>
      </c>
      <c r="Z121" s="134">
        <v>0</v>
      </c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</row>
    <row r="122" spans="1:69" ht="13.5" customHeight="1">
      <c r="A122" s="156">
        <v>88</v>
      </c>
      <c r="B122" s="157" t="s">
        <v>183</v>
      </c>
      <c r="C122" s="133">
        <f t="shared" si="15"/>
        <v>165</v>
      </c>
      <c r="D122" s="134">
        <v>1427</v>
      </c>
      <c r="E122" s="134">
        <v>16</v>
      </c>
      <c r="F122" s="134">
        <v>0</v>
      </c>
      <c r="G122" s="134">
        <v>121</v>
      </c>
      <c r="H122" s="134">
        <f t="shared" si="16"/>
        <v>1290</v>
      </c>
      <c r="I122" s="134">
        <v>1258</v>
      </c>
      <c r="J122" s="134">
        <v>32</v>
      </c>
      <c r="K122" s="134">
        <v>165</v>
      </c>
      <c r="L122" s="134">
        <v>1427</v>
      </c>
      <c r="M122" s="134">
        <v>17</v>
      </c>
      <c r="N122" s="134">
        <v>37</v>
      </c>
      <c r="O122" s="158">
        <f t="shared" si="17"/>
        <v>148</v>
      </c>
      <c r="P122" s="158">
        <f t="shared" si="18"/>
        <v>1390</v>
      </c>
      <c r="Q122" s="134">
        <v>148</v>
      </c>
      <c r="R122" s="134">
        <v>1390</v>
      </c>
      <c r="S122" s="134">
        <v>0</v>
      </c>
      <c r="T122" s="134">
        <v>0</v>
      </c>
      <c r="U122" s="134">
        <v>0</v>
      </c>
      <c r="V122" s="134">
        <v>0</v>
      </c>
      <c r="W122" s="134">
        <v>0</v>
      </c>
      <c r="X122" s="134">
        <v>0</v>
      </c>
      <c r="Y122" s="134">
        <v>0</v>
      </c>
      <c r="Z122" s="134">
        <v>0</v>
      </c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</row>
    <row r="123" spans="1:69" s="119" customFormat="1" ht="13.5" customHeight="1">
      <c r="A123" s="156">
        <v>89</v>
      </c>
      <c r="B123" s="157" t="s">
        <v>184</v>
      </c>
      <c r="C123" s="133">
        <f t="shared" si="15"/>
        <v>71</v>
      </c>
      <c r="D123" s="134">
        <v>604</v>
      </c>
      <c r="E123" s="134">
        <v>2</v>
      </c>
      <c r="F123" s="134">
        <v>0</v>
      </c>
      <c r="G123" s="134">
        <v>94</v>
      </c>
      <c r="H123" s="134">
        <f t="shared" si="16"/>
        <v>508</v>
      </c>
      <c r="I123" s="134">
        <v>502</v>
      </c>
      <c r="J123" s="134">
        <v>6</v>
      </c>
      <c r="K123" s="134">
        <v>71</v>
      </c>
      <c r="L123" s="134">
        <v>604</v>
      </c>
      <c r="M123" s="134">
        <v>2</v>
      </c>
      <c r="N123" s="134">
        <v>2</v>
      </c>
      <c r="O123" s="158">
        <f t="shared" si="17"/>
        <v>69</v>
      </c>
      <c r="P123" s="158">
        <f t="shared" si="18"/>
        <v>602</v>
      </c>
      <c r="Q123" s="134">
        <v>68</v>
      </c>
      <c r="R123" s="134">
        <v>601</v>
      </c>
      <c r="S123" s="134">
        <v>0</v>
      </c>
      <c r="T123" s="134">
        <v>0</v>
      </c>
      <c r="U123" s="134">
        <v>1</v>
      </c>
      <c r="V123" s="134">
        <v>1</v>
      </c>
      <c r="W123" s="134">
        <v>0</v>
      </c>
      <c r="X123" s="134">
        <v>0</v>
      </c>
      <c r="Y123" s="134">
        <v>0</v>
      </c>
      <c r="Z123" s="134">
        <v>0</v>
      </c>
      <c r="AA123" s="159"/>
      <c r="AB123" s="159"/>
      <c r="AC123" s="159"/>
      <c r="AD123" s="159"/>
      <c r="AE123" s="159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</row>
    <row r="124" spans="1:69" ht="13.5" customHeight="1">
      <c r="A124" s="160">
        <v>90</v>
      </c>
      <c r="B124" s="161" t="s">
        <v>185</v>
      </c>
      <c r="C124" s="133">
        <f t="shared" si="15"/>
        <v>432</v>
      </c>
      <c r="D124" s="141">
        <v>16272</v>
      </c>
      <c r="E124" s="141">
        <v>46</v>
      </c>
      <c r="F124" s="141">
        <v>9</v>
      </c>
      <c r="G124" s="141">
        <v>438</v>
      </c>
      <c r="H124" s="141">
        <f t="shared" si="16"/>
        <v>15779</v>
      </c>
      <c r="I124" s="141">
        <v>15184</v>
      </c>
      <c r="J124" s="134">
        <v>595</v>
      </c>
      <c r="K124" s="134">
        <v>426</v>
      </c>
      <c r="L124" s="134">
        <v>16217</v>
      </c>
      <c r="M124" s="134">
        <v>46</v>
      </c>
      <c r="N124" s="134">
        <v>219</v>
      </c>
      <c r="O124" s="158">
        <f t="shared" si="17"/>
        <v>375</v>
      </c>
      <c r="P124" s="158">
        <f t="shared" si="18"/>
        <v>15991</v>
      </c>
      <c r="Q124" s="141">
        <v>357</v>
      </c>
      <c r="R124" s="141">
        <v>15838</v>
      </c>
      <c r="S124" s="141">
        <v>2</v>
      </c>
      <c r="T124" s="141">
        <v>10</v>
      </c>
      <c r="U124" s="141">
        <v>16</v>
      </c>
      <c r="V124" s="141">
        <v>143</v>
      </c>
      <c r="W124" s="141">
        <v>5</v>
      </c>
      <c r="X124" s="141">
        <v>7</v>
      </c>
      <c r="Y124" s="141">
        <v>6</v>
      </c>
      <c r="Z124" s="141">
        <v>55</v>
      </c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</row>
    <row r="125" spans="1:69" ht="13.5" customHeight="1">
      <c r="A125" s="162">
        <v>91</v>
      </c>
      <c r="B125" s="163" t="s">
        <v>186</v>
      </c>
      <c r="C125" s="164">
        <f t="shared" si="15"/>
        <v>296</v>
      </c>
      <c r="D125" s="164">
        <v>1701</v>
      </c>
      <c r="E125" s="141">
        <v>0</v>
      </c>
      <c r="F125" s="141">
        <v>0</v>
      </c>
      <c r="G125" s="141">
        <v>161</v>
      </c>
      <c r="H125" s="141">
        <f t="shared" si="16"/>
        <v>1540</v>
      </c>
      <c r="I125" s="141">
        <v>1451</v>
      </c>
      <c r="J125" s="134">
        <v>89</v>
      </c>
      <c r="K125" s="134">
        <v>296</v>
      </c>
      <c r="L125" s="134">
        <v>1701</v>
      </c>
      <c r="M125" s="134">
        <v>0</v>
      </c>
      <c r="N125" s="134">
        <v>0</v>
      </c>
      <c r="O125" s="158">
        <f t="shared" si="17"/>
        <v>175</v>
      </c>
      <c r="P125" s="158">
        <f t="shared" si="18"/>
        <v>1424</v>
      </c>
      <c r="Q125" s="141">
        <v>0</v>
      </c>
      <c r="R125" s="141">
        <v>0</v>
      </c>
      <c r="S125" s="141">
        <v>2</v>
      </c>
      <c r="T125" s="141">
        <v>23</v>
      </c>
      <c r="U125" s="141">
        <v>173</v>
      </c>
      <c r="V125" s="141">
        <v>1401</v>
      </c>
      <c r="W125" s="141">
        <v>121</v>
      </c>
      <c r="X125" s="141">
        <v>277</v>
      </c>
      <c r="Y125" s="141">
        <v>0</v>
      </c>
      <c r="Z125" s="141">
        <v>0</v>
      </c>
      <c r="AA125" s="165"/>
      <c r="AB125" s="165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</row>
    <row r="126" spans="1:69" ht="13.5" customHeight="1">
      <c r="A126" s="166">
        <v>92</v>
      </c>
      <c r="B126" s="167" t="s">
        <v>187</v>
      </c>
      <c r="C126" s="164">
        <f t="shared" si="15"/>
        <v>496</v>
      </c>
      <c r="D126" s="164">
        <v>1402</v>
      </c>
      <c r="E126" s="141">
        <v>5</v>
      </c>
      <c r="F126" s="141">
        <v>2</v>
      </c>
      <c r="G126" s="141">
        <v>687</v>
      </c>
      <c r="H126" s="141">
        <f t="shared" si="16"/>
        <v>708</v>
      </c>
      <c r="I126" s="141">
        <v>670</v>
      </c>
      <c r="J126" s="134">
        <v>38</v>
      </c>
      <c r="K126" s="134">
        <v>496</v>
      </c>
      <c r="L126" s="134">
        <v>1402</v>
      </c>
      <c r="M126" s="134">
        <v>5</v>
      </c>
      <c r="N126" s="134">
        <v>7</v>
      </c>
      <c r="O126" s="158">
        <f t="shared" si="17"/>
        <v>488</v>
      </c>
      <c r="P126" s="158">
        <f t="shared" si="18"/>
        <v>1387</v>
      </c>
      <c r="Q126" s="141">
        <v>0</v>
      </c>
      <c r="R126" s="141">
        <v>0</v>
      </c>
      <c r="S126" s="141">
        <v>0</v>
      </c>
      <c r="T126" s="141">
        <v>0</v>
      </c>
      <c r="U126" s="141">
        <v>488</v>
      </c>
      <c r="V126" s="141">
        <v>1387</v>
      </c>
      <c r="W126" s="141">
        <v>3</v>
      </c>
      <c r="X126" s="141">
        <v>8</v>
      </c>
      <c r="Y126" s="141">
        <v>0</v>
      </c>
      <c r="Z126" s="141">
        <v>0</v>
      </c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</row>
    <row r="127" spans="1:69" ht="13.5" customHeight="1">
      <c r="A127" s="166">
        <v>93</v>
      </c>
      <c r="B127" s="167" t="s">
        <v>188</v>
      </c>
      <c r="C127" s="164">
        <f t="shared" si="15"/>
        <v>23</v>
      </c>
      <c r="D127" s="164">
        <v>167</v>
      </c>
      <c r="E127" s="141">
        <v>0</v>
      </c>
      <c r="F127" s="141">
        <v>0</v>
      </c>
      <c r="G127" s="141">
        <v>7</v>
      </c>
      <c r="H127" s="141">
        <f t="shared" si="16"/>
        <v>160</v>
      </c>
      <c r="I127" s="141">
        <v>154</v>
      </c>
      <c r="J127" s="134">
        <v>6</v>
      </c>
      <c r="K127" s="134">
        <v>14</v>
      </c>
      <c r="L127" s="134">
        <v>93</v>
      </c>
      <c r="M127" s="134">
        <v>0</v>
      </c>
      <c r="N127" s="134">
        <v>0</v>
      </c>
      <c r="O127" s="158">
        <f t="shared" si="17"/>
        <v>8</v>
      </c>
      <c r="P127" s="158">
        <f t="shared" si="18"/>
        <v>82</v>
      </c>
      <c r="Q127" s="141">
        <v>2</v>
      </c>
      <c r="R127" s="141">
        <v>33</v>
      </c>
      <c r="S127" s="141">
        <v>0</v>
      </c>
      <c r="T127" s="141">
        <v>0</v>
      </c>
      <c r="U127" s="141">
        <v>6</v>
      </c>
      <c r="V127" s="141">
        <v>49</v>
      </c>
      <c r="W127" s="141">
        <v>6</v>
      </c>
      <c r="X127" s="141">
        <v>11</v>
      </c>
      <c r="Y127" s="141">
        <v>9</v>
      </c>
      <c r="Z127" s="141">
        <v>74</v>
      </c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</row>
    <row r="128" spans="1:69" ht="13.5" customHeight="1">
      <c r="A128" s="154" t="s">
        <v>214</v>
      </c>
      <c r="B128" s="155" t="s">
        <v>189</v>
      </c>
      <c r="C128" s="115">
        <f t="shared" si="15"/>
        <v>145</v>
      </c>
      <c r="D128" s="116">
        <v>8241</v>
      </c>
      <c r="E128" s="116">
        <v>0</v>
      </c>
      <c r="F128" s="116">
        <v>0</v>
      </c>
      <c r="G128" s="116">
        <v>0</v>
      </c>
      <c r="H128" s="116">
        <f t="shared" si="16"/>
        <v>8241</v>
      </c>
      <c r="I128" s="116">
        <v>8168</v>
      </c>
      <c r="J128" s="116">
        <v>73</v>
      </c>
      <c r="K128" s="116">
        <v>0</v>
      </c>
      <c r="L128" s="116">
        <v>0</v>
      </c>
      <c r="M128" s="116">
        <v>0</v>
      </c>
      <c r="N128" s="116">
        <v>0</v>
      </c>
      <c r="O128" s="116">
        <f t="shared" si="17"/>
        <v>0</v>
      </c>
      <c r="P128" s="116">
        <f t="shared" si="18"/>
        <v>0</v>
      </c>
      <c r="Q128" s="116">
        <v>0</v>
      </c>
      <c r="R128" s="116">
        <v>0</v>
      </c>
      <c r="S128" s="116">
        <v>0</v>
      </c>
      <c r="T128" s="116">
        <v>0</v>
      </c>
      <c r="U128" s="116">
        <v>0</v>
      </c>
      <c r="V128" s="116">
        <v>0</v>
      </c>
      <c r="W128" s="116">
        <v>0</v>
      </c>
      <c r="X128" s="116">
        <v>0</v>
      </c>
      <c r="Y128" s="116">
        <v>145</v>
      </c>
      <c r="Z128" s="116">
        <v>8241</v>
      </c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</row>
    <row r="129" spans="1:69" ht="13.5" customHeight="1">
      <c r="A129" s="160">
        <v>95</v>
      </c>
      <c r="B129" s="161" t="s">
        <v>190</v>
      </c>
      <c r="C129" s="133">
        <f t="shared" si="15"/>
        <v>38</v>
      </c>
      <c r="D129" s="141">
        <v>3688</v>
      </c>
      <c r="E129" s="141">
        <v>0</v>
      </c>
      <c r="F129" s="141">
        <v>0</v>
      </c>
      <c r="G129" s="141">
        <v>0</v>
      </c>
      <c r="H129" s="141">
        <f t="shared" si="16"/>
        <v>3688</v>
      </c>
      <c r="I129" s="141">
        <v>3629</v>
      </c>
      <c r="J129" s="134">
        <v>59</v>
      </c>
      <c r="K129" s="134">
        <v>0</v>
      </c>
      <c r="L129" s="134">
        <v>0</v>
      </c>
      <c r="M129" s="134">
        <v>0</v>
      </c>
      <c r="N129" s="134">
        <v>0</v>
      </c>
      <c r="O129" s="158">
        <f t="shared" si="17"/>
        <v>0</v>
      </c>
      <c r="P129" s="158">
        <f t="shared" si="18"/>
        <v>0</v>
      </c>
      <c r="Q129" s="141">
        <v>0</v>
      </c>
      <c r="R129" s="141">
        <v>0</v>
      </c>
      <c r="S129" s="141">
        <v>0</v>
      </c>
      <c r="T129" s="141">
        <v>0</v>
      </c>
      <c r="U129" s="141">
        <v>0</v>
      </c>
      <c r="V129" s="141">
        <v>0</v>
      </c>
      <c r="W129" s="141">
        <v>0</v>
      </c>
      <c r="X129" s="141">
        <v>0</v>
      </c>
      <c r="Y129" s="141">
        <v>38</v>
      </c>
      <c r="Z129" s="141">
        <v>3688</v>
      </c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</row>
    <row r="130" spans="1:69" s="119" customFormat="1" ht="13.5" customHeight="1">
      <c r="A130" s="168">
        <v>96</v>
      </c>
      <c r="B130" s="169" t="s">
        <v>191</v>
      </c>
      <c r="C130" s="170">
        <f t="shared" si="15"/>
        <v>107</v>
      </c>
      <c r="D130" s="170">
        <v>4553</v>
      </c>
      <c r="E130" s="138">
        <v>0</v>
      </c>
      <c r="F130" s="138">
        <v>0</v>
      </c>
      <c r="G130" s="138">
        <v>0</v>
      </c>
      <c r="H130" s="138">
        <f t="shared" si="16"/>
        <v>4553</v>
      </c>
      <c r="I130" s="138">
        <v>4539</v>
      </c>
      <c r="J130" s="138">
        <v>14</v>
      </c>
      <c r="K130" s="138">
        <v>0</v>
      </c>
      <c r="L130" s="138">
        <v>0</v>
      </c>
      <c r="M130" s="138">
        <v>0</v>
      </c>
      <c r="N130" s="138">
        <v>0</v>
      </c>
      <c r="O130" s="171">
        <f t="shared" si="17"/>
        <v>0</v>
      </c>
      <c r="P130" s="171">
        <f t="shared" si="18"/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107</v>
      </c>
      <c r="Z130" s="138">
        <v>4553</v>
      </c>
      <c r="AA130" s="117"/>
      <c r="AB130" s="117"/>
      <c r="AC130" s="117"/>
      <c r="AD130" s="117"/>
      <c r="AE130" s="117"/>
      <c r="AF130" s="117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</row>
    <row r="131" spans="1:69" ht="12" customHeight="1">
      <c r="A131" s="94"/>
      <c r="B131" s="94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</row>
    <row r="132" spans="1:69" ht="12" customHeight="1">
      <c r="A132" s="94"/>
      <c r="B132" s="94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</row>
    <row r="133" spans="1:69" ht="12" customHeight="1">
      <c r="A133" s="172"/>
      <c r="B133" s="143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</row>
    <row r="134" spans="1:69" ht="12" customHeight="1">
      <c r="A134" s="172"/>
      <c r="B134" s="143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</row>
    <row r="135" spans="1:69" ht="12" customHeight="1">
      <c r="A135" s="172"/>
      <c r="B135" s="143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</row>
    <row r="136" spans="1:69" ht="12" customHeight="1">
      <c r="A136" s="172"/>
      <c r="B136" s="143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</row>
    <row r="137" spans="1:69" ht="12" customHeight="1">
      <c r="A137" s="172"/>
      <c r="B137" s="143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</row>
    <row r="138" spans="1:69" ht="12" customHeight="1">
      <c r="A138" s="172"/>
      <c r="B138" s="143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</row>
    <row r="139" spans="1:69" ht="12" customHeight="1">
      <c r="A139" s="172"/>
      <c r="B139" s="143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</row>
    <row r="140" spans="1:69" ht="12" customHeight="1">
      <c r="A140" s="172"/>
      <c r="B140" s="143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</row>
    <row r="141" spans="1:69" ht="12" customHeight="1">
      <c r="A141" s="172"/>
      <c r="B141" s="143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</row>
    <row r="142" spans="1:69" ht="12" customHeight="1">
      <c r="A142" s="172"/>
      <c r="B142" s="143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</row>
    <row r="143" spans="1:69" ht="12" customHeight="1">
      <c r="A143" s="172"/>
      <c r="B143" s="143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</row>
    <row r="144" spans="1:69" ht="12" customHeight="1">
      <c r="A144" s="172"/>
      <c r="B144" s="143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</row>
    <row r="145" spans="1:69" ht="12" customHeight="1">
      <c r="A145" s="172"/>
      <c r="B145" s="143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</row>
    <row r="146" spans="1:69" ht="12" customHeight="1">
      <c r="A146" s="172"/>
      <c r="B146" s="143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</row>
    <row r="147" spans="1:69" ht="12" customHeight="1">
      <c r="A147" s="172"/>
      <c r="B147" s="143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</row>
    <row r="148" spans="1:69" ht="12" customHeight="1">
      <c r="A148" s="172"/>
      <c r="B148" s="143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</row>
    <row r="149" spans="1:69" ht="12" customHeight="1">
      <c r="A149" s="172"/>
      <c r="B149" s="143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</row>
    <row r="150" spans="1:69" ht="12" customHeight="1">
      <c r="A150" s="172"/>
      <c r="B150" s="143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</row>
    <row r="151" spans="1:69" ht="12" customHeight="1">
      <c r="A151" s="172"/>
      <c r="B151" s="143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</row>
    <row r="152" spans="1:69" ht="12" customHeight="1">
      <c r="A152" s="172"/>
      <c r="B152" s="143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</row>
    <row r="153" spans="1:69" ht="12" customHeight="1">
      <c r="A153" s="172"/>
      <c r="B153" s="143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</row>
    <row r="154" spans="1:69" ht="12" customHeight="1">
      <c r="A154" s="172"/>
      <c r="B154" s="143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</row>
    <row r="155" spans="1:69" ht="12" customHeight="1">
      <c r="A155" s="172"/>
      <c r="B155" s="143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</row>
    <row r="156" spans="1:69" ht="12" customHeight="1">
      <c r="A156" s="172"/>
      <c r="B156" s="143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</row>
    <row r="157" spans="1:69" ht="12" customHeight="1">
      <c r="A157" s="172"/>
      <c r="B157" s="143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</row>
    <row r="158" spans="1:69" ht="12" customHeight="1">
      <c r="A158" s="172"/>
      <c r="B158" s="143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</row>
    <row r="159" spans="1:69" ht="12" customHeight="1">
      <c r="A159" s="172"/>
      <c r="B159" s="143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</row>
    <row r="160" spans="1:69" ht="12" customHeight="1">
      <c r="A160" s="172"/>
      <c r="B160" s="143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</row>
    <row r="161" spans="1:69" ht="12" customHeight="1">
      <c r="A161" s="172"/>
      <c r="B161" s="143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</row>
    <row r="162" spans="1:69" ht="12" customHeight="1">
      <c r="A162" s="172"/>
      <c r="B162" s="143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</row>
    <row r="163" spans="1:69" ht="12" customHeight="1">
      <c r="A163" s="172"/>
      <c r="B163" s="143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</row>
    <row r="164" spans="1:69" ht="12" customHeight="1">
      <c r="A164" s="172"/>
      <c r="B164" s="143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</row>
    <row r="165" spans="1:69" ht="12" customHeight="1">
      <c r="A165" s="172"/>
      <c r="B165" s="143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</row>
    <row r="166" spans="1:69" ht="12" customHeight="1">
      <c r="A166" s="172"/>
      <c r="B166" s="143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</row>
    <row r="167" spans="1:69" ht="12" customHeight="1">
      <c r="A167" s="172"/>
      <c r="B167" s="143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</row>
    <row r="168" spans="1:69" ht="12" customHeight="1">
      <c r="A168" s="172"/>
      <c r="B168" s="143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</row>
    <row r="169" spans="1:69" ht="12" customHeight="1">
      <c r="A169" s="172"/>
      <c r="B169" s="143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</row>
    <row r="170" spans="1:69" ht="12" customHeight="1">
      <c r="A170" s="172"/>
      <c r="B170" s="143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</row>
    <row r="171" spans="1:69" ht="12" customHeight="1">
      <c r="A171" s="172"/>
      <c r="B171" s="143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</row>
    <row r="172" spans="1:69" ht="12" customHeight="1">
      <c r="A172" s="172"/>
      <c r="B172" s="143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</row>
    <row r="173" spans="1:69" ht="12" customHeight="1">
      <c r="A173" s="172"/>
      <c r="B173" s="143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</row>
    <row r="174" spans="1:69" ht="12" customHeight="1">
      <c r="A174" s="172"/>
      <c r="B174" s="143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</row>
    <row r="175" spans="1:69" ht="12" customHeight="1">
      <c r="A175" s="172"/>
      <c r="B175" s="143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</row>
    <row r="176" spans="1:69" ht="12" customHeight="1">
      <c r="A176" s="172"/>
      <c r="B176" s="143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</row>
    <row r="177" spans="1:69" ht="12" customHeight="1">
      <c r="A177" s="172"/>
      <c r="B177" s="143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</row>
    <row r="178" spans="1:69" ht="12" customHeight="1">
      <c r="A178" s="172"/>
      <c r="B178" s="143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</row>
    <row r="179" spans="1:69" ht="12" customHeight="1">
      <c r="A179" s="172"/>
      <c r="B179" s="143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</row>
    <row r="180" spans="1:69" ht="12" customHeight="1">
      <c r="A180" s="172"/>
      <c r="B180" s="143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</row>
    <row r="181" spans="1:69" ht="12" customHeight="1">
      <c r="A181" s="172"/>
      <c r="B181" s="143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</row>
    <row r="182" spans="1:69" ht="12" customHeight="1">
      <c r="A182" s="172"/>
      <c r="B182" s="143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</row>
    <row r="183" spans="1:69" ht="12" customHeight="1">
      <c r="A183" s="172"/>
      <c r="B183" s="143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</row>
    <row r="184" spans="1:69" ht="12" customHeight="1">
      <c r="A184" s="172"/>
      <c r="B184" s="143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</row>
    <row r="185" spans="1:69" ht="12" customHeight="1">
      <c r="A185" s="172"/>
      <c r="B185" s="143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</row>
    <row r="186" spans="1:69" ht="12" customHeight="1">
      <c r="A186" s="172"/>
      <c r="B186" s="143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</row>
    <row r="187" spans="1:69" ht="12" customHeight="1">
      <c r="A187" s="172"/>
      <c r="B187" s="143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</row>
    <row r="188" spans="1:69" ht="12" customHeight="1">
      <c r="A188" s="172"/>
      <c r="B188" s="143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</row>
    <row r="189" spans="1:69" ht="12" customHeight="1">
      <c r="A189" s="172"/>
      <c r="B189" s="143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</row>
    <row r="190" spans="1:69" ht="12" customHeight="1">
      <c r="A190" s="172"/>
      <c r="B190" s="143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</row>
    <row r="191" spans="1:69" ht="12" customHeight="1">
      <c r="A191" s="172"/>
      <c r="B191" s="143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</row>
    <row r="192" spans="1:69" ht="12" customHeight="1">
      <c r="A192" s="172"/>
      <c r="B192" s="143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</row>
    <row r="193" spans="1:69" ht="12" customHeight="1">
      <c r="A193" s="172"/>
      <c r="B193" s="143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</row>
    <row r="194" spans="1:69" ht="12" customHeight="1">
      <c r="A194" s="172"/>
      <c r="B194" s="143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</row>
    <row r="195" spans="1:69" ht="12" customHeight="1">
      <c r="A195" s="172"/>
      <c r="B195" s="143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</row>
    <row r="196" spans="1:69" ht="12" customHeight="1">
      <c r="A196" s="172"/>
      <c r="B196" s="143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</row>
    <row r="197" spans="1:69" ht="12" customHeight="1">
      <c r="A197" s="172"/>
      <c r="B197" s="143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</row>
    <row r="198" spans="1:69" ht="12" customHeight="1">
      <c r="A198" s="172"/>
      <c r="B198" s="143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</row>
    <row r="199" spans="1:69" ht="12" customHeight="1">
      <c r="A199" s="172"/>
      <c r="B199" s="143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</row>
    <row r="200" spans="1:69" ht="12" customHeight="1">
      <c r="A200" s="172"/>
      <c r="B200" s="143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</row>
    <row r="201" spans="1:69" ht="12" customHeight="1">
      <c r="A201" s="172"/>
      <c r="B201" s="143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</row>
    <row r="202" spans="1:69" ht="12" customHeight="1">
      <c r="A202" s="172"/>
      <c r="B202" s="143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</row>
    <row r="203" spans="1:69" ht="12" customHeight="1">
      <c r="A203" s="172"/>
      <c r="B203" s="143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</row>
    <row r="204" spans="1:69" ht="12" customHeight="1">
      <c r="A204" s="172"/>
      <c r="B204" s="143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</row>
    <row r="205" spans="1:69" ht="12" customHeight="1">
      <c r="A205" s="172"/>
      <c r="B205" s="143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</row>
    <row r="206" spans="1:69" ht="12" customHeight="1">
      <c r="A206" s="172"/>
      <c r="B206" s="143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</row>
    <row r="207" spans="1:69" ht="12" customHeight="1">
      <c r="A207" s="172"/>
      <c r="B207" s="143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</row>
    <row r="208" spans="1:69" ht="12" customHeight="1">
      <c r="A208" s="172"/>
      <c r="B208" s="143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</row>
    <row r="209" spans="1:69" ht="12" customHeight="1">
      <c r="A209" s="172"/>
      <c r="B209" s="143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17"/>
    </row>
    <row r="210" spans="1:69" ht="12" customHeight="1">
      <c r="A210" s="172"/>
      <c r="B210" s="143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  <c r="BQ210" s="117"/>
    </row>
    <row r="211" spans="1:69" ht="12" customHeight="1">
      <c r="A211" s="172"/>
      <c r="B211" s="143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</row>
    <row r="212" spans="1:69" ht="12" customHeight="1">
      <c r="A212" s="172"/>
      <c r="B212" s="143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  <c r="BQ212" s="117"/>
    </row>
    <row r="213" spans="1:69" ht="12" customHeight="1">
      <c r="A213" s="172"/>
      <c r="B213" s="143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7"/>
      <c r="BP213" s="117"/>
      <c r="BQ213" s="117"/>
    </row>
    <row r="214" spans="1:69" ht="12" customHeight="1">
      <c r="A214" s="172"/>
      <c r="B214" s="143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/>
      <c r="BP214" s="117"/>
      <c r="BQ214" s="117"/>
    </row>
    <row r="215" spans="1:69" ht="12" customHeight="1">
      <c r="A215" s="172"/>
      <c r="B215" s="143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</row>
    <row r="216" spans="1:69" ht="12" customHeight="1">
      <c r="A216" s="172"/>
      <c r="B216" s="143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</row>
    <row r="217" spans="1:69" ht="12" customHeight="1">
      <c r="A217" s="172"/>
      <c r="B217" s="143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17"/>
    </row>
    <row r="218" spans="1:69" ht="12" customHeight="1">
      <c r="A218" s="172"/>
      <c r="B218" s="143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</row>
    <row r="219" spans="1:69" ht="12" customHeight="1">
      <c r="A219" s="172"/>
      <c r="B219" s="143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</row>
    <row r="220" spans="1:69" ht="12" customHeight="1">
      <c r="A220" s="172"/>
      <c r="B220" s="143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</row>
    <row r="221" spans="1:69" ht="12" customHeight="1">
      <c r="A221" s="172"/>
      <c r="B221" s="143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</row>
    <row r="222" spans="1:69" ht="12" customHeight="1">
      <c r="A222" s="172"/>
      <c r="B222" s="143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</row>
    <row r="223" spans="1:69" ht="12" customHeight="1">
      <c r="A223" s="172"/>
      <c r="B223" s="143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</row>
    <row r="224" spans="1:69" ht="12" customHeight="1">
      <c r="A224" s="172"/>
      <c r="B224" s="143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</row>
    <row r="225" spans="1:69" ht="12" customHeight="1">
      <c r="A225" s="172"/>
      <c r="B225" s="143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</row>
    <row r="226" spans="1:69" ht="12" customHeight="1">
      <c r="A226" s="172"/>
      <c r="B226" s="143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</row>
    <row r="227" spans="1:69" ht="12" customHeight="1">
      <c r="A227" s="172"/>
      <c r="B227" s="143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</row>
    <row r="228" spans="1:69" ht="12" customHeight="1">
      <c r="A228" s="172"/>
      <c r="B228" s="143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</row>
    <row r="229" spans="1:69" ht="12" customHeight="1">
      <c r="A229" s="172"/>
      <c r="B229" s="143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</row>
    <row r="230" spans="1:69" ht="12" customHeight="1">
      <c r="A230" s="172"/>
      <c r="B230" s="143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</row>
    <row r="231" spans="1:69" ht="12" customHeight="1">
      <c r="A231" s="172"/>
      <c r="B231" s="143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</row>
    <row r="232" spans="1:69" ht="12" customHeight="1">
      <c r="A232" s="172"/>
      <c r="B232" s="143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</row>
    <row r="233" spans="1:69" ht="12" customHeight="1">
      <c r="A233" s="172"/>
      <c r="B233" s="143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</row>
    <row r="234" spans="1:69" ht="12" customHeight="1">
      <c r="A234" s="172"/>
      <c r="B234" s="143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</row>
    <row r="235" spans="1:69" ht="12" customHeight="1">
      <c r="A235" s="172"/>
      <c r="B235" s="143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</row>
    <row r="236" spans="1:69" ht="12" customHeight="1">
      <c r="A236" s="172"/>
      <c r="B236" s="143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</row>
    <row r="237" spans="1:69" ht="12" customHeight="1">
      <c r="A237" s="172"/>
      <c r="B237" s="143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</row>
    <row r="238" spans="1:69" ht="12" customHeight="1">
      <c r="A238" s="172"/>
      <c r="B238" s="143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</row>
    <row r="239" spans="1:69" ht="12" customHeight="1">
      <c r="A239" s="172"/>
      <c r="B239" s="143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</row>
    <row r="240" spans="1:69" ht="12" customHeight="1">
      <c r="A240" s="172"/>
      <c r="B240" s="143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</row>
    <row r="241" spans="1:69" ht="12" customHeight="1">
      <c r="A241" s="172"/>
      <c r="B241" s="143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</row>
    <row r="242" spans="1:69" ht="12" customHeight="1">
      <c r="A242" s="172"/>
      <c r="B242" s="143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</row>
    <row r="243" spans="1:69" ht="12" customHeight="1">
      <c r="A243" s="172"/>
      <c r="B243" s="143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</row>
    <row r="244" spans="1:69" ht="12" customHeight="1">
      <c r="A244" s="172"/>
      <c r="B244" s="143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17"/>
    </row>
    <row r="245" spans="1:69" ht="12" customHeight="1">
      <c r="A245" s="172"/>
      <c r="B245" s="143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</row>
    <row r="246" spans="1:69" ht="12" customHeight="1">
      <c r="A246" s="172"/>
      <c r="B246" s="143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</row>
    <row r="247" spans="1:69" ht="12" customHeight="1">
      <c r="A247" s="172"/>
      <c r="B247" s="143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</row>
    <row r="248" spans="1:69" ht="12" customHeight="1">
      <c r="A248" s="172"/>
      <c r="B248" s="143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</row>
    <row r="249" spans="1:69" ht="12" customHeight="1">
      <c r="A249" s="172"/>
      <c r="B249" s="143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  <c r="BQ249" s="117"/>
    </row>
    <row r="250" spans="1:69" ht="12" customHeight="1">
      <c r="A250" s="172"/>
      <c r="B250" s="143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</row>
    <row r="251" spans="1:69" ht="12" customHeight="1">
      <c r="A251" s="172"/>
      <c r="B251" s="143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</row>
    <row r="252" spans="1:69" ht="12" customHeight="1">
      <c r="A252" s="172"/>
      <c r="B252" s="143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</row>
    <row r="253" spans="1:69" ht="12" customHeight="1">
      <c r="A253" s="172"/>
      <c r="B253" s="143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</row>
    <row r="254" spans="1:69" ht="12" customHeight="1">
      <c r="A254" s="172"/>
      <c r="B254" s="143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</row>
    <row r="255" spans="1:69" ht="12" customHeight="1">
      <c r="A255" s="172"/>
      <c r="B255" s="143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  <c r="BQ255" s="117"/>
    </row>
    <row r="256" spans="1:69" ht="12" customHeight="1">
      <c r="A256" s="172"/>
      <c r="B256" s="143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</row>
    <row r="257" spans="1:69" ht="12" customHeight="1">
      <c r="A257" s="172"/>
      <c r="B257" s="143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17"/>
    </row>
    <row r="258" spans="1:69" ht="12" customHeight="1">
      <c r="A258" s="172"/>
      <c r="B258" s="143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</row>
    <row r="259" spans="1:69" ht="12" customHeight="1">
      <c r="A259" s="172"/>
      <c r="B259" s="143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</row>
    <row r="260" spans="1:69" ht="12" customHeight="1">
      <c r="A260" s="172"/>
      <c r="B260" s="143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</row>
    <row r="261" spans="1:69" ht="12" customHeight="1">
      <c r="A261" s="172"/>
      <c r="B261" s="143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</row>
    <row r="262" spans="1:69" ht="12" customHeight="1">
      <c r="A262" s="172"/>
      <c r="B262" s="143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</row>
    <row r="263" spans="1:69" ht="12" customHeight="1">
      <c r="A263" s="172"/>
      <c r="B263" s="143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</row>
    <row r="264" spans="1:69" ht="12" customHeight="1">
      <c r="A264" s="172"/>
      <c r="B264" s="143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</row>
    <row r="265" spans="1:69" ht="12" customHeight="1">
      <c r="A265" s="172"/>
      <c r="B265" s="143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</row>
    <row r="266" spans="1:69" ht="12" customHeight="1">
      <c r="A266" s="172"/>
      <c r="B266" s="143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</row>
    <row r="267" spans="1:69" ht="12" customHeight="1">
      <c r="A267" s="172"/>
      <c r="B267" s="143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</row>
    <row r="268" spans="1:69" ht="12" customHeight="1">
      <c r="A268" s="172"/>
      <c r="B268" s="143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</row>
    <row r="269" spans="1:69" ht="12" customHeight="1">
      <c r="A269" s="172"/>
      <c r="B269" s="143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</row>
    <row r="270" spans="1:69" ht="12" customHeight="1">
      <c r="A270" s="172"/>
      <c r="B270" s="143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</row>
    <row r="271" spans="1:69" ht="12" customHeight="1">
      <c r="A271" s="172"/>
      <c r="B271" s="143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</row>
    <row r="272" spans="1:69" ht="12" customHeight="1">
      <c r="A272" s="172"/>
      <c r="B272" s="143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</row>
    <row r="273" spans="1:69" ht="12" customHeight="1">
      <c r="A273" s="172"/>
      <c r="B273" s="143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</row>
    <row r="274" spans="1:69" ht="12" customHeight="1">
      <c r="A274" s="172"/>
      <c r="B274" s="143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</row>
    <row r="275" spans="1:69" ht="12" customHeight="1">
      <c r="A275" s="172"/>
      <c r="B275" s="143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</row>
    <row r="276" spans="1:69" ht="12" customHeight="1">
      <c r="A276" s="172"/>
      <c r="B276" s="143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</row>
    <row r="277" spans="1:69" ht="12" customHeight="1">
      <c r="A277" s="172"/>
      <c r="B277" s="143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</row>
    <row r="278" spans="1:69" ht="12" customHeight="1">
      <c r="A278" s="172"/>
      <c r="B278" s="143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</row>
    <row r="279" spans="1:69" ht="12" customHeight="1">
      <c r="A279" s="172"/>
      <c r="B279" s="143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  <c r="BQ279" s="117"/>
    </row>
    <row r="280" spans="1:69" ht="12" customHeight="1">
      <c r="A280" s="172"/>
      <c r="B280" s="143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  <c r="BQ280" s="117"/>
    </row>
    <row r="281" spans="1:69" ht="12" customHeight="1">
      <c r="A281" s="172"/>
      <c r="B281" s="143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7"/>
      <c r="BO281" s="117"/>
      <c r="BP281" s="117"/>
      <c r="BQ281" s="117"/>
    </row>
    <row r="282" spans="1:69" ht="12" customHeight="1">
      <c r="A282" s="172"/>
      <c r="B282" s="143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117"/>
    </row>
    <row r="283" spans="1:69" ht="12" customHeight="1">
      <c r="A283" s="172"/>
      <c r="B283" s="143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</row>
    <row r="284" spans="1:69" ht="12" customHeight="1">
      <c r="A284" s="172"/>
      <c r="B284" s="143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</row>
    <row r="285" spans="1:69" ht="12" customHeight="1">
      <c r="A285" s="172"/>
      <c r="B285" s="143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17"/>
    </row>
    <row r="286" spans="1:69" ht="12" customHeight="1">
      <c r="A286" s="172"/>
      <c r="B286" s="143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  <c r="BQ286" s="117"/>
    </row>
    <row r="287" spans="1:69" ht="12" customHeight="1">
      <c r="A287" s="172"/>
      <c r="B287" s="143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  <c r="BQ287" s="117"/>
    </row>
    <row r="288" spans="1:69" ht="12" customHeight="1">
      <c r="A288" s="172"/>
      <c r="B288" s="143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</row>
    <row r="289" spans="1:69" ht="12" customHeight="1">
      <c r="A289" s="172"/>
      <c r="B289" s="143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  <c r="BO289" s="117"/>
      <c r="BP289" s="117"/>
      <c r="BQ289" s="117"/>
    </row>
    <row r="290" spans="1:69" ht="12" customHeight="1">
      <c r="A290" s="172"/>
      <c r="B290" s="143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  <c r="BO290" s="117"/>
      <c r="BP290" s="117"/>
      <c r="BQ290" s="117"/>
    </row>
    <row r="291" spans="1:69" ht="12" customHeight="1">
      <c r="A291" s="172"/>
      <c r="B291" s="143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  <c r="BQ291" s="117"/>
    </row>
    <row r="292" spans="1:69" ht="12" customHeight="1">
      <c r="A292" s="172"/>
      <c r="B292" s="143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  <c r="BQ292" s="117"/>
    </row>
    <row r="293" spans="1:69" ht="12" customHeight="1">
      <c r="A293" s="172"/>
      <c r="B293" s="143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  <c r="BQ293" s="117"/>
    </row>
    <row r="294" spans="1:69" ht="12" customHeight="1">
      <c r="A294" s="172"/>
      <c r="B294" s="143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17"/>
    </row>
    <row r="295" spans="1:69" ht="12" customHeight="1">
      <c r="A295" s="172"/>
      <c r="B295" s="143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  <c r="BQ295" s="117"/>
    </row>
    <row r="296" spans="1:69" ht="12" customHeight="1">
      <c r="A296" s="172"/>
      <c r="B296" s="143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  <c r="BQ296" s="117"/>
    </row>
    <row r="297" spans="1:69" ht="12" customHeight="1">
      <c r="A297" s="172"/>
      <c r="B297" s="143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7"/>
      <c r="BO297" s="117"/>
      <c r="BP297" s="117"/>
      <c r="BQ297" s="117"/>
    </row>
    <row r="298" spans="1:69" ht="12" customHeight="1">
      <c r="A298" s="172"/>
      <c r="B298" s="143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7"/>
      <c r="BO298" s="117"/>
      <c r="BP298" s="117"/>
      <c r="BQ298" s="117"/>
    </row>
    <row r="299" spans="1:69" ht="12" customHeight="1">
      <c r="A299" s="172"/>
      <c r="B299" s="143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P299" s="117"/>
      <c r="BQ299" s="117"/>
    </row>
    <row r="300" spans="1:69" ht="12" customHeight="1">
      <c r="A300" s="172"/>
      <c r="B300" s="143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  <c r="BI300" s="117"/>
      <c r="BJ300" s="117"/>
      <c r="BK300" s="117"/>
      <c r="BL300" s="117"/>
      <c r="BM300" s="117"/>
      <c r="BN300" s="117"/>
      <c r="BO300" s="117"/>
      <c r="BP300" s="117"/>
      <c r="BQ300" s="117"/>
    </row>
    <row r="301" spans="1:69" ht="12" customHeight="1">
      <c r="A301" s="172"/>
      <c r="B301" s="143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17"/>
      <c r="BN301" s="117"/>
      <c r="BO301" s="117"/>
      <c r="BP301" s="117"/>
      <c r="BQ301" s="117"/>
    </row>
    <row r="302" spans="1:69" ht="12" customHeight="1">
      <c r="A302" s="172"/>
      <c r="B302" s="143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  <c r="BQ302" s="117"/>
    </row>
    <row r="303" spans="1:69" ht="12" customHeight="1">
      <c r="A303" s="172"/>
      <c r="B303" s="143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</row>
    <row r="304" spans="1:69" ht="12" customHeight="1">
      <c r="A304" s="172"/>
      <c r="B304" s="143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</row>
    <row r="305" spans="1:69" ht="12" customHeight="1">
      <c r="A305" s="172"/>
      <c r="B305" s="143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</row>
    <row r="306" spans="1:69" ht="12" customHeight="1">
      <c r="A306" s="172"/>
      <c r="B306" s="143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</row>
    <row r="307" spans="1:69" ht="12" customHeight="1">
      <c r="A307" s="172"/>
      <c r="B307" s="143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</row>
    <row r="308" spans="1:69" ht="12" customHeight="1">
      <c r="A308" s="172"/>
      <c r="B308" s="143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</row>
    <row r="309" spans="1:69" ht="12" customHeight="1">
      <c r="A309" s="172"/>
      <c r="B309" s="143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</row>
    <row r="310" spans="1:69" ht="12" customHeight="1">
      <c r="A310" s="172"/>
      <c r="B310" s="143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</row>
    <row r="311" spans="1:69" ht="12" customHeight="1">
      <c r="A311" s="172"/>
      <c r="B311" s="143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</row>
    <row r="312" spans="1:69" ht="12" customHeight="1">
      <c r="A312" s="172"/>
      <c r="B312" s="143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</row>
    <row r="313" spans="1:69" ht="12" customHeight="1">
      <c r="A313" s="172"/>
      <c r="B313" s="143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</row>
    <row r="314" spans="1:69" ht="12" customHeight="1">
      <c r="A314" s="172"/>
      <c r="B314" s="143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</row>
    <row r="315" spans="1:69" ht="12" customHeight="1">
      <c r="A315" s="172"/>
      <c r="B315" s="143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</row>
    <row r="316" spans="1:69" ht="12" customHeight="1">
      <c r="A316" s="172"/>
      <c r="B316" s="143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  <c r="BQ316" s="117"/>
    </row>
    <row r="317" spans="1:69" ht="12" customHeight="1">
      <c r="A317" s="172"/>
      <c r="B317" s="143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</row>
    <row r="318" spans="1:69" ht="12" customHeight="1">
      <c r="A318" s="172"/>
      <c r="B318" s="143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</row>
    <row r="319" spans="1:69" ht="12" customHeight="1">
      <c r="A319" s="172"/>
      <c r="B319" s="143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</row>
    <row r="320" spans="1:69" ht="12" customHeight="1">
      <c r="A320" s="172"/>
      <c r="B320" s="143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</row>
    <row r="321" spans="1:69" ht="12" customHeight="1">
      <c r="A321" s="172"/>
      <c r="B321" s="143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</row>
    <row r="322" spans="1:69" ht="12" customHeight="1">
      <c r="A322" s="172"/>
      <c r="B322" s="143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</row>
    <row r="323" spans="1:69" ht="12" customHeight="1">
      <c r="A323" s="172"/>
      <c r="B323" s="143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</row>
    <row r="324" spans="1:69" ht="12" customHeight="1">
      <c r="A324" s="172"/>
      <c r="B324" s="143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</row>
    <row r="325" spans="1:69" ht="12" customHeight="1">
      <c r="A325" s="172"/>
      <c r="B325" s="143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</row>
    <row r="326" spans="1:69" ht="12" customHeight="1">
      <c r="A326" s="172"/>
      <c r="B326" s="143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</row>
    <row r="327" spans="1:69" ht="12" customHeight="1">
      <c r="A327" s="172"/>
      <c r="B327" s="143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  <c r="BQ327" s="117"/>
    </row>
    <row r="328" spans="1:69" ht="12" customHeight="1">
      <c r="A328" s="172"/>
      <c r="B328" s="143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  <c r="BQ328" s="117"/>
    </row>
    <row r="329" spans="1:69" ht="12" customHeight="1">
      <c r="A329" s="172"/>
      <c r="B329" s="143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17"/>
      <c r="BG329" s="117"/>
      <c r="BH329" s="117"/>
      <c r="BI329" s="117"/>
      <c r="BJ329" s="117"/>
      <c r="BK329" s="117"/>
      <c r="BL329" s="117"/>
      <c r="BM329" s="117"/>
      <c r="BN329" s="117"/>
      <c r="BO329" s="117"/>
      <c r="BP329" s="117"/>
      <c r="BQ329" s="117"/>
    </row>
    <row r="330" spans="1:69" ht="12" customHeight="1">
      <c r="A330" s="172"/>
      <c r="B330" s="143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17"/>
      <c r="BK330" s="117"/>
      <c r="BL330" s="117"/>
      <c r="BM330" s="117"/>
      <c r="BN330" s="117"/>
      <c r="BO330" s="117"/>
      <c r="BP330" s="117"/>
      <c r="BQ330" s="117"/>
    </row>
    <row r="331" spans="1:69" ht="12" customHeight="1">
      <c r="A331" s="172"/>
      <c r="B331" s="143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BL331" s="117"/>
      <c r="BM331" s="117"/>
      <c r="BN331" s="117"/>
      <c r="BO331" s="117"/>
      <c r="BP331" s="117"/>
      <c r="BQ331" s="117"/>
    </row>
    <row r="332" spans="1:69" ht="12" customHeight="1">
      <c r="A332" s="172"/>
      <c r="B332" s="143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  <c r="BI332" s="117"/>
      <c r="BJ332" s="117"/>
      <c r="BK332" s="117"/>
      <c r="BL332" s="117"/>
      <c r="BM332" s="117"/>
      <c r="BN332" s="117"/>
      <c r="BO332" s="117"/>
      <c r="BP332" s="117"/>
      <c r="BQ332" s="117"/>
    </row>
    <row r="333" spans="1:69" ht="12" customHeight="1">
      <c r="A333" s="172"/>
      <c r="B333" s="143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P333" s="117"/>
      <c r="BQ333" s="117"/>
    </row>
    <row r="334" spans="1:69" ht="12" customHeight="1">
      <c r="A334" s="172"/>
      <c r="B334" s="143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BL334" s="117"/>
      <c r="BM334" s="117"/>
      <c r="BN334" s="117"/>
      <c r="BO334" s="117"/>
      <c r="BP334" s="117"/>
      <c r="BQ334" s="117"/>
    </row>
    <row r="335" spans="1:69" ht="12" customHeight="1">
      <c r="A335" s="172"/>
      <c r="B335" s="143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BL335" s="117"/>
      <c r="BM335" s="117"/>
      <c r="BN335" s="117"/>
      <c r="BO335" s="117"/>
      <c r="BP335" s="117"/>
      <c r="BQ335" s="117"/>
    </row>
    <row r="336" spans="1:69" ht="12" customHeight="1">
      <c r="A336" s="172"/>
      <c r="B336" s="143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17"/>
      <c r="BG336" s="117"/>
      <c r="BH336" s="117"/>
      <c r="BI336" s="117"/>
      <c r="BJ336" s="117"/>
      <c r="BK336" s="117"/>
      <c r="BL336" s="117"/>
      <c r="BM336" s="117"/>
      <c r="BN336" s="117"/>
      <c r="BO336" s="117"/>
      <c r="BP336" s="117"/>
      <c r="BQ336" s="117"/>
    </row>
    <row r="337" spans="1:69" ht="12" customHeight="1">
      <c r="A337" s="172"/>
      <c r="B337" s="143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17"/>
      <c r="BG337" s="117"/>
      <c r="BH337" s="117"/>
      <c r="BI337" s="117"/>
      <c r="BJ337" s="117"/>
      <c r="BK337" s="117"/>
      <c r="BL337" s="117"/>
      <c r="BM337" s="117"/>
      <c r="BN337" s="117"/>
      <c r="BO337" s="117"/>
      <c r="BP337" s="117"/>
      <c r="BQ337" s="117"/>
    </row>
    <row r="338" spans="1:69" ht="12" customHeight="1">
      <c r="A338" s="172"/>
      <c r="B338" s="143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BL338" s="117"/>
      <c r="BM338" s="117"/>
      <c r="BN338" s="117"/>
      <c r="BO338" s="117"/>
      <c r="BP338" s="117"/>
      <c r="BQ338" s="117"/>
    </row>
    <row r="339" spans="1:69" ht="12" customHeight="1">
      <c r="A339" s="172"/>
      <c r="B339" s="143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BP339" s="117"/>
      <c r="BQ339" s="117"/>
    </row>
    <row r="340" spans="1:69" ht="12" customHeight="1">
      <c r="A340" s="172"/>
      <c r="B340" s="143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BL340" s="117"/>
      <c r="BM340" s="117"/>
      <c r="BN340" s="117"/>
      <c r="BO340" s="117"/>
      <c r="BP340" s="117"/>
      <c r="BQ340" s="117"/>
    </row>
    <row r="341" spans="1:69" ht="12" customHeight="1">
      <c r="A341" s="172"/>
      <c r="B341" s="143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  <c r="BN341" s="117"/>
      <c r="BO341" s="117"/>
      <c r="BP341" s="117"/>
      <c r="BQ341" s="117"/>
    </row>
    <row r="342" spans="1:69" ht="12" customHeight="1">
      <c r="A342" s="172"/>
      <c r="B342" s="143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17"/>
      <c r="BG342" s="117"/>
      <c r="BH342" s="117"/>
      <c r="BI342" s="117"/>
      <c r="BJ342" s="117"/>
      <c r="BK342" s="117"/>
      <c r="BL342" s="117"/>
      <c r="BM342" s="117"/>
      <c r="BN342" s="117"/>
      <c r="BO342" s="117"/>
      <c r="BP342" s="117"/>
      <c r="BQ342" s="117"/>
    </row>
    <row r="343" spans="1:69" ht="12" customHeight="1">
      <c r="A343" s="172"/>
      <c r="B343" s="143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117"/>
      <c r="BM343" s="117"/>
      <c r="BN343" s="117"/>
      <c r="BO343" s="117"/>
      <c r="BP343" s="117"/>
      <c r="BQ343" s="117"/>
    </row>
    <row r="344" spans="1:69" ht="12" customHeight="1">
      <c r="A344" s="172"/>
      <c r="B344" s="143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17"/>
      <c r="BG344" s="117"/>
      <c r="BH344" s="117"/>
      <c r="BI344" s="117"/>
      <c r="BJ344" s="117"/>
      <c r="BK344" s="117"/>
      <c r="BL344" s="117"/>
      <c r="BM344" s="117"/>
      <c r="BN344" s="117"/>
      <c r="BO344" s="117"/>
      <c r="BP344" s="117"/>
      <c r="BQ344" s="117"/>
    </row>
    <row r="345" spans="1:69" ht="12" customHeight="1">
      <c r="A345" s="172"/>
      <c r="B345" s="143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  <c r="BQ345" s="117"/>
    </row>
    <row r="346" spans="1:69" ht="12" customHeight="1">
      <c r="A346" s="172"/>
      <c r="B346" s="143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  <c r="BQ346" s="117"/>
    </row>
    <row r="347" spans="1:69" ht="12" customHeight="1">
      <c r="A347" s="172"/>
      <c r="B347" s="143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BL347" s="117"/>
      <c r="BM347" s="117"/>
      <c r="BN347" s="117"/>
      <c r="BO347" s="117"/>
      <c r="BP347" s="117"/>
      <c r="BQ347" s="117"/>
    </row>
    <row r="348" spans="1:69" ht="12" customHeight="1">
      <c r="A348" s="172"/>
      <c r="B348" s="143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  <c r="BN348" s="117"/>
      <c r="BO348" s="117"/>
      <c r="BP348" s="117"/>
      <c r="BQ348" s="117"/>
    </row>
    <row r="349" spans="1:69" ht="12" customHeight="1">
      <c r="A349" s="172"/>
      <c r="B349" s="143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P349" s="117"/>
      <c r="BQ349" s="117"/>
    </row>
    <row r="350" spans="1:69" ht="12" customHeight="1">
      <c r="A350" s="172"/>
      <c r="B350" s="143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BL350" s="117"/>
      <c r="BM350" s="117"/>
      <c r="BN350" s="117"/>
      <c r="BO350" s="117"/>
      <c r="BP350" s="117"/>
      <c r="BQ350" s="117"/>
    </row>
    <row r="351" spans="1:69" ht="12" customHeight="1">
      <c r="A351" s="172"/>
      <c r="B351" s="143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  <c r="BN351" s="117"/>
      <c r="BO351" s="117"/>
      <c r="BP351" s="117"/>
      <c r="BQ351" s="117"/>
    </row>
    <row r="352" spans="1:69" ht="12" customHeight="1">
      <c r="A352" s="172"/>
      <c r="B352" s="143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7"/>
      <c r="BP352" s="117"/>
      <c r="BQ352" s="117"/>
    </row>
    <row r="353" spans="1:69" ht="12" customHeight="1">
      <c r="A353" s="172"/>
      <c r="B353" s="143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  <c r="BN353" s="117"/>
      <c r="BO353" s="117"/>
      <c r="BP353" s="117"/>
      <c r="BQ353" s="117"/>
    </row>
    <row r="354" spans="1:69" ht="12" customHeight="1">
      <c r="A354" s="172"/>
      <c r="B354" s="143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  <c r="BN354" s="117"/>
      <c r="BO354" s="117"/>
      <c r="BP354" s="117"/>
      <c r="BQ354" s="117"/>
    </row>
    <row r="355" spans="1:69" ht="12" customHeight="1">
      <c r="A355" s="172"/>
      <c r="B355" s="143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  <c r="BN355" s="117"/>
      <c r="BO355" s="117"/>
      <c r="BP355" s="117"/>
      <c r="BQ355" s="117"/>
    </row>
    <row r="356" spans="1:69" ht="12" customHeight="1">
      <c r="A356" s="172"/>
      <c r="B356" s="143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7"/>
      <c r="BL356" s="117"/>
      <c r="BM356" s="117"/>
      <c r="BN356" s="117"/>
      <c r="BO356" s="117"/>
      <c r="BP356" s="117"/>
      <c r="BQ356" s="117"/>
    </row>
    <row r="357" spans="1:69" ht="12" customHeight="1">
      <c r="A357" s="172"/>
      <c r="B357" s="143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  <c r="BQ357" s="117"/>
    </row>
    <row r="358" spans="1:69" ht="12" customHeight="1">
      <c r="A358" s="172"/>
      <c r="B358" s="143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  <c r="BQ358" s="117"/>
    </row>
    <row r="359" spans="1:69" ht="12" customHeight="1">
      <c r="A359" s="172"/>
      <c r="B359" s="143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7"/>
    </row>
    <row r="360" spans="1:69" ht="12" customHeight="1">
      <c r="A360" s="172"/>
      <c r="B360" s="143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  <c r="BQ360" s="117"/>
    </row>
    <row r="361" spans="1:69" ht="12" customHeight="1">
      <c r="A361" s="172"/>
      <c r="B361" s="143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</row>
    <row r="362" spans="1:69" ht="12" customHeight="1">
      <c r="A362" s="172"/>
      <c r="B362" s="143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  <c r="BQ362" s="117"/>
    </row>
    <row r="363" spans="1:69" ht="12" customHeight="1">
      <c r="A363" s="172"/>
      <c r="B363" s="143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</row>
    <row r="364" spans="1:69" ht="12" customHeight="1">
      <c r="A364" s="172"/>
      <c r="B364" s="143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  <c r="BQ364" s="117"/>
    </row>
    <row r="365" spans="1:69" ht="12" customHeight="1">
      <c r="A365" s="172"/>
      <c r="B365" s="143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  <c r="BN365" s="117"/>
      <c r="BO365" s="117"/>
      <c r="BP365" s="117"/>
      <c r="BQ365" s="117"/>
    </row>
    <row r="366" spans="1:69" ht="12" customHeight="1">
      <c r="A366" s="172"/>
      <c r="B366" s="143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BL366" s="117"/>
      <c r="BM366" s="117"/>
      <c r="BN366" s="117"/>
      <c r="BO366" s="117"/>
      <c r="BP366" s="117"/>
      <c r="BQ366" s="117"/>
    </row>
    <row r="367" spans="1:69" ht="12" customHeight="1">
      <c r="A367" s="172"/>
      <c r="B367" s="143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</row>
    <row r="368" spans="1:69" ht="12" customHeight="1">
      <c r="A368" s="172"/>
      <c r="B368" s="143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</row>
    <row r="369" spans="1:69" ht="12" customHeight="1">
      <c r="A369" s="172"/>
      <c r="B369" s="143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</row>
    <row r="370" spans="1:69" ht="12" customHeight="1">
      <c r="A370" s="172"/>
      <c r="B370" s="143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</row>
    <row r="371" spans="1:69" ht="12" customHeight="1">
      <c r="A371" s="172"/>
      <c r="B371" s="143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</row>
    <row r="372" spans="1:69" ht="12" customHeight="1">
      <c r="A372" s="172"/>
      <c r="B372" s="143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</row>
    <row r="373" spans="1:69" ht="12" customHeight="1">
      <c r="A373" s="172"/>
      <c r="B373" s="143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</row>
    <row r="374" spans="1:69" ht="12" customHeight="1">
      <c r="A374" s="172"/>
      <c r="B374" s="143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</row>
    <row r="375" spans="1:69" ht="12" customHeight="1">
      <c r="A375" s="172"/>
      <c r="B375" s="143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</row>
    <row r="376" spans="1:69" ht="12" customHeight="1">
      <c r="A376" s="172"/>
      <c r="B376" s="143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</row>
    <row r="377" spans="1:69" ht="12" customHeight="1">
      <c r="A377" s="172"/>
      <c r="B377" s="143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</row>
    <row r="378" spans="1:69" ht="12" customHeight="1">
      <c r="A378" s="172"/>
      <c r="B378" s="143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</row>
    <row r="379" spans="1:69" ht="12" customHeight="1">
      <c r="A379" s="172"/>
      <c r="B379" s="143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</row>
    <row r="380" spans="1:69" ht="12" customHeight="1">
      <c r="A380" s="172"/>
      <c r="B380" s="143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</row>
    <row r="381" spans="1:69" ht="12" customHeight="1">
      <c r="A381" s="172"/>
      <c r="B381" s="143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</row>
    <row r="382" spans="1:69" ht="12" customHeight="1">
      <c r="A382" s="172"/>
      <c r="B382" s="143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</row>
    <row r="383" spans="1:69" ht="12" customHeight="1">
      <c r="A383" s="172"/>
      <c r="B383" s="143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</row>
    <row r="384" spans="1:69" ht="12" customHeight="1">
      <c r="A384" s="172"/>
      <c r="B384" s="143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</row>
    <row r="385" spans="1:69" ht="12" customHeight="1">
      <c r="A385" s="172"/>
      <c r="B385" s="143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</row>
    <row r="386" spans="1:69" ht="12" customHeight="1">
      <c r="A386" s="172"/>
      <c r="B386" s="143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</row>
    <row r="387" spans="1:69" ht="12" customHeight="1">
      <c r="A387" s="172"/>
      <c r="B387" s="143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</row>
    <row r="388" spans="1:69" ht="12" customHeight="1">
      <c r="A388" s="172"/>
      <c r="B388" s="143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</row>
    <row r="389" spans="1:69" ht="12" customHeight="1">
      <c r="A389" s="172"/>
      <c r="B389" s="143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</row>
    <row r="390" spans="1:69" ht="12" customHeight="1">
      <c r="A390" s="172"/>
      <c r="B390" s="143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</row>
    <row r="391" spans="1:69" ht="12" customHeight="1">
      <c r="A391" s="172"/>
      <c r="B391" s="143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</row>
    <row r="392" spans="1:69" ht="12" customHeight="1">
      <c r="A392" s="172"/>
      <c r="B392" s="143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</row>
    <row r="393" spans="1:69" ht="12" customHeight="1">
      <c r="A393" s="172"/>
      <c r="B393" s="143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</row>
    <row r="394" spans="1:69" ht="12" customHeight="1">
      <c r="A394" s="172"/>
      <c r="B394" s="143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</row>
    <row r="395" spans="1:69" ht="12" customHeight="1">
      <c r="A395" s="172"/>
      <c r="B395" s="143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</row>
    <row r="396" spans="1:69" ht="12" customHeight="1">
      <c r="A396" s="172"/>
      <c r="B396" s="143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</row>
    <row r="397" spans="1:69" ht="12" customHeight="1">
      <c r="A397" s="172"/>
      <c r="B397" s="143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</row>
    <row r="398" spans="1:69" ht="12" customHeight="1">
      <c r="A398" s="172"/>
      <c r="B398" s="143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</row>
    <row r="399" spans="1:69" ht="12" customHeight="1">
      <c r="A399" s="172"/>
      <c r="B399" s="143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</row>
    <row r="400" spans="1:69" ht="12" customHeight="1">
      <c r="A400" s="172"/>
      <c r="B400" s="143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</row>
    <row r="401" spans="1:69" ht="12" customHeight="1">
      <c r="A401" s="172"/>
      <c r="B401" s="143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</row>
    <row r="402" spans="1:69" ht="12" customHeight="1">
      <c r="A402" s="172"/>
      <c r="B402" s="143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</row>
    <row r="403" spans="1:69" ht="12" customHeight="1">
      <c r="A403" s="172"/>
      <c r="B403" s="143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</row>
    <row r="404" spans="1:69" ht="12" customHeight="1">
      <c r="A404" s="172"/>
      <c r="B404" s="143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</row>
    <row r="405" spans="1:69" ht="12" customHeight="1">
      <c r="A405" s="172"/>
      <c r="B405" s="143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</row>
    <row r="406" spans="1:69" ht="12" customHeight="1">
      <c r="A406" s="172"/>
      <c r="B406" s="143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</row>
    <row r="407" spans="1:69" ht="12" customHeight="1">
      <c r="A407" s="172"/>
      <c r="B407" s="143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</row>
    <row r="408" spans="1:69" ht="12" customHeight="1">
      <c r="A408" s="172"/>
      <c r="B408" s="143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</row>
    <row r="409" spans="1:69" ht="12" customHeight="1">
      <c r="A409" s="172"/>
      <c r="B409" s="143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</row>
    <row r="410" spans="1:69" ht="12" customHeight="1">
      <c r="A410" s="172"/>
      <c r="B410" s="143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</row>
    <row r="411" spans="1:69" ht="12" customHeight="1">
      <c r="A411" s="172"/>
      <c r="B411" s="143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</row>
    <row r="412" spans="1:69" ht="12" customHeight="1">
      <c r="A412" s="172"/>
      <c r="B412" s="143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  <c r="BQ412" s="117"/>
    </row>
    <row r="413" spans="1:69" ht="12" customHeight="1">
      <c r="A413" s="172"/>
      <c r="B413" s="143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</row>
    <row r="414" spans="1:69" ht="12" customHeight="1">
      <c r="A414" s="172"/>
      <c r="B414" s="143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</row>
    <row r="415" spans="1:69" ht="12" customHeight="1">
      <c r="A415" s="172"/>
      <c r="B415" s="143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</row>
    <row r="416" spans="1:69" ht="12" customHeight="1">
      <c r="A416" s="172"/>
      <c r="B416" s="143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  <c r="BQ416" s="117"/>
    </row>
    <row r="417" spans="1:69" ht="12" customHeight="1">
      <c r="A417" s="172"/>
      <c r="B417" s="143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</row>
    <row r="418" spans="1:69" ht="12" customHeight="1">
      <c r="A418" s="172"/>
      <c r="B418" s="143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</row>
    <row r="419" spans="1:69" ht="12" customHeight="1">
      <c r="A419" s="172"/>
      <c r="B419" s="143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</row>
    <row r="420" spans="1:69" ht="12" customHeight="1">
      <c r="A420" s="172"/>
      <c r="B420" s="143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</row>
    <row r="421" spans="1:69" ht="12" customHeight="1">
      <c r="A421" s="172"/>
      <c r="B421" s="143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</row>
    <row r="422" spans="1:69" ht="12" customHeight="1">
      <c r="A422" s="172"/>
      <c r="B422" s="143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</row>
    <row r="423" spans="1:69" ht="12" customHeight="1">
      <c r="A423" s="172"/>
      <c r="B423" s="143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</row>
    <row r="424" spans="1:69" ht="12" customHeight="1">
      <c r="A424" s="172"/>
      <c r="B424" s="143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</row>
    <row r="425" spans="1:69" ht="12" customHeight="1">
      <c r="A425" s="172"/>
      <c r="B425" s="143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</row>
    <row r="426" spans="1:69" ht="12" customHeight="1">
      <c r="A426" s="172"/>
      <c r="B426" s="143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</row>
    <row r="427" spans="1:69" ht="12" customHeight="1">
      <c r="A427" s="172"/>
      <c r="B427" s="143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7"/>
    </row>
    <row r="428" spans="1:69" ht="12" customHeight="1">
      <c r="A428" s="172"/>
      <c r="B428" s="143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</row>
    <row r="429" spans="1:69" ht="12" customHeight="1">
      <c r="A429" s="172"/>
      <c r="B429" s="143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</row>
    <row r="430" spans="1:69" ht="12" customHeight="1">
      <c r="A430" s="172"/>
      <c r="B430" s="143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</row>
    <row r="431" spans="1:69" ht="12" customHeight="1">
      <c r="A431" s="172"/>
      <c r="B431" s="143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</row>
    <row r="432" spans="1:69" ht="12" customHeight="1">
      <c r="A432" s="172"/>
      <c r="B432" s="143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</row>
    <row r="433" spans="1:69" ht="12" customHeight="1">
      <c r="A433" s="172"/>
      <c r="B433" s="143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</row>
    <row r="434" spans="1:69" ht="12" customHeight="1">
      <c r="A434" s="172"/>
      <c r="B434" s="143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</row>
    <row r="435" spans="1:69" ht="12" customHeight="1">
      <c r="A435" s="172"/>
      <c r="B435" s="143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</row>
    <row r="436" spans="1:69" ht="12" customHeight="1">
      <c r="A436" s="172"/>
      <c r="B436" s="143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</row>
    <row r="437" spans="1:69" ht="12" customHeight="1">
      <c r="A437" s="172"/>
      <c r="B437" s="143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</row>
    <row r="438" spans="1:69" ht="12" customHeight="1">
      <c r="A438" s="172"/>
      <c r="B438" s="143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</row>
    <row r="439" spans="1:69" ht="12" customHeight="1">
      <c r="A439" s="172"/>
      <c r="B439" s="143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</row>
    <row r="440" spans="1:69" ht="12" customHeight="1">
      <c r="A440" s="172"/>
      <c r="B440" s="143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</row>
    <row r="441" spans="1:69" ht="12" customHeight="1">
      <c r="A441" s="172"/>
      <c r="B441" s="143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</row>
    <row r="442" spans="1:69" ht="12" customHeight="1">
      <c r="A442" s="172"/>
      <c r="B442" s="143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</row>
    <row r="443" spans="1:69" ht="12" customHeight="1">
      <c r="A443" s="172"/>
      <c r="B443" s="143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</row>
    <row r="444" spans="1:69" ht="12" customHeight="1">
      <c r="A444" s="172"/>
      <c r="B444" s="143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</row>
    <row r="445" spans="1:69" ht="12" customHeight="1">
      <c r="A445" s="172"/>
      <c r="B445" s="143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</row>
    <row r="446" spans="1:69" ht="12" customHeight="1">
      <c r="A446" s="172"/>
      <c r="B446" s="143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</row>
    <row r="447" spans="1:69" ht="12" customHeight="1">
      <c r="A447" s="172"/>
      <c r="B447" s="143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</row>
    <row r="448" spans="1:69" ht="12" customHeight="1">
      <c r="A448" s="172"/>
      <c r="B448" s="143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</row>
    <row r="449" spans="1:69" ht="12" customHeight="1">
      <c r="A449" s="172"/>
      <c r="B449" s="143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</row>
    <row r="450" spans="1:69" ht="12" customHeight="1">
      <c r="A450" s="172"/>
      <c r="B450" s="143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  <c r="BQ450" s="117"/>
    </row>
    <row r="451" spans="1:69" ht="12" customHeight="1">
      <c r="A451" s="172"/>
      <c r="B451" s="143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  <c r="BQ451" s="117"/>
    </row>
    <row r="452" spans="1:69" ht="12" customHeight="1">
      <c r="A452" s="172"/>
      <c r="B452" s="143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</row>
    <row r="453" spans="1:69" ht="12" customHeight="1">
      <c r="A453" s="172"/>
      <c r="B453" s="143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</row>
    <row r="454" spans="1:69" ht="12" customHeight="1">
      <c r="A454" s="172"/>
      <c r="B454" s="143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</row>
    <row r="455" spans="1:69" ht="12" customHeight="1">
      <c r="A455" s="172"/>
      <c r="B455" s="143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</row>
    <row r="456" spans="1:69" ht="12" customHeight="1">
      <c r="A456" s="172"/>
      <c r="B456" s="143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</row>
    <row r="457" spans="1:69" ht="12" customHeight="1">
      <c r="A457" s="172"/>
      <c r="B457" s="143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</row>
    <row r="458" spans="1:69" ht="12" customHeight="1">
      <c r="A458" s="172"/>
      <c r="B458" s="143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</row>
    <row r="459" spans="1:69" ht="12" customHeight="1">
      <c r="A459" s="172"/>
      <c r="B459" s="143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</row>
    <row r="460" spans="1:69" ht="12" customHeight="1">
      <c r="A460" s="172"/>
      <c r="B460" s="143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</row>
    <row r="461" spans="1:69" ht="12" customHeight="1">
      <c r="A461" s="172"/>
      <c r="B461" s="143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  <c r="BQ461" s="117"/>
    </row>
    <row r="462" spans="1:69" ht="12" customHeight="1">
      <c r="A462" s="172"/>
      <c r="B462" s="143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  <c r="BQ462" s="117"/>
    </row>
    <row r="463" spans="1:69" ht="12" customHeight="1">
      <c r="A463" s="172"/>
      <c r="B463" s="143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</row>
    <row r="464" spans="1:69" ht="12" customHeight="1">
      <c r="A464" s="172"/>
      <c r="B464" s="143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</row>
    <row r="465" spans="1:69" ht="12" customHeight="1">
      <c r="A465" s="172"/>
      <c r="B465" s="143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</row>
    <row r="466" spans="1:69" ht="12" customHeight="1">
      <c r="A466" s="172"/>
      <c r="B466" s="143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</row>
    <row r="467" spans="1:69" ht="12" customHeight="1">
      <c r="A467" s="172"/>
      <c r="B467" s="143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</row>
    <row r="468" spans="1:69" ht="12" customHeight="1">
      <c r="A468" s="172"/>
      <c r="B468" s="143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</row>
    <row r="469" spans="1:69" ht="12" customHeight="1">
      <c r="A469" s="172"/>
      <c r="B469" s="143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</row>
    <row r="470" spans="1:69" ht="12" customHeight="1">
      <c r="A470" s="172"/>
      <c r="B470" s="143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</row>
    <row r="471" spans="1:69" ht="12" customHeight="1">
      <c r="A471" s="172"/>
      <c r="B471" s="143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</row>
    <row r="472" spans="1:69" ht="12" customHeight="1">
      <c r="A472" s="172"/>
      <c r="B472" s="143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</row>
    <row r="473" spans="1:69" ht="12" customHeight="1">
      <c r="A473" s="172"/>
      <c r="B473" s="143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</row>
    <row r="474" spans="1:69" ht="12" customHeight="1">
      <c r="A474" s="172"/>
      <c r="B474" s="143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</row>
    <row r="475" spans="1:69" ht="12" customHeight="1">
      <c r="A475" s="172"/>
      <c r="B475" s="143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</row>
    <row r="476" spans="1:69" ht="12" customHeight="1">
      <c r="A476" s="172"/>
      <c r="B476" s="143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</row>
    <row r="477" spans="1:69" ht="12" customHeight="1">
      <c r="A477" s="172"/>
      <c r="B477" s="143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</row>
    <row r="478" spans="1:69" ht="12" customHeight="1">
      <c r="A478" s="172"/>
      <c r="B478" s="143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</row>
    <row r="479" spans="1:69" ht="12" customHeight="1">
      <c r="A479" s="172"/>
      <c r="B479" s="143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</row>
    <row r="480" spans="1:69" ht="12" customHeight="1">
      <c r="A480" s="172"/>
      <c r="B480" s="143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</row>
    <row r="481" spans="1:69" ht="12" customHeight="1">
      <c r="A481" s="172"/>
      <c r="B481" s="143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</row>
    <row r="482" spans="1:69" ht="12" customHeight="1">
      <c r="A482" s="172"/>
      <c r="B482" s="143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  <c r="BQ482" s="117"/>
    </row>
    <row r="483" spans="1:69" ht="12" customHeight="1">
      <c r="A483" s="172"/>
      <c r="B483" s="143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</row>
    <row r="484" spans="1:69" ht="12" customHeight="1">
      <c r="A484" s="172"/>
      <c r="B484" s="143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  <c r="BQ484" s="117"/>
    </row>
    <row r="485" spans="1:69" ht="12" customHeight="1">
      <c r="A485" s="172"/>
      <c r="B485" s="143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  <c r="BQ485" s="117"/>
    </row>
    <row r="486" spans="1:69" ht="12" customHeight="1">
      <c r="A486" s="172"/>
      <c r="B486" s="143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  <c r="BQ486" s="117"/>
    </row>
    <row r="487" spans="1:69" ht="12" customHeight="1">
      <c r="A487" s="172"/>
      <c r="B487" s="143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  <c r="BQ487" s="117"/>
    </row>
    <row r="488" spans="1:69" ht="12" customHeight="1">
      <c r="A488" s="172"/>
      <c r="B488" s="143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</row>
    <row r="489" spans="1:69" ht="12" customHeight="1">
      <c r="A489" s="172"/>
      <c r="B489" s="143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</row>
    <row r="490" spans="1:69" ht="12" customHeight="1">
      <c r="A490" s="172"/>
      <c r="B490" s="143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</row>
    <row r="491" spans="1:69" ht="12" customHeight="1">
      <c r="A491" s="172"/>
      <c r="B491" s="143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</row>
    <row r="492" spans="1:69" ht="12" customHeight="1">
      <c r="A492" s="172"/>
      <c r="B492" s="143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</row>
    <row r="493" spans="1:69" ht="12" customHeight="1">
      <c r="A493" s="172"/>
      <c r="B493" s="143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  <c r="BQ493" s="117"/>
    </row>
    <row r="494" spans="1:69" ht="12" customHeight="1">
      <c r="A494" s="172"/>
      <c r="B494" s="143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  <c r="BQ494" s="117"/>
    </row>
    <row r="495" spans="1:69" ht="12" customHeight="1">
      <c r="A495" s="172"/>
      <c r="B495" s="143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P495" s="117"/>
      <c r="BQ495" s="117"/>
    </row>
    <row r="496" spans="1:69" ht="12" customHeight="1">
      <c r="A496" s="172"/>
      <c r="B496" s="143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P496" s="117"/>
      <c r="BQ496" s="117"/>
    </row>
    <row r="497" spans="1:69" ht="12" customHeight="1">
      <c r="A497" s="172"/>
      <c r="B497" s="143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  <c r="BQ497" s="117"/>
    </row>
    <row r="498" spans="1:69" ht="12" customHeight="1">
      <c r="A498" s="172"/>
      <c r="B498" s="143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  <c r="BQ498" s="117"/>
    </row>
    <row r="499" spans="1:69" ht="12" customHeight="1">
      <c r="A499" s="172"/>
      <c r="B499" s="143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P499" s="117"/>
      <c r="BQ499" s="117"/>
    </row>
    <row r="500" spans="1:69" ht="12" customHeight="1">
      <c r="A500" s="172"/>
      <c r="B500" s="143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  <c r="BQ500" s="117"/>
    </row>
    <row r="501" spans="1:69" ht="12" customHeight="1">
      <c r="A501" s="172"/>
      <c r="B501" s="143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  <c r="BQ501" s="117"/>
    </row>
    <row r="502" spans="1:69" ht="12" customHeight="1">
      <c r="A502" s="172"/>
      <c r="B502" s="143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  <c r="BQ502" s="117"/>
    </row>
    <row r="503" spans="1:69" ht="12" customHeight="1">
      <c r="A503" s="172"/>
      <c r="B503" s="143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  <c r="BQ503" s="117"/>
    </row>
    <row r="504" spans="1:69" ht="12" customHeight="1">
      <c r="A504" s="172"/>
      <c r="B504" s="143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  <c r="BI504" s="117"/>
      <c r="BJ504" s="117"/>
      <c r="BK504" s="117"/>
      <c r="BL504" s="117"/>
      <c r="BM504" s="117"/>
      <c r="BN504" s="117"/>
      <c r="BO504" s="117"/>
      <c r="BP504" s="117"/>
      <c r="BQ504" s="117"/>
    </row>
    <row r="505" spans="1:69" ht="12" customHeight="1">
      <c r="A505" s="172"/>
      <c r="B505" s="143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17"/>
    </row>
    <row r="506" spans="1:69" ht="12" customHeight="1">
      <c r="A506" s="172"/>
      <c r="B506" s="143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  <c r="BQ506" s="117"/>
    </row>
    <row r="507" spans="1:69" ht="12" customHeight="1">
      <c r="A507" s="172"/>
      <c r="B507" s="143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  <c r="BQ507" s="117"/>
    </row>
    <row r="508" spans="1:69" ht="12" customHeight="1">
      <c r="A508" s="172"/>
      <c r="B508" s="143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P508" s="117"/>
      <c r="BQ508" s="117"/>
    </row>
    <row r="509" spans="1:69" ht="12" customHeight="1">
      <c r="A509" s="172"/>
      <c r="B509" s="143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  <c r="BQ509" s="117"/>
    </row>
    <row r="510" spans="1:69" ht="12" customHeight="1">
      <c r="A510" s="172"/>
      <c r="B510" s="143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  <c r="BQ510" s="117"/>
    </row>
    <row r="511" spans="1:69" ht="12" customHeight="1">
      <c r="A511" s="172"/>
      <c r="B511" s="143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  <c r="BQ511" s="117"/>
    </row>
    <row r="512" spans="1:69" ht="12" customHeight="1">
      <c r="A512" s="172"/>
      <c r="B512" s="143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BL512" s="117"/>
      <c r="BM512" s="117"/>
      <c r="BN512" s="117"/>
      <c r="BO512" s="117"/>
      <c r="BP512" s="117"/>
      <c r="BQ512" s="117"/>
    </row>
    <row r="513" spans="1:69" ht="12" customHeight="1">
      <c r="A513" s="172"/>
      <c r="B513" s="143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BL513" s="117"/>
      <c r="BM513" s="117"/>
      <c r="BN513" s="117"/>
      <c r="BO513" s="117"/>
      <c r="BP513" s="117"/>
      <c r="BQ513" s="117"/>
    </row>
    <row r="514" spans="1:69" ht="12" customHeight="1">
      <c r="A514" s="172"/>
      <c r="B514" s="143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  <c r="BI514" s="117"/>
      <c r="BJ514" s="117"/>
      <c r="BK514" s="117"/>
      <c r="BL514" s="117"/>
      <c r="BM514" s="117"/>
      <c r="BN514" s="117"/>
      <c r="BO514" s="117"/>
      <c r="BP514" s="117"/>
      <c r="BQ514" s="117"/>
    </row>
    <row r="515" spans="1:69" ht="12" customHeight="1">
      <c r="A515" s="172"/>
      <c r="B515" s="143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17"/>
      <c r="BE515" s="117"/>
      <c r="BF515" s="117"/>
      <c r="BG515" s="117"/>
      <c r="BH515" s="117"/>
      <c r="BI515" s="117"/>
      <c r="BJ515" s="117"/>
      <c r="BK515" s="117"/>
      <c r="BL515" s="117"/>
      <c r="BM515" s="117"/>
      <c r="BN515" s="117"/>
      <c r="BO515" s="117"/>
      <c r="BP515" s="117"/>
      <c r="BQ515" s="117"/>
    </row>
    <row r="516" spans="1:69" ht="12" customHeight="1">
      <c r="A516" s="172"/>
      <c r="B516" s="143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17"/>
      <c r="BE516" s="117"/>
      <c r="BF516" s="117"/>
      <c r="BG516" s="117"/>
      <c r="BH516" s="117"/>
      <c r="BI516" s="117"/>
      <c r="BJ516" s="117"/>
      <c r="BK516" s="117"/>
      <c r="BL516" s="117"/>
      <c r="BM516" s="117"/>
      <c r="BN516" s="117"/>
      <c r="BO516" s="117"/>
      <c r="BP516" s="117"/>
      <c r="BQ516" s="117"/>
    </row>
    <row r="517" spans="1:69" ht="12" customHeight="1">
      <c r="A517" s="172"/>
      <c r="B517" s="143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17"/>
      <c r="BE517" s="117"/>
      <c r="BF517" s="117"/>
      <c r="BG517" s="117"/>
      <c r="BH517" s="117"/>
      <c r="BI517" s="117"/>
      <c r="BJ517" s="117"/>
      <c r="BK517" s="117"/>
      <c r="BL517" s="117"/>
      <c r="BM517" s="117"/>
      <c r="BN517" s="117"/>
      <c r="BO517" s="117"/>
      <c r="BP517" s="117"/>
      <c r="BQ517" s="117"/>
    </row>
    <row r="518" spans="1:69" ht="12" customHeight="1">
      <c r="A518" s="172"/>
      <c r="B518" s="143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  <c r="BI518" s="117"/>
      <c r="BJ518" s="117"/>
      <c r="BK518" s="117"/>
      <c r="BL518" s="117"/>
      <c r="BM518" s="117"/>
      <c r="BN518" s="117"/>
      <c r="BO518" s="117"/>
      <c r="BP518" s="117"/>
      <c r="BQ518" s="117"/>
    </row>
    <row r="519" spans="1:69" ht="12" customHeight="1">
      <c r="A519" s="172"/>
      <c r="B519" s="143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17"/>
      <c r="BE519" s="117"/>
      <c r="BF519" s="117"/>
      <c r="BG519" s="117"/>
      <c r="BH519" s="117"/>
      <c r="BI519" s="117"/>
      <c r="BJ519" s="117"/>
      <c r="BK519" s="117"/>
      <c r="BL519" s="117"/>
      <c r="BM519" s="117"/>
      <c r="BN519" s="117"/>
      <c r="BO519" s="117"/>
      <c r="BP519" s="117"/>
      <c r="BQ519" s="117"/>
    </row>
    <row r="520" spans="1:69" ht="12" customHeight="1">
      <c r="A520" s="172"/>
      <c r="B520" s="143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  <c r="BH520" s="117"/>
      <c r="BI520" s="117"/>
      <c r="BJ520" s="117"/>
      <c r="BK520" s="117"/>
      <c r="BL520" s="117"/>
      <c r="BM520" s="117"/>
      <c r="BN520" s="117"/>
      <c r="BO520" s="117"/>
      <c r="BP520" s="117"/>
      <c r="BQ520" s="117"/>
    </row>
    <row r="521" spans="1:69" ht="12" customHeight="1">
      <c r="A521" s="172"/>
      <c r="B521" s="143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  <c r="BI521" s="117"/>
      <c r="BJ521" s="117"/>
      <c r="BK521" s="117"/>
      <c r="BL521" s="117"/>
      <c r="BM521" s="117"/>
      <c r="BN521" s="117"/>
      <c r="BO521" s="117"/>
      <c r="BP521" s="117"/>
      <c r="BQ521" s="117"/>
    </row>
    <row r="522" spans="1:69" ht="12" customHeight="1">
      <c r="A522" s="172"/>
      <c r="B522" s="143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17"/>
      <c r="BE522" s="117"/>
      <c r="BF522" s="117"/>
      <c r="BG522" s="117"/>
      <c r="BH522" s="117"/>
      <c r="BI522" s="117"/>
      <c r="BJ522" s="117"/>
      <c r="BK522" s="117"/>
      <c r="BL522" s="117"/>
      <c r="BM522" s="117"/>
      <c r="BN522" s="117"/>
      <c r="BO522" s="117"/>
      <c r="BP522" s="117"/>
      <c r="BQ522" s="117"/>
    </row>
    <row r="523" spans="1:69" ht="12" customHeight="1">
      <c r="A523" s="172"/>
      <c r="B523" s="143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BL523" s="117"/>
      <c r="BM523" s="117"/>
      <c r="BN523" s="117"/>
      <c r="BO523" s="117"/>
      <c r="BP523" s="117"/>
      <c r="BQ523" s="117"/>
    </row>
    <row r="524" spans="1:69" ht="12" customHeight="1">
      <c r="A524" s="172"/>
      <c r="B524" s="143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17"/>
      <c r="BE524" s="117"/>
      <c r="BF524" s="117"/>
      <c r="BG524" s="117"/>
      <c r="BH524" s="117"/>
      <c r="BI524" s="117"/>
      <c r="BJ524" s="117"/>
      <c r="BK524" s="117"/>
      <c r="BL524" s="117"/>
      <c r="BM524" s="117"/>
      <c r="BN524" s="117"/>
      <c r="BO524" s="117"/>
      <c r="BP524" s="117"/>
      <c r="BQ524" s="117"/>
    </row>
    <row r="525" spans="1:69" ht="12" customHeight="1">
      <c r="A525" s="172"/>
      <c r="B525" s="143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  <c r="BI525" s="117"/>
      <c r="BJ525" s="117"/>
      <c r="BK525" s="117"/>
      <c r="BL525" s="117"/>
      <c r="BM525" s="117"/>
      <c r="BN525" s="117"/>
      <c r="BO525" s="117"/>
      <c r="BP525" s="117"/>
      <c r="BQ525" s="117"/>
    </row>
    <row r="526" spans="1:69" ht="12" customHeight="1">
      <c r="A526" s="172"/>
      <c r="B526" s="143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17"/>
      <c r="BE526" s="117"/>
      <c r="BF526" s="117"/>
      <c r="BG526" s="117"/>
      <c r="BH526" s="117"/>
      <c r="BI526" s="117"/>
      <c r="BJ526" s="117"/>
      <c r="BK526" s="117"/>
      <c r="BL526" s="117"/>
      <c r="BM526" s="117"/>
      <c r="BN526" s="117"/>
      <c r="BO526" s="117"/>
      <c r="BP526" s="117"/>
      <c r="BQ526" s="117"/>
    </row>
    <row r="527" spans="1:69" ht="12" customHeight="1">
      <c r="A527" s="172"/>
      <c r="B527" s="143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  <c r="BI527" s="117"/>
      <c r="BJ527" s="117"/>
      <c r="BK527" s="117"/>
      <c r="BL527" s="117"/>
      <c r="BM527" s="117"/>
      <c r="BN527" s="117"/>
      <c r="BO527" s="117"/>
      <c r="BP527" s="117"/>
      <c r="BQ527" s="117"/>
    </row>
    <row r="528" spans="1:69" ht="12" customHeight="1">
      <c r="A528" s="172"/>
      <c r="B528" s="143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17"/>
      <c r="BE528" s="117"/>
      <c r="BF528" s="117"/>
      <c r="BG528" s="117"/>
      <c r="BH528" s="117"/>
      <c r="BI528" s="117"/>
      <c r="BJ528" s="117"/>
      <c r="BK528" s="117"/>
      <c r="BL528" s="117"/>
      <c r="BM528" s="117"/>
      <c r="BN528" s="117"/>
      <c r="BO528" s="117"/>
      <c r="BP528" s="117"/>
      <c r="BQ528" s="117"/>
    </row>
    <row r="529" spans="1:69" ht="12" customHeight="1">
      <c r="A529" s="172"/>
      <c r="B529" s="143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  <c r="BI529" s="117"/>
      <c r="BJ529" s="117"/>
      <c r="BK529" s="117"/>
      <c r="BL529" s="117"/>
      <c r="BM529" s="117"/>
      <c r="BN529" s="117"/>
      <c r="BO529" s="117"/>
      <c r="BP529" s="117"/>
      <c r="BQ529" s="117"/>
    </row>
    <row r="530" spans="1:69" ht="12" customHeight="1">
      <c r="A530" s="172"/>
      <c r="B530" s="143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17"/>
      <c r="BE530" s="117"/>
      <c r="BF530" s="117"/>
      <c r="BG530" s="117"/>
      <c r="BH530" s="117"/>
      <c r="BI530" s="117"/>
      <c r="BJ530" s="117"/>
      <c r="BK530" s="117"/>
      <c r="BL530" s="117"/>
      <c r="BM530" s="117"/>
      <c r="BN530" s="117"/>
      <c r="BO530" s="117"/>
      <c r="BP530" s="117"/>
      <c r="BQ530" s="117"/>
    </row>
    <row r="531" spans="1:69" ht="12" customHeight="1">
      <c r="A531" s="172"/>
      <c r="B531" s="143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  <c r="BI531" s="117"/>
      <c r="BJ531" s="117"/>
      <c r="BK531" s="117"/>
      <c r="BL531" s="117"/>
      <c r="BM531" s="117"/>
      <c r="BN531" s="117"/>
      <c r="BO531" s="117"/>
      <c r="BP531" s="117"/>
      <c r="BQ531" s="117"/>
    </row>
    <row r="532" spans="1:69" ht="12" customHeight="1">
      <c r="A532" s="172"/>
      <c r="B532" s="143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7"/>
      <c r="BP532" s="117"/>
      <c r="BQ532" s="117"/>
    </row>
    <row r="533" spans="1:69" ht="12" customHeight="1">
      <c r="A533" s="172"/>
      <c r="B533" s="143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  <c r="BI533" s="117"/>
      <c r="BJ533" s="117"/>
      <c r="BK533" s="117"/>
      <c r="BL533" s="117"/>
      <c r="BM533" s="117"/>
      <c r="BN533" s="117"/>
      <c r="BO533" s="117"/>
      <c r="BP533" s="117"/>
      <c r="BQ533" s="117"/>
    </row>
    <row r="534" spans="1:69" ht="12" customHeight="1">
      <c r="A534" s="172"/>
      <c r="B534" s="143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17"/>
      <c r="BE534" s="117"/>
      <c r="BF534" s="117"/>
      <c r="BG534" s="117"/>
      <c r="BH534" s="117"/>
      <c r="BI534" s="117"/>
      <c r="BJ534" s="117"/>
      <c r="BK534" s="117"/>
      <c r="BL534" s="117"/>
      <c r="BM534" s="117"/>
      <c r="BN534" s="117"/>
      <c r="BO534" s="117"/>
      <c r="BP534" s="117"/>
      <c r="BQ534" s="117"/>
    </row>
    <row r="535" spans="1:69" ht="12" customHeight="1">
      <c r="A535" s="172"/>
      <c r="B535" s="143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  <c r="BI535" s="117"/>
      <c r="BJ535" s="117"/>
      <c r="BK535" s="117"/>
      <c r="BL535" s="117"/>
      <c r="BM535" s="117"/>
      <c r="BN535" s="117"/>
      <c r="BO535" s="117"/>
      <c r="BP535" s="117"/>
      <c r="BQ535" s="117"/>
    </row>
    <row r="536" spans="1:69" ht="12" customHeight="1">
      <c r="A536" s="172"/>
      <c r="B536" s="143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7"/>
      <c r="BN536" s="117"/>
      <c r="BO536" s="117"/>
      <c r="BP536" s="117"/>
      <c r="BQ536" s="117"/>
    </row>
    <row r="537" spans="1:69" ht="12" customHeight="1">
      <c r="A537" s="172"/>
      <c r="B537" s="143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BL537" s="117"/>
      <c r="BM537" s="117"/>
      <c r="BN537" s="117"/>
      <c r="BO537" s="117"/>
      <c r="BP537" s="117"/>
      <c r="BQ537" s="117"/>
    </row>
    <row r="538" spans="1:69" ht="12" customHeight="1">
      <c r="A538" s="172"/>
      <c r="B538" s="143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17"/>
      <c r="BE538" s="117"/>
      <c r="BF538" s="117"/>
      <c r="BG538" s="117"/>
      <c r="BH538" s="117"/>
      <c r="BI538" s="117"/>
      <c r="BJ538" s="117"/>
      <c r="BK538" s="117"/>
      <c r="BL538" s="117"/>
      <c r="BM538" s="117"/>
      <c r="BN538" s="117"/>
      <c r="BO538" s="117"/>
      <c r="BP538" s="117"/>
      <c r="BQ538" s="117"/>
    </row>
    <row r="539" spans="1:69" ht="12" customHeight="1">
      <c r="A539" s="172"/>
      <c r="B539" s="143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  <c r="BI539" s="117"/>
      <c r="BJ539" s="117"/>
      <c r="BK539" s="117"/>
      <c r="BL539" s="117"/>
      <c r="BM539" s="117"/>
      <c r="BN539" s="117"/>
      <c r="BO539" s="117"/>
      <c r="BP539" s="117"/>
      <c r="BQ539" s="117"/>
    </row>
    <row r="540" spans="1:69" ht="12" customHeight="1">
      <c r="A540" s="172"/>
      <c r="B540" s="143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17"/>
      <c r="BE540" s="117"/>
      <c r="BF540" s="117"/>
      <c r="BG540" s="117"/>
      <c r="BH540" s="117"/>
      <c r="BI540" s="117"/>
      <c r="BJ540" s="117"/>
      <c r="BK540" s="117"/>
      <c r="BL540" s="117"/>
      <c r="BM540" s="117"/>
      <c r="BN540" s="117"/>
      <c r="BO540" s="117"/>
      <c r="BP540" s="117"/>
      <c r="BQ540" s="117"/>
    </row>
    <row r="541" spans="1:69" ht="12" customHeight="1">
      <c r="A541" s="172"/>
      <c r="B541" s="143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  <c r="BI541" s="117"/>
      <c r="BJ541" s="117"/>
      <c r="BK541" s="117"/>
      <c r="BL541" s="117"/>
      <c r="BM541" s="117"/>
      <c r="BN541" s="117"/>
      <c r="BO541" s="117"/>
      <c r="BP541" s="117"/>
      <c r="BQ541" s="117"/>
    </row>
    <row r="542" spans="1:69" ht="12" customHeight="1">
      <c r="A542" s="172"/>
      <c r="B542" s="143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  <c r="BI542" s="117"/>
      <c r="BJ542" s="117"/>
      <c r="BK542" s="117"/>
      <c r="BL542" s="117"/>
      <c r="BM542" s="117"/>
      <c r="BN542" s="117"/>
      <c r="BO542" s="117"/>
      <c r="BP542" s="117"/>
      <c r="BQ542" s="117"/>
    </row>
    <row r="543" spans="1:69" ht="12" customHeight="1">
      <c r="A543" s="172"/>
      <c r="B543" s="143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17"/>
      <c r="BE543" s="117"/>
      <c r="BF543" s="117"/>
      <c r="BG543" s="117"/>
      <c r="BH543" s="117"/>
      <c r="BI543" s="117"/>
      <c r="BJ543" s="117"/>
      <c r="BK543" s="117"/>
      <c r="BL543" s="117"/>
      <c r="BM543" s="117"/>
      <c r="BN543" s="117"/>
      <c r="BO543" s="117"/>
      <c r="BP543" s="117"/>
      <c r="BQ543" s="117"/>
    </row>
    <row r="544" spans="1:69" ht="12" customHeight="1">
      <c r="A544" s="172"/>
      <c r="B544" s="143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  <c r="BI544" s="117"/>
      <c r="BJ544" s="117"/>
      <c r="BK544" s="117"/>
      <c r="BL544" s="117"/>
      <c r="BM544" s="117"/>
      <c r="BN544" s="117"/>
      <c r="BO544" s="117"/>
      <c r="BP544" s="117"/>
      <c r="BQ544" s="117"/>
    </row>
    <row r="545" spans="1:69" ht="12" customHeight="1">
      <c r="A545" s="172"/>
      <c r="B545" s="143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17"/>
      <c r="BE545" s="117"/>
      <c r="BF545" s="117"/>
      <c r="BG545" s="117"/>
      <c r="BH545" s="117"/>
      <c r="BI545" s="117"/>
      <c r="BJ545" s="117"/>
      <c r="BK545" s="117"/>
      <c r="BL545" s="117"/>
      <c r="BM545" s="117"/>
      <c r="BN545" s="117"/>
      <c r="BO545" s="117"/>
      <c r="BP545" s="117"/>
      <c r="BQ545" s="117"/>
    </row>
    <row r="546" spans="1:69" ht="12" customHeight="1">
      <c r="A546" s="172"/>
      <c r="B546" s="143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  <c r="BI546" s="117"/>
      <c r="BJ546" s="117"/>
      <c r="BK546" s="117"/>
      <c r="BL546" s="117"/>
      <c r="BM546" s="117"/>
      <c r="BN546" s="117"/>
      <c r="BO546" s="117"/>
      <c r="BP546" s="117"/>
      <c r="BQ546" s="117"/>
    </row>
    <row r="547" spans="1:69" ht="12" customHeight="1">
      <c r="A547" s="172"/>
      <c r="B547" s="143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17"/>
      <c r="BE547" s="117"/>
      <c r="BF547" s="117"/>
      <c r="BG547" s="117"/>
      <c r="BH547" s="117"/>
      <c r="BI547" s="117"/>
      <c r="BJ547" s="117"/>
      <c r="BK547" s="117"/>
      <c r="BL547" s="117"/>
      <c r="BM547" s="117"/>
      <c r="BN547" s="117"/>
      <c r="BO547" s="117"/>
      <c r="BP547" s="117"/>
      <c r="BQ547" s="117"/>
    </row>
    <row r="548" spans="1:69" ht="12" customHeight="1">
      <c r="A548" s="172"/>
      <c r="B548" s="143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  <c r="BI548" s="117"/>
      <c r="BJ548" s="117"/>
      <c r="BK548" s="117"/>
      <c r="BL548" s="117"/>
      <c r="BM548" s="117"/>
      <c r="BN548" s="117"/>
      <c r="BO548" s="117"/>
      <c r="BP548" s="117"/>
      <c r="BQ548" s="117"/>
    </row>
    <row r="549" spans="1:69" ht="12" customHeight="1">
      <c r="A549" s="172"/>
      <c r="B549" s="143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17"/>
      <c r="BE549" s="117"/>
      <c r="BF549" s="117"/>
      <c r="BG549" s="117"/>
      <c r="BH549" s="117"/>
      <c r="BI549" s="117"/>
      <c r="BJ549" s="117"/>
      <c r="BK549" s="117"/>
      <c r="BL549" s="117"/>
      <c r="BM549" s="117"/>
      <c r="BN549" s="117"/>
      <c r="BO549" s="117"/>
      <c r="BP549" s="117"/>
      <c r="BQ549" s="117"/>
    </row>
    <row r="550" spans="1:69" ht="12" customHeight="1">
      <c r="A550" s="172"/>
      <c r="B550" s="143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  <c r="BI550" s="117"/>
      <c r="BJ550" s="117"/>
      <c r="BK550" s="117"/>
      <c r="BL550" s="117"/>
      <c r="BM550" s="117"/>
      <c r="BN550" s="117"/>
      <c r="BO550" s="117"/>
      <c r="BP550" s="117"/>
      <c r="BQ550" s="117"/>
    </row>
    <row r="551" spans="1:69" ht="12" customHeight="1">
      <c r="A551" s="172"/>
      <c r="B551" s="143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  <c r="BI551" s="117"/>
      <c r="BJ551" s="117"/>
      <c r="BK551" s="117"/>
      <c r="BL551" s="117"/>
      <c r="BM551" s="117"/>
      <c r="BN551" s="117"/>
      <c r="BO551" s="117"/>
      <c r="BP551" s="117"/>
      <c r="BQ551" s="117"/>
    </row>
    <row r="552" spans="1:69" ht="12" customHeight="1">
      <c r="A552" s="172"/>
      <c r="B552" s="143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  <c r="BI552" s="117"/>
      <c r="BJ552" s="117"/>
      <c r="BK552" s="117"/>
      <c r="BL552" s="117"/>
      <c r="BM552" s="117"/>
      <c r="BN552" s="117"/>
      <c r="BO552" s="117"/>
      <c r="BP552" s="117"/>
      <c r="BQ552" s="117"/>
    </row>
    <row r="553" spans="1:69" ht="12" customHeight="1">
      <c r="A553" s="172"/>
      <c r="B553" s="143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17"/>
      <c r="BE553" s="117"/>
      <c r="BF553" s="117"/>
      <c r="BG553" s="117"/>
      <c r="BH553" s="117"/>
      <c r="BI553" s="117"/>
      <c r="BJ553" s="117"/>
      <c r="BK553" s="117"/>
      <c r="BL553" s="117"/>
      <c r="BM553" s="117"/>
      <c r="BN553" s="117"/>
      <c r="BO553" s="117"/>
      <c r="BP553" s="117"/>
      <c r="BQ553" s="117"/>
    </row>
    <row r="554" spans="1:69" ht="12" customHeight="1">
      <c r="A554" s="172"/>
      <c r="B554" s="143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17"/>
      <c r="BE554" s="117"/>
      <c r="BF554" s="117"/>
      <c r="BG554" s="117"/>
      <c r="BH554" s="117"/>
      <c r="BI554" s="117"/>
      <c r="BJ554" s="117"/>
      <c r="BK554" s="117"/>
      <c r="BL554" s="117"/>
      <c r="BM554" s="117"/>
      <c r="BN554" s="117"/>
      <c r="BO554" s="117"/>
      <c r="BP554" s="117"/>
      <c r="BQ554" s="117"/>
    </row>
    <row r="555" spans="1:69" ht="12" customHeight="1">
      <c r="A555" s="172"/>
      <c r="B555" s="143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BL555" s="117"/>
      <c r="BM555" s="117"/>
      <c r="BN555" s="117"/>
      <c r="BO555" s="117"/>
      <c r="BP555" s="117"/>
      <c r="BQ555" s="117"/>
    </row>
    <row r="556" spans="1:69" ht="12" customHeight="1">
      <c r="A556" s="172"/>
      <c r="B556" s="143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  <c r="BI556" s="117"/>
      <c r="BJ556" s="117"/>
      <c r="BK556" s="117"/>
      <c r="BL556" s="117"/>
      <c r="BM556" s="117"/>
      <c r="BN556" s="117"/>
      <c r="BO556" s="117"/>
      <c r="BP556" s="117"/>
      <c r="BQ556" s="117"/>
    </row>
    <row r="557" spans="1:69" ht="12" customHeight="1">
      <c r="A557" s="172"/>
      <c r="B557" s="143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17"/>
      <c r="BE557" s="117"/>
      <c r="BF557" s="117"/>
      <c r="BG557" s="117"/>
      <c r="BH557" s="117"/>
      <c r="BI557" s="117"/>
      <c r="BJ557" s="117"/>
      <c r="BK557" s="117"/>
      <c r="BL557" s="117"/>
      <c r="BM557" s="117"/>
      <c r="BN557" s="117"/>
      <c r="BO557" s="117"/>
      <c r="BP557" s="117"/>
      <c r="BQ557" s="117"/>
    </row>
    <row r="558" spans="1:69" ht="12" customHeight="1">
      <c r="A558" s="172"/>
      <c r="B558" s="143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  <c r="BI558" s="117"/>
      <c r="BJ558" s="117"/>
      <c r="BK558" s="117"/>
      <c r="BL558" s="117"/>
      <c r="BM558" s="117"/>
      <c r="BN558" s="117"/>
      <c r="BO558" s="117"/>
      <c r="BP558" s="117"/>
      <c r="BQ558" s="117"/>
    </row>
    <row r="559" spans="1:69" ht="12" customHeight="1">
      <c r="A559" s="172"/>
      <c r="B559" s="143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  <c r="BI559" s="117"/>
      <c r="BJ559" s="117"/>
      <c r="BK559" s="117"/>
      <c r="BL559" s="117"/>
      <c r="BM559" s="117"/>
      <c r="BN559" s="117"/>
      <c r="BO559" s="117"/>
      <c r="BP559" s="117"/>
      <c r="BQ559" s="117"/>
    </row>
    <row r="560" spans="1:69" ht="12" customHeight="1">
      <c r="A560" s="172"/>
      <c r="B560" s="143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  <c r="BI560" s="117"/>
      <c r="BJ560" s="117"/>
      <c r="BK560" s="117"/>
      <c r="BL560" s="117"/>
      <c r="BM560" s="117"/>
      <c r="BN560" s="117"/>
      <c r="BO560" s="117"/>
      <c r="BP560" s="117"/>
      <c r="BQ560" s="117"/>
    </row>
    <row r="561" spans="1:69" ht="12" customHeight="1">
      <c r="A561" s="172"/>
      <c r="B561" s="143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17"/>
      <c r="BE561" s="117"/>
      <c r="BF561" s="117"/>
      <c r="BG561" s="117"/>
      <c r="BH561" s="117"/>
      <c r="BI561" s="117"/>
      <c r="BJ561" s="117"/>
      <c r="BK561" s="117"/>
      <c r="BL561" s="117"/>
      <c r="BM561" s="117"/>
      <c r="BN561" s="117"/>
      <c r="BO561" s="117"/>
      <c r="BP561" s="117"/>
      <c r="BQ561" s="117"/>
    </row>
    <row r="562" spans="1:69" ht="12" customHeight="1">
      <c r="A562" s="172"/>
      <c r="B562" s="143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17"/>
      <c r="BE562" s="117"/>
      <c r="BF562" s="117"/>
      <c r="BG562" s="117"/>
      <c r="BH562" s="117"/>
      <c r="BI562" s="117"/>
      <c r="BJ562" s="117"/>
      <c r="BK562" s="117"/>
      <c r="BL562" s="117"/>
      <c r="BM562" s="117"/>
      <c r="BN562" s="117"/>
      <c r="BO562" s="117"/>
      <c r="BP562" s="117"/>
      <c r="BQ562" s="117"/>
    </row>
    <row r="563" spans="1:69" ht="12" customHeight="1">
      <c r="A563" s="172"/>
      <c r="B563" s="143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17"/>
      <c r="BE563" s="117"/>
      <c r="BF563" s="117"/>
      <c r="BG563" s="117"/>
      <c r="BH563" s="117"/>
      <c r="BI563" s="117"/>
      <c r="BJ563" s="117"/>
      <c r="BK563" s="117"/>
      <c r="BL563" s="117"/>
      <c r="BM563" s="117"/>
      <c r="BN563" s="117"/>
      <c r="BO563" s="117"/>
      <c r="BP563" s="117"/>
      <c r="BQ563" s="117"/>
    </row>
    <row r="564" spans="1:69" ht="12" customHeight="1">
      <c r="A564" s="172"/>
      <c r="B564" s="143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  <c r="BI564" s="117"/>
      <c r="BJ564" s="117"/>
      <c r="BK564" s="117"/>
      <c r="BL564" s="117"/>
      <c r="BM564" s="117"/>
      <c r="BN564" s="117"/>
      <c r="BO564" s="117"/>
      <c r="BP564" s="117"/>
      <c r="BQ564" s="117"/>
    </row>
    <row r="565" spans="1:69" ht="12" customHeight="1">
      <c r="A565" s="172"/>
      <c r="B565" s="143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  <c r="BE565" s="117"/>
      <c r="BF565" s="117"/>
      <c r="BG565" s="117"/>
      <c r="BH565" s="117"/>
      <c r="BI565" s="117"/>
      <c r="BJ565" s="117"/>
      <c r="BK565" s="117"/>
      <c r="BL565" s="117"/>
      <c r="BM565" s="117"/>
      <c r="BN565" s="117"/>
      <c r="BO565" s="117"/>
      <c r="BP565" s="117"/>
      <c r="BQ565" s="117"/>
    </row>
    <row r="566" spans="1:69" ht="12" customHeight="1">
      <c r="A566" s="172"/>
      <c r="B566" s="143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17"/>
      <c r="BE566" s="117"/>
      <c r="BF566" s="117"/>
      <c r="BG566" s="117"/>
      <c r="BH566" s="117"/>
      <c r="BI566" s="117"/>
      <c r="BJ566" s="117"/>
      <c r="BK566" s="117"/>
      <c r="BL566" s="117"/>
      <c r="BM566" s="117"/>
      <c r="BN566" s="117"/>
      <c r="BO566" s="117"/>
      <c r="BP566" s="117"/>
      <c r="BQ566" s="117"/>
    </row>
    <row r="567" spans="1:69" ht="12" customHeight="1">
      <c r="A567" s="172"/>
      <c r="B567" s="143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17"/>
      <c r="BE567" s="117"/>
      <c r="BF567" s="117"/>
      <c r="BG567" s="117"/>
      <c r="BH567" s="117"/>
      <c r="BI567" s="117"/>
      <c r="BJ567" s="117"/>
      <c r="BK567" s="117"/>
      <c r="BL567" s="117"/>
      <c r="BM567" s="117"/>
      <c r="BN567" s="117"/>
      <c r="BO567" s="117"/>
      <c r="BP567" s="117"/>
      <c r="BQ567" s="117"/>
    </row>
    <row r="568" spans="1:69" ht="12" customHeight="1">
      <c r="A568" s="172"/>
      <c r="B568" s="143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17"/>
      <c r="BE568" s="117"/>
      <c r="BF568" s="117"/>
      <c r="BG568" s="117"/>
      <c r="BH568" s="117"/>
      <c r="BI568" s="117"/>
      <c r="BJ568" s="117"/>
      <c r="BK568" s="117"/>
      <c r="BL568" s="117"/>
      <c r="BM568" s="117"/>
      <c r="BN568" s="117"/>
      <c r="BO568" s="117"/>
      <c r="BP568" s="117"/>
      <c r="BQ568" s="117"/>
    </row>
    <row r="569" spans="1:69" ht="12" customHeight="1">
      <c r="A569" s="172"/>
      <c r="B569" s="143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17"/>
      <c r="BE569" s="117"/>
      <c r="BF569" s="117"/>
      <c r="BG569" s="117"/>
      <c r="BH569" s="117"/>
      <c r="BI569" s="117"/>
      <c r="BJ569" s="117"/>
      <c r="BK569" s="117"/>
      <c r="BL569" s="117"/>
      <c r="BM569" s="117"/>
      <c r="BN569" s="117"/>
      <c r="BO569" s="117"/>
      <c r="BP569" s="117"/>
      <c r="BQ569" s="117"/>
    </row>
    <row r="570" spans="1:69" ht="12" customHeight="1">
      <c r="A570" s="172"/>
      <c r="B570" s="143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17"/>
      <c r="BE570" s="117"/>
      <c r="BF570" s="117"/>
      <c r="BG570" s="117"/>
      <c r="BH570" s="117"/>
      <c r="BI570" s="117"/>
      <c r="BJ570" s="117"/>
      <c r="BK570" s="117"/>
      <c r="BL570" s="117"/>
      <c r="BM570" s="117"/>
      <c r="BN570" s="117"/>
      <c r="BO570" s="117"/>
      <c r="BP570" s="117"/>
      <c r="BQ570" s="117"/>
    </row>
    <row r="571" spans="1:69" ht="12" customHeight="1">
      <c r="A571" s="172"/>
      <c r="B571" s="143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  <c r="BH571" s="117"/>
      <c r="BI571" s="117"/>
      <c r="BJ571" s="117"/>
      <c r="BK571" s="117"/>
      <c r="BL571" s="117"/>
      <c r="BM571" s="117"/>
      <c r="BN571" s="117"/>
      <c r="BO571" s="117"/>
      <c r="BP571" s="117"/>
      <c r="BQ571" s="117"/>
    </row>
    <row r="572" spans="1:69" ht="12" customHeight="1">
      <c r="A572" s="172"/>
      <c r="B572" s="143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  <c r="BI572" s="117"/>
      <c r="BJ572" s="117"/>
      <c r="BK572" s="117"/>
      <c r="BL572" s="117"/>
      <c r="BM572" s="117"/>
      <c r="BN572" s="117"/>
      <c r="BO572" s="117"/>
      <c r="BP572" s="117"/>
      <c r="BQ572" s="117"/>
    </row>
    <row r="573" spans="1:69" ht="12" customHeight="1">
      <c r="A573" s="172"/>
      <c r="B573" s="143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  <c r="BI573" s="117"/>
      <c r="BJ573" s="117"/>
      <c r="BK573" s="117"/>
      <c r="BL573" s="117"/>
      <c r="BM573" s="117"/>
      <c r="BN573" s="117"/>
      <c r="BO573" s="117"/>
      <c r="BP573" s="117"/>
      <c r="BQ573" s="117"/>
    </row>
    <row r="574" spans="1:69" ht="12" customHeight="1">
      <c r="A574" s="172"/>
      <c r="B574" s="143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  <c r="BI574" s="117"/>
      <c r="BJ574" s="117"/>
      <c r="BK574" s="117"/>
      <c r="BL574" s="117"/>
      <c r="BM574" s="117"/>
      <c r="BN574" s="117"/>
      <c r="BO574" s="117"/>
      <c r="BP574" s="117"/>
      <c r="BQ574" s="117"/>
    </row>
    <row r="575" spans="1:69" ht="12" customHeight="1">
      <c r="A575" s="172"/>
      <c r="B575" s="143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  <c r="BI575" s="117"/>
      <c r="BJ575" s="117"/>
      <c r="BK575" s="117"/>
      <c r="BL575" s="117"/>
      <c r="BM575" s="117"/>
      <c r="BN575" s="117"/>
      <c r="BO575" s="117"/>
      <c r="BP575" s="117"/>
      <c r="BQ575" s="117"/>
    </row>
    <row r="576" spans="1:69" ht="12" customHeight="1">
      <c r="A576" s="172"/>
      <c r="B576" s="143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  <c r="BI576" s="117"/>
      <c r="BJ576" s="117"/>
      <c r="BK576" s="117"/>
      <c r="BL576" s="117"/>
      <c r="BM576" s="117"/>
      <c r="BN576" s="117"/>
      <c r="BO576" s="117"/>
      <c r="BP576" s="117"/>
      <c r="BQ576" s="117"/>
    </row>
    <row r="577" spans="1:69" ht="12" customHeight="1">
      <c r="A577" s="172"/>
      <c r="B577" s="143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  <c r="BM577" s="117"/>
      <c r="BN577" s="117"/>
      <c r="BO577" s="117"/>
      <c r="BP577" s="117"/>
      <c r="BQ577" s="117"/>
    </row>
    <row r="578" spans="1:69" ht="12" customHeight="1">
      <c r="A578" s="172"/>
      <c r="B578" s="143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7"/>
      <c r="BP578" s="117"/>
      <c r="BQ578" s="117"/>
    </row>
    <row r="579" spans="1:69" ht="12" customHeight="1">
      <c r="A579" s="172"/>
      <c r="B579" s="143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  <c r="BM579" s="117"/>
      <c r="BN579" s="117"/>
      <c r="BO579" s="117"/>
      <c r="BP579" s="117"/>
      <c r="BQ579" s="117"/>
    </row>
    <row r="580" spans="1:69" ht="12" customHeight="1">
      <c r="A580" s="172"/>
      <c r="B580" s="143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  <c r="BM580" s="117"/>
      <c r="BN580" s="117"/>
      <c r="BO580" s="117"/>
      <c r="BP580" s="117"/>
      <c r="BQ580" s="117"/>
    </row>
    <row r="581" spans="1:69" ht="12" customHeight="1">
      <c r="A581" s="172"/>
      <c r="B581" s="143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  <c r="BM581" s="117"/>
      <c r="BN581" s="117"/>
      <c r="BO581" s="117"/>
      <c r="BP581" s="117"/>
      <c r="BQ581" s="117"/>
    </row>
    <row r="582" spans="1:69" ht="12" customHeight="1">
      <c r="A582" s="172"/>
      <c r="B582" s="143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BL582" s="117"/>
      <c r="BM582" s="117"/>
      <c r="BN582" s="117"/>
      <c r="BO582" s="117"/>
      <c r="BP582" s="117"/>
      <c r="BQ582" s="117"/>
    </row>
    <row r="583" spans="1:69" ht="12" customHeight="1">
      <c r="A583" s="172"/>
      <c r="B583" s="143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7"/>
      <c r="BP583" s="117"/>
      <c r="BQ583" s="117"/>
    </row>
    <row r="584" spans="1:69" ht="12" customHeight="1">
      <c r="A584" s="172"/>
      <c r="B584" s="143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  <c r="BM584" s="117"/>
      <c r="BN584" s="117"/>
      <c r="BO584" s="117"/>
      <c r="BP584" s="117"/>
      <c r="BQ584" s="117"/>
    </row>
    <row r="585" spans="1:69" ht="12" customHeight="1">
      <c r="A585" s="172"/>
      <c r="B585" s="143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  <c r="BQ585" s="117"/>
    </row>
    <row r="586" spans="1:69" ht="12" customHeight="1">
      <c r="A586" s="172"/>
      <c r="B586" s="143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</row>
    <row r="587" spans="1:69" ht="12" customHeight="1">
      <c r="A587" s="172"/>
      <c r="B587" s="143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  <c r="BI587" s="117"/>
      <c r="BJ587" s="117"/>
      <c r="BK587" s="117"/>
      <c r="BL587" s="117"/>
      <c r="BM587" s="117"/>
      <c r="BN587" s="117"/>
      <c r="BO587" s="117"/>
      <c r="BP587" s="117"/>
      <c r="BQ587" s="117"/>
    </row>
    <row r="588" spans="1:69" ht="12" customHeight="1">
      <c r="A588" s="172"/>
      <c r="B588" s="143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  <c r="BI588" s="117"/>
      <c r="BJ588" s="117"/>
      <c r="BK588" s="117"/>
      <c r="BL588" s="117"/>
      <c r="BM588" s="117"/>
      <c r="BN588" s="117"/>
      <c r="BO588" s="117"/>
      <c r="BP588" s="117"/>
      <c r="BQ588" s="117"/>
    </row>
    <row r="589" spans="1:69" ht="12" customHeight="1">
      <c r="A589" s="172"/>
      <c r="B589" s="143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  <c r="BQ589" s="117"/>
    </row>
    <row r="590" spans="1:69" ht="12" customHeight="1">
      <c r="A590" s="172"/>
      <c r="B590" s="143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  <c r="BQ590" s="117"/>
    </row>
    <row r="591" spans="1:69" ht="12" customHeight="1">
      <c r="A591" s="172"/>
      <c r="B591" s="143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  <c r="BQ591" s="117"/>
    </row>
    <row r="592" spans="1:69" ht="12" customHeight="1">
      <c r="A592" s="172"/>
      <c r="B592" s="143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7"/>
      <c r="BH592" s="117"/>
      <c r="BI592" s="117"/>
      <c r="BJ592" s="117"/>
      <c r="BK592" s="117"/>
      <c r="BL592" s="117"/>
      <c r="BM592" s="117"/>
      <c r="BN592" s="117"/>
      <c r="BO592" s="117"/>
      <c r="BP592" s="117"/>
      <c r="BQ592" s="117"/>
    </row>
    <row r="593" spans="1:69" ht="12" customHeight="1">
      <c r="A593" s="172"/>
      <c r="B593" s="143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17"/>
      <c r="BE593" s="117"/>
      <c r="BF593" s="117"/>
      <c r="BG593" s="117"/>
      <c r="BH593" s="117"/>
      <c r="BI593" s="117"/>
      <c r="BJ593" s="117"/>
      <c r="BK593" s="117"/>
      <c r="BL593" s="117"/>
      <c r="BM593" s="117"/>
      <c r="BN593" s="117"/>
      <c r="BO593" s="117"/>
      <c r="BP593" s="117"/>
      <c r="BQ593" s="117"/>
    </row>
    <row r="594" spans="1:69" ht="12" customHeight="1">
      <c r="A594" s="172"/>
      <c r="B594" s="143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  <c r="BI594" s="117"/>
      <c r="BJ594" s="117"/>
      <c r="BK594" s="117"/>
      <c r="BL594" s="117"/>
      <c r="BM594" s="117"/>
      <c r="BN594" s="117"/>
      <c r="BO594" s="117"/>
      <c r="BP594" s="117"/>
      <c r="BQ594" s="117"/>
    </row>
    <row r="595" spans="1:69" ht="12" customHeight="1">
      <c r="A595" s="172"/>
      <c r="B595" s="143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7"/>
      <c r="BN595" s="117"/>
      <c r="BO595" s="117"/>
      <c r="BP595" s="117"/>
      <c r="BQ595" s="117"/>
    </row>
    <row r="596" spans="1:69" ht="12" customHeight="1">
      <c r="A596" s="172"/>
      <c r="B596" s="143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  <c r="BI596" s="117"/>
      <c r="BJ596" s="117"/>
      <c r="BK596" s="117"/>
      <c r="BL596" s="117"/>
      <c r="BM596" s="117"/>
      <c r="BN596" s="117"/>
      <c r="BO596" s="117"/>
      <c r="BP596" s="117"/>
      <c r="BQ596" s="117"/>
    </row>
    <row r="597" spans="1:69" ht="12" customHeight="1">
      <c r="A597" s="172"/>
      <c r="B597" s="143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  <c r="BI597" s="117"/>
      <c r="BJ597" s="117"/>
      <c r="BK597" s="117"/>
      <c r="BL597" s="117"/>
      <c r="BM597" s="117"/>
      <c r="BN597" s="117"/>
      <c r="BO597" s="117"/>
      <c r="BP597" s="117"/>
      <c r="BQ597" s="117"/>
    </row>
    <row r="598" spans="1:69" ht="12" customHeight="1">
      <c r="A598" s="172"/>
      <c r="B598" s="143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  <c r="BO598" s="117"/>
      <c r="BP598" s="117"/>
      <c r="BQ598" s="117"/>
    </row>
    <row r="599" spans="1:69" ht="12" customHeight="1">
      <c r="A599" s="172"/>
      <c r="B599" s="143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  <c r="BI599" s="117"/>
      <c r="BJ599" s="117"/>
      <c r="BK599" s="117"/>
      <c r="BL599" s="117"/>
      <c r="BM599" s="117"/>
      <c r="BN599" s="117"/>
      <c r="BO599" s="117"/>
      <c r="BP599" s="117"/>
      <c r="BQ599" s="117"/>
    </row>
    <row r="600" spans="1:69" ht="12" customHeight="1">
      <c r="A600" s="172"/>
      <c r="B600" s="143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BL600" s="117"/>
      <c r="BM600" s="117"/>
      <c r="BN600" s="117"/>
      <c r="BO600" s="117"/>
      <c r="BP600" s="117"/>
      <c r="BQ600" s="117"/>
    </row>
    <row r="601" spans="1:69" ht="12" customHeight="1">
      <c r="A601" s="172"/>
      <c r="B601" s="143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7"/>
      <c r="BJ601" s="117"/>
      <c r="BK601" s="117"/>
      <c r="BL601" s="117"/>
      <c r="BM601" s="117"/>
      <c r="BN601" s="117"/>
      <c r="BO601" s="117"/>
      <c r="BP601" s="117"/>
      <c r="BQ601" s="117"/>
    </row>
    <row r="602" spans="1:69" ht="12" customHeight="1">
      <c r="A602" s="172"/>
      <c r="B602" s="143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7"/>
      <c r="BP602" s="117"/>
      <c r="BQ602" s="117"/>
    </row>
    <row r="603" spans="1:69" ht="12" customHeight="1">
      <c r="A603" s="172"/>
      <c r="B603" s="143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7"/>
      <c r="BP603" s="117"/>
      <c r="BQ603" s="117"/>
    </row>
    <row r="604" spans="1:69" ht="12" customHeight="1">
      <c r="A604" s="172"/>
      <c r="B604" s="143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7"/>
      <c r="BN604" s="117"/>
      <c r="BO604" s="117"/>
      <c r="BP604" s="117"/>
      <c r="BQ604" s="117"/>
    </row>
    <row r="605" spans="1:69" ht="12" customHeight="1">
      <c r="A605" s="172"/>
      <c r="B605" s="143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  <c r="BI605" s="117"/>
      <c r="BJ605" s="117"/>
      <c r="BK605" s="117"/>
      <c r="BL605" s="117"/>
      <c r="BM605" s="117"/>
      <c r="BN605" s="117"/>
      <c r="BO605" s="117"/>
      <c r="BP605" s="117"/>
      <c r="BQ605" s="117"/>
    </row>
    <row r="606" spans="1:69" ht="12" customHeight="1">
      <c r="A606" s="172"/>
      <c r="B606" s="143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7"/>
      <c r="BN606" s="117"/>
      <c r="BO606" s="117"/>
      <c r="BP606" s="117"/>
      <c r="BQ606" s="117"/>
    </row>
    <row r="607" spans="1:69" ht="12" customHeight="1">
      <c r="A607" s="172"/>
      <c r="B607" s="143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BL607" s="117"/>
      <c r="BM607" s="117"/>
      <c r="BN607" s="117"/>
      <c r="BO607" s="117"/>
      <c r="BP607" s="117"/>
      <c r="BQ607" s="117"/>
    </row>
    <row r="608" spans="1:69" ht="12" customHeight="1">
      <c r="A608" s="172"/>
      <c r="B608" s="143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17"/>
      <c r="BE608" s="117"/>
      <c r="BF608" s="117"/>
      <c r="BG608" s="117"/>
      <c r="BH608" s="117"/>
      <c r="BI608" s="117"/>
      <c r="BJ608" s="117"/>
      <c r="BK608" s="117"/>
      <c r="BL608" s="117"/>
      <c r="BM608" s="117"/>
      <c r="BN608" s="117"/>
      <c r="BO608" s="117"/>
      <c r="BP608" s="117"/>
      <c r="BQ608" s="117"/>
    </row>
    <row r="609" spans="1:69" ht="12" customHeight="1">
      <c r="A609" s="172"/>
      <c r="B609" s="143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17"/>
      <c r="BE609" s="117"/>
      <c r="BF609" s="117"/>
      <c r="BG609" s="117"/>
      <c r="BH609" s="117"/>
      <c r="BI609" s="117"/>
      <c r="BJ609" s="117"/>
      <c r="BK609" s="117"/>
      <c r="BL609" s="117"/>
      <c r="BM609" s="117"/>
      <c r="BN609" s="117"/>
      <c r="BO609" s="117"/>
      <c r="BP609" s="117"/>
      <c r="BQ609" s="117"/>
    </row>
    <row r="610" spans="1:69" ht="12" customHeight="1">
      <c r="A610" s="172"/>
      <c r="B610" s="143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17"/>
      <c r="BE610" s="117"/>
      <c r="BF610" s="117"/>
      <c r="BG610" s="117"/>
      <c r="BH610" s="117"/>
      <c r="BI610" s="117"/>
      <c r="BJ610" s="117"/>
      <c r="BK610" s="117"/>
      <c r="BL610" s="117"/>
      <c r="BM610" s="117"/>
      <c r="BN610" s="117"/>
      <c r="BO610" s="117"/>
      <c r="BP610" s="117"/>
      <c r="BQ610" s="117"/>
    </row>
    <row r="611" spans="1:69" ht="12" customHeight="1">
      <c r="A611" s="172"/>
      <c r="B611" s="143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17"/>
      <c r="BE611" s="117"/>
      <c r="BF611" s="117"/>
      <c r="BG611" s="117"/>
      <c r="BH611" s="117"/>
      <c r="BI611" s="117"/>
      <c r="BJ611" s="117"/>
      <c r="BK611" s="117"/>
      <c r="BL611" s="117"/>
      <c r="BM611" s="117"/>
      <c r="BN611" s="117"/>
      <c r="BO611" s="117"/>
      <c r="BP611" s="117"/>
      <c r="BQ611" s="117"/>
    </row>
    <row r="612" spans="1:69" ht="12" customHeight="1">
      <c r="A612" s="172"/>
      <c r="B612" s="143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  <c r="BI612" s="117"/>
      <c r="BJ612" s="117"/>
      <c r="BK612" s="117"/>
      <c r="BL612" s="117"/>
      <c r="BM612" s="117"/>
      <c r="BN612" s="117"/>
      <c r="BO612" s="117"/>
      <c r="BP612" s="117"/>
      <c r="BQ612" s="117"/>
    </row>
    <row r="613" spans="1:69" ht="12" customHeight="1">
      <c r="A613" s="172"/>
      <c r="B613" s="143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17"/>
      <c r="BE613" s="117"/>
      <c r="BF613" s="117"/>
      <c r="BG613" s="117"/>
      <c r="BH613" s="117"/>
      <c r="BI613" s="117"/>
      <c r="BJ613" s="117"/>
      <c r="BK613" s="117"/>
      <c r="BL613" s="117"/>
      <c r="BM613" s="117"/>
      <c r="BN613" s="117"/>
      <c r="BO613" s="117"/>
      <c r="BP613" s="117"/>
      <c r="BQ613" s="117"/>
    </row>
    <row r="614" spans="1:69" ht="12" customHeight="1">
      <c r="A614" s="172"/>
      <c r="B614" s="143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  <c r="BI614" s="117"/>
      <c r="BJ614" s="117"/>
      <c r="BK614" s="117"/>
      <c r="BL614" s="117"/>
      <c r="BM614" s="117"/>
      <c r="BN614" s="117"/>
      <c r="BO614" s="117"/>
      <c r="BP614" s="117"/>
      <c r="BQ614" s="117"/>
    </row>
    <row r="615" spans="1:69" ht="12" customHeight="1">
      <c r="A615" s="172"/>
      <c r="B615" s="143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17"/>
      <c r="BE615" s="117"/>
      <c r="BF615" s="117"/>
      <c r="BG615" s="117"/>
      <c r="BH615" s="117"/>
      <c r="BI615" s="117"/>
      <c r="BJ615" s="117"/>
      <c r="BK615" s="117"/>
      <c r="BL615" s="117"/>
      <c r="BM615" s="117"/>
      <c r="BN615" s="117"/>
      <c r="BO615" s="117"/>
      <c r="BP615" s="117"/>
      <c r="BQ615" s="117"/>
    </row>
    <row r="616" spans="1:69" ht="12" customHeight="1">
      <c r="A616" s="172"/>
      <c r="B616" s="143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  <c r="BI616" s="117"/>
      <c r="BJ616" s="117"/>
      <c r="BK616" s="117"/>
      <c r="BL616" s="117"/>
      <c r="BM616" s="117"/>
      <c r="BN616" s="117"/>
      <c r="BO616" s="117"/>
      <c r="BP616" s="117"/>
      <c r="BQ616" s="117"/>
    </row>
    <row r="617" spans="1:69" ht="12" customHeight="1">
      <c r="A617" s="172"/>
      <c r="B617" s="143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17"/>
      <c r="BE617" s="117"/>
      <c r="BF617" s="117"/>
      <c r="BG617" s="117"/>
      <c r="BH617" s="117"/>
      <c r="BI617" s="117"/>
      <c r="BJ617" s="117"/>
      <c r="BK617" s="117"/>
      <c r="BL617" s="117"/>
      <c r="BM617" s="117"/>
      <c r="BN617" s="117"/>
      <c r="BO617" s="117"/>
      <c r="BP617" s="117"/>
      <c r="BQ617" s="117"/>
    </row>
    <row r="618" spans="1:69" ht="12" customHeight="1">
      <c r="A618" s="172"/>
      <c r="B618" s="143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  <c r="BI618" s="117"/>
      <c r="BJ618" s="117"/>
      <c r="BK618" s="117"/>
      <c r="BL618" s="117"/>
      <c r="BM618" s="117"/>
      <c r="BN618" s="117"/>
      <c r="BO618" s="117"/>
      <c r="BP618" s="117"/>
      <c r="BQ618" s="117"/>
    </row>
    <row r="619" spans="1:69" ht="12" customHeight="1">
      <c r="A619" s="172"/>
      <c r="B619" s="143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17"/>
      <c r="BE619" s="117"/>
      <c r="BF619" s="117"/>
      <c r="BG619" s="117"/>
      <c r="BH619" s="117"/>
      <c r="BI619" s="117"/>
      <c r="BJ619" s="117"/>
      <c r="BK619" s="117"/>
      <c r="BL619" s="117"/>
      <c r="BM619" s="117"/>
      <c r="BN619" s="117"/>
      <c r="BO619" s="117"/>
      <c r="BP619" s="117"/>
      <c r="BQ619" s="117"/>
    </row>
    <row r="620" spans="1:69" ht="12" customHeight="1">
      <c r="A620" s="172"/>
      <c r="B620" s="143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  <c r="BI620" s="117"/>
      <c r="BJ620" s="117"/>
      <c r="BK620" s="117"/>
      <c r="BL620" s="117"/>
      <c r="BM620" s="117"/>
      <c r="BN620" s="117"/>
      <c r="BO620" s="117"/>
      <c r="BP620" s="117"/>
      <c r="BQ620" s="117"/>
    </row>
    <row r="621" spans="1:69" ht="12" customHeight="1">
      <c r="A621" s="172"/>
      <c r="B621" s="143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17"/>
      <c r="BE621" s="117"/>
      <c r="BF621" s="117"/>
      <c r="BG621" s="117"/>
      <c r="BH621" s="117"/>
      <c r="BI621" s="117"/>
      <c r="BJ621" s="117"/>
      <c r="BK621" s="117"/>
      <c r="BL621" s="117"/>
      <c r="BM621" s="117"/>
      <c r="BN621" s="117"/>
      <c r="BO621" s="117"/>
      <c r="BP621" s="117"/>
      <c r="BQ621" s="117"/>
    </row>
    <row r="622" spans="1:69" ht="12" customHeight="1">
      <c r="A622" s="172"/>
      <c r="B622" s="143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17"/>
      <c r="BE622" s="117"/>
      <c r="BF622" s="117"/>
      <c r="BG622" s="117"/>
      <c r="BH622" s="117"/>
      <c r="BI622" s="117"/>
      <c r="BJ622" s="117"/>
      <c r="BK622" s="117"/>
      <c r="BL622" s="117"/>
      <c r="BM622" s="117"/>
      <c r="BN622" s="117"/>
      <c r="BO622" s="117"/>
      <c r="BP622" s="117"/>
      <c r="BQ622" s="117"/>
    </row>
    <row r="623" spans="1:69" ht="12" customHeight="1">
      <c r="A623" s="172"/>
      <c r="B623" s="143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  <c r="BI623" s="117"/>
      <c r="BJ623" s="117"/>
      <c r="BK623" s="117"/>
      <c r="BL623" s="117"/>
      <c r="BM623" s="117"/>
      <c r="BN623" s="117"/>
      <c r="BO623" s="117"/>
      <c r="BP623" s="117"/>
      <c r="BQ623" s="117"/>
    </row>
    <row r="624" spans="1:69" ht="12" customHeight="1">
      <c r="A624" s="172"/>
      <c r="B624" s="143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  <c r="BI624" s="117"/>
      <c r="BJ624" s="117"/>
      <c r="BK624" s="117"/>
      <c r="BL624" s="117"/>
      <c r="BM624" s="117"/>
      <c r="BN624" s="117"/>
      <c r="BO624" s="117"/>
      <c r="BP624" s="117"/>
      <c r="BQ624" s="117"/>
    </row>
    <row r="625" spans="1:69" ht="12" customHeight="1">
      <c r="A625" s="172"/>
      <c r="B625" s="143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  <c r="BQ625" s="117"/>
    </row>
    <row r="626" spans="1:69" ht="12" customHeight="1">
      <c r="A626" s="172"/>
      <c r="B626" s="143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17"/>
      <c r="BE626" s="117"/>
      <c r="BF626" s="117"/>
      <c r="BG626" s="117"/>
      <c r="BH626" s="117"/>
      <c r="BI626" s="117"/>
      <c r="BJ626" s="117"/>
      <c r="BK626" s="117"/>
      <c r="BL626" s="117"/>
      <c r="BM626" s="117"/>
      <c r="BN626" s="117"/>
      <c r="BO626" s="117"/>
      <c r="BP626" s="117"/>
      <c r="BQ626" s="117"/>
    </row>
    <row r="627" spans="1:69" ht="12" customHeight="1">
      <c r="A627" s="172"/>
      <c r="B627" s="143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  <c r="BI627" s="117"/>
      <c r="BJ627" s="117"/>
      <c r="BK627" s="117"/>
      <c r="BL627" s="117"/>
      <c r="BM627" s="117"/>
      <c r="BN627" s="117"/>
      <c r="BO627" s="117"/>
      <c r="BP627" s="117"/>
      <c r="BQ627" s="117"/>
    </row>
    <row r="628" spans="1:69" ht="12" customHeight="1">
      <c r="A628" s="172"/>
      <c r="B628" s="143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  <c r="BI628" s="117"/>
      <c r="BJ628" s="117"/>
      <c r="BK628" s="117"/>
      <c r="BL628" s="117"/>
      <c r="BM628" s="117"/>
      <c r="BN628" s="117"/>
      <c r="BO628" s="117"/>
      <c r="BP628" s="117"/>
      <c r="BQ628" s="117"/>
    </row>
    <row r="629" spans="1:69" ht="12" customHeight="1">
      <c r="A629" s="172"/>
      <c r="B629" s="143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17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  <c r="BI629" s="117"/>
      <c r="BJ629" s="117"/>
      <c r="BK629" s="117"/>
      <c r="BL629" s="117"/>
      <c r="BM629" s="117"/>
      <c r="BN629" s="117"/>
      <c r="BO629" s="117"/>
      <c r="BP629" s="117"/>
      <c r="BQ629" s="117"/>
    </row>
    <row r="630" spans="1:69" ht="12" customHeight="1">
      <c r="A630" s="172"/>
      <c r="B630" s="143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BL630" s="117"/>
      <c r="BM630" s="117"/>
      <c r="BN630" s="117"/>
      <c r="BO630" s="117"/>
      <c r="BP630" s="117"/>
      <c r="BQ630" s="117"/>
    </row>
    <row r="631" spans="1:69" ht="12" customHeight="1">
      <c r="A631" s="172"/>
      <c r="B631" s="143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17"/>
      <c r="BE631" s="117"/>
      <c r="BF631" s="117"/>
      <c r="BG631" s="117"/>
      <c r="BH631" s="117"/>
      <c r="BI631" s="117"/>
      <c r="BJ631" s="117"/>
      <c r="BK631" s="117"/>
      <c r="BL631" s="117"/>
      <c r="BM631" s="117"/>
      <c r="BN631" s="117"/>
      <c r="BO631" s="117"/>
      <c r="BP631" s="117"/>
      <c r="BQ631" s="117"/>
    </row>
    <row r="632" spans="1:69" ht="12" customHeight="1">
      <c r="A632" s="172"/>
      <c r="B632" s="143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  <c r="BI632" s="117"/>
      <c r="BJ632" s="117"/>
      <c r="BK632" s="117"/>
      <c r="BL632" s="117"/>
      <c r="BM632" s="117"/>
      <c r="BN632" s="117"/>
      <c r="BO632" s="117"/>
      <c r="BP632" s="117"/>
      <c r="BQ632" s="117"/>
    </row>
    <row r="633" spans="1:69" ht="12" customHeight="1">
      <c r="A633" s="172"/>
      <c r="B633" s="143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  <c r="BI633" s="117"/>
      <c r="BJ633" s="117"/>
      <c r="BK633" s="117"/>
      <c r="BL633" s="117"/>
      <c r="BM633" s="117"/>
      <c r="BN633" s="117"/>
      <c r="BO633" s="117"/>
      <c r="BP633" s="117"/>
      <c r="BQ633" s="117"/>
    </row>
    <row r="634" spans="1:69" ht="12" customHeight="1">
      <c r="A634" s="172"/>
      <c r="B634" s="143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  <c r="BQ634" s="117"/>
    </row>
    <row r="635" spans="1:69" ht="12" customHeight="1">
      <c r="A635" s="172"/>
      <c r="B635" s="143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17"/>
      <c r="BE635" s="117"/>
      <c r="BF635" s="117"/>
      <c r="BG635" s="117"/>
      <c r="BH635" s="117"/>
      <c r="BI635" s="117"/>
      <c r="BJ635" s="117"/>
      <c r="BK635" s="117"/>
      <c r="BL635" s="117"/>
      <c r="BM635" s="117"/>
      <c r="BN635" s="117"/>
      <c r="BO635" s="117"/>
      <c r="BP635" s="117"/>
      <c r="BQ635" s="117"/>
    </row>
    <row r="636" spans="1:69" ht="12" customHeight="1">
      <c r="A636" s="172"/>
      <c r="B636" s="143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  <c r="BI636" s="117"/>
      <c r="BJ636" s="117"/>
      <c r="BK636" s="117"/>
      <c r="BL636" s="117"/>
      <c r="BM636" s="117"/>
      <c r="BN636" s="117"/>
      <c r="BO636" s="117"/>
      <c r="BP636" s="117"/>
      <c r="BQ636" s="117"/>
    </row>
    <row r="637" spans="1:69" ht="12" customHeight="1">
      <c r="A637" s="172"/>
      <c r="B637" s="143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  <c r="BI637" s="117"/>
      <c r="BJ637" s="117"/>
      <c r="BK637" s="117"/>
      <c r="BL637" s="117"/>
      <c r="BM637" s="117"/>
      <c r="BN637" s="117"/>
      <c r="BO637" s="117"/>
      <c r="BP637" s="117"/>
      <c r="BQ637" s="117"/>
    </row>
    <row r="638" spans="1:69" ht="12" customHeight="1">
      <c r="A638" s="172"/>
      <c r="B638" s="143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7"/>
      <c r="BH638" s="117"/>
      <c r="BI638" s="117"/>
      <c r="BJ638" s="117"/>
      <c r="BK638" s="117"/>
      <c r="BL638" s="117"/>
      <c r="BM638" s="117"/>
      <c r="BN638" s="117"/>
      <c r="BO638" s="117"/>
      <c r="BP638" s="117"/>
      <c r="BQ638" s="117"/>
    </row>
    <row r="639" spans="1:69" ht="12" customHeight="1">
      <c r="A639" s="172"/>
      <c r="B639" s="143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17"/>
      <c r="BE639" s="117"/>
      <c r="BF639" s="117"/>
      <c r="BG639" s="117"/>
      <c r="BH639" s="117"/>
      <c r="BI639" s="117"/>
      <c r="BJ639" s="117"/>
      <c r="BK639" s="117"/>
      <c r="BL639" s="117"/>
      <c r="BM639" s="117"/>
      <c r="BN639" s="117"/>
      <c r="BO639" s="117"/>
      <c r="BP639" s="117"/>
      <c r="BQ639" s="117"/>
    </row>
    <row r="640" spans="1:69" ht="12" customHeight="1">
      <c r="A640" s="172"/>
      <c r="B640" s="143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BL640" s="117"/>
      <c r="BM640" s="117"/>
      <c r="BN640" s="117"/>
      <c r="BO640" s="117"/>
      <c r="BP640" s="117"/>
      <c r="BQ640" s="117"/>
    </row>
    <row r="641" spans="1:69" ht="12" customHeight="1">
      <c r="A641" s="172"/>
      <c r="B641" s="143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17"/>
      <c r="BE641" s="117"/>
      <c r="BF641" s="117"/>
      <c r="BG641" s="117"/>
      <c r="BH641" s="117"/>
      <c r="BI641" s="117"/>
      <c r="BJ641" s="117"/>
      <c r="BK641" s="117"/>
      <c r="BL641" s="117"/>
      <c r="BM641" s="117"/>
      <c r="BN641" s="117"/>
      <c r="BO641" s="117"/>
      <c r="BP641" s="117"/>
      <c r="BQ641" s="117"/>
    </row>
    <row r="642" spans="1:69" ht="12" customHeight="1">
      <c r="A642" s="172"/>
      <c r="B642" s="143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17"/>
      <c r="BE642" s="117"/>
      <c r="BF642" s="117"/>
      <c r="BG642" s="117"/>
      <c r="BH642" s="117"/>
      <c r="BI642" s="117"/>
      <c r="BJ642" s="117"/>
      <c r="BK642" s="117"/>
      <c r="BL642" s="117"/>
      <c r="BM642" s="117"/>
      <c r="BN642" s="117"/>
      <c r="BO642" s="117"/>
      <c r="BP642" s="117"/>
      <c r="BQ642" s="117"/>
    </row>
    <row r="643" spans="1:69" ht="12" customHeight="1">
      <c r="A643" s="172"/>
      <c r="B643" s="143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17"/>
      <c r="BE643" s="117"/>
      <c r="BF643" s="117"/>
      <c r="BG643" s="117"/>
      <c r="BH643" s="117"/>
      <c r="BI643" s="117"/>
      <c r="BJ643" s="117"/>
      <c r="BK643" s="117"/>
      <c r="BL643" s="117"/>
      <c r="BM643" s="117"/>
      <c r="BN643" s="117"/>
      <c r="BO643" s="117"/>
      <c r="BP643" s="117"/>
      <c r="BQ643" s="117"/>
    </row>
    <row r="644" spans="1:69" ht="12" customHeight="1">
      <c r="A644" s="172"/>
      <c r="B644" s="143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  <c r="BI644" s="117"/>
      <c r="BJ644" s="117"/>
      <c r="BK644" s="117"/>
      <c r="BL644" s="117"/>
      <c r="BM644" s="117"/>
      <c r="BN644" s="117"/>
      <c r="BO644" s="117"/>
      <c r="BP644" s="117"/>
      <c r="BQ644" s="117"/>
    </row>
    <row r="645" spans="1:69" ht="12" customHeight="1">
      <c r="A645" s="172"/>
      <c r="B645" s="143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BL645" s="117"/>
      <c r="BM645" s="117"/>
      <c r="BN645" s="117"/>
      <c r="BO645" s="117"/>
      <c r="BP645" s="117"/>
      <c r="BQ645" s="117"/>
    </row>
    <row r="646" spans="1:69" ht="12" customHeight="1">
      <c r="A646" s="172"/>
      <c r="B646" s="143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  <c r="BI646" s="117"/>
      <c r="BJ646" s="117"/>
      <c r="BK646" s="117"/>
      <c r="BL646" s="117"/>
      <c r="BM646" s="117"/>
      <c r="BN646" s="117"/>
      <c r="BO646" s="117"/>
      <c r="BP646" s="117"/>
      <c r="BQ646" s="117"/>
    </row>
    <row r="647" spans="1:69" ht="12" customHeight="1">
      <c r="A647" s="172"/>
      <c r="B647" s="143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17"/>
      <c r="BE647" s="117"/>
      <c r="BF647" s="117"/>
      <c r="BG647" s="117"/>
      <c r="BH647" s="117"/>
      <c r="BI647" s="117"/>
      <c r="BJ647" s="117"/>
      <c r="BK647" s="117"/>
      <c r="BL647" s="117"/>
      <c r="BM647" s="117"/>
      <c r="BN647" s="117"/>
      <c r="BO647" s="117"/>
      <c r="BP647" s="117"/>
      <c r="BQ647" s="117"/>
    </row>
    <row r="648" spans="1:69" ht="12" customHeight="1">
      <c r="A648" s="172"/>
      <c r="B648" s="143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  <c r="BI648" s="117"/>
      <c r="BJ648" s="117"/>
      <c r="BK648" s="117"/>
      <c r="BL648" s="117"/>
      <c r="BM648" s="117"/>
      <c r="BN648" s="117"/>
      <c r="BO648" s="117"/>
      <c r="BP648" s="117"/>
      <c r="BQ648" s="117"/>
    </row>
    <row r="649" spans="1:69" ht="12" customHeight="1">
      <c r="A649" s="172"/>
      <c r="B649" s="143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17"/>
      <c r="BE649" s="117"/>
      <c r="BF649" s="117"/>
      <c r="BG649" s="117"/>
      <c r="BH649" s="117"/>
      <c r="BI649" s="117"/>
      <c r="BJ649" s="117"/>
      <c r="BK649" s="117"/>
      <c r="BL649" s="117"/>
      <c r="BM649" s="117"/>
      <c r="BN649" s="117"/>
      <c r="BO649" s="117"/>
      <c r="BP649" s="117"/>
      <c r="BQ649" s="117"/>
    </row>
    <row r="650" spans="1:69" ht="12" customHeight="1">
      <c r="A650" s="172"/>
      <c r="B650" s="143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17"/>
      <c r="BE650" s="117"/>
      <c r="BF650" s="117"/>
      <c r="BG650" s="117"/>
      <c r="BH650" s="117"/>
      <c r="BI650" s="117"/>
      <c r="BJ650" s="117"/>
      <c r="BK650" s="117"/>
      <c r="BL650" s="117"/>
      <c r="BM650" s="117"/>
      <c r="BN650" s="117"/>
      <c r="BO650" s="117"/>
      <c r="BP650" s="117"/>
      <c r="BQ650" s="117"/>
    </row>
    <row r="651" spans="1:69" ht="12" customHeight="1">
      <c r="A651" s="172"/>
      <c r="B651" s="143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17"/>
      <c r="BE651" s="117"/>
      <c r="BF651" s="117"/>
      <c r="BG651" s="117"/>
      <c r="BH651" s="117"/>
      <c r="BI651" s="117"/>
      <c r="BJ651" s="117"/>
      <c r="BK651" s="117"/>
      <c r="BL651" s="117"/>
      <c r="BM651" s="117"/>
      <c r="BN651" s="117"/>
      <c r="BO651" s="117"/>
      <c r="BP651" s="117"/>
      <c r="BQ651" s="117"/>
    </row>
    <row r="652" spans="1:69" ht="12" customHeight="1">
      <c r="A652" s="172"/>
      <c r="B652" s="143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117"/>
      <c r="BM652" s="117"/>
      <c r="BN652" s="117"/>
      <c r="BO652" s="117"/>
      <c r="BP652" s="117"/>
      <c r="BQ652" s="117"/>
    </row>
    <row r="653" spans="1:69" ht="12" customHeight="1">
      <c r="A653" s="172"/>
      <c r="B653" s="143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  <c r="BI653" s="117"/>
      <c r="BJ653" s="117"/>
      <c r="BK653" s="117"/>
      <c r="BL653" s="117"/>
      <c r="BM653" s="117"/>
      <c r="BN653" s="117"/>
      <c r="BO653" s="117"/>
      <c r="BP653" s="117"/>
      <c r="BQ653" s="117"/>
    </row>
    <row r="654" spans="1:69" ht="12" customHeight="1">
      <c r="A654" s="172"/>
      <c r="B654" s="143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17"/>
      <c r="BE654" s="117"/>
      <c r="BF654" s="117"/>
      <c r="BG654" s="117"/>
      <c r="BH654" s="117"/>
      <c r="BI654" s="117"/>
      <c r="BJ654" s="117"/>
      <c r="BK654" s="117"/>
      <c r="BL654" s="117"/>
      <c r="BM654" s="117"/>
      <c r="BN654" s="117"/>
      <c r="BO654" s="117"/>
      <c r="BP654" s="117"/>
      <c r="BQ654" s="117"/>
    </row>
    <row r="655" spans="1:69" ht="12" customHeight="1">
      <c r="A655" s="172"/>
      <c r="B655" s="143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17"/>
      <c r="BE655" s="117"/>
      <c r="BF655" s="117"/>
      <c r="BG655" s="117"/>
      <c r="BH655" s="117"/>
      <c r="BI655" s="117"/>
      <c r="BJ655" s="117"/>
      <c r="BK655" s="117"/>
      <c r="BL655" s="117"/>
      <c r="BM655" s="117"/>
      <c r="BN655" s="117"/>
      <c r="BO655" s="117"/>
      <c r="BP655" s="117"/>
      <c r="BQ655" s="117"/>
    </row>
    <row r="656" spans="1:69" ht="12" customHeight="1">
      <c r="A656" s="172"/>
      <c r="B656" s="143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17"/>
      <c r="BE656" s="117"/>
      <c r="BF656" s="117"/>
      <c r="BG656" s="117"/>
      <c r="BH656" s="117"/>
      <c r="BI656" s="117"/>
      <c r="BJ656" s="117"/>
      <c r="BK656" s="117"/>
      <c r="BL656" s="117"/>
      <c r="BM656" s="117"/>
      <c r="BN656" s="117"/>
      <c r="BO656" s="117"/>
      <c r="BP656" s="117"/>
      <c r="BQ656" s="117"/>
    </row>
    <row r="657" spans="1:69" ht="12" customHeight="1">
      <c r="A657" s="172"/>
      <c r="B657" s="143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17"/>
      <c r="BE657" s="117"/>
      <c r="BF657" s="117"/>
      <c r="BG657" s="117"/>
      <c r="BH657" s="117"/>
      <c r="BI657" s="117"/>
      <c r="BJ657" s="117"/>
      <c r="BK657" s="117"/>
      <c r="BL657" s="117"/>
      <c r="BM657" s="117"/>
      <c r="BN657" s="117"/>
      <c r="BO657" s="117"/>
      <c r="BP657" s="117"/>
      <c r="BQ657" s="117"/>
    </row>
    <row r="658" spans="1:69" ht="12" customHeight="1">
      <c r="A658" s="172"/>
      <c r="B658" s="143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17"/>
      <c r="BE658" s="117"/>
      <c r="BF658" s="117"/>
      <c r="BG658" s="117"/>
      <c r="BH658" s="117"/>
      <c r="BI658" s="117"/>
      <c r="BJ658" s="117"/>
      <c r="BK658" s="117"/>
      <c r="BL658" s="117"/>
      <c r="BM658" s="117"/>
      <c r="BN658" s="117"/>
      <c r="BO658" s="117"/>
      <c r="BP658" s="117"/>
      <c r="BQ658" s="117"/>
    </row>
    <row r="659" spans="1:69" ht="12" customHeight="1">
      <c r="A659" s="172"/>
      <c r="B659" s="143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17"/>
      <c r="BE659" s="117"/>
      <c r="BF659" s="117"/>
      <c r="BG659" s="117"/>
      <c r="BH659" s="117"/>
      <c r="BI659" s="117"/>
      <c r="BJ659" s="117"/>
      <c r="BK659" s="117"/>
      <c r="BL659" s="117"/>
      <c r="BM659" s="117"/>
      <c r="BN659" s="117"/>
      <c r="BO659" s="117"/>
      <c r="BP659" s="117"/>
      <c r="BQ659" s="117"/>
    </row>
    <row r="660" spans="1:69" ht="12" customHeight="1">
      <c r="A660" s="172"/>
      <c r="B660" s="143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17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17"/>
      <c r="BE660" s="117"/>
      <c r="BF660" s="117"/>
      <c r="BG660" s="117"/>
      <c r="BH660" s="117"/>
      <c r="BI660" s="117"/>
      <c r="BJ660" s="117"/>
      <c r="BK660" s="117"/>
      <c r="BL660" s="117"/>
      <c r="BM660" s="117"/>
      <c r="BN660" s="117"/>
      <c r="BO660" s="117"/>
      <c r="BP660" s="117"/>
      <c r="BQ660" s="117"/>
    </row>
    <row r="661" spans="1:69" ht="12" customHeight="1">
      <c r="A661" s="172"/>
      <c r="B661" s="143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  <c r="BI661" s="117"/>
      <c r="BJ661" s="117"/>
      <c r="BK661" s="117"/>
      <c r="BL661" s="117"/>
      <c r="BM661" s="117"/>
      <c r="BN661" s="117"/>
      <c r="BO661" s="117"/>
      <c r="BP661" s="117"/>
      <c r="BQ661" s="117"/>
    </row>
    <row r="662" spans="1:69" ht="12" customHeight="1">
      <c r="A662" s="172"/>
      <c r="B662" s="143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  <c r="BK662" s="117"/>
      <c r="BL662" s="117"/>
      <c r="BM662" s="117"/>
      <c r="BN662" s="117"/>
      <c r="BO662" s="117"/>
      <c r="BP662" s="117"/>
      <c r="BQ662" s="117"/>
    </row>
    <row r="663" spans="1:69" ht="12" customHeight="1">
      <c r="A663" s="172"/>
      <c r="B663" s="143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17"/>
      <c r="BE663" s="117"/>
      <c r="BF663" s="117"/>
      <c r="BG663" s="117"/>
      <c r="BH663" s="117"/>
      <c r="BI663" s="117"/>
      <c r="BJ663" s="117"/>
      <c r="BK663" s="117"/>
      <c r="BL663" s="117"/>
      <c r="BM663" s="117"/>
      <c r="BN663" s="117"/>
      <c r="BO663" s="117"/>
      <c r="BP663" s="117"/>
      <c r="BQ663" s="117"/>
    </row>
    <row r="664" spans="1:69" ht="12" customHeight="1">
      <c r="A664" s="172"/>
      <c r="B664" s="143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  <c r="BI664" s="117"/>
      <c r="BJ664" s="117"/>
      <c r="BK664" s="117"/>
      <c r="BL664" s="117"/>
      <c r="BM664" s="117"/>
      <c r="BN664" s="117"/>
      <c r="BO664" s="117"/>
      <c r="BP664" s="117"/>
      <c r="BQ664" s="117"/>
    </row>
    <row r="665" spans="1:69" ht="12" customHeight="1">
      <c r="A665" s="172"/>
      <c r="B665" s="143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17"/>
      <c r="BE665" s="117"/>
      <c r="BF665" s="117"/>
      <c r="BG665" s="117"/>
      <c r="BH665" s="117"/>
      <c r="BI665" s="117"/>
      <c r="BJ665" s="117"/>
      <c r="BK665" s="117"/>
      <c r="BL665" s="117"/>
      <c r="BM665" s="117"/>
      <c r="BN665" s="117"/>
      <c r="BO665" s="117"/>
      <c r="BP665" s="117"/>
      <c r="BQ665" s="117"/>
    </row>
    <row r="666" spans="1:69" ht="12" customHeight="1">
      <c r="A666" s="172"/>
      <c r="B666" s="143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17"/>
      <c r="BE666" s="117"/>
      <c r="BF666" s="117"/>
      <c r="BG666" s="117"/>
      <c r="BH666" s="117"/>
      <c r="BI666" s="117"/>
      <c r="BJ666" s="117"/>
      <c r="BK666" s="117"/>
      <c r="BL666" s="117"/>
      <c r="BM666" s="117"/>
      <c r="BN666" s="117"/>
      <c r="BO666" s="117"/>
      <c r="BP666" s="117"/>
      <c r="BQ666" s="117"/>
    </row>
    <row r="667" spans="1:69" ht="12" customHeight="1">
      <c r="A667" s="172"/>
      <c r="B667" s="143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  <c r="BI667" s="117"/>
      <c r="BJ667" s="117"/>
      <c r="BK667" s="117"/>
      <c r="BL667" s="117"/>
      <c r="BM667" s="117"/>
      <c r="BN667" s="117"/>
      <c r="BO667" s="117"/>
      <c r="BP667" s="117"/>
      <c r="BQ667" s="117"/>
    </row>
    <row r="668" spans="1:69" ht="12" customHeight="1">
      <c r="A668" s="172"/>
      <c r="B668" s="143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17"/>
      <c r="BE668" s="117"/>
      <c r="BF668" s="117"/>
      <c r="BG668" s="117"/>
      <c r="BH668" s="117"/>
      <c r="BI668" s="117"/>
      <c r="BJ668" s="117"/>
      <c r="BK668" s="117"/>
      <c r="BL668" s="117"/>
      <c r="BM668" s="117"/>
      <c r="BN668" s="117"/>
      <c r="BO668" s="117"/>
      <c r="BP668" s="117"/>
      <c r="BQ668" s="117"/>
    </row>
    <row r="669" spans="1:69" ht="12" customHeight="1">
      <c r="A669" s="172"/>
      <c r="B669" s="143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17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17"/>
      <c r="BE669" s="117"/>
      <c r="BF669" s="117"/>
      <c r="BG669" s="117"/>
      <c r="BH669" s="117"/>
      <c r="BI669" s="117"/>
      <c r="BJ669" s="117"/>
      <c r="BK669" s="117"/>
      <c r="BL669" s="117"/>
      <c r="BM669" s="117"/>
      <c r="BN669" s="117"/>
      <c r="BO669" s="117"/>
      <c r="BP669" s="117"/>
      <c r="BQ669" s="117"/>
    </row>
    <row r="670" spans="1:69" ht="12" customHeight="1">
      <c r="A670" s="172"/>
      <c r="B670" s="143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  <c r="BI670" s="117"/>
      <c r="BJ670" s="117"/>
      <c r="BK670" s="117"/>
      <c r="BL670" s="117"/>
      <c r="BM670" s="117"/>
      <c r="BN670" s="117"/>
      <c r="BO670" s="117"/>
      <c r="BP670" s="117"/>
      <c r="BQ670" s="117"/>
    </row>
    <row r="671" spans="1:69" ht="12" customHeight="1">
      <c r="A671" s="172"/>
      <c r="B671" s="143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7"/>
      <c r="BP671" s="117"/>
      <c r="BQ671" s="117"/>
    </row>
    <row r="672" spans="1:69" ht="12" customHeight="1">
      <c r="A672" s="172"/>
      <c r="B672" s="143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17"/>
      <c r="BE672" s="117"/>
      <c r="BF672" s="117"/>
      <c r="BG672" s="117"/>
      <c r="BH672" s="117"/>
      <c r="BI672" s="117"/>
      <c r="BJ672" s="117"/>
      <c r="BK672" s="117"/>
      <c r="BL672" s="117"/>
      <c r="BM672" s="117"/>
      <c r="BN672" s="117"/>
      <c r="BO672" s="117"/>
      <c r="BP672" s="117"/>
      <c r="BQ672" s="117"/>
    </row>
    <row r="673" spans="1:69" ht="12" customHeight="1">
      <c r="A673" s="172"/>
      <c r="B673" s="143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  <c r="BI673" s="117"/>
      <c r="BJ673" s="117"/>
      <c r="BK673" s="117"/>
      <c r="BL673" s="117"/>
      <c r="BM673" s="117"/>
      <c r="BN673" s="117"/>
      <c r="BO673" s="117"/>
      <c r="BP673" s="117"/>
      <c r="BQ673" s="117"/>
    </row>
    <row r="674" spans="1:69" ht="12" customHeight="1">
      <c r="A674" s="172"/>
      <c r="B674" s="143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  <c r="BI674" s="117"/>
      <c r="BJ674" s="117"/>
      <c r="BK674" s="117"/>
      <c r="BL674" s="117"/>
      <c r="BM674" s="117"/>
      <c r="BN674" s="117"/>
      <c r="BO674" s="117"/>
      <c r="BP674" s="117"/>
      <c r="BQ674" s="117"/>
    </row>
    <row r="675" spans="1:69" ht="12" customHeight="1">
      <c r="A675" s="172"/>
      <c r="B675" s="143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BL675" s="117"/>
      <c r="BM675" s="117"/>
      <c r="BN675" s="117"/>
      <c r="BO675" s="117"/>
      <c r="BP675" s="117"/>
      <c r="BQ675" s="117"/>
    </row>
    <row r="676" spans="1:69" ht="12" customHeight="1">
      <c r="A676" s="172"/>
      <c r="B676" s="143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7"/>
      <c r="BP676" s="117"/>
      <c r="BQ676" s="117"/>
    </row>
    <row r="677" spans="1:69" ht="12" customHeight="1">
      <c r="A677" s="172"/>
      <c r="B677" s="143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17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17"/>
      <c r="BE677" s="117"/>
      <c r="BF677" s="117"/>
      <c r="BG677" s="117"/>
      <c r="BH677" s="117"/>
      <c r="BI677" s="117"/>
      <c r="BJ677" s="117"/>
      <c r="BK677" s="117"/>
      <c r="BL677" s="117"/>
      <c r="BM677" s="117"/>
      <c r="BN677" s="117"/>
      <c r="BO677" s="117"/>
      <c r="BP677" s="117"/>
      <c r="BQ677" s="117"/>
    </row>
    <row r="678" spans="1:69" ht="12" customHeight="1">
      <c r="A678" s="172"/>
      <c r="B678" s="143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BL678" s="117"/>
      <c r="BM678" s="117"/>
      <c r="BN678" s="117"/>
      <c r="BO678" s="117"/>
      <c r="BP678" s="117"/>
      <c r="BQ678" s="117"/>
    </row>
    <row r="679" spans="1:69" ht="12" customHeight="1">
      <c r="A679" s="172"/>
      <c r="B679" s="143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  <c r="BI679" s="117"/>
      <c r="BJ679" s="117"/>
      <c r="BK679" s="117"/>
      <c r="BL679" s="117"/>
      <c r="BM679" s="117"/>
      <c r="BN679" s="117"/>
      <c r="BO679" s="117"/>
      <c r="BP679" s="117"/>
      <c r="BQ679" s="117"/>
    </row>
    <row r="680" spans="1:69" ht="12" customHeight="1">
      <c r="A680" s="172"/>
      <c r="B680" s="143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17"/>
      <c r="BE680" s="117"/>
      <c r="BF680" s="117"/>
      <c r="BG680" s="117"/>
      <c r="BH680" s="117"/>
      <c r="BI680" s="117"/>
      <c r="BJ680" s="117"/>
      <c r="BK680" s="117"/>
      <c r="BL680" s="117"/>
      <c r="BM680" s="117"/>
      <c r="BN680" s="117"/>
      <c r="BO680" s="117"/>
      <c r="BP680" s="117"/>
      <c r="BQ680" s="117"/>
    </row>
    <row r="681" spans="1:69" ht="12" customHeight="1">
      <c r="A681" s="172"/>
      <c r="B681" s="143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  <c r="BI681" s="117"/>
      <c r="BJ681" s="117"/>
      <c r="BK681" s="117"/>
      <c r="BL681" s="117"/>
      <c r="BM681" s="117"/>
      <c r="BN681" s="117"/>
      <c r="BO681" s="117"/>
      <c r="BP681" s="117"/>
      <c r="BQ681" s="117"/>
    </row>
    <row r="682" spans="1:69" ht="12" customHeight="1">
      <c r="A682" s="172"/>
      <c r="B682" s="143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  <c r="BI682" s="117"/>
      <c r="BJ682" s="117"/>
      <c r="BK682" s="117"/>
      <c r="BL682" s="117"/>
      <c r="BM682" s="117"/>
      <c r="BN682" s="117"/>
      <c r="BO682" s="117"/>
      <c r="BP682" s="117"/>
      <c r="BQ682" s="117"/>
    </row>
    <row r="683" spans="1:69" ht="12" customHeight="1">
      <c r="A683" s="172"/>
      <c r="B683" s="143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BL683" s="117"/>
      <c r="BM683" s="117"/>
      <c r="BN683" s="117"/>
      <c r="BO683" s="117"/>
      <c r="BP683" s="117"/>
      <c r="BQ683" s="117"/>
    </row>
    <row r="684" spans="1:69" ht="12" customHeight="1">
      <c r="A684" s="172"/>
      <c r="B684" s="143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  <c r="BI684" s="117"/>
      <c r="BJ684" s="117"/>
      <c r="BK684" s="117"/>
      <c r="BL684" s="117"/>
      <c r="BM684" s="117"/>
      <c r="BN684" s="117"/>
      <c r="BO684" s="117"/>
      <c r="BP684" s="117"/>
      <c r="BQ684" s="117"/>
    </row>
    <row r="685" spans="1:69" ht="12" customHeight="1">
      <c r="A685" s="172"/>
      <c r="B685" s="143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  <c r="BQ685" s="117"/>
    </row>
    <row r="686" spans="1:69" ht="12" customHeight="1">
      <c r="A686" s="172"/>
      <c r="B686" s="143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  <c r="BI686" s="117"/>
      <c r="BJ686" s="117"/>
      <c r="BK686" s="117"/>
      <c r="BL686" s="117"/>
      <c r="BM686" s="117"/>
      <c r="BN686" s="117"/>
      <c r="BO686" s="117"/>
      <c r="BP686" s="117"/>
      <c r="BQ686" s="117"/>
    </row>
    <row r="687" spans="1:69" ht="12" customHeight="1">
      <c r="A687" s="172"/>
      <c r="B687" s="143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  <c r="BI687" s="117"/>
      <c r="BJ687" s="117"/>
      <c r="BK687" s="117"/>
      <c r="BL687" s="117"/>
      <c r="BM687" s="117"/>
      <c r="BN687" s="117"/>
      <c r="BO687" s="117"/>
      <c r="BP687" s="117"/>
      <c r="BQ687" s="117"/>
    </row>
    <row r="688" spans="1:69" ht="12" customHeight="1">
      <c r="A688" s="172"/>
      <c r="B688" s="143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17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17"/>
      <c r="BE688" s="117"/>
      <c r="BF688" s="117"/>
      <c r="BG688" s="117"/>
      <c r="BH688" s="117"/>
      <c r="BI688" s="117"/>
      <c r="BJ688" s="117"/>
      <c r="BK688" s="117"/>
      <c r="BL688" s="117"/>
      <c r="BM688" s="117"/>
      <c r="BN688" s="117"/>
      <c r="BO688" s="117"/>
      <c r="BP688" s="117"/>
      <c r="BQ688" s="117"/>
    </row>
    <row r="689" spans="1:69" ht="12" customHeight="1">
      <c r="A689" s="172"/>
      <c r="B689" s="143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17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17"/>
      <c r="BE689" s="117"/>
      <c r="BF689" s="117"/>
      <c r="BG689" s="117"/>
      <c r="BH689" s="117"/>
      <c r="BI689" s="117"/>
      <c r="BJ689" s="117"/>
      <c r="BK689" s="117"/>
      <c r="BL689" s="117"/>
      <c r="BM689" s="117"/>
      <c r="BN689" s="117"/>
      <c r="BO689" s="117"/>
      <c r="BP689" s="117"/>
      <c r="BQ689" s="117"/>
    </row>
    <row r="690" spans="1:69" ht="12" customHeight="1">
      <c r="A690" s="172"/>
      <c r="B690" s="143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  <c r="BQ690" s="117"/>
    </row>
    <row r="691" spans="1:69" ht="12" customHeight="1">
      <c r="A691" s="172"/>
      <c r="B691" s="143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  <c r="BI691" s="117"/>
      <c r="BJ691" s="117"/>
      <c r="BK691" s="117"/>
      <c r="BL691" s="117"/>
      <c r="BM691" s="117"/>
      <c r="BN691" s="117"/>
      <c r="BO691" s="117"/>
      <c r="BP691" s="117"/>
      <c r="BQ691" s="117"/>
    </row>
    <row r="692" spans="1:69" ht="12" customHeight="1">
      <c r="A692" s="172"/>
      <c r="B692" s="143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  <c r="BI692" s="117"/>
      <c r="BJ692" s="117"/>
      <c r="BK692" s="117"/>
      <c r="BL692" s="117"/>
      <c r="BM692" s="117"/>
      <c r="BN692" s="117"/>
      <c r="BO692" s="117"/>
      <c r="BP692" s="117"/>
      <c r="BQ692" s="117"/>
    </row>
    <row r="693" spans="1:69" ht="12" customHeight="1">
      <c r="A693" s="172"/>
      <c r="B693" s="143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17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17"/>
      <c r="BE693" s="117"/>
      <c r="BF693" s="117"/>
      <c r="BG693" s="117"/>
      <c r="BH693" s="117"/>
      <c r="BI693" s="117"/>
      <c r="BJ693" s="117"/>
      <c r="BK693" s="117"/>
      <c r="BL693" s="117"/>
      <c r="BM693" s="117"/>
      <c r="BN693" s="117"/>
      <c r="BO693" s="117"/>
      <c r="BP693" s="117"/>
      <c r="BQ693" s="117"/>
    </row>
    <row r="694" spans="1:69" ht="12" customHeight="1">
      <c r="A694" s="172"/>
      <c r="B694" s="143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17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  <c r="BI694" s="117"/>
      <c r="BJ694" s="117"/>
      <c r="BK694" s="117"/>
      <c r="BL694" s="117"/>
      <c r="BM694" s="117"/>
      <c r="BN694" s="117"/>
      <c r="BO694" s="117"/>
      <c r="BP694" s="117"/>
      <c r="BQ694" s="117"/>
    </row>
    <row r="695" spans="1:69" ht="12" customHeight="1">
      <c r="A695" s="172"/>
      <c r="B695" s="143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17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17"/>
      <c r="BE695" s="117"/>
      <c r="BF695" s="117"/>
      <c r="BG695" s="117"/>
      <c r="BH695" s="117"/>
      <c r="BI695" s="117"/>
      <c r="BJ695" s="117"/>
      <c r="BK695" s="117"/>
      <c r="BL695" s="117"/>
      <c r="BM695" s="117"/>
      <c r="BN695" s="117"/>
      <c r="BO695" s="117"/>
      <c r="BP695" s="117"/>
      <c r="BQ695" s="117"/>
    </row>
    <row r="696" spans="1:69" ht="12" customHeight="1">
      <c r="A696" s="172"/>
      <c r="B696" s="143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  <c r="BI696" s="117"/>
      <c r="BJ696" s="117"/>
      <c r="BK696" s="117"/>
      <c r="BL696" s="117"/>
      <c r="BM696" s="117"/>
      <c r="BN696" s="117"/>
      <c r="BO696" s="117"/>
      <c r="BP696" s="117"/>
      <c r="BQ696" s="117"/>
    </row>
    <row r="697" spans="1:69" ht="12" customHeight="1">
      <c r="A697" s="172"/>
      <c r="B697" s="143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17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17"/>
      <c r="BE697" s="117"/>
      <c r="BF697" s="117"/>
      <c r="BG697" s="117"/>
      <c r="BH697" s="117"/>
      <c r="BI697" s="117"/>
      <c r="BJ697" s="117"/>
      <c r="BK697" s="117"/>
      <c r="BL697" s="117"/>
      <c r="BM697" s="117"/>
      <c r="BN697" s="117"/>
      <c r="BO697" s="117"/>
      <c r="BP697" s="117"/>
      <c r="BQ697" s="117"/>
    </row>
    <row r="698" spans="1:69" ht="12" customHeight="1">
      <c r="A698" s="172"/>
      <c r="B698" s="143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  <c r="BI698" s="117"/>
      <c r="BJ698" s="117"/>
      <c r="BK698" s="117"/>
      <c r="BL698" s="117"/>
      <c r="BM698" s="117"/>
      <c r="BN698" s="117"/>
      <c r="BO698" s="117"/>
      <c r="BP698" s="117"/>
      <c r="BQ698" s="117"/>
    </row>
    <row r="699" spans="1:69" ht="12" customHeight="1">
      <c r="A699" s="172"/>
      <c r="B699" s="143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17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  <c r="BI699" s="117"/>
      <c r="BJ699" s="117"/>
      <c r="BK699" s="117"/>
      <c r="BL699" s="117"/>
      <c r="BM699" s="117"/>
      <c r="BN699" s="117"/>
      <c r="BO699" s="117"/>
      <c r="BP699" s="117"/>
      <c r="BQ699" s="117"/>
    </row>
    <row r="700" spans="1:69" ht="12" customHeight="1">
      <c r="A700" s="172"/>
      <c r="B700" s="143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  <c r="BI700" s="117"/>
      <c r="BJ700" s="117"/>
      <c r="BK700" s="117"/>
      <c r="BL700" s="117"/>
      <c r="BM700" s="117"/>
      <c r="BN700" s="117"/>
      <c r="BO700" s="117"/>
      <c r="BP700" s="117"/>
      <c r="BQ700" s="117"/>
    </row>
    <row r="701" spans="1:69" ht="12" customHeight="1">
      <c r="A701" s="172"/>
      <c r="B701" s="143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17"/>
      <c r="BE701" s="117"/>
      <c r="BF701" s="117"/>
      <c r="BG701" s="117"/>
      <c r="BH701" s="117"/>
      <c r="BI701" s="117"/>
      <c r="BJ701" s="117"/>
      <c r="BK701" s="117"/>
      <c r="BL701" s="117"/>
      <c r="BM701" s="117"/>
      <c r="BN701" s="117"/>
      <c r="BO701" s="117"/>
      <c r="BP701" s="117"/>
      <c r="BQ701" s="117"/>
    </row>
    <row r="702" spans="1:69" ht="12" customHeight="1">
      <c r="A702" s="172"/>
      <c r="B702" s="143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17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17"/>
      <c r="BE702" s="117"/>
      <c r="BF702" s="117"/>
      <c r="BG702" s="117"/>
      <c r="BH702" s="117"/>
      <c r="BI702" s="117"/>
      <c r="BJ702" s="117"/>
      <c r="BK702" s="117"/>
      <c r="BL702" s="117"/>
      <c r="BM702" s="117"/>
      <c r="BN702" s="117"/>
      <c r="BO702" s="117"/>
      <c r="BP702" s="117"/>
      <c r="BQ702" s="117"/>
    </row>
    <row r="703" spans="1:69" ht="12" customHeight="1">
      <c r="A703" s="172"/>
      <c r="B703" s="143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17"/>
      <c r="BE703" s="117"/>
      <c r="BF703" s="117"/>
      <c r="BG703" s="117"/>
      <c r="BH703" s="117"/>
      <c r="BI703" s="117"/>
      <c r="BJ703" s="117"/>
      <c r="BK703" s="117"/>
      <c r="BL703" s="117"/>
      <c r="BM703" s="117"/>
      <c r="BN703" s="117"/>
      <c r="BO703" s="117"/>
      <c r="BP703" s="117"/>
      <c r="BQ703" s="117"/>
    </row>
    <row r="704" spans="1:69" ht="12" customHeight="1">
      <c r="A704" s="172"/>
      <c r="B704" s="143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17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17"/>
      <c r="BE704" s="117"/>
      <c r="BF704" s="117"/>
      <c r="BG704" s="117"/>
      <c r="BH704" s="117"/>
      <c r="BI704" s="117"/>
      <c r="BJ704" s="117"/>
      <c r="BK704" s="117"/>
      <c r="BL704" s="117"/>
      <c r="BM704" s="117"/>
      <c r="BN704" s="117"/>
      <c r="BO704" s="117"/>
      <c r="BP704" s="117"/>
      <c r="BQ704" s="117"/>
    </row>
    <row r="705" spans="1:69" ht="12" customHeight="1">
      <c r="A705" s="172"/>
      <c r="B705" s="143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17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17"/>
      <c r="BE705" s="117"/>
      <c r="BF705" s="117"/>
      <c r="BG705" s="117"/>
      <c r="BH705" s="117"/>
      <c r="BI705" s="117"/>
      <c r="BJ705" s="117"/>
      <c r="BK705" s="117"/>
      <c r="BL705" s="117"/>
      <c r="BM705" s="117"/>
      <c r="BN705" s="117"/>
      <c r="BO705" s="117"/>
      <c r="BP705" s="117"/>
      <c r="BQ705" s="117"/>
    </row>
    <row r="706" spans="1:69" ht="12" customHeight="1">
      <c r="A706" s="172"/>
      <c r="B706" s="143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17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7"/>
      <c r="BI706" s="117"/>
      <c r="BJ706" s="117"/>
      <c r="BK706" s="117"/>
      <c r="BL706" s="117"/>
      <c r="BM706" s="117"/>
      <c r="BN706" s="117"/>
      <c r="BO706" s="117"/>
      <c r="BP706" s="117"/>
      <c r="BQ706" s="117"/>
    </row>
    <row r="707" spans="1:69" ht="12" customHeight="1">
      <c r="A707" s="172"/>
      <c r="B707" s="143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  <c r="BH707" s="117"/>
      <c r="BI707" s="117"/>
      <c r="BJ707" s="117"/>
      <c r="BK707" s="117"/>
      <c r="BL707" s="117"/>
      <c r="BM707" s="117"/>
      <c r="BN707" s="117"/>
      <c r="BO707" s="117"/>
      <c r="BP707" s="117"/>
      <c r="BQ707" s="117"/>
    </row>
    <row r="708" spans="1:69" ht="12" customHeight="1">
      <c r="A708" s="172"/>
      <c r="B708" s="143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7"/>
      <c r="BN708" s="117"/>
      <c r="BO708" s="117"/>
      <c r="BP708" s="117"/>
      <c r="BQ708" s="117"/>
    </row>
    <row r="709" spans="1:69" ht="12" customHeight="1">
      <c r="A709" s="172"/>
      <c r="B709" s="143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17"/>
      <c r="AP709" s="117"/>
      <c r="AQ709" s="117"/>
      <c r="AR709" s="117"/>
      <c r="AS709" s="117"/>
      <c r="AT709" s="117"/>
      <c r="AU709" s="117"/>
      <c r="AV709" s="117"/>
      <c r="AW709" s="117"/>
      <c r="AX709" s="117"/>
      <c r="AY709" s="117"/>
      <c r="AZ709" s="117"/>
      <c r="BA709" s="117"/>
      <c r="BB709" s="117"/>
      <c r="BC709" s="117"/>
      <c r="BD709" s="117"/>
      <c r="BE709" s="117"/>
      <c r="BF709" s="117"/>
      <c r="BG709" s="117"/>
      <c r="BH709" s="117"/>
      <c r="BI709" s="117"/>
      <c r="BJ709" s="117"/>
      <c r="BK709" s="117"/>
      <c r="BL709" s="117"/>
      <c r="BM709" s="117"/>
      <c r="BN709" s="117"/>
      <c r="BO709" s="117"/>
      <c r="BP709" s="117"/>
      <c r="BQ709" s="117"/>
    </row>
    <row r="710" spans="1:69" ht="12" customHeight="1">
      <c r="A710" s="172"/>
      <c r="B710" s="143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17"/>
      <c r="AP710" s="117"/>
      <c r="AQ710" s="117"/>
      <c r="AR710" s="117"/>
      <c r="AS710" s="117"/>
      <c r="AT710" s="117"/>
      <c r="AU710" s="117"/>
      <c r="AV710" s="117"/>
      <c r="AW710" s="117"/>
      <c r="AX710" s="117"/>
      <c r="AY710" s="117"/>
      <c r="AZ710" s="117"/>
      <c r="BA710" s="117"/>
      <c r="BB710" s="117"/>
      <c r="BC710" s="117"/>
      <c r="BD710" s="117"/>
      <c r="BE710" s="117"/>
      <c r="BF710" s="117"/>
      <c r="BG710" s="117"/>
      <c r="BH710" s="117"/>
      <c r="BI710" s="117"/>
      <c r="BJ710" s="117"/>
      <c r="BK710" s="117"/>
      <c r="BL710" s="117"/>
      <c r="BM710" s="117"/>
      <c r="BN710" s="117"/>
      <c r="BO710" s="117"/>
      <c r="BP710" s="117"/>
      <c r="BQ710" s="117"/>
    </row>
    <row r="711" spans="1:69" ht="12" customHeight="1">
      <c r="A711" s="172"/>
      <c r="B711" s="143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17"/>
      <c r="AP711" s="117"/>
      <c r="AQ711" s="117"/>
      <c r="AR711" s="117"/>
      <c r="AS711" s="117"/>
      <c r="AT711" s="117"/>
      <c r="AU711" s="117"/>
      <c r="AV711" s="117"/>
      <c r="AW711" s="117"/>
      <c r="AX711" s="117"/>
      <c r="AY711" s="117"/>
      <c r="AZ711" s="117"/>
      <c r="BA711" s="117"/>
      <c r="BB711" s="117"/>
      <c r="BC711" s="117"/>
      <c r="BD711" s="117"/>
      <c r="BE711" s="117"/>
      <c r="BF711" s="117"/>
      <c r="BG711" s="117"/>
      <c r="BH711" s="117"/>
      <c r="BI711" s="117"/>
      <c r="BJ711" s="117"/>
      <c r="BK711" s="117"/>
      <c r="BL711" s="117"/>
      <c r="BM711" s="117"/>
      <c r="BN711" s="117"/>
      <c r="BO711" s="117"/>
      <c r="BP711" s="117"/>
      <c r="BQ711" s="117"/>
    </row>
    <row r="712" spans="1:69" ht="12" customHeight="1">
      <c r="A712" s="172"/>
      <c r="B712" s="143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7"/>
      <c r="AQ712" s="117"/>
      <c r="AR712" s="117"/>
      <c r="AS712" s="117"/>
      <c r="AT712" s="117"/>
      <c r="AU712" s="117"/>
      <c r="AV712" s="117"/>
      <c r="AW712" s="117"/>
      <c r="AX712" s="117"/>
      <c r="AY712" s="117"/>
      <c r="AZ712" s="117"/>
      <c r="BA712" s="117"/>
      <c r="BB712" s="117"/>
      <c r="BC712" s="117"/>
      <c r="BD712" s="117"/>
      <c r="BE712" s="117"/>
      <c r="BF712" s="117"/>
      <c r="BG712" s="117"/>
      <c r="BH712" s="117"/>
      <c r="BI712" s="117"/>
      <c r="BJ712" s="117"/>
      <c r="BK712" s="117"/>
      <c r="BL712" s="117"/>
      <c r="BM712" s="117"/>
      <c r="BN712" s="117"/>
      <c r="BO712" s="117"/>
      <c r="BP712" s="117"/>
      <c r="BQ712" s="117"/>
    </row>
    <row r="713" spans="1:69" ht="12" customHeight="1">
      <c r="A713" s="172"/>
      <c r="B713" s="143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17"/>
      <c r="AP713" s="117"/>
      <c r="AQ713" s="117"/>
      <c r="AR713" s="117"/>
      <c r="AS713" s="117"/>
      <c r="AT713" s="117"/>
      <c r="AU713" s="117"/>
      <c r="AV713" s="117"/>
      <c r="AW713" s="117"/>
      <c r="AX713" s="117"/>
      <c r="AY713" s="117"/>
      <c r="AZ713" s="117"/>
      <c r="BA713" s="117"/>
      <c r="BB713" s="117"/>
      <c r="BC713" s="117"/>
      <c r="BD713" s="117"/>
      <c r="BE713" s="117"/>
      <c r="BF713" s="117"/>
      <c r="BG713" s="117"/>
      <c r="BH713" s="117"/>
      <c r="BI713" s="117"/>
      <c r="BJ713" s="117"/>
      <c r="BK713" s="117"/>
      <c r="BL713" s="117"/>
      <c r="BM713" s="117"/>
      <c r="BN713" s="117"/>
      <c r="BO713" s="117"/>
      <c r="BP713" s="117"/>
      <c r="BQ713" s="117"/>
    </row>
    <row r="714" spans="1:69" ht="12" customHeight="1">
      <c r="A714" s="172"/>
      <c r="B714" s="143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17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  <c r="BI714" s="117"/>
      <c r="BJ714" s="117"/>
      <c r="BK714" s="117"/>
      <c r="BL714" s="117"/>
      <c r="BM714" s="117"/>
      <c r="BN714" s="117"/>
      <c r="BO714" s="117"/>
      <c r="BP714" s="117"/>
      <c r="BQ714" s="117"/>
    </row>
    <row r="715" spans="1:69" ht="12" customHeight="1">
      <c r="A715" s="172"/>
      <c r="B715" s="143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17"/>
      <c r="AP715" s="117"/>
      <c r="AQ715" s="117"/>
      <c r="AR715" s="117"/>
      <c r="AS715" s="117"/>
      <c r="AT715" s="117"/>
      <c r="AU715" s="117"/>
      <c r="AV715" s="117"/>
      <c r="AW715" s="117"/>
      <c r="AX715" s="117"/>
      <c r="AY715" s="117"/>
      <c r="AZ715" s="117"/>
      <c r="BA715" s="117"/>
      <c r="BB715" s="117"/>
      <c r="BC715" s="117"/>
      <c r="BD715" s="117"/>
      <c r="BE715" s="117"/>
      <c r="BF715" s="117"/>
      <c r="BG715" s="117"/>
      <c r="BH715" s="117"/>
      <c r="BI715" s="117"/>
      <c r="BJ715" s="117"/>
      <c r="BK715" s="117"/>
      <c r="BL715" s="117"/>
      <c r="BM715" s="117"/>
      <c r="BN715" s="117"/>
      <c r="BO715" s="117"/>
      <c r="BP715" s="117"/>
      <c r="BQ715" s="117"/>
    </row>
    <row r="716" spans="1:69" ht="12" customHeight="1">
      <c r="A716" s="172"/>
      <c r="B716" s="143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17"/>
      <c r="AP716" s="117"/>
      <c r="AQ716" s="117"/>
      <c r="AR716" s="117"/>
      <c r="AS716" s="117"/>
      <c r="AT716" s="117"/>
      <c r="AU716" s="117"/>
      <c r="AV716" s="117"/>
      <c r="AW716" s="117"/>
      <c r="AX716" s="117"/>
      <c r="AY716" s="117"/>
      <c r="AZ716" s="117"/>
      <c r="BA716" s="117"/>
      <c r="BB716" s="117"/>
      <c r="BC716" s="117"/>
      <c r="BD716" s="117"/>
      <c r="BE716" s="117"/>
      <c r="BF716" s="117"/>
      <c r="BG716" s="117"/>
      <c r="BH716" s="117"/>
      <c r="BI716" s="117"/>
      <c r="BJ716" s="117"/>
      <c r="BK716" s="117"/>
      <c r="BL716" s="117"/>
      <c r="BM716" s="117"/>
      <c r="BN716" s="117"/>
      <c r="BO716" s="117"/>
      <c r="BP716" s="117"/>
      <c r="BQ716" s="117"/>
    </row>
    <row r="717" spans="1:69" ht="12" customHeight="1">
      <c r="A717" s="172"/>
      <c r="B717" s="143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17"/>
      <c r="AP717" s="117"/>
      <c r="AQ717" s="117"/>
      <c r="AR717" s="117"/>
      <c r="AS717" s="117"/>
      <c r="AT717" s="117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  <c r="BI717" s="117"/>
      <c r="BJ717" s="117"/>
      <c r="BK717" s="117"/>
      <c r="BL717" s="117"/>
      <c r="BM717" s="117"/>
      <c r="BN717" s="117"/>
      <c r="BO717" s="117"/>
      <c r="BP717" s="117"/>
      <c r="BQ717" s="117"/>
    </row>
    <row r="718" spans="1:69" ht="12" customHeight="1">
      <c r="A718" s="172"/>
      <c r="B718" s="143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7"/>
      <c r="BH718" s="117"/>
      <c r="BI718" s="117"/>
      <c r="BJ718" s="117"/>
      <c r="BK718" s="117"/>
      <c r="BL718" s="117"/>
      <c r="BM718" s="117"/>
      <c r="BN718" s="117"/>
      <c r="BO718" s="117"/>
      <c r="BP718" s="117"/>
      <c r="BQ718" s="117"/>
    </row>
    <row r="719" spans="1:69" ht="12" customHeight="1">
      <c r="A719" s="172"/>
      <c r="B719" s="143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17"/>
      <c r="AP719" s="117"/>
      <c r="AQ719" s="117"/>
      <c r="AR719" s="117"/>
      <c r="AS719" s="117"/>
      <c r="AT719" s="117"/>
      <c r="AU719" s="117"/>
      <c r="AV719" s="117"/>
      <c r="AW719" s="117"/>
      <c r="AX719" s="117"/>
      <c r="AY719" s="117"/>
      <c r="AZ719" s="117"/>
      <c r="BA719" s="117"/>
      <c r="BB719" s="117"/>
      <c r="BC719" s="117"/>
      <c r="BD719" s="117"/>
      <c r="BE719" s="117"/>
      <c r="BF719" s="117"/>
      <c r="BG719" s="117"/>
      <c r="BH719" s="117"/>
      <c r="BI719" s="117"/>
      <c r="BJ719" s="117"/>
      <c r="BK719" s="117"/>
      <c r="BL719" s="117"/>
      <c r="BM719" s="117"/>
      <c r="BN719" s="117"/>
      <c r="BO719" s="117"/>
      <c r="BP719" s="117"/>
      <c r="BQ719" s="117"/>
    </row>
    <row r="720" spans="1:69" ht="12" customHeight="1">
      <c r="A720" s="172"/>
      <c r="B720" s="143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17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7"/>
      <c r="BA720" s="117"/>
      <c r="BB720" s="117"/>
      <c r="BC720" s="117"/>
      <c r="BD720" s="117"/>
      <c r="BE720" s="117"/>
      <c r="BF720" s="117"/>
      <c r="BG720" s="117"/>
      <c r="BH720" s="117"/>
      <c r="BI720" s="117"/>
      <c r="BJ720" s="117"/>
      <c r="BK720" s="117"/>
      <c r="BL720" s="117"/>
      <c r="BM720" s="117"/>
      <c r="BN720" s="117"/>
      <c r="BO720" s="117"/>
      <c r="BP720" s="117"/>
      <c r="BQ720" s="117"/>
    </row>
    <row r="721" spans="1:69" ht="12" customHeight="1">
      <c r="A721" s="172"/>
      <c r="B721" s="143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17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  <c r="BI721" s="117"/>
      <c r="BJ721" s="117"/>
      <c r="BK721" s="117"/>
      <c r="BL721" s="117"/>
      <c r="BM721" s="117"/>
      <c r="BN721" s="117"/>
      <c r="BO721" s="117"/>
      <c r="BP721" s="117"/>
      <c r="BQ721" s="117"/>
    </row>
    <row r="722" spans="1:69" ht="12" customHeight="1">
      <c r="A722" s="172"/>
      <c r="B722" s="143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17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  <c r="BI722" s="117"/>
      <c r="BJ722" s="117"/>
      <c r="BK722" s="117"/>
      <c r="BL722" s="117"/>
      <c r="BM722" s="117"/>
      <c r="BN722" s="117"/>
      <c r="BO722" s="117"/>
      <c r="BP722" s="117"/>
      <c r="BQ722" s="117"/>
    </row>
    <row r="723" spans="1:69" ht="12" customHeight="1">
      <c r="A723" s="172"/>
      <c r="B723" s="143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7"/>
      <c r="AQ723" s="117"/>
      <c r="AR723" s="117"/>
      <c r="AS723" s="117"/>
      <c r="AT723" s="117"/>
      <c r="AU723" s="117"/>
      <c r="AV723" s="117"/>
      <c r="AW723" s="117"/>
      <c r="AX723" s="117"/>
      <c r="AY723" s="117"/>
      <c r="AZ723" s="117"/>
      <c r="BA723" s="117"/>
      <c r="BB723" s="117"/>
      <c r="BC723" s="117"/>
      <c r="BD723" s="117"/>
      <c r="BE723" s="117"/>
      <c r="BF723" s="117"/>
      <c r="BG723" s="117"/>
      <c r="BH723" s="117"/>
      <c r="BI723" s="117"/>
      <c r="BJ723" s="117"/>
      <c r="BK723" s="117"/>
      <c r="BL723" s="117"/>
      <c r="BM723" s="117"/>
      <c r="BN723" s="117"/>
      <c r="BO723" s="117"/>
      <c r="BP723" s="117"/>
      <c r="BQ723" s="117"/>
    </row>
    <row r="724" spans="1:69" ht="12" customHeight="1">
      <c r="A724" s="172"/>
      <c r="B724" s="143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17"/>
      <c r="AP724" s="117"/>
      <c r="AQ724" s="117"/>
      <c r="AR724" s="117"/>
      <c r="AS724" s="117"/>
      <c r="AT724" s="117"/>
      <c r="AU724" s="117"/>
      <c r="AV724" s="117"/>
      <c r="AW724" s="117"/>
      <c r="AX724" s="117"/>
      <c r="AY724" s="117"/>
      <c r="AZ724" s="117"/>
      <c r="BA724" s="117"/>
      <c r="BB724" s="117"/>
      <c r="BC724" s="117"/>
      <c r="BD724" s="117"/>
      <c r="BE724" s="117"/>
      <c r="BF724" s="117"/>
      <c r="BG724" s="117"/>
      <c r="BH724" s="117"/>
      <c r="BI724" s="117"/>
      <c r="BJ724" s="117"/>
      <c r="BK724" s="117"/>
      <c r="BL724" s="117"/>
      <c r="BM724" s="117"/>
      <c r="BN724" s="117"/>
      <c r="BO724" s="117"/>
      <c r="BP724" s="117"/>
      <c r="BQ724" s="117"/>
    </row>
    <row r="725" spans="1:69" ht="12" customHeight="1">
      <c r="A725" s="172"/>
      <c r="B725" s="143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17"/>
      <c r="AP725" s="117"/>
      <c r="AQ725" s="117"/>
      <c r="AR725" s="117"/>
      <c r="AS725" s="117"/>
      <c r="AT725" s="117"/>
      <c r="AU725" s="117"/>
      <c r="AV725" s="117"/>
      <c r="AW725" s="117"/>
      <c r="AX725" s="117"/>
      <c r="AY725" s="117"/>
      <c r="AZ725" s="117"/>
      <c r="BA725" s="117"/>
      <c r="BB725" s="117"/>
      <c r="BC725" s="117"/>
      <c r="BD725" s="117"/>
      <c r="BE725" s="117"/>
      <c r="BF725" s="117"/>
      <c r="BG725" s="117"/>
      <c r="BH725" s="117"/>
      <c r="BI725" s="117"/>
      <c r="BJ725" s="117"/>
      <c r="BK725" s="117"/>
      <c r="BL725" s="117"/>
      <c r="BM725" s="117"/>
      <c r="BN725" s="117"/>
      <c r="BO725" s="117"/>
      <c r="BP725" s="117"/>
      <c r="BQ725" s="117"/>
    </row>
    <row r="726" spans="1:69" ht="12" customHeight="1">
      <c r="A726" s="172"/>
      <c r="B726" s="143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17"/>
      <c r="AP726" s="117"/>
      <c r="AQ726" s="117"/>
      <c r="AR726" s="117"/>
      <c r="AS726" s="117"/>
      <c r="AT726" s="117"/>
      <c r="AU726" s="117"/>
      <c r="AV726" s="117"/>
      <c r="AW726" s="117"/>
      <c r="AX726" s="117"/>
      <c r="AY726" s="117"/>
      <c r="AZ726" s="117"/>
      <c r="BA726" s="117"/>
      <c r="BB726" s="117"/>
      <c r="BC726" s="117"/>
      <c r="BD726" s="117"/>
      <c r="BE726" s="117"/>
      <c r="BF726" s="117"/>
      <c r="BG726" s="117"/>
      <c r="BH726" s="117"/>
      <c r="BI726" s="117"/>
      <c r="BJ726" s="117"/>
      <c r="BK726" s="117"/>
      <c r="BL726" s="117"/>
      <c r="BM726" s="117"/>
      <c r="BN726" s="117"/>
      <c r="BO726" s="117"/>
      <c r="BP726" s="117"/>
      <c r="BQ726" s="117"/>
    </row>
    <row r="727" spans="1:69" ht="12" customHeight="1">
      <c r="A727" s="172"/>
      <c r="B727" s="143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17"/>
      <c r="AP727" s="117"/>
      <c r="AQ727" s="117"/>
      <c r="AR727" s="117"/>
      <c r="AS727" s="117"/>
      <c r="AT727" s="117"/>
      <c r="AU727" s="117"/>
      <c r="AV727" s="117"/>
      <c r="AW727" s="117"/>
      <c r="AX727" s="117"/>
      <c r="AY727" s="117"/>
      <c r="AZ727" s="117"/>
      <c r="BA727" s="117"/>
      <c r="BB727" s="117"/>
      <c r="BC727" s="117"/>
      <c r="BD727" s="117"/>
      <c r="BE727" s="117"/>
      <c r="BF727" s="117"/>
      <c r="BG727" s="117"/>
      <c r="BH727" s="117"/>
      <c r="BI727" s="117"/>
      <c r="BJ727" s="117"/>
      <c r="BK727" s="117"/>
      <c r="BL727" s="117"/>
      <c r="BM727" s="117"/>
      <c r="BN727" s="117"/>
      <c r="BO727" s="117"/>
      <c r="BP727" s="117"/>
      <c r="BQ727" s="117"/>
    </row>
    <row r="728" spans="1:69" ht="12" customHeight="1">
      <c r="A728" s="172"/>
      <c r="B728" s="143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17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  <c r="BI728" s="117"/>
      <c r="BJ728" s="117"/>
      <c r="BK728" s="117"/>
      <c r="BL728" s="117"/>
      <c r="BM728" s="117"/>
      <c r="BN728" s="117"/>
      <c r="BO728" s="117"/>
      <c r="BP728" s="117"/>
      <c r="BQ728" s="117"/>
    </row>
    <row r="729" spans="1:69" ht="12" customHeight="1">
      <c r="A729" s="172"/>
      <c r="B729" s="143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17"/>
      <c r="AP729" s="117"/>
      <c r="AQ729" s="117"/>
      <c r="AR729" s="117"/>
      <c r="AS729" s="117"/>
      <c r="AT729" s="117"/>
      <c r="AU729" s="117"/>
      <c r="AV729" s="117"/>
      <c r="AW729" s="117"/>
      <c r="AX729" s="117"/>
      <c r="AY729" s="117"/>
      <c r="AZ729" s="117"/>
      <c r="BA729" s="117"/>
      <c r="BB729" s="117"/>
      <c r="BC729" s="117"/>
      <c r="BD729" s="117"/>
      <c r="BE729" s="117"/>
      <c r="BF729" s="117"/>
      <c r="BG729" s="117"/>
      <c r="BH729" s="117"/>
      <c r="BI729" s="117"/>
      <c r="BJ729" s="117"/>
      <c r="BK729" s="117"/>
      <c r="BL729" s="117"/>
      <c r="BM729" s="117"/>
      <c r="BN729" s="117"/>
      <c r="BO729" s="117"/>
      <c r="BP729" s="117"/>
      <c r="BQ729" s="117"/>
    </row>
    <row r="730" spans="1:69" ht="12" customHeight="1">
      <c r="A730" s="172"/>
      <c r="B730" s="143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17"/>
      <c r="AP730" s="117"/>
      <c r="AQ730" s="117"/>
      <c r="AR730" s="117"/>
      <c r="AS730" s="117"/>
      <c r="AT730" s="117"/>
      <c r="AU730" s="117"/>
      <c r="AV730" s="117"/>
      <c r="AW730" s="117"/>
      <c r="AX730" s="117"/>
      <c r="AY730" s="117"/>
      <c r="AZ730" s="117"/>
      <c r="BA730" s="117"/>
      <c r="BB730" s="117"/>
      <c r="BC730" s="117"/>
      <c r="BD730" s="117"/>
      <c r="BE730" s="117"/>
      <c r="BF730" s="117"/>
      <c r="BG730" s="117"/>
      <c r="BH730" s="117"/>
      <c r="BI730" s="117"/>
      <c r="BJ730" s="117"/>
      <c r="BK730" s="117"/>
      <c r="BL730" s="117"/>
      <c r="BM730" s="117"/>
      <c r="BN730" s="117"/>
      <c r="BO730" s="117"/>
      <c r="BP730" s="117"/>
      <c r="BQ730" s="117"/>
    </row>
    <row r="731" spans="1:69" ht="12" customHeight="1">
      <c r="A731" s="172"/>
      <c r="B731" s="143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17"/>
      <c r="AP731" s="117"/>
      <c r="AQ731" s="117"/>
      <c r="AR731" s="117"/>
      <c r="AS731" s="117"/>
      <c r="AT731" s="117"/>
      <c r="AU731" s="117"/>
      <c r="AV731" s="117"/>
      <c r="AW731" s="117"/>
      <c r="AX731" s="117"/>
      <c r="AY731" s="117"/>
      <c r="AZ731" s="117"/>
      <c r="BA731" s="117"/>
      <c r="BB731" s="117"/>
      <c r="BC731" s="117"/>
      <c r="BD731" s="117"/>
      <c r="BE731" s="117"/>
      <c r="BF731" s="117"/>
      <c r="BG731" s="117"/>
      <c r="BH731" s="117"/>
      <c r="BI731" s="117"/>
      <c r="BJ731" s="117"/>
      <c r="BK731" s="117"/>
      <c r="BL731" s="117"/>
      <c r="BM731" s="117"/>
      <c r="BN731" s="117"/>
      <c r="BO731" s="117"/>
      <c r="BP731" s="117"/>
      <c r="BQ731" s="117"/>
    </row>
    <row r="732" spans="1:69" ht="12" customHeight="1">
      <c r="A732" s="172"/>
      <c r="B732" s="143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17"/>
      <c r="AP732" s="117"/>
      <c r="AQ732" s="117"/>
      <c r="AR732" s="117"/>
      <c r="AS732" s="117"/>
      <c r="AT732" s="117"/>
      <c r="AU732" s="117"/>
      <c r="AV732" s="117"/>
      <c r="AW732" s="117"/>
      <c r="AX732" s="117"/>
      <c r="AY732" s="117"/>
      <c r="AZ732" s="117"/>
      <c r="BA732" s="117"/>
      <c r="BB732" s="117"/>
      <c r="BC732" s="117"/>
      <c r="BD732" s="117"/>
      <c r="BE732" s="117"/>
      <c r="BF732" s="117"/>
      <c r="BG732" s="117"/>
      <c r="BH732" s="117"/>
      <c r="BI732" s="117"/>
      <c r="BJ732" s="117"/>
      <c r="BK732" s="117"/>
      <c r="BL732" s="117"/>
      <c r="BM732" s="117"/>
      <c r="BN732" s="117"/>
      <c r="BO732" s="117"/>
      <c r="BP732" s="117"/>
      <c r="BQ732" s="117"/>
    </row>
    <row r="733" spans="1:69" ht="12" customHeight="1">
      <c r="A733" s="172"/>
      <c r="B733" s="143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17"/>
      <c r="AP733" s="117"/>
      <c r="AQ733" s="117"/>
      <c r="AR733" s="117"/>
      <c r="AS733" s="117"/>
      <c r="AT733" s="117"/>
      <c r="AU733" s="117"/>
      <c r="AV733" s="117"/>
      <c r="AW733" s="117"/>
      <c r="AX733" s="117"/>
      <c r="AY733" s="117"/>
      <c r="AZ733" s="117"/>
      <c r="BA733" s="117"/>
      <c r="BB733" s="117"/>
      <c r="BC733" s="117"/>
      <c r="BD733" s="117"/>
      <c r="BE733" s="117"/>
      <c r="BF733" s="117"/>
      <c r="BG733" s="117"/>
      <c r="BH733" s="117"/>
      <c r="BI733" s="117"/>
      <c r="BJ733" s="117"/>
      <c r="BK733" s="117"/>
      <c r="BL733" s="117"/>
      <c r="BM733" s="117"/>
      <c r="BN733" s="117"/>
      <c r="BO733" s="117"/>
      <c r="BP733" s="117"/>
      <c r="BQ733" s="117"/>
    </row>
    <row r="734" spans="1:69" ht="12" customHeight="1">
      <c r="A734" s="172"/>
      <c r="B734" s="143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  <c r="BI734" s="117"/>
      <c r="BJ734" s="117"/>
      <c r="BK734" s="117"/>
      <c r="BL734" s="117"/>
      <c r="BM734" s="117"/>
      <c r="BN734" s="117"/>
      <c r="BO734" s="117"/>
      <c r="BP734" s="117"/>
      <c r="BQ734" s="117"/>
    </row>
    <row r="735" spans="1:69" ht="12" customHeight="1">
      <c r="A735" s="172"/>
      <c r="B735" s="143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17"/>
      <c r="AP735" s="117"/>
      <c r="AQ735" s="117"/>
      <c r="AR735" s="117"/>
      <c r="AS735" s="117"/>
      <c r="AT735" s="117"/>
      <c r="AU735" s="117"/>
      <c r="AV735" s="117"/>
      <c r="AW735" s="117"/>
      <c r="AX735" s="117"/>
      <c r="AY735" s="117"/>
      <c r="AZ735" s="117"/>
      <c r="BA735" s="117"/>
      <c r="BB735" s="117"/>
      <c r="BC735" s="117"/>
      <c r="BD735" s="117"/>
      <c r="BE735" s="117"/>
      <c r="BF735" s="117"/>
      <c r="BG735" s="117"/>
      <c r="BH735" s="117"/>
      <c r="BI735" s="117"/>
      <c r="BJ735" s="117"/>
      <c r="BK735" s="117"/>
      <c r="BL735" s="117"/>
      <c r="BM735" s="117"/>
      <c r="BN735" s="117"/>
      <c r="BO735" s="117"/>
      <c r="BP735" s="117"/>
      <c r="BQ735" s="117"/>
    </row>
    <row r="736" spans="1:69" ht="12" customHeight="1">
      <c r="A736" s="172"/>
      <c r="B736" s="143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17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  <c r="BI736" s="117"/>
      <c r="BJ736" s="117"/>
      <c r="BK736" s="117"/>
      <c r="BL736" s="117"/>
      <c r="BM736" s="117"/>
      <c r="BN736" s="117"/>
      <c r="BO736" s="117"/>
      <c r="BP736" s="117"/>
      <c r="BQ736" s="117"/>
    </row>
    <row r="737" spans="1:69" ht="12" customHeight="1">
      <c r="A737" s="172"/>
      <c r="B737" s="143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17"/>
      <c r="AP737" s="117"/>
      <c r="AQ737" s="117"/>
      <c r="AR737" s="117"/>
      <c r="AS737" s="117"/>
      <c r="AT737" s="117"/>
      <c r="AU737" s="117"/>
      <c r="AV737" s="117"/>
      <c r="AW737" s="117"/>
      <c r="AX737" s="117"/>
      <c r="AY737" s="117"/>
      <c r="AZ737" s="117"/>
      <c r="BA737" s="117"/>
      <c r="BB737" s="117"/>
      <c r="BC737" s="117"/>
      <c r="BD737" s="117"/>
      <c r="BE737" s="117"/>
      <c r="BF737" s="117"/>
      <c r="BG737" s="117"/>
      <c r="BH737" s="117"/>
      <c r="BI737" s="117"/>
      <c r="BJ737" s="117"/>
      <c r="BK737" s="117"/>
      <c r="BL737" s="117"/>
      <c r="BM737" s="117"/>
      <c r="BN737" s="117"/>
      <c r="BO737" s="117"/>
      <c r="BP737" s="117"/>
      <c r="BQ737" s="117"/>
    </row>
    <row r="738" spans="1:69" ht="12" customHeight="1">
      <c r="A738" s="172"/>
      <c r="B738" s="143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17"/>
      <c r="AP738" s="117"/>
      <c r="AQ738" s="117"/>
      <c r="AR738" s="117"/>
      <c r="AS738" s="117"/>
      <c r="AT738" s="117"/>
      <c r="AU738" s="117"/>
      <c r="AV738" s="117"/>
      <c r="AW738" s="117"/>
      <c r="AX738" s="117"/>
      <c r="AY738" s="117"/>
      <c r="AZ738" s="117"/>
      <c r="BA738" s="117"/>
      <c r="BB738" s="117"/>
      <c r="BC738" s="117"/>
      <c r="BD738" s="117"/>
      <c r="BE738" s="117"/>
      <c r="BF738" s="117"/>
      <c r="BG738" s="117"/>
      <c r="BH738" s="117"/>
      <c r="BI738" s="117"/>
      <c r="BJ738" s="117"/>
      <c r="BK738" s="117"/>
      <c r="BL738" s="117"/>
      <c r="BM738" s="117"/>
      <c r="BN738" s="117"/>
      <c r="BO738" s="117"/>
      <c r="BP738" s="117"/>
      <c r="BQ738" s="117"/>
    </row>
    <row r="739" spans="1:69" ht="12" customHeight="1">
      <c r="A739" s="172"/>
      <c r="B739" s="143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17"/>
      <c r="AP739" s="117"/>
      <c r="AQ739" s="117"/>
      <c r="AR739" s="117"/>
      <c r="AS739" s="117"/>
      <c r="AT739" s="117"/>
      <c r="AU739" s="117"/>
      <c r="AV739" s="117"/>
      <c r="AW739" s="117"/>
      <c r="AX739" s="117"/>
      <c r="AY739" s="117"/>
      <c r="AZ739" s="117"/>
      <c r="BA739" s="117"/>
      <c r="BB739" s="117"/>
      <c r="BC739" s="117"/>
      <c r="BD739" s="117"/>
      <c r="BE739" s="117"/>
      <c r="BF739" s="117"/>
      <c r="BG739" s="117"/>
      <c r="BH739" s="117"/>
      <c r="BI739" s="117"/>
      <c r="BJ739" s="117"/>
      <c r="BK739" s="117"/>
      <c r="BL739" s="117"/>
      <c r="BM739" s="117"/>
      <c r="BN739" s="117"/>
      <c r="BO739" s="117"/>
      <c r="BP739" s="117"/>
      <c r="BQ739" s="117"/>
    </row>
    <row r="740" spans="1:69" ht="12" customHeight="1">
      <c r="A740" s="172"/>
      <c r="B740" s="143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17"/>
      <c r="AP740" s="117"/>
      <c r="AQ740" s="117"/>
      <c r="AR740" s="117"/>
      <c r="AS740" s="117"/>
      <c r="AT740" s="117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  <c r="BI740" s="117"/>
      <c r="BJ740" s="117"/>
      <c r="BK740" s="117"/>
      <c r="BL740" s="117"/>
      <c r="BM740" s="117"/>
      <c r="BN740" s="117"/>
      <c r="BO740" s="117"/>
      <c r="BP740" s="117"/>
      <c r="BQ740" s="117"/>
    </row>
    <row r="741" spans="1:69" ht="12" customHeight="1">
      <c r="A741" s="172"/>
      <c r="B741" s="143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17"/>
      <c r="AP741" s="117"/>
      <c r="AQ741" s="117"/>
      <c r="AR741" s="117"/>
      <c r="AS741" s="117"/>
      <c r="AT741" s="117"/>
      <c r="AU741" s="117"/>
      <c r="AV741" s="117"/>
      <c r="AW741" s="117"/>
      <c r="AX741" s="117"/>
      <c r="AY741" s="117"/>
      <c r="AZ741" s="117"/>
      <c r="BA741" s="117"/>
      <c r="BB741" s="117"/>
      <c r="BC741" s="117"/>
      <c r="BD741" s="117"/>
      <c r="BE741" s="117"/>
      <c r="BF741" s="117"/>
      <c r="BG741" s="117"/>
      <c r="BH741" s="117"/>
      <c r="BI741" s="117"/>
      <c r="BJ741" s="117"/>
      <c r="BK741" s="117"/>
      <c r="BL741" s="117"/>
      <c r="BM741" s="117"/>
      <c r="BN741" s="117"/>
      <c r="BO741" s="117"/>
      <c r="BP741" s="117"/>
      <c r="BQ741" s="117"/>
    </row>
    <row r="742" spans="1:69" ht="12" customHeight="1">
      <c r="A742" s="172"/>
      <c r="B742" s="143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17"/>
      <c r="AP742" s="117"/>
      <c r="AQ742" s="117"/>
      <c r="AR742" s="117"/>
      <c r="AS742" s="117"/>
      <c r="AT742" s="117"/>
      <c r="AU742" s="117"/>
      <c r="AV742" s="117"/>
      <c r="AW742" s="117"/>
      <c r="AX742" s="117"/>
      <c r="AY742" s="117"/>
      <c r="AZ742" s="117"/>
      <c r="BA742" s="117"/>
      <c r="BB742" s="117"/>
      <c r="BC742" s="117"/>
      <c r="BD742" s="117"/>
      <c r="BE742" s="117"/>
      <c r="BF742" s="117"/>
      <c r="BG742" s="117"/>
      <c r="BH742" s="117"/>
      <c r="BI742" s="117"/>
      <c r="BJ742" s="117"/>
      <c r="BK742" s="117"/>
      <c r="BL742" s="117"/>
      <c r="BM742" s="117"/>
      <c r="BN742" s="117"/>
      <c r="BO742" s="117"/>
      <c r="BP742" s="117"/>
      <c r="BQ742" s="117"/>
    </row>
    <row r="743" spans="1:69" ht="12" customHeight="1">
      <c r="A743" s="172"/>
      <c r="B743" s="143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17"/>
      <c r="AP743" s="117"/>
      <c r="AQ743" s="117"/>
      <c r="AR743" s="117"/>
      <c r="AS743" s="117"/>
      <c r="AT743" s="117"/>
      <c r="AU743" s="117"/>
      <c r="AV743" s="117"/>
      <c r="AW743" s="117"/>
      <c r="AX743" s="117"/>
      <c r="AY743" s="117"/>
      <c r="AZ743" s="117"/>
      <c r="BA743" s="117"/>
      <c r="BB743" s="117"/>
      <c r="BC743" s="117"/>
      <c r="BD743" s="117"/>
      <c r="BE743" s="117"/>
      <c r="BF743" s="117"/>
      <c r="BG743" s="117"/>
      <c r="BH743" s="117"/>
      <c r="BI743" s="117"/>
      <c r="BJ743" s="117"/>
      <c r="BK743" s="117"/>
      <c r="BL743" s="117"/>
      <c r="BM743" s="117"/>
      <c r="BN743" s="117"/>
      <c r="BO743" s="117"/>
      <c r="BP743" s="117"/>
      <c r="BQ743" s="117"/>
    </row>
    <row r="744" spans="1:69" ht="12" customHeight="1">
      <c r="A744" s="172"/>
      <c r="B744" s="143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17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7"/>
      <c r="BP744" s="117"/>
      <c r="BQ744" s="117"/>
    </row>
    <row r="745" spans="1:69" ht="12" customHeight="1">
      <c r="A745" s="172"/>
      <c r="B745" s="143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  <c r="BI745" s="117"/>
      <c r="BJ745" s="117"/>
      <c r="BK745" s="117"/>
      <c r="BL745" s="117"/>
      <c r="BM745" s="117"/>
      <c r="BN745" s="117"/>
      <c r="BO745" s="117"/>
      <c r="BP745" s="117"/>
      <c r="BQ745" s="117"/>
    </row>
    <row r="746" spans="1:69" ht="12" customHeight="1">
      <c r="A746" s="172"/>
      <c r="B746" s="143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17"/>
      <c r="AP746" s="117"/>
      <c r="AQ746" s="117"/>
      <c r="AR746" s="117"/>
      <c r="AS746" s="117"/>
      <c r="AT746" s="117"/>
      <c r="AU746" s="117"/>
      <c r="AV746" s="117"/>
      <c r="AW746" s="117"/>
      <c r="AX746" s="117"/>
      <c r="AY746" s="117"/>
      <c r="AZ746" s="117"/>
      <c r="BA746" s="117"/>
      <c r="BB746" s="117"/>
      <c r="BC746" s="117"/>
      <c r="BD746" s="117"/>
      <c r="BE746" s="117"/>
      <c r="BF746" s="117"/>
      <c r="BG746" s="117"/>
      <c r="BH746" s="117"/>
      <c r="BI746" s="117"/>
      <c r="BJ746" s="117"/>
      <c r="BK746" s="117"/>
      <c r="BL746" s="117"/>
      <c r="BM746" s="117"/>
      <c r="BN746" s="117"/>
      <c r="BO746" s="117"/>
      <c r="BP746" s="117"/>
      <c r="BQ746" s="117"/>
    </row>
    <row r="747" spans="1:69" ht="12" customHeight="1">
      <c r="A747" s="172"/>
      <c r="B747" s="143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17"/>
      <c r="AP747" s="117"/>
      <c r="AQ747" s="117"/>
      <c r="AR747" s="117"/>
      <c r="AS747" s="117"/>
      <c r="AT747" s="117"/>
      <c r="AU747" s="117"/>
      <c r="AV747" s="117"/>
      <c r="AW747" s="117"/>
      <c r="AX747" s="117"/>
      <c r="AY747" s="117"/>
      <c r="AZ747" s="117"/>
      <c r="BA747" s="117"/>
      <c r="BB747" s="117"/>
      <c r="BC747" s="117"/>
      <c r="BD747" s="117"/>
      <c r="BE747" s="117"/>
      <c r="BF747" s="117"/>
      <c r="BG747" s="117"/>
      <c r="BH747" s="117"/>
      <c r="BI747" s="117"/>
      <c r="BJ747" s="117"/>
      <c r="BK747" s="117"/>
      <c r="BL747" s="117"/>
      <c r="BM747" s="117"/>
      <c r="BN747" s="117"/>
      <c r="BO747" s="117"/>
      <c r="BP747" s="117"/>
      <c r="BQ747" s="117"/>
    </row>
    <row r="748" spans="1:69" ht="12" customHeight="1">
      <c r="A748" s="172"/>
      <c r="B748" s="143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17"/>
      <c r="AP748" s="117"/>
      <c r="AQ748" s="117"/>
      <c r="AR748" s="117"/>
      <c r="AS748" s="117"/>
      <c r="AT748" s="117"/>
      <c r="AU748" s="117"/>
      <c r="AV748" s="117"/>
      <c r="AW748" s="117"/>
      <c r="AX748" s="117"/>
      <c r="AY748" s="117"/>
      <c r="AZ748" s="117"/>
      <c r="BA748" s="117"/>
      <c r="BB748" s="117"/>
      <c r="BC748" s="117"/>
      <c r="BD748" s="117"/>
      <c r="BE748" s="117"/>
      <c r="BF748" s="117"/>
      <c r="BG748" s="117"/>
      <c r="BH748" s="117"/>
      <c r="BI748" s="117"/>
      <c r="BJ748" s="117"/>
      <c r="BK748" s="117"/>
      <c r="BL748" s="117"/>
      <c r="BM748" s="117"/>
      <c r="BN748" s="117"/>
      <c r="BO748" s="117"/>
      <c r="BP748" s="117"/>
      <c r="BQ748" s="117"/>
    </row>
    <row r="749" spans="1:69" ht="12" customHeight="1">
      <c r="A749" s="172"/>
      <c r="B749" s="143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17"/>
      <c r="AP749" s="117"/>
      <c r="AQ749" s="117"/>
      <c r="AR749" s="117"/>
      <c r="AS749" s="117"/>
      <c r="AT749" s="117"/>
      <c r="AU749" s="117"/>
      <c r="AV749" s="117"/>
      <c r="AW749" s="117"/>
      <c r="AX749" s="117"/>
      <c r="AY749" s="117"/>
      <c r="AZ749" s="117"/>
      <c r="BA749" s="117"/>
      <c r="BB749" s="117"/>
      <c r="BC749" s="117"/>
      <c r="BD749" s="117"/>
      <c r="BE749" s="117"/>
      <c r="BF749" s="117"/>
      <c r="BG749" s="117"/>
      <c r="BH749" s="117"/>
      <c r="BI749" s="117"/>
      <c r="BJ749" s="117"/>
      <c r="BK749" s="117"/>
      <c r="BL749" s="117"/>
      <c r="BM749" s="117"/>
      <c r="BN749" s="117"/>
      <c r="BO749" s="117"/>
      <c r="BP749" s="117"/>
      <c r="BQ749" s="117"/>
    </row>
    <row r="750" spans="1:69" ht="12" customHeight="1">
      <c r="A750" s="172"/>
      <c r="B750" s="143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17"/>
      <c r="AP750" s="117"/>
      <c r="AQ750" s="117"/>
      <c r="AR750" s="117"/>
      <c r="AS750" s="117"/>
      <c r="AT750" s="117"/>
      <c r="AU750" s="117"/>
      <c r="AV750" s="117"/>
      <c r="AW750" s="117"/>
      <c r="AX750" s="117"/>
      <c r="AY750" s="117"/>
      <c r="AZ750" s="117"/>
      <c r="BA750" s="117"/>
      <c r="BB750" s="117"/>
      <c r="BC750" s="117"/>
      <c r="BD750" s="117"/>
      <c r="BE750" s="117"/>
      <c r="BF750" s="117"/>
      <c r="BG750" s="117"/>
      <c r="BH750" s="117"/>
      <c r="BI750" s="117"/>
      <c r="BJ750" s="117"/>
      <c r="BK750" s="117"/>
      <c r="BL750" s="117"/>
      <c r="BM750" s="117"/>
      <c r="BN750" s="117"/>
      <c r="BO750" s="117"/>
      <c r="BP750" s="117"/>
      <c r="BQ750" s="117"/>
    </row>
    <row r="751" spans="1:69" ht="12" customHeight="1">
      <c r="A751" s="172"/>
      <c r="B751" s="143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17"/>
      <c r="AP751" s="117"/>
      <c r="AQ751" s="117"/>
      <c r="AR751" s="117"/>
      <c r="AS751" s="117"/>
      <c r="AT751" s="117"/>
      <c r="AU751" s="117"/>
      <c r="AV751" s="117"/>
      <c r="AW751" s="117"/>
      <c r="AX751" s="117"/>
      <c r="AY751" s="117"/>
      <c r="AZ751" s="117"/>
      <c r="BA751" s="117"/>
      <c r="BB751" s="117"/>
      <c r="BC751" s="117"/>
      <c r="BD751" s="117"/>
      <c r="BE751" s="117"/>
      <c r="BF751" s="117"/>
      <c r="BG751" s="117"/>
      <c r="BH751" s="117"/>
      <c r="BI751" s="117"/>
      <c r="BJ751" s="117"/>
      <c r="BK751" s="117"/>
      <c r="BL751" s="117"/>
      <c r="BM751" s="117"/>
      <c r="BN751" s="117"/>
      <c r="BO751" s="117"/>
      <c r="BP751" s="117"/>
      <c r="BQ751" s="117"/>
    </row>
    <row r="752" spans="1:69" ht="12" customHeight="1">
      <c r="A752" s="172"/>
      <c r="B752" s="143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17"/>
      <c r="AP752" s="117"/>
      <c r="AQ752" s="117"/>
      <c r="AR752" s="117"/>
      <c r="AS752" s="117"/>
      <c r="AT752" s="117"/>
      <c r="AU752" s="117"/>
      <c r="AV752" s="117"/>
      <c r="AW752" s="117"/>
      <c r="AX752" s="117"/>
      <c r="AY752" s="117"/>
      <c r="AZ752" s="117"/>
      <c r="BA752" s="117"/>
      <c r="BB752" s="117"/>
      <c r="BC752" s="117"/>
      <c r="BD752" s="117"/>
      <c r="BE752" s="117"/>
      <c r="BF752" s="117"/>
      <c r="BG752" s="117"/>
      <c r="BH752" s="117"/>
      <c r="BI752" s="117"/>
      <c r="BJ752" s="117"/>
      <c r="BK752" s="117"/>
      <c r="BL752" s="117"/>
      <c r="BM752" s="117"/>
      <c r="BN752" s="117"/>
      <c r="BO752" s="117"/>
      <c r="BP752" s="117"/>
      <c r="BQ752" s="117"/>
    </row>
    <row r="753" spans="1:69" ht="12" customHeight="1">
      <c r="A753" s="172"/>
      <c r="B753" s="143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17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  <c r="BI753" s="117"/>
      <c r="BJ753" s="117"/>
      <c r="BK753" s="117"/>
      <c r="BL753" s="117"/>
      <c r="BM753" s="117"/>
      <c r="BN753" s="117"/>
      <c r="BO753" s="117"/>
      <c r="BP753" s="117"/>
      <c r="BQ753" s="117"/>
    </row>
    <row r="754" spans="1:69" ht="12" customHeight="1">
      <c r="A754" s="172"/>
      <c r="B754" s="143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17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  <c r="BI754" s="117"/>
      <c r="BJ754" s="117"/>
      <c r="BK754" s="117"/>
      <c r="BL754" s="117"/>
      <c r="BM754" s="117"/>
      <c r="BN754" s="117"/>
      <c r="BO754" s="117"/>
      <c r="BP754" s="117"/>
      <c r="BQ754" s="117"/>
    </row>
    <row r="755" spans="1:69" ht="12" customHeight="1">
      <c r="A755" s="172"/>
      <c r="B755" s="143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17"/>
      <c r="AP755" s="117"/>
      <c r="AQ755" s="117"/>
      <c r="AR755" s="117"/>
      <c r="AS755" s="117"/>
      <c r="AT755" s="117"/>
      <c r="AU755" s="117"/>
      <c r="AV755" s="117"/>
      <c r="AW755" s="117"/>
      <c r="AX755" s="117"/>
      <c r="AY755" s="117"/>
      <c r="AZ755" s="117"/>
      <c r="BA755" s="117"/>
      <c r="BB755" s="117"/>
      <c r="BC755" s="117"/>
      <c r="BD755" s="117"/>
      <c r="BE755" s="117"/>
      <c r="BF755" s="117"/>
      <c r="BG755" s="117"/>
      <c r="BH755" s="117"/>
      <c r="BI755" s="117"/>
      <c r="BJ755" s="117"/>
      <c r="BK755" s="117"/>
      <c r="BL755" s="117"/>
      <c r="BM755" s="117"/>
      <c r="BN755" s="117"/>
      <c r="BO755" s="117"/>
      <c r="BP755" s="117"/>
      <c r="BQ755" s="117"/>
    </row>
    <row r="756" spans="1:69" ht="12" customHeight="1">
      <c r="A756" s="172"/>
      <c r="B756" s="143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  <c r="BI756" s="117"/>
      <c r="BJ756" s="117"/>
      <c r="BK756" s="117"/>
      <c r="BL756" s="117"/>
      <c r="BM756" s="117"/>
      <c r="BN756" s="117"/>
      <c r="BO756" s="117"/>
      <c r="BP756" s="117"/>
      <c r="BQ756" s="117"/>
    </row>
    <row r="757" spans="1:69" ht="12" customHeight="1">
      <c r="A757" s="172"/>
      <c r="B757" s="143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17"/>
      <c r="AP757" s="117"/>
      <c r="AQ757" s="117"/>
      <c r="AR757" s="117"/>
      <c r="AS757" s="117"/>
      <c r="AT757" s="117"/>
      <c r="AU757" s="117"/>
      <c r="AV757" s="117"/>
      <c r="AW757" s="117"/>
      <c r="AX757" s="117"/>
      <c r="AY757" s="117"/>
      <c r="AZ757" s="117"/>
      <c r="BA757" s="117"/>
      <c r="BB757" s="117"/>
      <c r="BC757" s="117"/>
      <c r="BD757" s="117"/>
      <c r="BE757" s="117"/>
      <c r="BF757" s="117"/>
      <c r="BG757" s="117"/>
      <c r="BH757" s="117"/>
      <c r="BI757" s="117"/>
      <c r="BJ757" s="117"/>
      <c r="BK757" s="117"/>
      <c r="BL757" s="117"/>
      <c r="BM757" s="117"/>
      <c r="BN757" s="117"/>
      <c r="BO757" s="117"/>
      <c r="BP757" s="117"/>
      <c r="BQ757" s="117"/>
    </row>
    <row r="758" spans="1:69" ht="12" customHeight="1">
      <c r="A758" s="172"/>
      <c r="B758" s="143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17"/>
      <c r="AP758" s="117"/>
      <c r="AQ758" s="117"/>
      <c r="AR758" s="117"/>
      <c r="AS758" s="117"/>
      <c r="AT758" s="117"/>
      <c r="AU758" s="117"/>
      <c r="AV758" s="117"/>
      <c r="AW758" s="117"/>
      <c r="AX758" s="117"/>
      <c r="AY758" s="117"/>
      <c r="AZ758" s="117"/>
      <c r="BA758" s="117"/>
      <c r="BB758" s="117"/>
      <c r="BC758" s="117"/>
      <c r="BD758" s="117"/>
      <c r="BE758" s="117"/>
      <c r="BF758" s="117"/>
      <c r="BG758" s="117"/>
      <c r="BH758" s="117"/>
      <c r="BI758" s="117"/>
      <c r="BJ758" s="117"/>
      <c r="BK758" s="117"/>
      <c r="BL758" s="117"/>
      <c r="BM758" s="117"/>
      <c r="BN758" s="117"/>
      <c r="BO758" s="117"/>
      <c r="BP758" s="117"/>
      <c r="BQ758" s="117"/>
    </row>
    <row r="759" spans="1:69" ht="12" customHeight="1">
      <c r="A759" s="172"/>
      <c r="B759" s="143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17"/>
      <c r="AP759" s="117"/>
      <c r="AQ759" s="117"/>
      <c r="AR759" s="117"/>
      <c r="AS759" s="117"/>
      <c r="AT759" s="117"/>
      <c r="AU759" s="117"/>
      <c r="AV759" s="117"/>
      <c r="AW759" s="117"/>
      <c r="AX759" s="117"/>
      <c r="AY759" s="117"/>
      <c r="AZ759" s="117"/>
      <c r="BA759" s="117"/>
      <c r="BB759" s="117"/>
      <c r="BC759" s="117"/>
      <c r="BD759" s="117"/>
      <c r="BE759" s="117"/>
      <c r="BF759" s="117"/>
      <c r="BG759" s="117"/>
      <c r="BH759" s="117"/>
      <c r="BI759" s="117"/>
      <c r="BJ759" s="117"/>
      <c r="BK759" s="117"/>
      <c r="BL759" s="117"/>
      <c r="BM759" s="117"/>
      <c r="BN759" s="117"/>
      <c r="BO759" s="117"/>
      <c r="BP759" s="117"/>
      <c r="BQ759" s="117"/>
    </row>
    <row r="760" spans="1:69" ht="12" customHeight="1">
      <c r="A760" s="172"/>
      <c r="B760" s="143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  <c r="BI760" s="117"/>
      <c r="BJ760" s="117"/>
      <c r="BK760" s="117"/>
      <c r="BL760" s="117"/>
      <c r="BM760" s="117"/>
      <c r="BN760" s="117"/>
      <c r="BO760" s="117"/>
      <c r="BP760" s="117"/>
      <c r="BQ760" s="117"/>
    </row>
    <row r="761" spans="1:69" ht="12" customHeight="1">
      <c r="A761" s="172"/>
      <c r="B761" s="143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17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117"/>
      <c r="AZ761" s="117"/>
      <c r="BA761" s="117"/>
      <c r="BB761" s="117"/>
      <c r="BC761" s="117"/>
      <c r="BD761" s="117"/>
      <c r="BE761" s="117"/>
      <c r="BF761" s="117"/>
      <c r="BG761" s="117"/>
      <c r="BH761" s="117"/>
      <c r="BI761" s="117"/>
      <c r="BJ761" s="117"/>
      <c r="BK761" s="117"/>
      <c r="BL761" s="117"/>
      <c r="BM761" s="117"/>
      <c r="BN761" s="117"/>
      <c r="BO761" s="117"/>
      <c r="BP761" s="117"/>
      <c r="BQ761" s="117"/>
    </row>
    <row r="762" spans="1:69" ht="12" customHeight="1">
      <c r="A762" s="172"/>
      <c r="B762" s="143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17"/>
      <c r="AP762" s="117"/>
      <c r="AQ762" s="117"/>
      <c r="AR762" s="117"/>
      <c r="AS762" s="117"/>
      <c r="AT762" s="117"/>
      <c r="AU762" s="117"/>
      <c r="AV762" s="117"/>
      <c r="AW762" s="117"/>
      <c r="AX762" s="117"/>
      <c r="AY762" s="117"/>
      <c r="AZ762" s="117"/>
      <c r="BA762" s="117"/>
      <c r="BB762" s="117"/>
      <c r="BC762" s="117"/>
      <c r="BD762" s="117"/>
      <c r="BE762" s="117"/>
      <c r="BF762" s="117"/>
      <c r="BG762" s="117"/>
      <c r="BH762" s="117"/>
      <c r="BI762" s="117"/>
      <c r="BJ762" s="117"/>
      <c r="BK762" s="117"/>
      <c r="BL762" s="117"/>
      <c r="BM762" s="117"/>
      <c r="BN762" s="117"/>
      <c r="BO762" s="117"/>
      <c r="BP762" s="117"/>
      <c r="BQ762" s="117"/>
    </row>
    <row r="763" spans="1:69" ht="12" customHeight="1">
      <c r="A763" s="172"/>
      <c r="B763" s="143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17"/>
      <c r="AP763" s="117"/>
      <c r="AQ763" s="117"/>
      <c r="AR763" s="117"/>
      <c r="AS763" s="117"/>
      <c r="AT763" s="117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  <c r="BI763" s="117"/>
      <c r="BJ763" s="117"/>
      <c r="BK763" s="117"/>
      <c r="BL763" s="117"/>
      <c r="BM763" s="117"/>
      <c r="BN763" s="117"/>
      <c r="BO763" s="117"/>
      <c r="BP763" s="117"/>
      <c r="BQ763" s="117"/>
    </row>
    <row r="764" spans="1:69" ht="12" customHeight="1">
      <c r="A764" s="172"/>
      <c r="B764" s="143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17"/>
      <c r="AP764" s="117"/>
      <c r="AQ764" s="117"/>
      <c r="AR764" s="117"/>
      <c r="AS764" s="117"/>
      <c r="AT764" s="117"/>
      <c r="AU764" s="117"/>
      <c r="AV764" s="117"/>
      <c r="AW764" s="117"/>
      <c r="AX764" s="117"/>
      <c r="AY764" s="117"/>
      <c r="AZ764" s="117"/>
      <c r="BA764" s="117"/>
      <c r="BB764" s="117"/>
      <c r="BC764" s="117"/>
      <c r="BD764" s="117"/>
      <c r="BE764" s="117"/>
      <c r="BF764" s="117"/>
      <c r="BG764" s="117"/>
      <c r="BH764" s="117"/>
      <c r="BI764" s="117"/>
      <c r="BJ764" s="117"/>
      <c r="BK764" s="117"/>
      <c r="BL764" s="117"/>
      <c r="BM764" s="117"/>
      <c r="BN764" s="117"/>
      <c r="BO764" s="117"/>
      <c r="BP764" s="117"/>
      <c r="BQ764" s="117"/>
    </row>
    <row r="765" spans="1:69" ht="12" customHeight="1">
      <c r="A765" s="172"/>
      <c r="B765" s="143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17"/>
      <c r="AP765" s="117"/>
      <c r="AQ765" s="117"/>
      <c r="AR765" s="117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7"/>
      <c r="BC765" s="117"/>
      <c r="BD765" s="117"/>
      <c r="BE765" s="117"/>
      <c r="BF765" s="117"/>
      <c r="BG765" s="117"/>
      <c r="BH765" s="117"/>
      <c r="BI765" s="117"/>
      <c r="BJ765" s="117"/>
      <c r="BK765" s="117"/>
      <c r="BL765" s="117"/>
      <c r="BM765" s="117"/>
      <c r="BN765" s="117"/>
      <c r="BO765" s="117"/>
      <c r="BP765" s="117"/>
      <c r="BQ765" s="117"/>
    </row>
    <row r="766" spans="1:69" ht="12" customHeight="1">
      <c r="A766" s="172"/>
      <c r="B766" s="143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17"/>
      <c r="AP766" s="117"/>
      <c r="AQ766" s="117"/>
      <c r="AR766" s="117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7"/>
      <c r="BC766" s="117"/>
      <c r="BD766" s="117"/>
      <c r="BE766" s="117"/>
      <c r="BF766" s="117"/>
      <c r="BG766" s="117"/>
      <c r="BH766" s="117"/>
      <c r="BI766" s="117"/>
      <c r="BJ766" s="117"/>
      <c r="BK766" s="117"/>
      <c r="BL766" s="117"/>
      <c r="BM766" s="117"/>
      <c r="BN766" s="117"/>
      <c r="BO766" s="117"/>
      <c r="BP766" s="117"/>
      <c r="BQ766" s="117"/>
    </row>
    <row r="767" spans="1:69" ht="12" customHeight="1">
      <c r="A767" s="172"/>
      <c r="B767" s="143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  <c r="BI767" s="117"/>
      <c r="BJ767" s="117"/>
      <c r="BK767" s="117"/>
      <c r="BL767" s="117"/>
      <c r="BM767" s="117"/>
      <c r="BN767" s="117"/>
      <c r="BO767" s="117"/>
      <c r="BP767" s="117"/>
      <c r="BQ767" s="117"/>
    </row>
    <row r="768" spans="1:69" ht="12" customHeight="1">
      <c r="A768" s="172"/>
      <c r="B768" s="143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17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  <c r="BI768" s="117"/>
      <c r="BJ768" s="117"/>
      <c r="BK768" s="117"/>
      <c r="BL768" s="117"/>
      <c r="BM768" s="117"/>
      <c r="BN768" s="117"/>
      <c r="BO768" s="117"/>
      <c r="BP768" s="117"/>
      <c r="BQ768" s="117"/>
    </row>
    <row r="769" spans="1:69" ht="12" customHeight="1">
      <c r="A769" s="172"/>
      <c r="B769" s="143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17"/>
      <c r="AP769" s="117"/>
      <c r="AQ769" s="117"/>
      <c r="AR769" s="117"/>
      <c r="AS769" s="117"/>
      <c r="AT769" s="117"/>
      <c r="AU769" s="117"/>
      <c r="AV769" s="117"/>
      <c r="AW769" s="117"/>
      <c r="AX769" s="117"/>
      <c r="AY769" s="117"/>
      <c r="AZ769" s="117"/>
      <c r="BA769" s="117"/>
      <c r="BB769" s="117"/>
      <c r="BC769" s="117"/>
      <c r="BD769" s="117"/>
      <c r="BE769" s="117"/>
      <c r="BF769" s="117"/>
      <c r="BG769" s="117"/>
      <c r="BH769" s="117"/>
      <c r="BI769" s="117"/>
      <c r="BJ769" s="117"/>
      <c r="BK769" s="117"/>
      <c r="BL769" s="117"/>
      <c r="BM769" s="117"/>
      <c r="BN769" s="117"/>
      <c r="BO769" s="117"/>
      <c r="BP769" s="117"/>
      <c r="BQ769" s="117"/>
    </row>
    <row r="770" spans="1:69" ht="12" customHeight="1">
      <c r="A770" s="172"/>
      <c r="B770" s="143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17"/>
      <c r="AP770" s="117"/>
      <c r="AQ770" s="117"/>
      <c r="AR770" s="117"/>
      <c r="AS770" s="117"/>
      <c r="AT770" s="117"/>
      <c r="AU770" s="117"/>
      <c r="AV770" s="117"/>
      <c r="AW770" s="117"/>
      <c r="AX770" s="117"/>
      <c r="AY770" s="117"/>
      <c r="AZ770" s="117"/>
      <c r="BA770" s="117"/>
      <c r="BB770" s="117"/>
      <c r="BC770" s="117"/>
      <c r="BD770" s="117"/>
      <c r="BE770" s="117"/>
      <c r="BF770" s="117"/>
      <c r="BG770" s="117"/>
      <c r="BH770" s="117"/>
      <c r="BI770" s="117"/>
      <c r="BJ770" s="117"/>
      <c r="BK770" s="117"/>
      <c r="BL770" s="117"/>
      <c r="BM770" s="117"/>
      <c r="BN770" s="117"/>
      <c r="BO770" s="117"/>
      <c r="BP770" s="117"/>
      <c r="BQ770" s="117"/>
    </row>
    <row r="771" spans="1:69" ht="12" customHeight="1">
      <c r="A771" s="172"/>
      <c r="B771" s="143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17"/>
      <c r="AP771" s="117"/>
      <c r="AQ771" s="117"/>
      <c r="AR771" s="117"/>
      <c r="AS771" s="117"/>
      <c r="AT771" s="117"/>
      <c r="AU771" s="117"/>
      <c r="AV771" s="117"/>
      <c r="AW771" s="117"/>
      <c r="AX771" s="117"/>
      <c r="AY771" s="117"/>
      <c r="AZ771" s="117"/>
      <c r="BA771" s="117"/>
      <c r="BB771" s="117"/>
      <c r="BC771" s="117"/>
      <c r="BD771" s="117"/>
      <c r="BE771" s="117"/>
      <c r="BF771" s="117"/>
      <c r="BG771" s="117"/>
      <c r="BH771" s="117"/>
      <c r="BI771" s="117"/>
      <c r="BJ771" s="117"/>
      <c r="BK771" s="117"/>
      <c r="BL771" s="117"/>
      <c r="BM771" s="117"/>
      <c r="BN771" s="117"/>
      <c r="BO771" s="117"/>
      <c r="BP771" s="117"/>
      <c r="BQ771" s="117"/>
    </row>
    <row r="772" spans="1:69" ht="12" customHeight="1">
      <c r="A772" s="172"/>
      <c r="B772" s="143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17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  <c r="BI772" s="117"/>
      <c r="BJ772" s="117"/>
      <c r="BK772" s="117"/>
      <c r="BL772" s="117"/>
      <c r="BM772" s="117"/>
      <c r="BN772" s="117"/>
      <c r="BO772" s="117"/>
      <c r="BP772" s="117"/>
      <c r="BQ772" s="117"/>
    </row>
    <row r="773" spans="1:69" ht="12" customHeight="1">
      <c r="A773" s="172"/>
      <c r="B773" s="143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17"/>
      <c r="AP773" s="117"/>
      <c r="AQ773" s="117"/>
      <c r="AR773" s="117"/>
      <c r="AS773" s="117"/>
      <c r="AT773" s="117"/>
      <c r="AU773" s="117"/>
      <c r="AV773" s="117"/>
      <c r="AW773" s="117"/>
      <c r="AX773" s="117"/>
      <c r="AY773" s="117"/>
      <c r="AZ773" s="117"/>
      <c r="BA773" s="117"/>
      <c r="BB773" s="117"/>
      <c r="BC773" s="117"/>
      <c r="BD773" s="117"/>
      <c r="BE773" s="117"/>
      <c r="BF773" s="117"/>
      <c r="BG773" s="117"/>
      <c r="BH773" s="117"/>
      <c r="BI773" s="117"/>
      <c r="BJ773" s="117"/>
      <c r="BK773" s="117"/>
      <c r="BL773" s="117"/>
      <c r="BM773" s="117"/>
      <c r="BN773" s="117"/>
      <c r="BO773" s="117"/>
      <c r="BP773" s="117"/>
      <c r="BQ773" s="117"/>
    </row>
    <row r="774" spans="1:69" ht="12" customHeight="1">
      <c r="A774" s="172"/>
      <c r="B774" s="143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17"/>
      <c r="AP774" s="117"/>
      <c r="AQ774" s="117"/>
      <c r="AR774" s="117"/>
      <c r="AS774" s="117"/>
      <c r="AT774" s="117"/>
      <c r="AU774" s="117"/>
      <c r="AV774" s="117"/>
      <c r="AW774" s="117"/>
      <c r="AX774" s="117"/>
      <c r="AY774" s="117"/>
      <c r="AZ774" s="117"/>
      <c r="BA774" s="117"/>
      <c r="BB774" s="117"/>
      <c r="BC774" s="117"/>
      <c r="BD774" s="117"/>
      <c r="BE774" s="117"/>
      <c r="BF774" s="117"/>
      <c r="BG774" s="117"/>
      <c r="BH774" s="117"/>
      <c r="BI774" s="117"/>
      <c r="BJ774" s="117"/>
      <c r="BK774" s="117"/>
      <c r="BL774" s="117"/>
      <c r="BM774" s="117"/>
      <c r="BN774" s="117"/>
      <c r="BO774" s="117"/>
      <c r="BP774" s="117"/>
      <c r="BQ774" s="117"/>
    </row>
    <row r="775" spans="1:69" ht="12" customHeight="1">
      <c r="A775" s="172"/>
      <c r="B775" s="143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17"/>
      <c r="AP775" s="117"/>
      <c r="AQ775" s="117"/>
      <c r="AR775" s="117"/>
      <c r="AS775" s="117"/>
      <c r="AT775" s="117"/>
      <c r="AU775" s="117"/>
      <c r="AV775" s="117"/>
      <c r="AW775" s="117"/>
      <c r="AX775" s="117"/>
      <c r="AY775" s="117"/>
      <c r="AZ775" s="117"/>
      <c r="BA775" s="117"/>
      <c r="BB775" s="117"/>
      <c r="BC775" s="117"/>
      <c r="BD775" s="117"/>
      <c r="BE775" s="117"/>
      <c r="BF775" s="117"/>
      <c r="BG775" s="117"/>
      <c r="BH775" s="117"/>
      <c r="BI775" s="117"/>
      <c r="BJ775" s="117"/>
      <c r="BK775" s="117"/>
      <c r="BL775" s="117"/>
      <c r="BM775" s="117"/>
      <c r="BN775" s="117"/>
      <c r="BO775" s="117"/>
      <c r="BP775" s="117"/>
      <c r="BQ775" s="117"/>
    </row>
    <row r="776" spans="1:69" ht="12" customHeight="1">
      <c r="A776" s="172"/>
      <c r="B776" s="143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17"/>
      <c r="AP776" s="117"/>
      <c r="AQ776" s="117"/>
      <c r="AR776" s="117"/>
      <c r="AS776" s="117"/>
      <c r="AT776" s="117"/>
      <c r="AU776" s="117"/>
      <c r="AV776" s="117"/>
      <c r="AW776" s="117"/>
      <c r="AX776" s="117"/>
      <c r="AY776" s="117"/>
      <c r="AZ776" s="117"/>
      <c r="BA776" s="117"/>
      <c r="BB776" s="117"/>
      <c r="BC776" s="117"/>
      <c r="BD776" s="117"/>
      <c r="BE776" s="117"/>
      <c r="BF776" s="117"/>
      <c r="BG776" s="117"/>
      <c r="BH776" s="117"/>
      <c r="BI776" s="117"/>
      <c r="BJ776" s="117"/>
      <c r="BK776" s="117"/>
      <c r="BL776" s="117"/>
      <c r="BM776" s="117"/>
      <c r="BN776" s="117"/>
      <c r="BO776" s="117"/>
      <c r="BP776" s="117"/>
      <c r="BQ776" s="117"/>
    </row>
    <row r="777" spans="1:69" ht="12" customHeight="1">
      <c r="A777" s="172"/>
      <c r="B777" s="143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17"/>
      <c r="AP777" s="117"/>
      <c r="AQ777" s="117"/>
      <c r="AR777" s="117"/>
      <c r="AS777" s="117"/>
      <c r="AT777" s="117"/>
      <c r="AU777" s="117"/>
      <c r="AV777" s="117"/>
      <c r="AW777" s="117"/>
      <c r="AX777" s="117"/>
      <c r="AY777" s="117"/>
      <c r="AZ777" s="117"/>
      <c r="BA777" s="117"/>
      <c r="BB777" s="117"/>
      <c r="BC777" s="117"/>
      <c r="BD777" s="117"/>
      <c r="BE777" s="117"/>
      <c r="BF777" s="117"/>
      <c r="BG777" s="117"/>
      <c r="BH777" s="117"/>
      <c r="BI777" s="117"/>
      <c r="BJ777" s="117"/>
      <c r="BK777" s="117"/>
      <c r="BL777" s="117"/>
      <c r="BM777" s="117"/>
      <c r="BN777" s="117"/>
      <c r="BO777" s="117"/>
      <c r="BP777" s="117"/>
      <c r="BQ777" s="117"/>
    </row>
    <row r="778" spans="1:69" ht="12" customHeight="1">
      <c r="A778" s="172"/>
      <c r="B778" s="143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7"/>
      <c r="AQ778" s="117"/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7"/>
      <c r="BF778" s="117"/>
      <c r="BG778" s="117"/>
      <c r="BH778" s="117"/>
      <c r="BI778" s="117"/>
      <c r="BJ778" s="117"/>
      <c r="BK778" s="117"/>
      <c r="BL778" s="117"/>
      <c r="BM778" s="117"/>
      <c r="BN778" s="117"/>
      <c r="BO778" s="117"/>
      <c r="BP778" s="117"/>
      <c r="BQ778" s="117"/>
    </row>
    <row r="779" spans="1:69" ht="12" customHeight="1">
      <c r="A779" s="172"/>
      <c r="B779" s="143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17"/>
      <c r="AP779" s="117"/>
      <c r="AQ779" s="117"/>
      <c r="AR779" s="117"/>
      <c r="AS779" s="117"/>
      <c r="AT779" s="117"/>
      <c r="AU779" s="117"/>
      <c r="AV779" s="117"/>
      <c r="AW779" s="117"/>
      <c r="AX779" s="117"/>
      <c r="AY779" s="117"/>
      <c r="AZ779" s="117"/>
      <c r="BA779" s="117"/>
      <c r="BB779" s="117"/>
      <c r="BC779" s="117"/>
      <c r="BD779" s="117"/>
      <c r="BE779" s="117"/>
      <c r="BF779" s="117"/>
      <c r="BG779" s="117"/>
      <c r="BH779" s="117"/>
      <c r="BI779" s="117"/>
      <c r="BJ779" s="117"/>
      <c r="BK779" s="117"/>
      <c r="BL779" s="117"/>
      <c r="BM779" s="117"/>
      <c r="BN779" s="117"/>
      <c r="BO779" s="117"/>
      <c r="BP779" s="117"/>
      <c r="BQ779" s="117"/>
    </row>
    <row r="780" spans="1:69" ht="12" customHeight="1">
      <c r="A780" s="172"/>
      <c r="B780" s="143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17"/>
      <c r="AP780" s="117"/>
      <c r="AQ780" s="117"/>
      <c r="AR780" s="117"/>
      <c r="AS780" s="117"/>
      <c r="AT780" s="117"/>
      <c r="AU780" s="117"/>
      <c r="AV780" s="117"/>
      <c r="AW780" s="117"/>
      <c r="AX780" s="117"/>
      <c r="AY780" s="117"/>
      <c r="AZ780" s="117"/>
      <c r="BA780" s="117"/>
      <c r="BB780" s="117"/>
      <c r="BC780" s="117"/>
      <c r="BD780" s="117"/>
      <c r="BE780" s="117"/>
      <c r="BF780" s="117"/>
      <c r="BG780" s="117"/>
      <c r="BH780" s="117"/>
      <c r="BI780" s="117"/>
      <c r="BJ780" s="117"/>
      <c r="BK780" s="117"/>
      <c r="BL780" s="117"/>
      <c r="BM780" s="117"/>
      <c r="BN780" s="117"/>
      <c r="BO780" s="117"/>
      <c r="BP780" s="117"/>
      <c r="BQ780" s="117"/>
    </row>
    <row r="781" spans="1:69" ht="12" customHeight="1">
      <c r="A781" s="172"/>
      <c r="B781" s="143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17"/>
      <c r="AP781" s="117"/>
      <c r="AQ781" s="117"/>
      <c r="AR781" s="117"/>
      <c r="AS781" s="117"/>
      <c r="AT781" s="117"/>
      <c r="AU781" s="117"/>
      <c r="AV781" s="117"/>
      <c r="AW781" s="117"/>
      <c r="AX781" s="117"/>
      <c r="AY781" s="117"/>
      <c r="AZ781" s="117"/>
      <c r="BA781" s="117"/>
      <c r="BB781" s="117"/>
      <c r="BC781" s="117"/>
      <c r="BD781" s="117"/>
      <c r="BE781" s="117"/>
      <c r="BF781" s="117"/>
      <c r="BG781" s="117"/>
      <c r="BH781" s="117"/>
      <c r="BI781" s="117"/>
      <c r="BJ781" s="117"/>
      <c r="BK781" s="117"/>
      <c r="BL781" s="117"/>
      <c r="BM781" s="117"/>
      <c r="BN781" s="117"/>
      <c r="BO781" s="117"/>
      <c r="BP781" s="117"/>
      <c r="BQ781" s="117"/>
    </row>
    <row r="782" spans="1:69" ht="12" customHeight="1">
      <c r="A782" s="172"/>
      <c r="B782" s="143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17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  <c r="BI782" s="117"/>
      <c r="BJ782" s="117"/>
      <c r="BK782" s="117"/>
      <c r="BL782" s="117"/>
      <c r="BM782" s="117"/>
      <c r="BN782" s="117"/>
      <c r="BO782" s="117"/>
      <c r="BP782" s="117"/>
      <c r="BQ782" s="117"/>
    </row>
    <row r="783" spans="1:69" ht="12" customHeight="1">
      <c r="A783" s="172"/>
      <c r="B783" s="143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  <c r="BQ783" s="117"/>
    </row>
    <row r="784" spans="1:69" ht="12" customHeight="1">
      <c r="A784" s="172"/>
      <c r="B784" s="143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17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  <c r="BI784" s="117"/>
      <c r="BJ784" s="117"/>
      <c r="BK784" s="117"/>
      <c r="BL784" s="117"/>
      <c r="BM784" s="117"/>
      <c r="BN784" s="117"/>
      <c r="BO784" s="117"/>
      <c r="BP784" s="117"/>
      <c r="BQ784" s="117"/>
    </row>
    <row r="785" spans="1:69" ht="12" customHeight="1">
      <c r="A785" s="172"/>
      <c r="B785" s="143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17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  <c r="BI785" s="117"/>
      <c r="BJ785" s="117"/>
      <c r="BK785" s="117"/>
      <c r="BL785" s="117"/>
      <c r="BM785" s="117"/>
      <c r="BN785" s="117"/>
      <c r="BO785" s="117"/>
      <c r="BP785" s="117"/>
      <c r="BQ785" s="117"/>
    </row>
    <row r="786" spans="1:69" ht="12" customHeight="1">
      <c r="A786" s="172"/>
      <c r="B786" s="143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17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7"/>
      <c r="BP786" s="117"/>
      <c r="BQ786" s="117"/>
    </row>
    <row r="787" spans="1:69" ht="12" customHeight="1">
      <c r="A787" s="172"/>
      <c r="B787" s="143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17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  <c r="BI787" s="117"/>
      <c r="BJ787" s="117"/>
      <c r="BK787" s="117"/>
      <c r="BL787" s="117"/>
      <c r="BM787" s="117"/>
      <c r="BN787" s="117"/>
      <c r="BO787" s="117"/>
      <c r="BP787" s="117"/>
      <c r="BQ787" s="117"/>
    </row>
    <row r="788" spans="1:69" ht="12" customHeight="1">
      <c r="A788" s="172"/>
      <c r="B788" s="143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</row>
    <row r="789" spans="1:69" ht="12" customHeight="1">
      <c r="A789" s="172"/>
      <c r="B789" s="143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</row>
    <row r="790" spans="1:69" ht="12" customHeight="1">
      <c r="A790" s="172"/>
      <c r="B790" s="143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17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7"/>
      <c r="BP790" s="117"/>
      <c r="BQ790" s="117"/>
    </row>
    <row r="791" spans="1:69" ht="12" customHeight="1">
      <c r="A791" s="172"/>
      <c r="B791" s="143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17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  <c r="BI791" s="117"/>
      <c r="BJ791" s="117"/>
      <c r="BK791" s="117"/>
      <c r="BL791" s="117"/>
      <c r="BM791" s="117"/>
      <c r="BN791" s="117"/>
      <c r="BO791" s="117"/>
      <c r="BP791" s="117"/>
      <c r="BQ791" s="117"/>
    </row>
    <row r="792" spans="1:69" ht="12" customHeight="1">
      <c r="A792" s="172"/>
      <c r="B792" s="143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17"/>
      <c r="AP792" s="117"/>
      <c r="AQ792" s="117"/>
      <c r="AR792" s="117"/>
      <c r="AS792" s="117"/>
      <c r="AT792" s="117"/>
      <c r="AU792" s="117"/>
      <c r="AV792" s="117"/>
      <c r="AW792" s="117"/>
      <c r="AX792" s="117"/>
      <c r="AY792" s="117"/>
      <c r="AZ792" s="117"/>
      <c r="BA792" s="117"/>
      <c r="BB792" s="117"/>
      <c r="BC792" s="117"/>
      <c r="BD792" s="117"/>
      <c r="BE792" s="117"/>
      <c r="BF792" s="117"/>
      <c r="BG792" s="117"/>
      <c r="BH792" s="117"/>
      <c r="BI792" s="117"/>
      <c r="BJ792" s="117"/>
      <c r="BK792" s="117"/>
      <c r="BL792" s="117"/>
      <c r="BM792" s="117"/>
      <c r="BN792" s="117"/>
      <c r="BO792" s="117"/>
      <c r="BP792" s="117"/>
      <c r="BQ792" s="117"/>
    </row>
    <row r="793" spans="1:69" ht="12" customHeight="1">
      <c r="A793" s="172"/>
      <c r="B793" s="143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17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  <c r="BI793" s="117"/>
      <c r="BJ793" s="117"/>
      <c r="BK793" s="117"/>
      <c r="BL793" s="117"/>
      <c r="BM793" s="117"/>
      <c r="BN793" s="117"/>
      <c r="BO793" s="117"/>
      <c r="BP793" s="117"/>
      <c r="BQ793" s="117"/>
    </row>
    <row r="794" spans="1:69" ht="12" customHeight="1">
      <c r="A794" s="172"/>
      <c r="B794" s="143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17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  <c r="BI794" s="117"/>
      <c r="BJ794" s="117"/>
      <c r="BK794" s="117"/>
      <c r="BL794" s="117"/>
      <c r="BM794" s="117"/>
      <c r="BN794" s="117"/>
      <c r="BO794" s="117"/>
      <c r="BP794" s="117"/>
      <c r="BQ794" s="117"/>
    </row>
    <row r="795" spans="1:69" ht="12" customHeight="1">
      <c r="A795" s="172"/>
      <c r="B795" s="143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  <c r="BQ795" s="117"/>
    </row>
    <row r="796" spans="1:69" ht="12" customHeight="1">
      <c r="A796" s="172"/>
      <c r="B796" s="143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  <c r="BQ796" s="117"/>
    </row>
    <row r="797" spans="1:69" ht="12" customHeight="1">
      <c r="A797" s="172"/>
      <c r="B797" s="143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17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  <c r="BI797" s="117"/>
      <c r="BJ797" s="117"/>
      <c r="BK797" s="117"/>
      <c r="BL797" s="117"/>
      <c r="BM797" s="117"/>
      <c r="BN797" s="117"/>
      <c r="BO797" s="117"/>
      <c r="BP797" s="117"/>
      <c r="BQ797" s="117"/>
    </row>
    <row r="798" spans="1:69" ht="12" customHeight="1">
      <c r="A798" s="172"/>
      <c r="B798" s="143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17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  <c r="BI798" s="117"/>
      <c r="BJ798" s="117"/>
      <c r="BK798" s="117"/>
      <c r="BL798" s="117"/>
      <c r="BM798" s="117"/>
      <c r="BN798" s="117"/>
      <c r="BO798" s="117"/>
      <c r="BP798" s="117"/>
      <c r="BQ798" s="117"/>
    </row>
    <row r="799" spans="1:69" ht="12" customHeight="1">
      <c r="A799" s="172"/>
      <c r="B799" s="143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17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  <c r="BI799" s="117"/>
      <c r="BJ799" s="117"/>
      <c r="BK799" s="117"/>
      <c r="BL799" s="117"/>
      <c r="BM799" s="117"/>
      <c r="BN799" s="117"/>
      <c r="BO799" s="117"/>
      <c r="BP799" s="117"/>
      <c r="BQ799" s="117"/>
    </row>
    <row r="800" spans="1:69" ht="12" customHeight="1">
      <c r="A800" s="172"/>
      <c r="B800" s="143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  <c r="BQ800" s="117"/>
    </row>
    <row r="801" spans="1:69" ht="12" customHeight="1">
      <c r="A801" s="172"/>
      <c r="B801" s="143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17"/>
      <c r="AP801" s="117"/>
      <c r="AQ801" s="117"/>
      <c r="AR801" s="117"/>
      <c r="AS801" s="117"/>
      <c r="AT801" s="117"/>
      <c r="AU801" s="117"/>
      <c r="AV801" s="117"/>
      <c r="AW801" s="117"/>
      <c r="AX801" s="117"/>
      <c r="AY801" s="117"/>
      <c r="AZ801" s="117"/>
      <c r="BA801" s="117"/>
      <c r="BB801" s="117"/>
      <c r="BC801" s="117"/>
      <c r="BD801" s="117"/>
      <c r="BE801" s="117"/>
      <c r="BF801" s="117"/>
      <c r="BG801" s="117"/>
      <c r="BH801" s="117"/>
      <c r="BI801" s="117"/>
      <c r="BJ801" s="117"/>
      <c r="BK801" s="117"/>
      <c r="BL801" s="117"/>
      <c r="BM801" s="117"/>
      <c r="BN801" s="117"/>
      <c r="BO801" s="117"/>
      <c r="BP801" s="117"/>
      <c r="BQ801" s="117"/>
    </row>
    <row r="802" spans="1:69" ht="12" customHeight="1">
      <c r="A802" s="172"/>
      <c r="B802" s="143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7"/>
      <c r="BH802" s="117"/>
      <c r="BI802" s="117"/>
      <c r="BJ802" s="117"/>
      <c r="BK802" s="117"/>
      <c r="BL802" s="117"/>
      <c r="BM802" s="117"/>
      <c r="BN802" s="117"/>
      <c r="BO802" s="117"/>
      <c r="BP802" s="117"/>
      <c r="BQ802" s="117"/>
    </row>
    <row r="803" spans="1:69" ht="12" customHeight="1">
      <c r="A803" s="172"/>
      <c r="B803" s="143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17"/>
      <c r="AP803" s="117"/>
      <c r="AQ803" s="117"/>
      <c r="AR803" s="117"/>
      <c r="AS803" s="117"/>
      <c r="AT803" s="117"/>
      <c r="AU803" s="117"/>
      <c r="AV803" s="117"/>
      <c r="AW803" s="117"/>
      <c r="AX803" s="117"/>
      <c r="AY803" s="117"/>
      <c r="AZ803" s="117"/>
      <c r="BA803" s="117"/>
      <c r="BB803" s="117"/>
      <c r="BC803" s="117"/>
      <c r="BD803" s="117"/>
      <c r="BE803" s="117"/>
      <c r="BF803" s="117"/>
      <c r="BG803" s="117"/>
      <c r="BH803" s="117"/>
      <c r="BI803" s="117"/>
      <c r="BJ803" s="117"/>
      <c r="BK803" s="117"/>
      <c r="BL803" s="117"/>
      <c r="BM803" s="117"/>
      <c r="BN803" s="117"/>
      <c r="BO803" s="117"/>
      <c r="BP803" s="117"/>
      <c r="BQ803" s="117"/>
    </row>
    <row r="804" spans="1:69" ht="12" customHeight="1">
      <c r="A804" s="172"/>
      <c r="B804" s="143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17"/>
      <c r="AP804" s="117"/>
      <c r="AQ804" s="117"/>
      <c r="AR804" s="117"/>
      <c r="AS804" s="117"/>
      <c r="AT804" s="117"/>
      <c r="AU804" s="117"/>
      <c r="AV804" s="117"/>
      <c r="AW804" s="117"/>
      <c r="AX804" s="117"/>
      <c r="AY804" s="117"/>
      <c r="AZ804" s="117"/>
      <c r="BA804" s="117"/>
      <c r="BB804" s="117"/>
      <c r="BC804" s="117"/>
      <c r="BD804" s="117"/>
      <c r="BE804" s="117"/>
      <c r="BF804" s="117"/>
      <c r="BG804" s="117"/>
      <c r="BH804" s="117"/>
      <c r="BI804" s="117"/>
      <c r="BJ804" s="117"/>
      <c r="BK804" s="117"/>
      <c r="BL804" s="117"/>
      <c r="BM804" s="117"/>
      <c r="BN804" s="117"/>
      <c r="BO804" s="117"/>
      <c r="BP804" s="117"/>
      <c r="BQ804" s="117"/>
    </row>
    <row r="805" spans="1:69" ht="12" customHeight="1">
      <c r="A805" s="172"/>
      <c r="B805" s="143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17"/>
      <c r="AP805" s="117"/>
      <c r="AQ805" s="117"/>
      <c r="AR805" s="117"/>
      <c r="AS805" s="117"/>
      <c r="AT805" s="117"/>
      <c r="AU805" s="117"/>
      <c r="AV805" s="117"/>
      <c r="AW805" s="117"/>
      <c r="AX805" s="117"/>
      <c r="AY805" s="117"/>
      <c r="AZ805" s="117"/>
      <c r="BA805" s="117"/>
      <c r="BB805" s="117"/>
      <c r="BC805" s="117"/>
      <c r="BD805" s="117"/>
      <c r="BE805" s="117"/>
      <c r="BF805" s="117"/>
      <c r="BG805" s="117"/>
      <c r="BH805" s="117"/>
      <c r="BI805" s="117"/>
      <c r="BJ805" s="117"/>
      <c r="BK805" s="117"/>
      <c r="BL805" s="117"/>
      <c r="BM805" s="117"/>
      <c r="BN805" s="117"/>
      <c r="BO805" s="117"/>
      <c r="BP805" s="117"/>
      <c r="BQ805" s="117"/>
    </row>
    <row r="806" spans="1:69" ht="12" customHeight="1">
      <c r="A806" s="172"/>
      <c r="B806" s="143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17"/>
      <c r="AP806" s="117"/>
      <c r="AQ806" s="117"/>
      <c r="AR806" s="117"/>
      <c r="AS806" s="117"/>
      <c r="AT806" s="117"/>
      <c r="AU806" s="117"/>
      <c r="AV806" s="117"/>
      <c r="AW806" s="117"/>
      <c r="AX806" s="117"/>
      <c r="AY806" s="117"/>
      <c r="AZ806" s="117"/>
      <c r="BA806" s="117"/>
      <c r="BB806" s="117"/>
      <c r="BC806" s="117"/>
      <c r="BD806" s="117"/>
      <c r="BE806" s="117"/>
      <c r="BF806" s="117"/>
      <c r="BG806" s="117"/>
      <c r="BH806" s="117"/>
      <c r="BI806" s="117"/>
      <c r="BJ806" s="117"/>
      <c r="BK806" s="117"/>
      <c r="BL806" s="117"/>
      <c r="BM806" s="117"/>
      <c r="BN806" s="117"/>
      <c r="BO806" s="117"/>
      <c r="BP806" s="117"/>
      <c r="BQ806" s="117"/>
    </row>
    <row r="807" spans="1:69" ht="12" customHeight="1">
      <c r="A807" s="172"/>
      <c r="B807" s="143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17"/>
      <c r="AP807" s="117"/>
      <c r="AQ807" s="117"/>
      <c r="AR807" s="117"/>
      <c r="AS807" s="117"/>
      <c r="AT807" s="117"/>
      <c r="AU807" s="117"/>
      <c r="AV807" s="117"/>
      <c r="AW807" s="117"/>
      <c r="AX807" s="117"/>
      <c r="AY807" s="117"/>
      <c r="AZ807" s="117"/>
      <c r="BA807" s="117"/>
      <c r="BB807" s="117"/>
      <c r="BC807" s="117"/>
      <c r="BD807" s="117"/>
      <c r="BE807" s="117"/>
      <c r="BF807" s="117"/>
      <c r="BG807" s="117"/>
      <c r="BH807" s="117"/>
      <c r="BI807" s="117"/>
      <c r="BJ807" s="117"/>
      <c r="BK807" s="117"/>
      <c r="BL807" s="117"/>
      <c r="BM807" s="117"/>
      <c r="BN807" s="117"/>
      <c r="BO807" s="117"/>
      <c r="BP807" s="117"/>
      <c r="BQ807" s="117"/>
    </row>
    <row r="808" spans="1:69" ht="12" customHeight="1">
      <c r="A808" s="172"/>
      <c r="B808" s="143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17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  <c r="BI808" s="117"/>
      <c r="BJ808" s="117"/>
      <c r="BK808" s="117"/>
      <c r="BL808" s="117"/>
      <c r="BM808" s="117"/>
      <c r="BN808" s="117"/>
      <c r="BO808" s="117"/>
      <c r="BP808" s="117"/>
      <c r="BQ808" s="117"/>
    </row>
    <row r="809" spans="1:69" ht="12" customHeight="1">
      <c r="A809" s="172"/>
      <c r="B809" s="143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17"/>
      <c r="AP809" s="117"/>
      <c r="AQ809" s="117"/>
      <c r="AR809" s="117"/>
      <c r="AS809" s="117"/>
      <c r="AT809" s="117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  <c r="BI809" s="117"/>
      <c r="BJ809" s="117"/>
      <c r="BK809" s="117"/>
      <c r="BL809" s="117"/>
      <c r="BM809" s="117"/>
      <c r="BN809" s="117"/>
      <c r="BO809" s="117"/>
      <c r="BP809" s="117"/>
      <c r="BQ809" s="117"/>
    </row>
    <row r="810" spans="1:69" ht="12" customHeight="1">
      <c r="A810" s="172"/>
      <c r="B810" s="143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  <c r="BI810" s="117"/>
      <c r="BJ810" s="117"/>
      <c r="BK810" s="117"/>
      <c r="BL810" s="117"/>
      <c r="BM810" s="117"/>
      <c r="BN810" s="117"/>
      <c r="BO810" s="117"/>
      <c r="BP810" s="117"/>
      <c r="BQ810" s="117"/>
    </row>
    <row r="811" spans="1:69" ht="12" customHeight="1">
      <c r="A811" s="172"/>
      <c r="B811" s="143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17"/>
      <c r="AP811" s="117"/>
      <c r="AQ811" s="117"/>
      <c r="AR811" s="117"/>
      <c r="AS811" s="117"/>
      <c r="AT811" s="117"/>
      <c r="AU811" s="117"/>
      <c r="AV811" s="117"/>
      <c r="AW811" s="117"/>
      <c r="AX811" s="117"/>
      <c r="AY811" s="117"/>
      <c r="AZ811" s="117"/>
      <c r="BA811" s="117"/>
      <c r="BB811" s="117"/>
      <c r="BC811" s="117"/>
      <c r="BD811" s="117"/>
      <c r="BE811" s="117"/>
      <c r="BF811" s="117"/>
      <c r="BG811" s="117"/>
      <c r="BH811" s="117"/>
      <c r="BI811" s="117"/>
      <c r="BJ811" s="117"/>
      <c r="BK811" s="117"/>
      <c r="BL811" s="117"/>
      <c r="BM811" s="117"/>
      <c r="BN811" s="117"/>
      <c r="BO811" s="117"/>
      <c r="BP811" s="117"/>
      <c r="BQ811" s="117"/>
    </row>
    <row r="812" spans="1:69" ht="12" customHeight="1">
      <c r="A812" s="172"/>
      <c r="B812" s="143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17"/>
      <c r="AP812" s="117"/>
      <c r="AQ812" s="117"/>
      <c r="AR812" s="117"/>
      <c r="AS812" s="117"/>
      <c r="AT812" s="117"/>
      <c r="AU812" s="117"/>
      <c r="AV812" s="117"/>
      <c r="AW812" s="117"/>
      <c r="AX812" s="117"/>
      <c r="AY812" s="117"/>
      <c r="AZ812" s="117"/>
      <c r="BA812" s="117"/>
      <c r="BB812" s="117"/>
      <c r="BC812" s="117"/>
      <c r="BD812" s="117"/>
      <c r="BE812" s="117"/>
      <c r="BF812" s="117"/>
      <c r="BG812" s="117"/>
      <c r="BH812" s="117"/>
      <c r="BI812" s="117"/>
      <c r="BJ812" s="117"/>
      <c r="BK812" s="117"/>
      <c r="BL812" s="117"/>
      <c r="BM812" s="117"/>
      <c r="BN812" s="117"/>
      <c r="BO812" s="117"/>
      <c r="BP812" s="117"/>
      <c r="BQ812" s="117"/>
    </row>
    <row r="813" spans="1:69" ht="12" customHeight="1">
      <c r="A813" s="172"/>
      <c r="B813" s="143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17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  <c r="BI813" s="117"/>
      <c r="BJ813" s="117"/>
      <c r="BK813" s="117"/>
      <c r="BL813" s="117"/>
      <c r="BM813" s="117"/>
      <c r="BN813" s="117"/>
      <c r="BO813" s="117"/>
      <c r="BP813" s="117"/>
      <c r="BQ813" s="117"/>
    </row>
    <row r="814" spans="1:69" ht="12" customHeight="1">
      <c r="A814" s="172"/>
      <c r="B814" s="143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17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  <c r="BI814" s="117"/>
      <c r="BJ814" s="117"/>
      <c r="BK814" s="117"/>
      <c r="BL814" s="117"/>
      <c r="BM814" s="117"/>
      <c r="BN814" s="117"/>
      <c r="BO814" s="117"/>
      <c r="BP814" s="117"/>
      <c r="BQ814" s="117"/>
    </row>
    <row r="815" spans="1:69" ht="12" customHeight="1">
      <c r="A815" s="172"/>
      <c r="B815" s="143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17"/>
      <c r="AP815" s="117"/>
      <c r="AQ815" s="117"/>
      <c r="AR815" s="117"/>
      <c r="AS815" s="117"/>
      <c r="AT815" s="117"/>
      <c r="AU815" s="117"/>
      <c r="AV815" s="117"/>
      <c r="AW815" s="117"/>
      <c r="AX815" s="117"/>
      <c r="AY815" s="117"/>
      <c r="AZ815" s="117"/>
      <c r="BA815" s="117"/>
      <c r="BB815" s="117"/>
      <c r="BC815" s="117"/>
      <c r="BD815" s="117"/>
      <c r="BE815" s="117"/>
      <c r="BF815" s="117"/>
      <c r="BG815" s="117"/>
      <c r="BH815" s="117"/>
      <c r="BI815" s="117"/>
      <c r="BJ815" s="117"/>
      <c r="BK815" s="117"/>
      <c r="BL815" s="117"/>
      <c r="BM815" s="117"/>
      <c r="BN815" s="117"/>
      <c r="BO815" s="117"/>
      <c r="BP815" s="117"/>
      <c r="BQ815" s="117"/>
    </row>
    <row r="816" spans="1:69" ht="12" customHeight="1">
      <c r="A816" s="172"/>
      <c r="B816" s="143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17"/>
      <c r="AP816" s="117"/>
      <c r="AQ816" s="117"/>
      <c r="AR816" s="117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7"/>
      <c r="BC816" s="117"/>
      <c r="BD816" s="117"/>
      <c r="BE816" s="117"/>
      <c r="BF816" s="117"/>
      <c r="BG816" s="117"/>
      <c r="BH816" s="117"/>
      <c r="BI816" s="117"/>
      <c r="BJ816" s="117"/>
      <c r="BK816" s="117"/>
      <c r="BL816" s="117"/>
      <c r="BM816" s="117"/>
      <c r="BN816" s="117"/>
      <c r="BO816" s="117"/>
      <c r="BP816" s="117"/>
      <c r="BQ816" s="117"/>
    </row>
    <row r="817" spans="1:69" ht="12" customHeight="1">
      <c r="A817" s="172"/>
      <c r="B817" s="143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17"/>
      <c r="AP817" s="117"/>
      <c r="AQ817" s="117"/>
      <c r="AR817" s="117"/>
      <c r="AS817" s="117"/>
      <c r="AT817" s="117"/>
      <c r="AU817" s="117"/>
      <c r="AV817" s="117"/>
      <c r="AW817" s="117"/>
      <c r="AX817" s="117"/>
      <c r="AY817" s="117"/>
      <c r="AZ817" s="117"/>
      <c r="BA817" s="117"/>
      <c r="BB817" s="117"/>
      <c r="BC817" s="117"/>
      <c r="BD817" s="117"/>
      <c r="BE817" s="117"/>
      <c r="BF817" s="117"/>
      <c r="BG817" s="117"/>
      <c r="BH817" s="117"/>
      <c r="BI817" s="117"/>
      <c r="BJ817" s="117"/>
      <c r="BK817" s="117"/>
      <c r="BL817" s="117"/>
      <c r="BM817" s="117"/>
      <c r="BN817" s="117"/>
      <c r="BO817" s="117"/>
      <c r="BP817" s="117"/>
      <c r="BQ817" s="117"/>
    </row>
    <row r="818" spans="1:69" ht="12" customHeight="1">
      <c r="A818" s="172"/>
      <c r="B818" s="143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  <c r="BQ818" s="117"/>
    </row>
    <row r="819" spans="1:69" ht="12" customHeight="1">
      <c r="A819" s="172"/>
      <c r="B819" s="143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17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  <c r="BI819" s="117"/>
      <c r="BJ819" s="117"/>
      <c r="BK819" s="117"/>
      <c r="BL819" s="117"/>
      <c r="BM819" s="117"/>
      <c r="BN819" s="117"/>
      <c r="BO819" s="117"/>
      <c r="BP819" s="117"/>
      <c r="BQ819" s="117"/>
    </row>
    <row r="820" spans="1:69" ht="12" customHeight="1">
      <c r="A820" s="172"/>
      <c r="B820" s="143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17"/>
      <c r="AP820" s="117"/>
      <c r="AQ820" s="117"/>
      <c r="AR820" s="117"/>
      <c r="AS820" s="117"/>
      <c r="AT820" s="117"/>
      <c r="AU820" s="117"/>
      <c r="AV820" s="117"/>
      <c r="AW820" s="117"/>
      <c r="AX820" s="117"/>
      <c r="AY820" s="117"/>
      <c r="AZ820" s="117"/>
      <c r="BA820" s="117"/>
      <c r="BB820" s="117"/>
      <c r="BC820" s="117"/>
      <c r="BD820" s="117"/>
      <c r="BE820" s="117"/>
      <c r="BF820" s="117"/>
      <c r="BG820" s="117"/>
      <c r="BH820" s="117"/>
      <c r="BI820" s="117"/>
      <c r="BJ820" s="117"/>
      <c r="BK820" s="117"/>
      <c r="BL820" s="117"/>
      <c r="BM820" s="117"/>
      <c r="BN820" s="117"/>
      <c r="BO820" s="117"/>
      <c r="BP820" s="117"/>
      <c r="BQ820" s="117"/>
    </row>
    <row r="821" spans="1:69" ht="12" customHeight="1">
      <c r="A821" s="172"/>
      <c r="B821" s="143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17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117"/>
      <c r="AZ821" s="117"/>
      <c r="BA821" s="117"/>
      <c r="BB821" s="117"/>
      <c r="BC821" s="117"/>
      <c r="BD821" s="117"/>
      <c r="BE821" s="117"/>
      <c r="BF821" s="117"/>
      <c r="BG821" s="117"/>
      <c r="BH821" s="117"/>
      <c r="BI821" s="117"/>
      <c r="BJ821" s="117"/>
      <c r="BK821" s="117"/>
      <c r="BL821" s="117"/>
      <c r="BM821" s="117"/>
      <c r="BN821" s="117"/>
      <c r="BO821" s="117"/>
      <c r="BP821" s="117"/>
      <c r="BQ821" s="117"/>
    </row>
    <row r="822" spans="1:69" ht="12" customHeight="1">
      <c r="A822" s="172"/>
      <c r="B822" s="143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17"/>
      <c r="AP822" s="117"/>
      <c r="AQ822" s="117"/>
      <c r="AR822" s="117"/>
      <c r="AS822" s="117"/>
      <c r="AT822" s="117"/>
      <c r="AU822" s="117"/>
      <c r="AV822" s="117"/>
      <c r="AW822" s="117"/>
      <c r="AX822" s="117"/>
      <c r="AY822" s="117"/>
      <c r="AZ822" s="117"/>
      <c r="BA822" s="117"/>
      <c r="BB822" s="117"/>
      <c r="BC822" s="117"/>
      <c r="BD822" s="117"/>
      <c r="BE822" s="117"/>
      <c r="BF822" s="117"/>
      <c r="BG822" s="117"/>
      <c r="BH822" s="117"/>
      <c r="BI822" s="117"/>
      <c r="BJ822" s="117"/>
      <c r="BK822" s="117"/>
      <c r="BL822" s="117"/>
      <c r="BM822" s="117"/>
      <c r="BN822" s="117"/>
      <c r="BO822" s="117"/>
      <c r="BP822" s="117"/>
      <c r="BQ822" s="117"/>
    </row>
    <row r="823" spans="1:69" ht="12" customHeight="1">
      <c r="A823" s="172"/>
      <c r="B823" s="143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17"/>
      <c r="AP823" s="117"/>
      <c r="AQ823" s="117"/>
      <c r="AR823" s="117"/>
      <c r="AS823" s="117"/>
      <c r="AT823" s="117"/>
      <c r="AU823" s="117"/>
      <c r="AV823" s="117"/>
      <c r="AW823" s="117"/>
      <c r="AX823" s="117"/>
      <c r="AY823" s="117"/>
      <c r="AZ823" s="117"/>
      <c r="BA823" s="117"/>
      <c r="BB823" s="117"/>
      <c r="BC823" s="117"/>
      <c r="BD823" s="117"/>
      <c r="BE823" s="117"/>
      <c r="BF823" s="117"/>
      <c r="BG823" s="117"/>
      <c r="BH823" s="117"/>
      <c r="BI823" s="117"/>
      <c r="BJ823" s="117"/>
      <c r="BK823" s="117"/>
      <c r="BL823" s="117"/>
      <c r="BM823" s="117"/>
      <c r="BN823" s="117"/>
      <c r="BO823" s="117"/>
      <c r="BP823" s="117"/>
      <c r="BQ823" s="117"/>
    </row>
    <row r="824" spans="1:69" ht="12" customHeight="1">
      <c r="A824" s="172"/>
      <c r="B824" s="143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17"/>
      <c r="AP824" s="117"/>
      <c r="AQ824" s="117"/>
      <c r="AR824" s="117"/>
      <c r="AS824" s="117"/>
      <c r="AT824" s="117"/>
      <c r="AU824" s="117"/>
      <c r="AV824" s="117"/>
      <c r="AW824" s="117"/>
      <c r="AX824" s="117"/>
      <c r="AY824" s="117"/>
      <c r="AZ824" s="117"/>
      <c r="BA824" s="117"/>
      <c r="BB824" s="117"/>
      <c r="BC824" s="117"/>
      <c r="BD824" s="117"/>
      <c r="BE824" s="117"/>
      <c r="BF824" s="117"/>
      <c r="BG824" s="117"/>
      <c r="BH824" s="117"/>
      <c r="BI824" s="117"/>
      <c r="BJ824" s="117"/>
      <c r="BK824" s="117"/>
      <c r="BL824" s="117"/>
      <c r="BM824" s="117"/>
      <c r="BN824" s="117"/>
      <c r="BO824" s="117"/>
      <c r="BP824" s="117"/>
      <c r="BQ824" s="117"/>
    </row>
    <row r="825" spans="1:69" ht="12" customHeight="1">
      <c r="A825" s="172"/>
      <c r="B825" s="143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17"/>
      <c r="AP825" s="117"/>
      <c r="AQ825" s="117"/>
      <c r="AR825" s="117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7"/>
      <c r="BC825" s="117"/>
      <c r="BD825" s="117"/>
      <c r="BE825" s="117"/>
      <c r="BF825" s="117"/>
      <c r="BG825" s="117"/>
      <c r="BH825" s="117"/>
      <c r="BI825" s="117"/>
      <c r="BJ825" s="117"/>
      <c r="BK825" s="117"/>
      <c r="BL825" s="117"/>
      <c r="BM825" s="117"/>
      <c r="BN825" s="117"/>
      <c r="BO825" s="117"/>
      <c r="BP825" s="117"/>
      <c r="BQ825" s="117"/>
    </row>
    <row r="826" spans="1:69" ht="12" customHeight="1">
      <c r="A826" s="172"/>
      <c r="B826" s="143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17"/>
      <c r="AP826" s="117"/>
      <c r="AQ826" s="117"/>
      <c r="AR826" s="117"/>
      <c r="AS826" s="117"/>
      <c r="AT826" s="117"/>
      <c r="AU826" s="117"/>
      <c r="AV826" s="117"/>
      <c r="AW826" s="117"/>
      <c r="AX826" s="117"/>
      <c r="AY826" s="117"/>
      <c r="AZ826" s="117"/>
      <c r="BA826" s="117"/>
      <c r="BB826" s="117"/>
      <c r="BC826" s="117"/>
      <c r="BD826" s="117"/>
      <c r="BE826" s="117"/>
      <c r="BF826" s="117"/>
      <c r="BG826" s="117"/>
      <c r="BH826" s="117"/>
      <c r="BI826" s="117"/>
      <c r="BJ826" s="117"/>
      <c r="BK826" s="117"/>
      <c r="BL826" s="117"/>
      <c r="BM826" s="117"/>
      <c r="BN826" s="117"/>
      <c r="BO826" s="117"/>
      <c r="BP826" s="117"/>
      <c r="BQ826" s="117"/>
    </row>
    <row r="827" spans="1:69" ht="12" customHeight="1">
      <c r="A827" s="172"/>
      <c r="B827" s="143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17"/>
      <c r="AP827" s="117"/>
      <c r="AQ827" s="117"/>
      <c r="AR827" s="117"/>
      <c r="AS827" s="117"/>
      <c r="AT827" s="117"/>
      <c r="AU827" s="117"/>
      <c r="AV827" s="117"/>
      <c r="AW827" s="117"/>
      <c r="AX827" s="117"/>
      <c r="AY827" s="117"/>
      <c r="AZ827" s="117"/>
      <c r="BA827" s="117"/>
      <c r="BB827" s="117"/>
      <c r="BC827" s="117"/>
      <c r="BD827" s="117"/>
      <c r="BE827" s="117"/>
      <c r="BF827" s="117"/>
      <c r="BG827" s="117"/>
      <c r="BH827" s="117"/>
      <c r="BI827" s="117"/>
      <c r="BJ827" s="117"/>
      <c r="BK827" s="117"/>
      <c r="BL827" s="117"/>
      <c r="BM827" s="117"/>
      <c r="BN827" s="117"/>
      <c r="BO827" s="117"/>
      <c r="BP827" s="117"/>
      <c r="BQ827" s="117"/>
    </row>
    <row r="828" spans="1:69" ht="12" customHeight="1">
      <c r="A828" s="172"/>
      <c r="B828" s="143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17"/>
      <c r="AP828" s="117"/>
      <c r="AQ828" s="117"/>
      <c r="AR828" s="117"/>
      <c r="AS828" s="117"/>
      <c r="AT828" s="117"/>
      <c r="AU828" s="117"/>
      <c r="AV828" s="117"/>
      <c r="AW828" s="117"/>
      <c r="AX828" s="117"/>
      <c r="AY828" s="117"/>
      <c r="AZ828" s="117"/>
      <c r="BA828" s="117"/>
      <c r="BB828" s="117"/>
      <c r="BC828" s="117"/>
      <c r="BD828" s="117"/>
      <c r="BE828" s="117"/>
      <c r="BF828" s="117"/>
      <c r="BG828" s="117"/>
      <c r="BH828" s="117"/>
      <c r="BI828" s="117"/>
      <c r="BJ828" s="117"/>
      <c r="BK828" s="117"/>
      <c r="BL828" s="117"/>
      <c r="BM828" s="117"/>
      <c r="BN828" s="117"/>
      <c r="BO828" s="117"/>
      <c r="BP828" s="117"/>
      <c r="BQ828" s="117"/>
    </row>
    <row r="829" spans="1:69" ht="12" customHeight="1">
      <c r="A829" s="172"/>
      <c r="B829" s="143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17"/>
      <c r="AP829" s="117"/>
      <c r="AQ829" s="117"/>
      <c r="AR829" s="117"/>
      <c r="AS829" s="117"/>
      <c r="AT829" s="117"/>
      <c r="AU829" s="117"/>
      <c r="AV829" s="117"/>
      <c r="AW829" s="117"/>
      <c r="AX829" s="117"/>
      <c r="AY829" s="117"/>
      <c r="AZ829" s="117"/>
      <c r="BA829" s="117"/>
      <c r="BB829" s="117"/>
      <c r="BC829" s="117"/>
      <c r="BD829" s="117"/>
      <c r="BE829" s="117"/>
      <c r="BF829" s="117"/>
      <c r="BG829" s="117"/>
      <c r="BH829" s="117"/>
      <c r="BI829" s="117"/>
      <c r="BJ829" s="117"/>
      <c r="BK829" s="117"/>
      <c r="BL829" s="117"/>
      <c r="BM829" s="117"/>
      <c r="BN829" s="117"/>
      <c r="BO829" s="117"/>
      <c r="BP829" s="117"/>
      <c r="BQ829" s="117"/>
    </row>
    <row r="830" spans="1:69" ht="12" customHeight="1">
      <c r="A830" s="172"/>
      <c r="B830" s="143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17"/>
      <c r="AP830" s="117"/>
      <c r="AQ830" s="117"/>
      <c r="AR830" s="117"/>
      <c r="AS830" s="117"/>
      <c r="AT830" s="117"/>
      <c r="AU830" s="117"/>
      <c r="AV830" s="117"/>
      <c r="AW830" s="117"/>
      <c r="AX830" s="117"/>
      <c r="AY830" s="117"/>
      <c r="AZ830" s="117"/>
      <c r="BA830" s="117"/>
      <c r="BB830" s="117"/>
      <c r="BC830" s="117"/>
      <c r="BD830" s="117"/>
      <c r="BE830" s="117"/>
      <c r="BF830" s="117"/>
      <c r="BG830" s="117"/>
      <c r="BH830" s="117"/>
      <c r="BI830" s="117"/>
      <c r="BJ830" s="117"/>
      <c r="BK830" s="117"/>
      <c r="BL830" s="117"/>
      <c r="BM830" s="117"/>
      <c r="BN830" s="117"/>
      <c r="BO830" s="117"/>
      <c r="BP830" s="117"/>
      <c r="BQ830" s="117"/>
    </row>
    <row r="831" spans="1:69" ht="12" customHeight="1">
      <c r="A831" s="172"/>
      <c r="B831" s="143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17"/>
      <c r="AP831" s="117"/>
      <c r="AQ831" s="117"/>
      <c r="AR831" s="117"/>
      <c r="AS831" s="117"/>
      <c r="AT831" s="117"/>
      <c r="AU831" s="117"/>
      <c r="AV831" s="117"/>
      <c r="AW831" s="117"/>
      <c r="AX831" s="117"/>
      <c r="AY831" s="117"/>
      <c r="AZ831" s="117"/>
      <c r="BA831" s="117"/>
      <c r="BB831" s="117"/>
      <c r="BC831" s="117"/>
      <c r="BD831" s="117"/>
      <c r="BE831" s="117"/>
      <c r="BF831" s="117"/>
      <c r="BG831" s="117"/>
      <c r="BH831" s="117"/>
      <c r="BI831" s="117"/>
      <c r="BJ831" s="117"/>
      <c r="BK831" s="117"/>
      <c r="BL831" s="117"/>
      <c r="BM831" s="117"/>
      <c r="BN831" s="117"/>
      <c r="BO831" s="117"/>
      <c r="BP831" s="117"/>
      <c r="BQ831" s="117"/>
    </row>
    <row r="832" spans="1:69" ht="12" customHeight="1">
      <c r="A832" s="172"/>
      <c r="B832" s="143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17"/>
      <c r="AP832" s="117"/>
      <c r="AQ832" s="117"/>
      <c r="AR832" s="117"/>
      <c r="AS832" s="117"/>
      <c r="AT832" s="117"/>
      <c r="AU832" s="117"/>
      <c r="AV832" s="117"/>
      <c r="AW832" s="117"/>
      <c r="AX832" s="117"/>
      <c r="AY832" s="117"/>
      <c r="AZ832" s="117"/>
      <c r="BA832" s="117"/>
      <c r="BB832" s="117"/>
      <c r="BC832" s="117"/>
      <c r="BD832" s="117"/>
      <c r="BE832" s="117"/>
      <c r="BF832" s="117"/>
      <c r="BG832" s="117"/>
      <c r="BH832" s="117"/>
      <c r="BI832" s="117"/>
      <c r="BJ832" s="117"/>
      <c r="BK832" s="117"/>
      <c r="BL832" s="117"/>
      <c r="BM832" s="117"/>
      <c r="BN832" s="117"/>
      <c r="BO832" s="117"/>
      <c r="BP832" s="117"/>
      <c r="BQ832" s="117"/>
    </row>
    <row r="833" spans="1:69" ht="12" customHeight="1">
      <c r="A833" s="172"/>
      <c r="B833" s="143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17"/>
      <c r="AP833" s="117"/>
      <c r="AQ833" s="117"/>
      <c r="AR833" s="117"/>
      <c r="AS833" s="117"/>
      <c r="AT833" s="117"/>
      <c r="AU833" s="117"/>
      <c r="AV833" s="117"/>
      <c r="AW833" s="117"/>
      <c r="AX833" s="117"/>
      <c r="AY833" s="117"/>
      <c r="AZ833" s="117"/>
      <c r="BA833" s="117"/>
      <c r="BB833" s="117"/>
      <c r="BC833" s="117"/>
      <c r="BD833" s="117"/>
      <c r="BE833" s="117"/>
      <c r="BF833" s="117"/>
      <c r="BG833" s="117"/>
      <c r="BH833" s="117"/>
      <c r="BI833" s="117"/>
      <c r="BJ833" s="117"/>
      <c r="BK833" s="117"/>
      <c r="BL833" s="117"/>
      <c r="BM833" s="117"/>
      <c r="BN833" s="117"/>
      <c r="BO833" s="117"/>
      <c r="BP833" s="117"/>
      <c r="BQ833" s="117"/>
    </row>
    <row r="834" spans="1:69" ht="12" customHeight="1">
      <c r="A834" s="172"/>
      <c r="B834" s="143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17"/>
      <c r="AP834" s="117"/>
      <c r="AQ834" s="117"/>
      <c r="AR834" s="117"/>
      <c r="AS834" s="117"/>
      <c r="AT834" s="117"/>
      <c r="AU834" s="117"/>
      <c r="AV834" s="117"/>
      <c r="AW834" s="117"/>
      <c r="AX834" s="117"/>
      <c r="AY834" s="117"/>
      <c r="AZ834" s="117"/>
      <c r="BA834" s="117"/>
      <c r="BB834" s="117"/>
      <c r="BC834" s="117"/>
      <c r="BD834" s="117"/>
      <c r="BE834" s="117"/>
      <c r="BF834" s="117"/>
      <c r="BG834" s="117"/>
      <c r="BH834" s="117"/>
      <c r="BI834" s="117"/>
      <c r="BJ834" s="117"/>
      <c r="BK834" s="117"/>
      <c r="BL834" s="117"/>
      <c r="BM834" s="117"/>
      <c r="BN834" s="117"/>
      <c r="BO834" s="117"/>
      <c r="BP834" s="117"/>
      <c r="BQ834" s="117"/>
    </row>
    <row r="835" spans="1:69" ht="12" customHeight="1">
      <c r="A835" s="172"/>
      <c r="B835" s="143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17"/>
      <c r="AP835" s="117"/>
      <c r="AQ835" s="117"/>
      <c r="AR835" s="117"/>
      <c r="AS835" s="117"/>
      <c r="AT835" s="117"/>
      <c r="AU835" s="117"/>
      <c r="AV835" s="117"/>
      <c r="AW835" s="117"/>
      <c r="AX835" s="117"/>
      <c r="AY835" s="117"/>
      <c r="AZ835" s="117"/>
      <c r="BA835" s="117"/>
      <c r="BB835" s="117"/>
      <c r="BC835" s="117"/>
      <c r="BD835" s="117"/>
      <c r="BE835" s="117"/>
      <c r="BF835" s="117"/>
      <c r="BG835" s="117"/>
      <c r="BH835" s="117"/>
      <c r="BI835" s="117"/>
      <c r="BJ835" s="117"/>
      <c r="BK835" s="117"/>
      <c r="BL835" s="117"/>
      <c r="BM835" s="117"/>
      <c r="BN835" s="117"/>
      <c r="BO835" s="117"/>
      <c r="BP835" s="117"/>
      <c r="BQ835" s="117"/>
    </row>
    <row r="836" spans="1:69" ht="12" customHeight="1">
      <c r="A836" s="172"/>
      <c r="B836" s="143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17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  <c r="BI836" s="117"/>
      <c r="BJ836" s="117"/>
      <c r="BK836" s="117"/>
      <c r="BL836" s="117"/>
      <c r="BM836" s="117"/>
      <c r="BN836" s="117"/>
      <c r="BO836" s="117"/>
      <c r="BP836" s="117"/>
      <c r="BQ836" s="117"/>
    </row>
    <row r="837" spans="1:69" ht="12" customHeight="1">
      <c r="A837" s="172"/>
      <c r="B837" s="143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17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  <c r="BI837" s="117"/>
      <c r="BJ837" s="117"/>
      <c r="BK837" s="117"/>
      <c r="BL837" s="117"/>
      <c r="BM837" s="117"/>
      <c r="BN837" s="117"/>
      <c r="BO837" s="117"/>
      <c r="BP837" s="117"/>
      <c r="BQ837" s="117"/>
    </row>
    <row r="838" spans="1:69" ht="12" customHeight="1">
      <c r="A838" s="172"/>
      <c r="B838" s="143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17"/>
      <c r="AP838" s="117"/>
      <c r="AQ838" s="117"/>
      <c r="AR838" s="117"/>
      <c r="AS838" s="117"/>
      <c r="AT838" s="117"/>
      <c r="AU838" s="117"/>
      <c r="AV838" s="117"/>
      <c r="AW838" s="117"/>
      <c r="AX838" s="117"/>
      <c r="AY838" s="117"/>
      <c r="AZ838" s="117"/>
      <c r="BA838" s="117"/>
      <c r="BB838" s="117"/>
      <c r="BC838" s="117"/>
      <c r="BD838" s="117"/>
      <c r="BE838" s="117"/>
      <c r="BF838" s="117"/>
      <c r="BG838" s="117"/>
      <c r="BH838" s="117"/>
      <c r="BI838" s="117"/>
      <c r="BJ838" s="117"/>
      <c r="BK838" s="117"/>
      <c r="BL838" s="117"/>
      <c r="BM838" s="117"/>
      <c r="BN838" s="117"/>
      <c r="BO838" s="117"/>
      <c r="BP838" s="117"/>
      <c r="BQ838" s="117"/>
    </row>
    <row r="839" spans="1:69" ht="12" customHeight="1">
      <c r="A839" s="172"/>
      <c r="B839" s="143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17"/>
      <c r="AP839" s="117"/>
      <c r="AQ839" s="117"/>
      <c r="AR839" s="117"/>
      <c r="AS839" s="117"/>
      <c r="AT839" s="117"/>
      <c r="AU839" s="117"/>
      <c r="AV839" s="117"/>
      <c r="AW839" s="117"/>
      <c r="AX839" s="117"/>
      <c r="AY839" s="117"/>
      <c r="AZ839" s="117"/>
      <c r="BA839" s="117"/>
      <c r="BB839" s="117"/>
      <c r="BC839" s="117"/>
      <c r="BD839" s="117"/>
      <c r="BE839" s="117"/>
      <c r="BF839" s="117"/>
      <c r="BG839" s="117"/>
      <c r="BH839" s="117"/>
      <c r="BI839" s="117"/>
      <c r="BJ839" s="117"/>
      <c r="BK839" s="117"/>
      <c r="BL839" s="117"/>
      <c r="BM839" s="117"/>
      <c r="BN839" s="117"/>
      <c r="BO839" s="117"/>
      <c r="BP839" s="117"/>
      <c r="BQ839" s="117"/>
    </row>
    <row r="840" spans="1:69" ht="12" customHeight="1">
      <c r="A840" s="172"/>
      <c r="B840" s="143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17"/>
      <c r="AP840" s="117"/>
      <c r="AQ840" s="117"/>
      <c r="AR840" s="117"/>
      <c r="AS840" s="117"/>
      <c r="AT840" s="117"/>
      <c r="AU840" s="117"/>
      <c r="AV840" s="117"/>
      <c r="AW840" s="117"/>
      <c r="AX840" s="117"/>
      <c r="AY840" s="117"/>
      <c r="AZ840" s="117"/>
      <c r="BA840" s="117"/>
      <c r="BB840" s="117"/>
      <c r="BC840" s="117"/>
      <c r="BD840" s="117"/>
      <c r="BE840" s="117"/>
      <c r="BF840" s="117"/>
      <c r="BG840" s="117"/>
      <c r="BH840" s="117"/>
      <c r="BI840" s="117"/>
      <c r="BJ840" s="117"/>
      <c r="BK840" s="117"/>
      <c r="BL840" s="117"/>
      <c r="BM840" s="117"/>
      <c r="BN840" s="117"/>
      <c r="BO840" s="117"/>
      <c r="BP840" s="117"/>
      <c r="BQ840" s="117"/>
    </row>
    <row r="841" spans="1:69" ht="12" customHeight="1">
      <c r="A841" s="172"/>
      <c r="B841" s="143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17"/>
      <c r="AP841" s="117"/>
      <c r="AQ841" s="117"/>
      <c r="AR841" s="117"/>
      <c r="AS841" s="117"/>
      <c r="AT841" s="117"/>
      <c r="AU841" s="117"/>
      <c r="AV841" s="117"/>
      <c r="AW841" s="117"/>
      <c r="AX841" s="117"/>
      <c r="AY841" s="117"/>
      <c r="AZ841" s="117"/>
      <c r="BA841" s="117"/>
      <c r="BB841" s="117"/>
      <c r="BC841" s="117"/>
      <c r="BD841" s="117"/>
      <c r="BE841" s="117"/>
      <c r="BF841" s="117"/>
      <c r="BG841" s="117"/>
      <c r="BH841" s="117"/>
      <c r="BI841" s="117"/>
      <c r="BJ841" s="117"/>
      <c r="BK841" s="117"/>
      <c r="BL841" s="117"/>
      <c r="BM841" s="117"/>
      <c r="BN841" s="117"/>
      <c r="BO841" s="117"/>
      <c r="BP841" s="117"/>
      <c r="BQ841" s="117"/>
    </row>
    <row r="842" spans="1:69" ht="12" customHeight="1">
      <c r="A842" s="172"/>
      <c r="B842" s="143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17"/>
      <c r="AP842" s="117"/>
      <c r="AQ842" s="117"/>
      <c r="AR842" s="117"/>
      <c r="AS842" s="117"/>
      <c r="AT842" s="117"/>
      <c r="AU842" s="117"/>
      <c r="AV842" s="117"/>
      <c r="AW842" s="117"/>
      <c r="AX842" s="117"/>
      <c r="AY842" s="117"/>
      <c r="AZ842" s="117"/>
      <c r="BA842" s="117"/>
      <c r="BB842" s="117"/>
      <c r="BC842" s="117"/>
      <c r="BD842" s="117"/>
      <c r="BE842" s="117"/>
      <c r="BF842" s="117"/>
      <c r="BG842" s="117"/>
      <c r="BH842" s="117"/>
      <c r="BI842" s="117"/>
      <c r="BJ842" s="117"/>
      <c r="BK842" s="117"/>
      <c r="BL842" s="117"/>
      <c r="BM842" s="117"/>
      <c r="BN842" s="117"/>
      <c r="BO842" s="117"/>
      <c r="BP842" s="117"/>
      <c r="BQ842" s="117"/>
    </row>
    <row r="843" spans="1:69" ht="12" customHeight="1">
      <c r="A843" s="172"/>
      <c r="B843" s="143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17"/>
      <c r="AP843" s="117"/>
      <c r="AQ843" s="117"/>
      <c r="AR843" s="117"/>
      <c r="AS843" s="117"/>
      <c r="AT843" s="117"/>
      <c r="AU843" s="117"/>
      <c r="AV843" s="117"/>
      <c r="AW843" s="117"/>
      <c r="AX843" s="117"/>
      <c r="AY843" s="117"/>
      <c r="AZ843" s="117"/>
      <c r="BA843" s="117"/>
      <c r="BB843" s="117"/>
      <c r="BC843" s="117"/>
      <c r="BD843" s="117"/>
      <c r="BE843" s="117"/>
      <c r="BF843" s="117"/>
      <c r="BG843" s="117"/>
      <c r="BH843" s="117"/>
      <c r="BI843" s="117"/>
      <c r="BJ843" s="117"/>
      <c r="BK843" s="117"/>
      <c r="BL843" s="117"/>
      <c r="BM843" s="117"/>
      <c r="BN843" s="117"/>
      <c r="BO843" s="117"/>
      <c r="BP843" s="117"/>
      <c r="BQ843" s="117"/>
    </row>
    <row r="844" spans="1:69" ht="12" customHeight="1">
      <c r="A844" s="172"/>
      <c r="B844" s="143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17"/>
      <c r="AP844" s="117"/>
      <c r="AQ844" s="117"/>
      <c r="AR844" s="117"/>
      <c r="AS844" s="117"/>
      <c r="AT844" s="117"/>
      <c r="AU844" s="117"/>
      <c r="AV844" s="117"/>
      <c r="AW844" s="117"/>
      <c r="AX844" s="117"/>
      <c r="AY844" s="117"/>
      <c r="AZ844" s="117"/>
      <c r="BA844" s="117"/>
      <c r="BB844" s="117"/>
      <c r="BC844" s="117"/>
      <c r="BD844" s="117"/>
      <c r="BE844" s="117"/>
      <c r="BF844" s="117"/>
      <c r="BG844" s="117"/>
      <c r="BH844" s="117"/>
      <c r="BI844" s="117"/>
      <c r="BJ844" s="117"/>
      <c r="BK844" s="117"/>
      <c r="BL844" s="117"/>
      <c r="BM844" s="117"/>
      <c r="BN844" s="117"/>
      <c r="BO844" s="117"/>
      <c r="BP844" s="117"/>
      <c r="BQ844" s="117"/>
    </row>
    <row r="845" spans="1:69" ht="12" customHeight="1">
      <c r="A845" s="172"/>
      <c r="B845" s="143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17"/>
      <c r="AP845" s="117"/>
      <c r="AQ845" s="117"/>
      <c r="AR845" s="117"/>
      <c r="AS845" s="117"/>
      <c r="AT845" s="117"/>
      <c r="AU845" s="117"/>
      <c r="AV845" s="117"/>
      <c r="AW845" s="117"/>
      <c r="AX845" s="117"/>
      <c r="AY845" s="117"/>
      <c r="AZ845" s="117"/>
      <c r="BA845" s="117"/>
      <c r="BB845" s="117"/>
      <c r="BC845" s="117"/>
      <c r="BD845" s="117"/>
      <c r="BE845" s="117"/>
      <c r="BF845" s="117"/>
      <c r="BG845" s="117"/>
      <c r="BH845" s="117"/>
      <c r="BI845" s="117"/>
      <c r="BJ845" s="117"/>
      <c r="BK845" s="117"/>
      <c r="BL845" s="117"/>
      <c r="BM845" s="117"/>
      <c r="BN845" s="117"/>
      <c r="BO845" s="117"/>
      <c r="BP845" s="117"/>
      <c r="BQ845" s="117"/>
    </row>
    <row r="846" spans="1:69" ht="12" customHeight="1">
      <c r="A846" s="172"/>
      <c r="B846" s="143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17"/>
      <c r="AP846" s="117"/>
      <c r="AQ846" s="117"/>
      <c r="AR846" s="117"/>
      <c r="AS846" s="117"/>
      <c r="AT846" s="117"/>
      <c r="AU846" s="117"/>
      <c r="AV846" s="117"/>
      <c r="AW846" s="117"/>
      <c r="AX846" s="117"/>
      <c r="AY846" s="117"/>
      <c r="AZ846" s="117"/>
      <c r="BA846" s="117"/>
      <c r="BB846" s="117"/>
      <c r="BC846" s="117"/>
      <c r="BD846" s="117"/>
      <c r="BE846" s="117"/>
      <c r="BF846" s="117"/>
      <c r="BG846" s="117"/>
      <c r="BH846" s="117"/>
      <c r="BI846" s="117"/>
      <c r="BJ846" s="117"/>
      <c r="BK846" s="117"/>
      <c r="BL846" s="117"/>
      <c r="BM846" s="117"/>
      <c r="BN846" s="117"/>
      <c r="BO846" s="117"/>
      <c r="BP846" s="117"/>
      <c r="BQ846" s="117"/>
    </row>
    <row r="847" spans="1:69" ht="12" customHeight="1">
      <c r="A847" s="172"/>
      <c r="B847" s="143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17"/>
      <c r="AP847" s="117"/>
      <c r="AQ847" s="117"/>
      <c r="AR847" s="117"/>
      <c r="AS847" s="117"/>
      <c r="AT847" s="117"/>
      <c r="AU847" s="117"/>
      <c r="AV847" s="117"/>
      <c r="AW847" s="117"/>
      <c r="AX847" s="117"/>
      <c r="AY847" s="117"/>
      <c r="AZ847" s="117"/>
      <c r="BA847" s="117"/>
      <c r="BB847" s="117"/>
      <c r="BC847" s="117"/>
      <c r="BD847" s="117"/>
      <c r="BE847" s="117"/>
      <c r="BF847" s="117"/>
      <c r="BG847" s="117"/>
      <c r="BH847" s="117"/>
      <c r="BI847" s="117"/>
      <c r="BJ847" s="117"/>
      <c r="BK847" s="117"/>
      <c r="BL847" s="117"/>
      <c r="BM847" s="117"/>
      <c r="BN847" s="117"/>
      <c r="BO847" s="117"/>
      <c r="BP847" s="117"/>
      <c r="BQ847" s="117"/>
    </row>
    <row r="848" spans="1:69" ht="12" customHeight="1">
      <c r="A848" s="172"/>
      <c r="B848" s="143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17"/>
      <c r="AP848" s="117"/>
      <c r="AQ848" s="117"/>
      <c r="AR848" s="117"/>
      <c r="AS848" s="117"/>
      <c r="AT848" s="117"/>
      <c r="AU848" s="117"/>
      <c r="AV848" s="117"/>
      <c r="AW848" s="117"/>
      <c r="AX848" s="117"/>
      <c r="AY848" s="117"/>
      <c r="AZ848" s="117"/>
      <c r="BA848" s="117"/>
      <c r="BB848" s="117"/>
      <c r="BC848" s="117"/>
      <c r="BD848" s="117"/>
      <c r="BE848" s="117"/>
      <c r="BF848" s="117"/>
      <c r="BG848" s="117"/>
      <c r="BH848" s="117"/>
      <c r="BI848" s="117"/>
      <c r="BJ848" s="117"/>
      <c r="BK848" s="117"/>
      <c r="BL848" s="117"/>
      <c r="BM848" s="117"/>
      <c r="BN848" s="117"/>
      <c r="BO848" s="117"/>
      <c r="BP848" s="117"/>
      <c r="BQ848" s="117"/>
    </row>
    <row r="849" spans="1:69" ht="12" customHeight="1">
      <c r="A849" s="172"/>
      <c r="B849" s="143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17"/>
      <c r="AP849" s="117"/>
      <c r="AQ849" s="117"/>
      <c r="AR849" s="117"/>
      <c r="AS849" s="117"/>
      <c r="AT849" s="117"/>
      <c r="AU849" s="117"/>
      <c r="AV849" s="117"/>
      <c r="AW849" s="117"/>
      <c r="AX849" s="117"/>
      <c r="AY849" s="117"/>
      <c r="AZ849" s="117"/>
      <c r="BA849" s="117"/>
      <c r="BB849" s="117"/>
      <c r="BC849" s="117"/>
      <c r="BD849" s="117"/>
      <c r="BE849" s="117"/>
      <c r="BF849" s="117"/>
      <c r="BG849" s="117"/>
      <c r="BH849" s="117"/>
      <c r="BI849" s="117"/>
      <c r="BJ849" s="117"/>
      <c r="BK849" s="117"/>
      <c r="BL849" s="117"/>
      <c r="BM849" s="117"/>
      <c r="BN849" s="117"/>
      <c r="BO849" s="117"/>
      <c r="BP849" s="117"/>
      <c r="BQ849" s="117"/>
    </row>
    <row r="850" spans="1:69" ht="12" customHeight="1">
      <c r="A850" s="172"/>
      <c r="B850" s="143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17"/>
      <c r="AP850" s="117"/>
      <c r="AQ850" s="117"/>
      <c r="AR850" s="117"/>
      <c r="AS850" s="117"/>
      <c r="AT850" s="117"/>
      <c r="AU850" s="117"/>
      <c r="AV850" s="117"/>
      <c r="AW850" s="117"/>
      <c r="AX850" s="117"/>
      <c r="AY850" s="117"/>
      <c r="AZ850" s="117"/>
      <c r="BA850" s="117"/>
      <c r="BB850" s="117"/>
      <c r="BC850" s="117"/>
      <c r="BD850" s="117"/>
      <c r="BE850" s="117"/>
      <c r="BF850" s="117"/>
      <c r="BG850" s="117"/>
      <c r="BH850" s="117"/>
      <c r="BI850" s="117"/>
      <c r="BJ850" s="117"/>
      <c r="BK850" s="117"/>
      <c r="BL850" s="117"/>
      <c r="BM850" s="117"/>
      <c r="BN850" s="117"/>
      <c r="BO850" s="117"/>
      <c r="BP850" s="117"/>
      <c r="BQ850" s="117"/>
    </row>
    <row r="851" spans="1:69" ht="12" customHeight="1">
      <c r="A851" s="172"/>
      <c r="B851" s="143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17"/>
      <c r="AP851" s="117"/>
      <c r="AQ851" s="117"/>
      <c r="AR851" s="117"/>
      <c r="AS851" s="117"/>
      <c r="AT851" s="117"/>
      <c r="AU851" s="117"/>
      <c r="AV851" s="117"/>
      <c r="AW851" s="117"/>
      <c r="AX851" s="117"/>
      <c r="AY851" s="117"/>
      <c r="AZ851" s="117"/>
      <c r="BA851" s="117"/>
      <c r="BB851" s="117"/>
      <c r="BC851" s="117"/>
      <c r="BD851" s="117"/>
      <c r="BE851" s="117"/>
      <c r="BF851" s="117"/>
      <c r="BG851" s="117"/>
      <c r="BH851" s="117"/>
      <c r="BI851" s="117"/>
      <c r="BJ851" s="117"/>
      <c r="BK851" s="117"/>
      <c r="BL851" s="117"/>
      <c r="BM851" s="117"/>
      <c r="BN851" s="117"/>
      <c r="BO851" s="117"/>
      <c r="BP851" s="117"/>
      <c r="BQ851" s="117"/>
    </row>
    <row r="852" spans="1:69" ht="12" customHeight="1">
      <c r="A852" s="172"/>
      <c r="B852" s="143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17"/>
      <c r="AP852" s="117"/>
      <c r="AQ852" s="117"/>
      <c r="AR852" s="117"/>
      <c r="AS852" s="117"/>
      <c r="AT852" s="117"/>
      <c r="AU852" s="117"/>
      <c r="AV852" s="117"/>
      <c r="AW852" s="117"/>
      <c r="AX852" s="117"/>
      <c r="AY852" s="117"/>
      <c r="AZ852" s="117"/>
      <c r="BA852" s="117"/>
      <c r="BB852" s="117"/>
      <c r="BC852" s="117"/>
      <c r="BD852" s="117"/>
      <c r="BE852" s="117"/>
      <c r="BF852" s="117"/>
      <c r="BG852" s="117"/>
      <c r="BH852" s="117"/>
      <c r="BI852" s="117"/>
      <c r="BJ852" s="117"/>
      <c r="BK852" s="117"/>
      <c r="BL852" s="117"/>
      <c r="BM852" s="117"/>
      <c r="BN852" s="117"/>
      <c r="BO852" s="117"/>
      <c r="BP852" s="117"/>
      <c r="BQ852" s="117"/>
    </row>
    <row r="853" spans="1:69" ht="12" customHeight="1">
      <c r="A853" s="172"/>
      <c r="B853" s="143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17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  <c r="BI853" s="117"/>
      <c r="BJ853" s="117"/>
      <c r="BK853" s="117"/>
      <c r="BL853" s="117"/>
      <c r="BM853" s="117"/>
      <c r="BN853" s="117"/>
      <c r="BO853" s="117"/>
      <c r="BP853" s="117"/>
      <c r="BQ853" s="117"/>
    </row>
    <row r="854" spans="1:69" ht="12" customHeight="1">
      <c r="A854" s="172"/>
      <c r="B854" s="143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17"/>
      <c r="AP854" s="117"/>
      <c r="AQ854" s="117"/>
      <c r="AR854" s="117"/>
      <c r="AS854" s="117"/>
      <c r="AT854" s="117"/>
      <c r="AU854" s="117"/>
      <c r="AV854" s="117"/>
      <c r="AW854" s="117"/>
      <c r="AX854" s="117"/>
      <c r="AY854" s="117"/>
      <c r="AZ854" s="117"/>
      <c r="BA854" s="117"/>
      <c r="BB854" s="117"/>
      <c r="BC854" s="117"/>
      <c r="BD854" s="117"/>
      <c r="BE854" s="117"/>
      <c r="BF854" s="117"/>
      <c r="BG854" s="117"/>
      <c r="BH854" s="117"/>
      <c r="BI854" s="117"/>
      <c r="BJ854" s="117"/>
      <c r="BK854" s="117"/>
      <c r="BL854" s="117"/>
      <c r="BM854" s="117"/>
      <c r="BN854" s="117"/>
      <c r="BO854" s="117"/>
      <c r="BP854" s="117"/>
      <c r="BQ854" s="117"/>
    </row>
    <row r="855" spans="1:69" ht="12" customHeight="1">
      <c r="A855" s="172"/>
      <c r="B855" s="143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17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7"/>
      <c r="BP855" s="117"/>
      <c r="BQ855" s="117"/>
    </row>
    <row r="856" spans="1:69" ht="12" customHeight="1">
      <c r="A856" s="172"/>
      <c r="B856" s="143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17"/>
      <c r="AP856" s="117"/>
      <c r="AQ856" s="117"/>
      <c r="AR856" s="117"/>
      <c r="AS856" s="117"/>
      <c r="AT856" s="117"/>
      <c r="AU856" s="117"/>
      <c r="AV856" s="117"/>
      <c r="AW856" s="117"/>
      <c r="AX856" s="117"/>
      <c r="AY856" s="117"/>
      <c r="AZ856" s="117"/>
      <c r="BA856" s="117"/>
      <c r="BB856" s="117"/>
      <c r="BC856" s="117"/>
      <c r="BD856" s="117"/>
      <c r="BE856" s="117"/>
      <c r="BF856" s="117"/>
      <c r="BG856" s="117"/>
      <c r="BH856" s="117"/>
      <c r="BI856" s="117"/>
      <c r="BJ856" s="117"/>
      <c r="BK856" s="117"/>
      <c r="BL856" s="117"/>
      <c r="BM856" s="117"/>
      <c r="BN856" s="117"/>
      <c r="BO856" s="117"/>
      <c r="BP856" s="117"/>
      <c r="BQ856" s="117"/>
    </row>
    <row r="857" spans="1:69" ht="12" customHeight="1">
      <c r="A857" s="172"/>
      <c r="B857" s="143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17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  <c r="BI857" s="117"/>
      <c r="BJ857" s="117"/>
      <c r="BK857" s="117"/>
      <c r="BL857" s="117"/>
      <c r="BM857" s="117"/>
      <c r="BN857" s="117"/>
      <c r="BO857" s="117"/>
      <c r="BP857" s="117"/>
      <c r="BQ857" s="117"/>
    </row>
    <row r="858" spans="1:69" ht="12" customHeight="1">
      <c r="A858" s="172"/>
      <c r="B858" s="143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17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  <c r="BI858" s="117"/>
      <c r="BJ858" s="117"/>
      <c r="BK858" s="117"/>
      <c r="BL858" s="117"/>
      <c r="BM858" s="117"/>
      <c r="BN858" s="117"/>
      <c r="BO858" s="117"/>
      <c r="BP858" s="117"/>
      <c r="BQ858" s="117"/>
    </row>
    <row r="859" spans="1:69" ht="12" customHeight="1">
      <c r="A859" s="172"/>
      <c r="B859" s="143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17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  <c r="BI859" s="117"/>
      <c r="BJ859" s="117"/>
      <c r="BK859" s="117"/>
      <c r="BL859" s="117"/>
      <c r="BM859" s="117"/>
      <c r="BN859" s="117"/>
      <c r="BO859" s="117"/>
      <c r="BP859" s="117"/>
      <c r="BQ859" s="117"/>
    </row>
    <row r="860" spans="1:69" ht="12" customHeight="1">
      <c r="A860" s="172"/>
      <c r="B860" s="143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17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  <c r="BI860" s="117"/>
      <c r="BJ860" s="117"/>
      <c r="BK860" s="117"/>
      <c r="BL860" s="117"/>
      <c r="BM860" s="117"/>
      <c r="BN860" s="117"/>
      <c r="BO860" s="117"/>
      <c r="BP860" s="117"/>
      <c r="BQ860" s="117"/>
    </row>
    <row r="861" spans="1:69" ht="12" customHeight="1">
      <c r="A861" s="172"/>
      <c r="B861" s="143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17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  <c r="BI861" s="117"/>
      <c r="BJ861" s="117"/>
      <c r="BK861" s="117"/>
      <c r="BL861" s="117"/>
      <c r="BM861" s="117"/>
      <c r="BN861" s="117"/>
      <c r="BO861" s="117"/>
      <c r="BP861" s="117"/>
      <c r="BQ861" s="117"/>
    </row>
    <row r="862" spans="1:69" ht="12" customHeight="1">
      <c r="A862" s="172"/>
      <c r="B862" s="143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17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  <c r="BI862" s="117"/>
      <c r="BJ862" s="117"/>
      <c r="BK862" s="117"/>
      <c r="BL862" s="117"/>
      <c r="BM862" s="117"/>
      <c r="BN862" s="117"/>
      <c r="BO862" s="117"/>
      <c r="BP862" s="117"/>
      <c r="BQ862" s="117"/>
    </row>
    <row r="863" spans="1:69" ht="12" customHeight="1">
      <c r="A863" s="172"/>
      <c r="B863" s="143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17"/>
      <c r="AP863" s="117"/>
      <c r="AQ863" s="117"/>
      <c r="AR863" s="117"/>
      <c r="AS863" s="117"/>
      <c r="AT863" s="117"/>
      <c r="AU863" s="117"/>
      <c r="AV863" s="117"/>
      <c r="AW863" s="117"/>
      <c r="AX863" s="117"/>
      <c r="AY863" s="117"/>
      <c r="AZ863" s="117"/>
      <c r="BA863" s="117"/>
      <c r="BB863" s="117"/>
      <c r="BC863" s="117"/>
      <c r="BD863" s="117"/>
      <c r="BE863" s="117"/>
      <c r="BF863" s="117"/>
      <c r="BG863" s="117"/>
      <c r="BH863" s="117"/>
      <c r="BI863" s="117"/>
      <c r="BJ863" s="117"/>
      <c r="BK863" s="117"/>
      <c r="BL863" s="117"/>
      <c r="BM863" s="117"/>
      <c r="BN863" s="117"/>
      <c r="BO863" s="117"/>
      <c r="BP863" s="117"/>
      <c r="BQ863" s="117"/>
    </row>
    <row r="864" spans="1:69" ht="12" customHeight="1">
      <c r="A864" s="172"/>
      <c r="B864" s="143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17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  <c r="BI864" s="117"/>
      <c r="BJ864" s="117"/>
      <c r="BK864" s="117"/>
      <c r="BL864" s="117"/>
      <c r="BM864" s="117"/>
      <c r="BN864" s="117"/>
      <c r="BO864" s="117"/>
      <c r="BP864" s="117"/>
      <c r="BQ864" s="117"/>
    </row>
    <row r="865" spans="1:69" ht="12" customHeight="1">
      <c r="A865" s="172"/>
      <c r="B865" s="143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17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  <c r="BI865" s="117"/>
      <c r="BJ865" s="117"/>
      <c r="BK865" s="117"/>
      <c r="BL865" s="117"/>
      <c r="BM865" s="117"/>
      <c r="BN865" s="117"/>
      <c r="BO865" s="117"/>
      <c r="BP865" s="117"/>
      <c r="BQ865" s="117"/>
    </row>
    <row r="866" spans="1:69" ht="12" customHeight="1">
      <c r="A866" s="172"/>
      <c r="B866" s="143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17"/>
      <c r="AP866" s="117"/>
      <c r="AQ866" s="117"/>
      <c r="AR866" s="117"/>
      <c r="AS866" s="117"/>
      <c r="AT866" s="117"/>
      <c r="AU866" s="117"/>
      <c r="AV866" s="117"/>
      <c r="AW866" s="117"/>
      <c r="AX866" s="117"/>
      <c r="AY866" s="117"/>
      <c r="AZ866" s="117"/>
      <c r="BA866" s="117"/>
      <c r="BB866" s="117"/>
      <c r="BC866" s="117"/>
      <c r="BD866" s="117"/>
      <c r="BE866" s="117"/>
      <c r="BF866" s="117"/>
      <c r="BG866" s="117"/>
      <c r="BH866" s="117"/>
      <c r="BI866" s="117"/>
      <c r="BJ866" s="117"/>
      <c r="BK866" s="117"/>
      <c r="BL866" s="117"/>
      <c r="BM866" s="117"/>
      <c r="BN866" s="117"/>
      <c r="BO866" s="117"/>
      <c r="BP866" s="117"/>
      <c r="BQ866" s="117"/>
    </row>
    <row r="867" spans="1:69" ht="12" customHeight="1">
      <c r="A867" s="172"/>
      <c r="B867" s="143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17"/>
      <c r="AP867" s="117"/>
      <c r="AQ867" s="117"/>
      <c r="AR867" s="117"/>
      <c r="AS867" s="117"/>
      <c r="AT867" s="117"/>
      <c r="AU867" s="117"/>
      <c r="AV867" s="117"/>
      <c r="AW867" s="117"/>
      <c r="AX867" s="117"/>
      <c r="AY867" s="117"/>
      <c r="AZ867" s="117"/>
      <c r="BA867" s="117"/>
      <c r="BB867" s="117"/>
      <c r="BC867" s="117"/>
      <c r="BD867" s="117"/>
      <c r="BE867" s="117"/>
      <c r="BF867" s="117"/>
      <c r="BG867" s="117"/>
      <c r="BH867" s="117"/>
      <c r="BI867" s="117"/>
      <c r="BJ867" s="117"/>
      <c r="BK867" s="117"/>
      <c r="BL867" s="117"/>
      <c r="BM867" s="117"/>
      <c r="BN867" s="117"/>
      <c r="BO867" s="117"/>
      <c r="BP867" s="117"/>
      <c r="BQ867" s="117"/>
    </row>
    <row r="868" spans="1:69" ht="12" customHeight="1">
      <c r="A868" s="172"/>
      <c r="B868" s="143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17"/>
      <c r="AP868" s="117"/>
      <c r="AQ868" s="117"/>
      <c r="AR868" s="117"/>
      <c r="AS868" s="117"/>
      <c r="AT868" s="117"/>
      <c r="AU868" s="117"/>
      <c r="AV868" s="117"/>
      <c r="AW868" s="117"/>
      <c r="AX868" s="117"/>
      <c r="AY868" s="117"/>
      <c r="AZ868" s="117"/>
      <c r="BA868" s="117"/>
      <c r="BB868" s="117"/>
      <c r="BC868" s="117"/>
      <c r="BD868" s="117"/>
      <c r="BE868" s="117"/>
      <c r="BF868" s="117"/>
      <c r="BG868" s="117"/>
      <c r="BH868" s="117"/>
      <c r="BI868" s="117"/>
      <c r="BJ868" s="117"/>
      <c r="BK868" s="117"/>
      <c r="BL868" s="117"/>
      <c r="BM868" s="117"/>
      <c r="BN868" s="117"/>
      <c r="BO868" s="117"/>
      <c r="BP868" s="117"/>
      <c r="BQ868" s="117"/>
    </row>
    <row r="869" spans="1:69" ht="12" customHeight="1">
      <c r="A869" s="172"/>
      <c r="B869" s="143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17"/>
      <c r="AP869" s="117"/>
      <c r="AQ869" s="117"/>
      <c r="AR869" s="117"/>
      <c r="AS869" s="117"/>
      <c r="AT869" s="117"/>
      <c r="AU869" s="117"/>
      <c r="AV869" s="117"/>
      <c r="AW869" s="117"/>
      <c r="AX869" s="117"/>
      <c r="AY869" s="117"/>
      <c r="AZ869" s="117"/>
      <c r="BA869" s="117"/>
      <c r="BB869" s="117"/>
      <c r="BC869" s="117"/>
      <c r="BD869" s="117"/>
      <c r="BE869" s="117"/>
      <c r="BF869" s="117"/>
      <c r="BG869" s="117"/>
      <c r="BH869" s="117"/>
      <c r="BI869" s="117"/>
      <c r="BJ869" s="117"/>
      <c r="BK869" s="117"/>
      <c r="BL869" s="117"/>
      <c r="BM869" s="117"/>
      <c r="BN869" s="117"/>
      <c r="BO869" s="117"/>
      <c r="BP869" s="117"/>
      <c r="BQ869" s="117"/>
    </row>
    <row r="870" spans="1:69" ht="12" customHeight="1">
      <c r="A870" s="172"/>
      <c r="B870" s="143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17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  <c r="BI870" s="117"/>
      <c r="BJ870" s="117"/>
      <c r="BK870" s="117"/>
      <c r="BL870" s="117"/>
      <c r="BM870" s="117"/>
      <c r="BN870" s="117"/>
      <c r="BO870" s="117"/>
      <c r="BP870" s="117"/>
      <c r="BQ870" s="117"/>
    </row>
    <row r="871" spans="1:69" ht="12" customHeight="1">
      <c r="A871" s="172"/>
      <c r="B871" s="143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17"/>
      <c r="AP871" s="117"/>
      <c r="AQ871" s="117"/>
      <c r="AR871" s="117"/>
      <c r="AS871" s="117"/>
      <c r="AT871" s="117"/>
      <c r="AU871" s="117"/>
      <c r="AV871" s="117"/>
      <c r="AW871" s="117"/>
      <c r="AX871" s="117"/>
      <c r="AY871" s="117"/>
      <c r="AZ871" s="117"/>
      <c r="BA871" s="117"/>
      <c r="BB871" s="117"/>
      <c r="BC871" s="117"/>
      <c r="BD871" s="117"/>
      <c r="BE871" s="117"/>
      <c r="BF871" s="117"/>
      <c r="BG871" s="117"/>
      <c r="BH871" s="117"/>
      <c r="BI871" s="117"/>
      <c r="BJ871" s="117"/>
      <c r="BK871" s="117"/>
      <c r="BL871" s="117"/>
      <c r="BM871" s="117"/>
      <c r="BN871" s="117"/>
      <c r="BO871" s="117"/>
      <c r="BP871" s="117"/>
      <c r="BQ871" s="117"/>
    </row>
    <row r="872" spans="1:69" ht="12" customHeight="1">
      <c r="A872" s="172"/>
      <c r="B872" s="143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17"/>
      <c r="AP872" s="117"/>
      <c r="AQ872" s="117"/>
      <c r="AR872" s="117"/>
      <c r="AS872" s="117"/>
      <c r="AT872" s="117"/>
      <c r="AU872" s="117"/>
      <c r="AV872" s="117"/>
      <c r="AW872" s="117"/>
      <c r="AX872" s="117"/>
      <c r="AY872" s="117"/>
      <c r="AZ872" s="117"/>
      <c r="BA872" s="117"/>
      <c r="BB872" s="117"/>
      <c r="BC872" s="117"/>
      <c r="BD872" s="117"/>
      <c r="BE872" s="117"/>
      <c r="BF872" s="117"/>
      <c r="BG872" s="117"/>
      <c r="BH872" s="117"/>
      <c r="BI872" s="117"/>
      <c r="BJ872" s="117"/>
      <c r="BK872" s="117"/>
      <c r="BL872" s="117"/>
      <c r="BM872" s="117"/>
      <c r="BN872" s="117"/>
      <c r="BO872" s="117"/>
      <c r="BP872" s="117"/>
      <c r="BQ872" s="117"/>
    </row>
    <row r="873" spans="1:69" ht="12" customHeight="1">
      <c r="A873" s="172"/>
      <c r="B873" s="143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17"/>
      <c r="AP873" s="117"/>
      <c r="AQ873" s="117"/>
      <c r="AR873" s="117"/>
      <c r="AS873" s="117"/>
      <c r="AT873" s="117"/>
      <c r="AU873" s="117"/>
      <c r="AV873" s="117"/>
      <c r="AW873" s="117"/>
      <c r="AX873" s="117"/>
      <c r="AY873" s="117"/>
      <c r="AZ873" s="117"/>
      <c r="BA873" s="117"/>
      <c r="BB873" s="117"/>
      <c r="BC873" s="117"/>
      <c r="BD873" s="117"/>
      <c r="BE873" s="117"/>
      <c r="BF873" s="117"/>
      <c r="BG873" s="117"/>
      <c r="BH873" s="117"/>
      <c r="BI873" s="117"/>
      <c r="BJ873" s="117"/>
      <c r="BK873" s="117"/>
      <c r="BL873" s="117"/>
      <c r="BM873" s="117"/>
      <c r="BN873" s="117"/>
      <c r="BO873" s="117"/>
      <c r="BP873" s="117"/>
      <c r="BQ873" s="117"/>
    </row>
    <row r="874" spans="1:69" ht="12" customHeight="1">
      <c r="A874" s="172"/>
      <c r="B874" s="143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17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  <c r="BI874" s="117"/>
      <c r="BJ874" s="117"/>
      <c r="BK874" s="117"/>
      <c r="BL874" s="117"/>
      <c r="BM874" s="117"/>
      <c r="BN874" s="117"/>
      <c r="BO874" s="117"/>
      <c r="BP874" s="117"/>
      <c r="BQ874" s="117"/>
    </row>
    <row r="875" spans="1:69" ht="12" customHeight="1">
      <c r="A875" s="172"/>
      <c r="B875" s="143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17"/>
      <c r="AP875" s="117"/>
      <c r="AQ875" s="117"/>
      <c r="AR875" s="117"/>
      <c r="AS875" s="117"/>
      <c r="AT875" s="117"/>
      <c r="AU875" s="117"/>
      <c r="AV875" s="117"/>
      <c r="AW875" s="117"/>
      <c r="AX875" s="117"/>
      <c r="AY875" s="117"/>
      <c r="AZ875" s="117"/>
      <c r="BA875" s="117"/>
      <c r="BB875" s="117"/>
      <c r="BC875" s="117"/>
      <c r="BD875" s="117"/>
      <c r="BE875" s="117"/>
      <c r="BF875" s="117"/>
      <c r="BG875" s="117"/>
      <c r="BH875" s="117"/>
      <c r="BI875" s="117"/>
      <c r="BJ875" s="117"/>
      <c r="BK875" s="117"/>
      <c r="BL875" s="117"/>
      <c r="BM875" s="117"/>
      <c r="BN875" s="117"/>
      <c r="BO875" s="117"/>
      <c r="BP875" s="117"/>
      <c r="BQ875" s="117"/>
    </row>
    <row r="876" spans="1:69" ht="12" customHeight="1">
      <c r="A876" s="172"/>
      <c r="B876" s="143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17"/>
      <c r="AP876" s="117"/>
      <c r="AQ876" s="117"/>
      <c r="AR876" s="117"/>
      <c r="AS876" s="117"/>
      <c r="AT876" s="117"/>
      <c r="AU876" s="117"/>
      <c r="AV876" s="117"/>
      <c r="AW876" s="117"/>
      <c r="AX876" s="117"/>
      <c r="AY876" s="117"/>
      <c r="AZ876" s="117"/>
      <c r="BA876" s="117"/>
      <c r="BB876" s="117"/>
      <c r="BC876" s="117"/>
      <c r="BD876" s="117"/>
      <c r="BE876" s="117"/>
      <c r="BF876" s="117"/>
      <c r="BG876" s="117"/>
      <c r="BH876" s="117"/>
      <c r="BI876" s="117"/>
      <c r="BJ876" s="117"/>
      <c r="BK876" s="117"/>
      <c r="BL876" s="117"/>
      <c r="BM876" s="117"/>
      <c r="BN876" s="117"/>
      <c r="BO876" s="117"/>
      <c r="BP876" s="117"/>
      <c r="BQ876" s="117"/>
    </row>
    <row r="877" spans="1:69" ht="12" customHeight="1">
      <c r="A877" s="172"/>
      <c r="B877" s="143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17"/>
      <c r="AP877" s="117"/>
      <c r="AQ877" s="117"/>
      <c r="AR877" s="117"/>
      <c r="AS877" s="117"/>
      <c r="AT877" s="117"/>
      <c r="AU877" s="117"/>
      <c r="AV877" s="117"/>
      <c r="AW877" s="117"/>
      <c r="AX877" s="117"/>
      <c r="AY877" s="117"/>
      <c r="AZ877" s="117"/>
      <c r="BA877" s="117"/>
      <c r="BB877" s="117"/>
      <c r="BC877" s="117"/>
      <c r="BD877" s="117"/>
      <c r="BE877" s="117"/>
      <c r="BF877" s="117"/>
      <c r="BG877" s="117"/>
      <c r="BH877" s="117"/>
      <c r="BI877" s="117"/>
      <c r="BJ877" s="117"/>
      <c r="BK877" s="117"/>
      <c r="BL877" s="117"/>
      <c r="BM877" s="117"/>
      <c r="BN877" s="117"/>
      <c r="BO877" s="117"/>
      <c r="BP877" s="117"/>
      <c r="BQ877" s="117"/>
    </row>
    <row r="878" spans="1:69" ht="12" customHeight="1">
      <c r="A878" s="172"/>
      <c r="B878" s="143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17"/>
      <c r="AP878" s="117"/>
      <c r="AQ878" s="117"/>
      <c r="AR878" s="117"/>
      <c r="AS878" s="117"/>
      <c r="AT878" s="117"/>
      <c r="AU878" s="117"/>
      <c r="AV878" s="117"/>
      <c r="AW878" s="117"/>
      <c r="AX878" s="117"/>
      <c r="AY878" s="117"/>
      <c r="AZ878" s="117"/>
      <c r="BA878" s="117"/>
      <c r="BB878" s="117"/>
      <c r="BC878" s="117"/>
      <c r="BD878" s="117"/>
      <c r="BE878" s="117"/>
      <c r="BF878" s="117"/>
      <c r="BG878" s="117"/>
      <c r="BH878" s="117"/>
      <c r="BI878" s="117"/>
      <c r="BJ878" s="117"/>
      <c r="BK878" s="117"/>
      <c r="BL878" s="117"/>
      <c r="BM878" s="117"/>
      <c r="BN878" s="117"/>
      <c r="BO878" s="117"/>
      <c r="BP878" s="117"/>
      <c r="BQ878" s="117"/>
    </row>
    <row r="879" spans="1:69" ht="12" customHeight="1">
      <c r="A879" s="172"/>
      <c r="B879" s="143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17"/>
      <c r="AP879" s="117"/>
      <c r="AQ879" s="117"/>
      <c r="AR879" s="117"/>
      <c r="AS879" s="117"/>
      <c r="AT879" s="117"/>
      <c r="AU879" s="117"/>
      <c r="AV879" s="117"/>
      <c r="AW879" s="117"/>
      <c r="AX879" s="117"/>
      <c r="AY879" s="117"/>
      <c r="AZ879" s="117"/>
      <c r="BA879" s="117"/>
      <c r="BB879" s="117"/>
      <c r="BC879" s="117"/>
      <c r="BD879" s="117"/>
      <c r="BE879" s="117"/>
      <c r="BF879" s="117"/>
      <c r="BG879" s="117"/>
      <c r="BH879" s="117"/>
      <c r="BI879" s="117"/>
      <c r="BJ879" s="117"/>
      <c r="BK879" s="117"/>
      <c r="BL879" s="117"/>
      <c r="BM879" s="117"/>
      <c r="BN879" s="117"/>
      <c r="BO879" s="117"/>
      <c r="BP879" s="117"/>
      <c r="BQ879" s="117"/>
    </row>
    <row r="880" spans="1:69" ht="12" customHeight="1">
      <c r="A880" s="172"/>
      <c r="B880" s="143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17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  <c r="BI880" s="117"/>
      <c r="BJ880" s="117"/>
      <c r="BK880" s="117"/>
      <c r="BL880" s="117"/>
      <c r="BM880" s="117"/>
      <c r="BN880" s="117"/>
      <c r="BO880" s="117"/>
      <c r="BP880" s="117"/>
      <c r="BQ880" s="117"/>
    </row>
    <row r="881" spans="1:69" ht="12" customHeight="1">
      <c r="A881" s="172"/>
      <c r="B881" s="143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17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117"/>
      <c r="AZ881" s="117"/>
      <c r="BA881" s="117"/>
      <c r="BB881" s="117"/>
      <c r="BC881" s="117"/>
      <c r="BD881" s="117"/>
      <c r="BE881" s="117"/>
      <c r="BF881" s="117"/>
      <c r="BG881" s="117"/>
      <c r="BH881" s="117"/>
      <c r="BI881" s="117"/>
      <c r="BJ881" s="117"/>
      <c r="BK881" s="117"/>
      <c r="BL881" s="117"/>
      <c r="BM881" s="117"/>
      <c r="BN881" s="117"/>
      <c r="BO881" s="117"/>
      <c r="BP881" s="117"/>
      <c r="BQ881" s="117"/>
    </row>
    <row r="882" spans="1:69" ht="12" customHeight="1">
      <c r="A882" s="172"/>
      <c r="B882" s="143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17"/>
      <c r="AP882" s="117"/>
      <c r="AQ882" s="117"/>
      <c r="AR882" s="117"/>
      <c r="AS882" s="117"/>
      <c r="AT882" s="117"/>
      <c r="AU882" s="117"/>
      <c r="AV882" s="117"/>
      <c r="AW882" s="117"/>
      <c r="AX882" s="117"/>
      <c r="AY882" s="117"/>
      <c r="AZ882" s="117"/>
      <c r="BA882" s="117"/>
      <c r="BB882" s="117"/>
      <c r="BC882" s="117"/>
      <c r="BD882" s="117"/>
      <c r="BE882" s="117"/>
      <c r="BF882" s="117"/>
      <c r="BG882" s="117"/>
      <c r="BH882" s="117"/>
      <c r="BI882" s="117"/>
      <c r="BJ882" s="117"/>
      <c r="BK882" s="117"/>
      <c r="BL882" s="117"/>
      <c r="BM882" s="117"/>
      <c r="BN882" s="117"/>
      <c r="BO882" s="117"/>
      <c r="BP882" s="117"/>
      <c r="BQ882" s="117"/>
    </row>
    <row r="883" spans="1:69" ht="12" customHeight="1">
      <c r="A883" s="172"/>
      <c r="B883" s="143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17"/>
      <c r="AP883" s="117"/>
      <c r="AQ883" s="117"/>
      <c r="AR883" s="117"/>
      <c r="AS883" s="117"/>
      <c r="AT883" s="117"/>
      <c r="AU883" s="117"/>
      <c r="AV883" s="117"/>
      <c r="AW883" s="117"/>
      <c r="AX883" s="117"/>
      <c r="AY883" s="117"/>
      <c r="AZ883" s="117"/>
      <c r="BA883" s="117"/>
      <c r="BB883" s="117"/>
      <c r="BC883" s="117"/>
      <c r="BD883" s="117"/>
      <c r="BE883" s="117"/>
      <c r="BF883" s="117"/>
      <c r="BG883" s="117"/>
      <c r="BH883" s="117"/>
      <c r="BI883" s="117"/>
      <c r="BJ883" s="117"/>
      <c r="BK883" s="117"/>
      <c r="BL883" s="117"/>
      <c r="BM883" s="117"/>
      <c r="BN883" s="117"/>
      <c r="BO883" s="117"/>
      <c r="BP883" s="117"/>
      <c r="BQ883" s="117"/>
    </row>
    <row r="884" spans="1:69" ht="12" customHeight="1">
      <c r="A884" s="172"/>
      <c r="B884" s="143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17"/>
      <c r="AP884" s="117"/>
      <c r="AQ884" s="117"/>
      <c r="AR884" s="117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7"/>
      <c r="BC884" s="117"/>
      <c r="BD884" s="117"/>
      <c r="BE884" s="117"/>
      <c r="BF884" s="117"/>
      <c r="BG884" s="117"/>
      <c r="BH884" s="117"/>
      <c r="BI884" s="117"/>
      <c r="BJ884" s="117"/>
      <c r="BK884" s="117"/>
      <c r="BL884" s="117"/>
      <c r="BM884" s="117"/>
      <c r="BN884" s="117"/>
      <c r="BO884" s="117"/>
      <c r="BP884" s="117"/>
      <c r="BQ884" s="117"/>
    </row>
    <row r="885" spans="1:69" ht="12" customHeight="1">
      <c r="A885" s="172"/>
      <c r="B885" s="143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17"/>
      <c r="AP885" s="117"/>
      <c r="AQ885" s="117"/>
      <c r="AR885" s="117"/>
      <c r="AS885" s="117"/>
      <c r="AT885" s="117"/>
      <c r="AU885" s="117"/>
      <c r="AV885" s="117"/>
      <c r="AW885" s="117"/>
      <c r="AX885" s="117"/>
      <c r="AY885" s="117"/>
      <c r="AZ885" s="117"/>
      <c r="BA885" s="117"/>
      <c r="BB885" s="117"/>
      <c r="BC885" s="117"/>
      <c r="BD885" s="117"/>
      <c r="BE885" s="117"/>
      <c r="BF885" s="117"/>
      <c r="BG885" s="117"/>
      <c r="BH885" s="117"/>
      <c r="BI885" s="117"/>
      <c r="BJ885" s="117"/>
      <c r="BK885" s="117"/>
      <c r="BL885" s="117"/>
      <c r="BM885" s="117"/>
      <c r="BN885" s="117"/>
      <c r="BO885" s="117"/>
      <c r="BP885" s="117"/>
      <c r="BQ885" s="117"/>
    </row>
    <row r="886" spans="1:69" ht="12" customHeight="1">
      <c r="A886" s="172"/>
      <c r="B886" s="143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17"/>
      <c r="AP886" s="117"/>
      <c r="AQ886" s="117"/>
      <c r="AR886" s="117"/>
      <c r="AS886" s="117"/>
      <c r="AT886" s="117"/>
      <c r="AU886" s="117"/>
      <c r="AV886" s="117"/>
      <c r="AW886" s="117"/>
      <c r="AX886" s="117"/>
      <c r="AY886" s="117"/>
      <c r="AZ886" s="117"/>
      <c r="BA886" s="117"/>
      <c r="BB886" s="117"/>
      <c r="BC886" s="117"/>
      <c r="BD886" s="117"/>
      <c r="BE886" s="117"/>
      <c r="BF886" s="117"/>
      <c r="BG886" s="117"/>
      <c r="BH886" s="117"/>
      <c r="BI886" s="117"/>
      <c r="BJ886" s="117"/>
      <c r="BK886" s="117"/>
      <c r="BL886" s="117"/>
      <c r="BM886" s="117"/>
      <c r="BN886" s="117"/>
      <c r="BO886" s="117"/>
      <c r="BP886" s="117"/>
      <c r="BQ886" s="117"/>
    </row>
    <row r="887" spans="1:69" ht="12" customHeight="1">
      <c r="A887" s="172"/>
      <c r="B887" s="143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17"/>
      <c r="AP887" s="117"/>
      <c r="AQ887" s="117"/>
      <c r="AR887" s="117"/>
      <c r="AS887" s="117"/>
      <c r="AT887" s="117"/>
      <c r="AU887" s="117"/>
      <c r="AV887" s="117"/>
      <c r="AW887" s="117"/>
      <c r="AX887" s="117"/>
      <c r="AY887" s="117"/>
      <c r="AZ887" s="117"/>
      <c r="BA887" s="117"/>
      <c r="BB887" s="117"/>
      <c r="BC887" s="117"/>
      <c r="BD887" s="117"/>
      <c r="BE887" s="117"/>
      <c r="BF887" s="117"/>
      <c r="BG887" s="117"/>
      <c r="BH887" s="117"/>
      <c r="BI887" s="117"/>
      <c r="BJ887" s="117"/>
      <c r="BK887" s="117"/>
      <c r="BL887" s="117"/>
      <c r="BM887" s="117"/>
      <c r="BN887" s="117"/>
      <c r="BO887" s="117"/>
      <c r="BP887" s="117"/>
      <c r="BQ887" s="117"/>
    </row>
    <row r="888" spans="1:69" ht="12" customHeight="1">
      <c r="A888" s="172"/>
      <c r="B888" s="143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  <c r="BQ888" s="117"/>
    </row>
    <row r="889" spans="1:69" ht="12" customHeight="1">
      <c r="A889" s="172"/>
      <c r="B889" s="143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17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  <c r="BI889" s="117"/>
      <c r="BJ889" s="117"/>
      <c r="BK889" s="117"/>
      <c r="BL889" s="117"/>
      <c r="BM889" s="117"/>
      <c r="BN889" s="117"/>
      <c r="BO889" s="117"/>
      <c r="BP889" s="117"/>
      <c r="BQ889" s="117"/>
    </row>
    <row r="890" spans="1:69" ht="12" customHeight="1">
      <c r="A890" s="172"/>
      <c r="B890" s="143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17"/>
      <c r="AP890" s="117"/>
      <c r="AQ890" s="117"/>
      <c r="AR890" s="117"/>
      <c r="AS890" s="117"/>
      <c r="AT890" s="117"/>
      <c r="AU890" s="117"/>
      <c r="AV890" s="117"/>
      <c r="AW890" s="117"/>
      <c r="AX890" s="117"/>
      <c r="AY890" s="117"/>
      <c r="AZ890" s="117"/>
      <c r="BA890" s="117"/>
      <c r="BB890" s="117"/>
      <c r="BC890" s="117"/>
      <c r="BD890" s="117"/>
      <c r="BE890" s="117"/>
      <c r="BF890" s="117"/>
      <c r="BG890" s="117"/>
      <c r="BH890" s="117"/>
      <c r="BI890" s="117"/>
      <c r="BJ890" s="117"/>
      <c r="BK890" s="117"/>
      <c r="BL890" s="117"/>
      <c r="BM890" s="117"/>
      <c r="BN890" s="117"/>
      <c r="BO890" s="117"/>
      <c r="BP890" s="117"/>
      <c r="BQ890" s="117"/>
    </row>
    <row r="891" spans="1:69" ht="12" customHeight="1">
      <c r="A891" s="172"/>
      <c r="B891" s="143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17"/>
      <c r="AP891" s="117"/>
      <c r="AQ891" s="117"/>
      <c r="AR891" s="117"/>
      <c r="AS891" s="117"/>
      <c r="AT891" s="117"/>
      <c r="AU891" s="117"/>
      <c r="AV891" s="117"/>
      <c r="AW891" s="117"/>
      <c r="AX891" s="117"/>
      <c r="AY891" s="117"/>
      <c r="AZ891" s="117"/>
      <c r="BA891" s="117"/>
      <c r="BB891" s="117"/>
      <c r="BC891" s="117"/>
      <c r="BD891" s="117"/>
      <c r="BE891" s="117"/>
      <c r="BF891" s="117"/>
      <c r="BG891" s="117"/>
      <c r="BH891" s="117"/>
      <c r="BI891" s="117"/>
      <c r="BJ891" s="117"/>
      <c r="BK891" s="117"/>
      <c r="BL891" s="117"/>
      <c r="BM891" s="117"/>
      <c r="BN891" s="117"/>
      <c r="BO891" s="117"/>
      <c r="BP891" s="117"/>
      <c r="BQ891" s="117"/>
    </row>
    <row r="892" spans="1:69" ht="12" customHeight="1">
      <c r="A892" s="172"/>
      <c r="B892" s="143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17"/>
      <c r="AP892" s="117"/>
      <c r="AQ892" s="117"/>
      <c r="AR892" s="117"/>
      <c r="AS892" s="117"/>
      <c r="AT892" s="117"/>
      <c r="AU892" s="117"/>
      <c r="AV892" s="117"/>
      <c r="AW892" s="117"/>
      <c r="AX892" s="117"/>
      <c r="AY892" s="117"/>
      <c r="AZ892" s="117"/>
      <c r="BA892" s="117"/>
      <c r="BB892" s="117"/>
      <c r="BC892" s="117"/>
      <c r="BD892" s="117"/>
      <c r="BE892" s="117"/>
      <c r="BF892" s="117"/>
      <c r="BG892" s="117"/>
      <c r="BH892" s="117"/>
      <c r="BI892" s="117"/>
      <c r="BJ892" s="117"/>
      <c r="BK892" s="117"/>
      <c r="BL892" s="117"/>
      <c r="BM892" s="117"/>
      <c r="BN892" s="117"/>
      <c r="BO892" s="117"/>
      <c r="BP892" s="117"/>
      <c r="BQ892" s="117"/>
    </row>
    <row r="893" spans="1:69" ht="12" customHeight="1">
      <c r="A893" s="172"/>
      <c r="B893" s="143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17"/>
      <c r="AP893" s="117"/>
      <c r="AQ893" s="117"/>
      <c r="AR893" s="117"/>
      <c r="AS893" s="117"/>
      <c r="AT893" s="117"/>
      <c r="AU893" s="117"/>
      <c r="AV893" s="117"/>
      <c r="AW893" s="117"/>
      <c r="AX893" s="117"/>
      <c r="AY893" s="117"/>
      <c r="AZ893" s="117"/>
      <c r="BA893" s="117"/>
      <c r="BB893" s="117"/>
      <c r="BC893" s="117"/>
      <c r="BD893" s="117"/>
      <c r="BE893" s="117"/>
      <c r="BF893" s="117"/>
      <c r="BG893" s="117"/>
      <c r="BH893" s="117"/>
      <c r="BI893" s="117"/>
      <c r="BJ893" s="117"/>
      <c r="BK893" s="117"/>
      <c r="BL893" s="117"/>
      <c r="BM893" s="117"/>
      <c r="BN893" s="117"/>
      <c r="BO893" s="117"/>
      <c r="BP893" s="117"/>
      <c r="BQ893" s="117"/>
    </row>
    <row r="894" spans="1:69" ht="12" customHeight="1">
      <c r="A894" s="172"/>
      <c r="B894" s="143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17"/>
      <c r="AP894" s="117"/>
      <c r="AQ894" s="117"/>
      <c r="AR894" s="117"/>
      <c r="AS894" s="117"/>
      <c r="AT894" s="117"/>
      <c r="AU894" s="117"/>
      <c r="AV894" s="117"/>
      <c r="AW894" s="117"/>
      <c r="AX894" s="117"/>
      <c r="AY894" s="117"/>
      <c r="AZ894" s="117"/>
      <c r="BA894" s="117"/>
      <c r="BB894" s="117"/>
      <c r="BC894" s="117"/>
      <c r="BD894" s="117"/>
      <c r="BE894" s="117"/>
      <c r="BF894" s="117"/>
      <c r="BG894" s="117"/>
      <c r="BH894" s="117"/>
      <c r="BI894" s="117"/>
      <c r="BJ894" s="117"/>
      <c r="BK894" s="117"/>
      <c r="BL894" s="117"/>
      <c r="BM894" s="117"/>
      <c r="BN894" s="117"/>
      <c r="BO894" s="117"/>
      <c r="BP894" s="117"/>
      <c r="BQ894" s="117"/>
    </row>
    <row r="895" spans="1:69" ht="12" customHeight="1">
      <c r="A895" s="172"/>
      <c r="B895" s="143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17"/>
      <c r="AP895" s="117"/>
      <c r="AQ895" s="117"/>
      <c r="AR895" s="117"/>
      <c r="AS895" s="117"/>
      <c r="AT895" s="117"/>
      <c r="AU895" s="117"/>
      <c r="AV895" s="117"/>
      <c r="AW895" s="117"/>
      <c r="AX895" s="117"/>
      <c r="AY895" s="117"/>
      <c r="AZ895" s="117"/>
      <c r="BA895" s="117"/>
      <c r="BB895" s="117"/>
      <c r="BC895" s="117"/>
      <c r="BD895" s="117"/>
      <c r="BE895" s="117"/>
      <c r="BF895" s="117"/>
      <c r="BG895" s="117"/>
      <c r="BH895" s="117"/>
      <c r="BI895" s="117"/>
      <c r="BJ895" s="117"/>
      <c r="BK895" s="117"/>
      <c r="BL895" s="117"/>
      <c r="BM895" s="117"/>
      <c r="BN895" s="117"/>
      <c r="BO895" s="117"/>
      <c r="BP895" s="117"/>
      <c r="BQ895" s="117"/>
    </row>
    <row r="896" spans="1:69" ht="12" customHeight="1">
      <c r="A896" s="172"/>
      <c r="B896" s="143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17"/>
      <c r="AP896" s="117"/>
      <c r="AQ896" s="117"/>
      <c r="AR896" s="117"/>
      <c r="AS896" s="117"/>
      <c r="AT896" s="117"/>
      <c r="AU896" s="117"/>
      <c r="AV896" s="117"/>
      <c r="AW896" s="117"/>
      <c r="AX896" s="117"/>
      <c r="AY896" s="117"/>
      <c r="AZ896" s="117"/>
      <c r="BA896" s="117"/>
      <c r="BB896" s="117"/>
      <c r="BC896" s="117"/>
      <c r="BD896" s="117"/>
      <c r="BE896" s="117"/>
      <c r="BF896" s="117"/>
      <c r="BG896" s="117"/>
      <c r="BH896" s="117"/>
      <c r="BI896" s="117"/>
      <c r="BJ896" s="117"/>
      <c r="BK896" s="117"/>
      <c r="BL896" s="117"/>
      <c r="BM896" s="117"/>
      <c r="BN896" s="117"/>
      <c r="BO896" s="117"/>
      <c r="BP896" s="117"/>
      <c r="BQ896" s="117"/>
    </row>
    <row r="897" spans="1:69" ht="12" customHeight="1">
      <c r="A897" s="172"/>
      <c r="B897" s="143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17"/>
      <c r="AP897" s="117"/>
      <c r="AQ897" s="117"/>
      <c r="AR897" s="117"/>
      <c r="AS897" s="117"/>
      <c r="AT897" s="117"/>
      <c r="AU897" s="117"/>
      <c r="AV897" s="117"/>
      <c r="AW897" s="117"/>
      <c r="AX897" s="117"/>
      <c r="AY897" s="117"/>
      <c r="AZ897" s="117"/>
      <c r="BA897" s="117"/>
      <c r="BB897" s="117"/>
      <c r="BC897" s="117"/>
      <c r="BD897" s="117"/>
      <c r="BE897" s="117"/>
      <c r="BF897" s="117"/>
      <c r="BG897" s="117"/>
      <c r="BH897" s="117"/>
      <c r="BI897" s="117"/>
      <c r="BJ897" s="117"/>
      <c r="BK897" s="117"/>
      <c r="BL897" s="117"/>
      <c r="BM897" s="117"/>
      <c r="BN897" s="117"/>
      <c r="BO897" s="117"/>
      <c r="BP897" s="117"/>
      <c r="BQ897" s="117"/>
    </row>
    <row r="898" spans="1:69" ht="12" customHeight="1">
      <c r="A898" s="172"/>
      <c r="B898" s="143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17"/>
      <c r="AP898" s="117"/>
      <c r="AQ898" s="117"/>
      <c r="AR898" s="117"/>
      <c r="AS898" s="117"/>
      <c r="AT898" s="117"/>
      <c r="AU898" s="117"/>
      <c r="AV898" s="117"/>
      <c r="AW898" s="117"/>
      <c r="AX898" s="117"/>
      <c r="AY898" s="117"/>
      <c r="AZ898" s="117"/>
      <c r="BA898" s="117"/>
      <c r="BB898" s="117"/>
      <c r="BC898" s="117"/>
      <c r="BD898" s="117"/>
      <c r="BE898" s="117"/>
      <c r="BF898" s="117"/>
      <c r="BG898" s="117"/>
      <c r="BH898" s="117"/>
      <c r="BI898" s="117"/>
      <c r="BJ898" s="117"/>
      <c r="BK898" s="117"/>
      <c r="BL898" s="117"/>
      <c r="BM898" s="117"/>
      <c r="BN898" s="117"/>
      <c r="BO898" s="117"/>
      <c r="BP898" s="117"/>
      <c r="BQ898" s="117"/>
    </row>
    <row r="899" spans="1:69" ht="12" customHeight="1">
      <c r="A899" s="172"/>
      <c r="B899" s="143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17"/>
      <c r="AP899" s="117"/>
      <c r="AQ899" s="117"/>
      <c r="AR899" s="117"/>
      <c r="AS899" s="117"/>
      <c r="AT899" s="117"/>
      <c r="AU899" s="117"/>
      <c r="AV899" s="117"/>
      <c r="AW899" s="117"/>
      <c r="AX899" s="117"/>
      <c r="AY899" s="117"/>
      <c r="AZ899" s="117"/>
      <c r="BA899" s="117"/>
      <c r="BB899" s="117"/>
      <c r="BC899" s="117"/>
      <c r="BD899" s="117"/>
      <c r="BE899" s="117"/>
      <c r="BF899" s="117"/>
      <c r="BG899" s="117"/>
      <c r="BH899" s="117"/>
      <c r="BI899" s="117"/>
      <c r="BJ899" s="117"/>
      <c r="BK899" s="117"/>
      <c r="BL899" s="117"/>
      <c r="BM899" s="117"/>
      <c r="BN899" s="117"/>
      <c r="BO899" s="117"/>
      <c r="BP899" s="117"/>
      <c r="BQ899" s="117"/>
    </row>
    <row r="900" spans="1:69" ht="12" customHeight="1">
      <c r="A900" s="172"/>
      <c r="B900" s="143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17"/>
      <c r="AP900" s="117"/>
      <c r="AQ900" s="117"/>
      <c r="AR900" s="117"/>
      <c r="AS900" s="117"/>
      <c r="AT900" s="117"/>
      <c r="AU900" s="117"/>
      <c r="AV900" s="117"/>
      <c r="AW900" s="117"/>
      <c r="AX900" s="117"/>
      <c r="AY900" s="117"/>
      <c r="AZ900" s="117"/>
      <c r="BA900" s="117"/>
      <c r="BB900" s="117"/>
      <c r="BC900" s="117"/>
      <c r="BD900" s="117"/>
      <c r="BE900" s="117"/>
      <c r="BF900" s="117"/>
      <c r="BG900" s="117"/>
      <c r="BH900" s="117"/>
      <c r="BI900" s="117"/>
      <c r="BJ900" s="117"/>
      <c r="BK900" s="117"/>
      <c r="BL900" s="117"/>
      <c r="BM900" s="117"/>
      <c r="BN900" s="117"/>
      <c r="BO900" s="117"/>
      <c r="BP900" s="117"/>
      <c r="BQ900" s="117"/>
    </row>
    <row r="901" spans="1:69" ht="12" customHeight="1">
      <c r="A901" s="172"/>
      <c r="B901" s="143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17"/>
      <c r="AP901" s="117"/>
      <c r="AQ901" s="117"/>
      <c r="AR901" s="117"/>
      <c r="AS901" s="117"/>
      <c r="AT901" s="117"/>
      <c r="AU901" s="117"/>
      <c r="AV901" s="117"/>
      <c r="AW901" s="117"/>
      <c r="AX901" s="117"/>
      <c r="AY901" s="117"/>
      <c r="AZ901" s="117"/>
      <c r="BA901" s="117"/>
      <c r="BB901" s="117"/>
      <c r="BC901" s="117"/>
      <c r="BD901" s="117"/>
      <c r="BE901" s="117"/>
      <c r="BF901" s="117"/>
      <c r="BG901" s="117"/>
      <c r="BH901" s="117"/>
      <c r="BI901" s="117"/>
      <c r="BJ901" s="117"/>
      <c r="BK901" s="117"/>
      <c r="BL901" s="117"/>
      <c r="BM901" s="117"/>
      <c r="BN901" s="117"/>
      <c r="BO901" s="117"/>
      <c r="BP901" s="117"/>
      <c r="BQ901" s="117"/>
    </row>
    <row r="902" spans="1:69" ht="12" customHeight="1">
      <c r="A902" s="172"/>
      <c r="B902" s="143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17"/>
      <c r="AP902" s="117"/>
      <c r="AQ902" s="117"/>
      <c r="AR902" s="117"/>
      <c r="AS902" s="117"/>
      <c r="AT902" s="117"/>
      <c r="AU902" s="117"/>
      <c r="AV902" s="117"/>
      <c r="AW902" s="117"/>
      <c r="AX902" s="117"/>
      <c r="AY902" s="117"/>
      <c r="AZ902" s="117"/>
      <c r="BA902" s="117"/>
      <c r="BB902" s="117"/>
      <c r="BC902" s="117"/>
      <c r="BD902" s="117"/>
      <c r="BE902" s="117"/>
      <c r="BF902" s="117"/>
      <c r="BG902" s="117"/>
      <c r="BH902" s="117"/>
      <c r="BI902" s="117"/>
      <c r="BJ902" s="117"/>
      <c r="BK902" s="117"/>
      <c r="BL902" s="117"/>
      <c r="BM902" s="117"/>
      <c r="BN902" s="117"/>
      <c r="BO902" s="117"/>
      <c r="BP902" s="117"/>
      <c r="BQ902" s="117"/>
    </row>
    <row r="903" spans="1:69" ht="12" customHeight="1">
      <c r="A903" s="172"/>
      <c r="B903" s="143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17"/>
      <c r="AP903" s="117"/>
      <c r="AQ903" s="117"/>
      <c r="AR903" s="117"/>
      <c r="AS903" s="117"/>
      <c r="AT903" s="117"/>
      <c r="AU903" s="117"/>
      <c r="AV903" s="117"/>
      <c r="AW903" s="117"/>
      <c r="AX903" s="117"/>
      <c r="AY903" s="117"/>
      <c r="AZ903" s="117"/>
      <c r="BA903" s="117"/>
      <c r="BB903" s="117"/>
      <c r="BC903" s="117"/>
      <c r="BD903" s="117"/>
      <c r="BE903" s="117"/>
      <c r="BF903" s="117"/>
      <c r="BG903" s="117"/>
      <c r="BH903" s="117"/>
      <c r="BI903" s="117"/>
      <c r="BJ903" s="117"/>
      <c r="BK903" s="117"/>
      <c r="BL903" s="117"/>
      <c r="BM903" s="117"/>
      <c r="BN903" s="117"/>
      <c r="BO903" s="117"/>
      <c r="BP903" s="117"/>
      <c r="BQ903" s="117"/>
    </row>
    <row r="904" spans="1:69" ht="12" customHeight="1">
      <c r="A904" s="172"/>
      <c r="B904" s="143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17"/>
      <c r="AP904" s="117"/>
      <c r="AQ904" s="117"/>
      <c r="AR904" s="117"/>
      <c r="AS904" s="117"/>
      <c r="AT904" s="117"/>
      <c r="AU904" s="117"/>
      <c r="AV904" s="117"/>
      <c r="AW904" s="117"/>
      <c r="AX904" s="117"/>
      <c r="AY904" s="117"/>
      <c r="AZ904" s="117"/>
      <c r="BA904" s="117"/>
      <c r="BB904" s="117"/>
      <c r="BC904" s="117"/>
      <c r="BD904" s="117"/>
      <c r="BE904" s="117"/>
      <c r="BF904" s="117"/>
      <c r="BG904" s="117"/>
      <c r="BH904" s="117"/>
      <c r="BI904" s="117"/>
      <c r="BJ904" s="117"/>
      <c r="BK904" s="117"/>
      <c r="BL904" s="117"/>
      <c r="BM904" s="117"/>
      <c r="BN904" s="117"/>
      <c r="BO904" s="117"/>
      <c r="BP904" s="117"/>
      <c r="BQ904" s="117"/>
    </row>
    <row r="905" spans="1:69" ht="12" customHeight="1">
      <c r="A905" s="172"/>
      <c r="B905" s="143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17"/>
      <c r="AP905" s="117"/>
      <c r="AQ905" s="117"/>
      <c r="AR905" s="117"/>
      <c r="AS905" s="117"/>
      <c r="AT905" s="117"/>
      <c r="AU905" s="117"/>
      <c r="AV905" s="117"/>
      <c r="AW905" s="117"/>
      <c r="AX905" s="117"/>
      <c r="AY905" s="117"/>
      <c r="AZ905" s="117"/>
      <c r="BA905" s="117"/>
      <c r="BB905" s="117"/>
      <c r="BC905" s="117"/>
      <c r="BD905" s="117"/>
      <c r="BE905" s="117"/>
      <c r="BF905" s="117"/>
      <c r="BG905" s="117"/>
      <c r="BH905" s="117"/>
      <c r="BI905" s="117"/>
      <c r="BJ905" s="117"/>
      <c r="BK905" s="117"/>
      <c r="BL905" s="117"/>
      <c r="BM905" s="117"/>
      <c r="BN905" s="117"/>
      <c r="BO905" s="117"/>
      <c r="BP905" s="117"/>
      <c r="BQ905" s="117"/>
    </row>
    <row r="906" spans="1:69" ht="12" customHeight="1">
      <c r="A906" s="172"/>
      <c r="B906" s="143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17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  <c r="BI906" s="117"/>
      <c r="BJ906" s="117"/>
      <c r="BK906" s="117"/>
      <c r="BL906" s="117"/>
      <c r="BM906" s="117"/>
      <c r="BN906" s="117"/>
      <c r="BO906" s="117"/>
      <c r="BP906" s="117"/>
      <c r="BQ906" s="117"/>
    </row>
    <row r="907" spans="1:69" ht="12" customHeight="1">
      <c r="A907" s="172"/>
      <c r="B907" s="143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17"/>
      <c r="AP907" s="117"/>
      <c r="AQ907" s="117"/>
      <c r="AR907" s="117"/>
      <c r="AS907" s="117"/>
      <c r="AT907" s="117"/>
      <c r="AU907" s="117"/>
      <c r="AV907" s="117"/>
      <c r="AW907" s="117"/>
      <c r="AX907" s="117"/>
      <c r="AY907" s="117"/>
      <c r="AZ907" s="117"/>
      <c r="BA907" s="117"/>
      <c r="BB907" s="117"/>
      <c r="BC907" s="117"/>
      <c r="BD907" s="117"/>
      <c r="BE907" s="117"/>
      <c r="BF907" s="117"/>
      <c r="BG907" s="117"/>
      <c r="BH907" s="117"/>
      <c r="BI907" s="117"/>
      <c r="BJ907" s="117"/>
      <c r="BK907" s="117"/>
      <c r="BL907" s="117"/>
      <c r="BM907" s="117"/>
      <c r="BN907" s="117"/>
      <c r="BO907" s="117"/>
      <c r="BP907" s="117"/>
      <c r="BQ907" s="117"/>
    </row>
    <row r="908" spans="1:69" ht="12" customHeight="1">
      <c r="A908" s="172"/>
      <c r="B908" s="143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17"/>
      <c r="AP908" s="117"/>
      <c r="AQ908" s="117"/>
      <c r="AR908" s="117"/>
      <c r="AS908" s="117"/>
      <c r="AT908" s="117"/>
      <c r="AU908" s="117"/>
      <c r="AV908" s="117"/>
      <c r="AW908" s="117"/>
      <c r="AX908" s="117"/>
      <c r="AY908" s="117"/>
      <c r="AZ908" s="117"/>
      <c r="BA908" s="117"/>
      <c r="BB908" s="117"/>
      <c r="BC908" s="117"/>
      <c r="BD908" s="117"/>
      <c r="BE908" s="117"/>
      <c r="BF908" s="117"/>
      <c r="BG908" s="117"/>
      <c r="BH908" s="117"/>
      <c r="BI908" s="117"/>
      <c r="BJ908" s="117"/>
      <c r="BK908" s="117"/>
      <c r="BL908" s="117"/>
      <c r="BM908" s="117"/>
      <c r="BN908" s="117"/>
      <c r="BO908" s="117"/>
      <c r="BP908" s="117"/>
      <c r="BQ908" s="117"/>
    </row>
    <row r="909" spans="1:69" ht="12" customHeight="1">
      <c r="A909" s="172"/>
      <c r="B909" s="143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17"/>
      <c r="AP909" s="117"/>
      <c r="AQ909" s="117"/>
      <c r="AR909" s="117"/>
      <c r="AS909" s="117"/>
      <c r="AT909" s="117"/>
      <c r="AU909" s="117"/>
      <c r="AV909" s="117"/>
      <c r="AW909" s="117"/>
      <c r="AX909" s="117"/>
      <c r="AY909" s="117"/>
      <c r="AZ909" s="117"/>
      <c r="BA909" s="117"/>
      <c r="BB909" s="117"/>
      <c r="BC909" s="117"/>
      <c r="BD909" s="117"/>
      <c r="BE909" s="117"/>
      <c r="BF909" s="117"/>
      <c r="BG909" s="117"/>
      <c r="BH909" s="117"/>
      <c r="BI909" s="117"/>
      <c r="BJ909" s="117"/>
      <c r="BK909" s="117"/>
      <c r="BL909" s="117"/>
      <c r="BM909" s="117"/>
      <c r="BN909" s="117"/>
      <c r="BO909" s="117"/>
      <c r="BP909" s="117"/>
      <c r="BQ909" s="117"/>
    </row>
    <row r="910" spans="1:69" ht="12" customHeight="1">
      <c r="A910" s="172"/>
      <c r="B910" s="143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17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  <c r="BI910" s="117"/>
      <c r="BJ910" s="117"/>
      <c r="BK910" s="117"/>
      <c r="BL910" s="117"/>
      <c r="BM910" s="117"/>
      <c r="BN910" s="117"/>
      <c r="BO910" s="117"/>
      <c r="BP910" s="117"/>
      <c r="BQ910" s="117"/>
    </row>
    <row r="911" spans="1:69" ht="12" customHeight="1">
      <c r="A911" s="172"/>
      <c r="B911" s="143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17"/>
      <c r="AP911" s="117"/>
      <c r="AQ911" s="117"/>
      <c r="AR911" s="117"/>
      <c r="AS911" s="117"/>
      <c r="AT911" s="117"/>
      <c r="AU911" s="117"/>
      <c r="AV911" s="117"/>
      <c r="AW911" s="117"/>
      <c r="AX911" s="117"/>
      <c r="AY911" s="117"/>
      <c r="AZ911" s="117"/>
      <c r="BA911" s="117"/>
      <c r="BB911" s="117"/>
      <c r="BC911" s="117"/>
      <c r="BD911" s="117"/>
      <c r="BE911" s="117"/>
      <c r="BF911" s="117"/>
      <c r="BG911" s="117"/>
      <c r="BH911" s="117"/>
      <c r="BI911" s="117"/>
      <c r="BJ911" s="117"/>
      <c r="BK911" s="117"/>
      <c r="BL911" s="117"/>
      <c r="BM911" s="117"/>
      <c r="BN911" s="117"/>
      <c r="BO911" s="117"/>
      <c r="BP911" s="117"/>
      <c r="BQ911" s="117"/>
    </row>
    <row r="912" spans="1:69" ht="12" customHeight="1">
      <c r="A912" s="172"/>
      <c r="B912" s="143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17"/>
      <c r="AP912" s="117"/>
      <c r="AQ912" s="117"/>
      <c r="AR912" s="117"/>
      <c r="AS912" s="117"/>
      <c r="AT912" s="117"/>
      <c r="AU912" s="117"/>
      <c r="AV912" s="117"/>
      <c r="AW912" s="117"/>
      <c r="AX912" s="117"/>
      <c r="AY912" s="117"/>
      <c r="AZ912" s="117"/>
      <c r="BA912" s="117"/>
      <c r="BB912" s="117"/>
      <c r="BC912" s="117"/>
      <c r="BD912" s="117"/>
      <c r="BE912" s="117"/>
      <c r="BF912" s="117"/>
      <c r="BG912" s="117"/>
      <c r="BH912" s="117"/>
      <c r="BI912" s="117"/>
      <c r="BJ912" s="117"/>
      <c r="BK912" s="117"/>
      <c r="BL912" s="117"/>
      <c r="BM912" s="117"/>
      <c r="BN912" s="117"/>
      <c r="BO912" s="117"/>
      <c r="BP912" s="117"/>
      <c r="BQ912" s="117"/>
    </row>
    <row r="913" spans="1:69" ht="12" customHeight="1">
      <c r="A913" s="172"/>
      <c r="B913" s="143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17"/>
      <c r="AP913" s="117"/>
      <c r="AQ913" s="117"/>
      <c r="AR913" s="117"/>
      <c r="AS913" s="117"/>
      <c r="AT913" s="117"/>
      <c r="AU913" s="117"/>
      <c r="AV913" s="117"/>
      <c r="AW913" s="117"/>
      <c r="AX913" s="117"/>
      <c r="AY913" s="117"/>
      <c r="AZ913" s="117"/>
      <c r="BA913" s="117"/>
      <c r="BB913" s="117"/>
      <c r="BC913" s="117"/>
      <c r="BD913" s="117"/>
      <c r="BE913" s="117"/>
      <c r="BF913" s="117"/>
      <c r="BG913" s="117"/>
      <c r="BH913" s="117"/>
      <c r="BI913" s="117"/>
      <c r="BJ913" s="117"/>
      <c r="BK913" s="117"/>
      <c r="BL913" s="117"/>
      <c r="BM913" s="117"/>
      <c r="BN913" s="117"/>
      <c r="BO913" s="117"/>
      <c r="BP913" s="117"/>
      <c r="BQ913" s="117"/>
    </row>
    <row r="914" spans="1:69" ht="12" customHeight="1">
      <c r="A914" s="172"/>
      <c r="B914" s="143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17"/>
      <c r="AP914" s="117"/>
      <c r="AQ914" s="117"/>
      <c r="AR914" s="117"/>
      <c r="AS914" s="117"/>
      <c r="AT914" s="117"/>
      <c r="AU914" s="117"/>
      <c r="AV914" s="117"/>
      <c r="AW914" s="117"/>
      <c r="AX914" s="117"/>
      <c r="AY914" s="117"/>
      <c r="AZ914" s="117"/>
      <c r="BA914" s="117"/>
      <c r="BB914" s="117"/>
      <c r="BC914" s="117"/>
      <c r="BD914" s="117"/>
      <c r="BE914" s="117"/>
      <c r="BF914" s="117"/>
      <c r="BG914" s="117"/>
      <c r="BH914" s="117"/>
      <c r="BI914" s="117"/>
      <c r="BJ914" s="117"/>
      <c r="BK914" s="117"/>
      <c r="BL914" s="117"/>
      <c r="BM914" s="117"/>
      <c r="BN914" s="117"/>
      <c r="BO914" s="117"/>
      <c r="BP914" s="117"/>
      <c r="BQ914" s="117"/>
    </row>
    <row r="915" spans="1:69" ht="12" customHeight="1">
      <c r="A915" s="172"/>
      <c r="B915" s="143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17"/>
      <c r="AP915" s="117"/>
      <c r="AQ915" s="117"/>
      <c r="AR915" s="117"/>
      <c r="AS915" s="117"/>
      <c r="AT915" s="117"/>
      <c r="AU915" s="117"/>
      <c r="AV915" s="117"/>
      <c r="AW915" s="117"/>
      <c r="AX915" s="117"/>
      <c r="AY915" s="117"/>
      <c r="AZ915" s="117"/>
      <c r="BA915" s="117"/>
      <c r="BB915" s="117"/>
      <c r="BC915" s="117"/>
      <c r="BD915" s="117"/>
      <c r="BE915" s="117"/>
      <c r="BF915" s="117"/>
      <c r="BG915" s="117"/>
      <c r="BH915" s="117"/>
      <c r="BI915" s="117"/>
      <c r="BJ915" s="117"/>
      <c r="BK915" s="117"/>
      <c r="BL915" s="117"/>
      <c r="BM915" s="117"/>
      <c r="BN915" s="117"/>
      <c r="BO915" s="117"/>
      <c r="BP915" s="117"/>
      <c r="BQ915" s="117"/>
    </row>
    <row r="916" spans="1:69" ht="12" customHeight="1">
      <c r="A916" s="172"/>
      <c r="B916" s="143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17"/>
      <c r="AP916" s="117"/>
      <c r="AQ916" s="117"/>
      <c r="AR916" s="117"/>
      <c r="AS916" s="117"/>
      <c r="AT916" s="117"/>
      <c r="AU916" s="117"/>
      <c r="AV916" s="117"/>
      <c r="AW916" s="117"/>
      <c r="AX916" s="117"/>
      <c r="AY916" s="117"/>
      <c r="AZ916" s="117"/>
      <c r="BA916" s="117"/>
      <c r="BB916" s="117"/>
      <c r="BC916" s="117"/>
      <c r="BD916" s="117"/>
      <c r="BE916" s="117"/>
      <c r="BF916" s="117"/>
      <c r="BG916" s="117"/>
      <c r="BH916" s="117"/>
      <c r="BI916" s="117"/>
      <c r="BJ916" s="117"/>
      <c r="BK916" s="117"/>
      <c r="BL916" s="117"/>
      <c r="BM916" s="117"/>
      <c r="BN916" s="117"/>
      <c r="BO916" s="117"/>
      <c r="BP916" s="117"/>
      <c r="BQ916" s="117"/>
    </row>
    <row r="917" spans="1:69" ht="12" customHeight="1">
      <c r="A917" s="172"/>
      <c r="B917" s="143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17"/>
      <c r="AP917" s="117"/>
      <c r="AQ917" s="117"/>
      <c r="AR917" s="117"/>
      <c r="AS917" s="117"/>
      <c r="AT917" s="117"/>
      <c r="AU917" s="117"/>
      <c r="AV917" s="117"/>
      <c r="AW917" s="117"/>
      <c r="AX917" s="117"/>
      <c r="AY917" s="117"/>
      <c r="AZ917" s="117"/>
      <c r="BA917" s="117"/>
      <c r="BB917" s="117"/>
      <c r="BC917" s="117"/>
      <c r="BD917" s="117"/>
      <c r="BE917" s="117"/>
      <c r="BF917" s="117"/>
      <c r="BG917" s="117"/>
      <c r="BH917" s="117"/>
      <c r="BI917" s="117"/>
      <c r="BJ917" s="117"/>
      <c r="BK917" s="117"/>
      <c r="BL917" s="117"/>
      <c r="BM917" s="117"/>
      <c r="BN917" s="117"/>
      <c r="BO917" s="117"/>
      <c r="BP917" s="117"/>
      <c r="BQ917" s="117"/>
    </row>
    <row r="918" spans="1:69" ht="12" customHeight="1">
      <c r="A918" s="172"/>
      <c r="B918" s="143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17"/>
      <c r="AP918" s="117"/>
      <c r="AQ918" s="117"/>
      <c r="AR918" s="117"/>
      <c r="AS918" s="117"/>
      <c r="AT918" s="117"/>
      <c r="AU918" s="117"/>
      <c r="AV918" s="117"/>
      <c r="AW918" s="117"/>
      <c r="AX918" s="117"/>
      <c r="AY918" s="117"/>
      <c r="AZ918" s="117"/>
      <c r="BA918" s="117"/>
      <c r="BB918" s="117"/>
      <c r="BC918" s="117"/>
      <c r="BD918" s="117"/>
      <c r="BE918" s="117"/>
      <c r="BF918" s="117"/>
      <c r="BG918" s="117"/>
      <c r="BH918" s="117"/>
      <c r="BI918" s="117"/>
      <c r="BJ918" s="117"/>
      <c r="BK918" s="117"/>
      <c r="BL918" s="117"/>
      <c r="BM918" s="117"/>
      <c r="BN918" s="117"/>
      <c r="BO918" s="117"/>
      <c r="BP918" s="117"/>
      <c r="BQ918" s="117"/>
    </row>
    <row r="919" spans="1:69" ht="12" customHeight="1">
      <c r="A919" s="172"/>
      <c r="B919" s="143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17"/>
      <c r="AP919" s="117"/>
      <c r="AQ919" s="117"/>
      <c r="AR919" s="117"/>
      <c r="AS919" s="117"/>
      <c r="AT919" s="117"/>
      <c r="AU919" s="117"/>
      <c r="AV919" s="117"/>
      <c r="AW919" s="117"/>
      <c r="AX919" s="117"/>
      <c r="AY919" s="117"/>
      <c r="AZ919" s="117"/>
      <c r="BA919" s="117"/>
      <c r="BB919" s="117"/>
      <c r="BC919" s="117"/>
      <c r="BD919" s="117"/>
      <c r="BE919" s="117"/>
      <c r="BF919" s="117"/>
      <c r="BG919" s="117"/>
      <c r="BH919" s="117"/>
      <c r="BI919" s="117"/>
      <c r="BJ919" s="117"/>
      <c r="BK919" s="117"/>
      <c r="BL919" s="117"/>
      <c r="BM919" s="117"/>
      <c r="BN919" s="117"/>
      <c r="BO919" s="117"/>
      <c r="BP919" s="117"/>
      <c r="BQ919" s="117"/>
    </row>
    <row r="920" spans="1:69" ht="12" customHeight="1">
      <c r="A920" s="172"/>
      <c r="B920" s="143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17"/>
      <c r="AP920" s="117"/>
      <c r="AQ920" s="117"/>
      <c r="AR920" s="117"/>
      <c r="AS920" s="117"/>
      <c r="AT920" s="117"/>
      <c r="AU920" s="117"/>
      <c r="AV920" s="117"/>
      <c r="AW920" s="117"/>
      <c r="AX920" s="117"/>
      <c r="AY920" s="117"/>
      <c r="AZ920" s="117"/>
      <c r="BA920" s="117"/>
      <c r="BB920" s="117"/>
      <c r="BC920" s="117"/>
      <c r="BD920" s="117"/>
      <c r="BE920" s="117"/>
      <c r="BF920" s="117"/>
      <c r="BG920" s="117"/>
      <c r="BH920" s="117"/>
      <c r="BI920" s="117"/>
      <c r="BJ920" s="117"/>
      <c r="BK920" s="117"/>
      <c r="BL920" s="117"/>
      <c r="BM920" s="117"/>
      <c r="BN920" s="117"/>
      <c r="BO920" s="117"/>
      <c r="BP920" s="117"/>
      <c r="BQ920" s="117"/>
    </row>
    <row r="921" spans="1:69" ht="12" customHeight="1">
      <c r="A921" s="172"/>
      <c r="B921" s="143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17"/>
      <c r="AP921" s="117"/>
      <c r="AQ921" s="117"/>
      <c r="AR921" s="117"/>
      <c r="AS921" s="117"/>
      <c r="AT921" s="117"/>
      <c r="AU921" s="117"/>
      <c r="AV921" s="117"/>
      <c r="AW921" s="117"/>
      <c r="AX921" s="117"/>
      <c r="AY921" s="117"/>
      <c r="AZ921" s="117"/>
      <c r="BA921" s="117"/>
      <c r="BB921" s="117"/>
      <c r="BC921" s="117"/>
      <c r="BD921" s="117"/>
      <c r="BE921" s="117"/>
      <c r="BF921" s="117"/>
      <c r="BG921" s="117"/>
      <c r="BH921" s="117"/>
      <c r="BI921" s="117"/>
      <c r="BJ921" s="117"/>
      <c r="BK921" s="117"/>
      <c r="BL921" s="117"/>
      <c r="BM921" s="117"/>
      <c r="BN921" s="117"/>
      <c r="BO921" s="117"/>
      <c r="BP921" s="117"/>
      <c r="BQ921" s="117"/>
    </row>
    <row r="922" spans="1:69" ht="12" customHeight="1">
      <c r="A922" s="172"/>
      <c r="B922" s="143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  <c r="BI922" s="117"/>
      <c r="BJ922" s="117"/>
      <c r="BK922" s="117"/>
      <c r="BL922" s="117"/>
      <c r="BM922" s="117"/>
      <c r="BN922" s="117"/>
      <c r="BO922" s="117"/>
      <c r="BP922" s="117"/>
      <c r="BQ922" s="117"/>
    </row>
    <row r="923" spans="1:69" ht="12" customHeight="1">
      <c r="A923" s="172"/>
      <c r="B923" s="143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17"/>
      <c r="AP923" s="117"/>
      <c r="AQ923" s="117"/>
      <c r="AR923" s="117"/>
      <c r="AS923" s="117"/>
      <c r="AT923" s="117"/>
      <c r="AU923" s="117"/>
      <c r="AV923" s="117"/>
      <c r="AW923" s="117"/>
      <c r="AX923" s="117"/>
      <c r="AY923" s="117"/>
      <c r="AZ923" s="117"/>
      <c r="BA923" s="117"/>
      <c r="BB923" s="117"/>
      <c r="BC923" s="117"/>
      <c r="BD923" s="117"/>
      <c r="BE923" s="117"/>
      <c r="BF923" s="117"/>
      <c r="BG923" s="117"/>
      <c r="BH923" s="117"/>
      <c r="BI923" s="117"/>
      <c r="BJ923" s="117"/>
      <c r="BK923" s="117"/>
      <c r="BL923" s="117"/>
      <c r="BM923" s="117"/>
      <c r="BN923" s="117"/>
      <c r="BO923" s="117"/>
      <c r="BP923" s="117"/>
      <c r="BQ923" s="117"/>
    </row>
    <row r="924" spans="1:69" ht="12" customHeight="1">
      <c r="A924" s="172"/>
      <c r="B924" s="143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17"/>
      <c r="AP924" s="117"/>
      <c r="AQ924" s="117"/>
      <c r="AR924" s="117"/>
      <c r="AS924" s="117"/>
      <c r="AT924" s="117"/>
      <c r="AU924" s="117"/>
      <c r="AV924" s="117"/>
      <c r="AW924" s="117"/>
      <c r="AX924" s="117"/>
      <c r="AY924" s="117"/>
      <c r="AZ924" s="117"/>
      <c r="BA924" s="117"/>
      <c r="BB924" s="117"/>
      <c r="BC924" s="117"/>
      <c r="BD924" s="117"/>
      <c r="BE924" s="117"/>
      <c r="BF924" s="117"/>
      <c r="BG924" s="117"/>
      <c r="BH924" s="117"/>
      <c r="BI924" s="117"/>
      <c r="BJ924" s="117"/>
      <c r="BK924" s="117"/>
      <c r="BL924" s="117"/>
      <c r="BM924" s="117"/>
      <c r="BN924" s="117"/>
      <c r="BO924" s="117"/>
      <c r="BP924" s="117"/>
      <c r="BQ924" s="117"/>
    </row>
    <row r="925" spans="1:69" ht="12" customHeight="1">
      <c r="A925" s="172"/>
      <c r="B925" s="143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17"/>
      <c r="AP925" s="117"/>
      <c r="AQ925" s="117"/>
      <c r="AR925" s="117"/>
      <c r="AS925" s="117"/>
      <c r="AT925" s="117"/>
      <c r="AU925" s="117"/>
      <c r="AV925" s="117"/>
      <c r="AW925" s="117"/>
      <c r="AX925" s="117"/>
      <c r="AY925" s="117"/>
      <c r="AZ925" s="117"/>
      <c r="BA925" s="117"/>
      <c r="BB925" s="117"/>
      <c r="BC925" s="117"/>
      <c r="BD925" s="117"/>
      <c r="BE925" s="117"/>
      <c r="BF925" s="117"/>
      <c r="BG925" s="117"/>
      <c r="BH925" s="117"/>
      <c r="BI925" s="117"/>
      <c r="BJ925" s="117"/>
      <c r="BK925" s="117"/>
      <c r="BL925" s="117"/>
      <c r="BM925" s="117"/>
      <c r="BN925" s="117"/>
      <c r="BO925" s="117"/>
      <c r="BP925" s="117"/>
      <c r="BQ925" s="117"/>
    </row>
    <row r="926" spans="1:69" ht="12" customHeight="1">
      <c r="A926" s="172"/>
      <c r="B926" s="143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17"/>
      <c r="AP926" s="117"/>
      <c r="AQ926" s="117"/>
      <c r="AR926" s="117"/>
      <c r="AS926" s="117"/>
      <c r="AT926" s="117"/>
      <c r="AU926" s="117"/>
      <c r="AV926" s="117"/>
      <c r="AW926" s="117"/>
      <c r="AX926" s="117"/>
      <c r="AY926" s="117"/>
      <c r="AZ926" s="117"/>
      <c r="BA926" s="117"/>
      <c r="BB926" s="117"/>
      <c r="BC926" s="117"/>
      <c r="BD926" s="117"/>
      <c r="BE926" s="117"/>
      <c r="BF926" s="117"/>
      <c r="BG926" s="117"/>
      <c r="BH926" s="117"/>
      <c r="BI926" s="117"/>
      <c r="BJ926" s="117"/>
      <c r="BK926" s="117"/>
      <c r="BL926" s="117"/>
      <c r="BM926" s="117"/>
      <c r="BN926" s="117"/>
      <c r="BO926" s="117"/>
      <c r="BP926" s="117"/>
      <c r="BQ926" s="117"/>
    </row>
    <row r="927" spans="1:69" ht="12" customHeight="1">
      <c r="A927" s="172"/>
      <c r="B927" s="143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17"/>
      <c r="AP927" s="117"/>
      <c r="AQ927" s="117"/>
      <c r="AR927" s="117"/>
      <c r="AS927" s="117"/>
      <c r="AT927" s="117"/>
      <c r="AU927" s="117"/>
      <c r="AV927" s="117"/>
      <c r="AW927" s="117"/>
      <c r="AX927" s="117"/>
      <c r="AY927" s="117"/>
      <c r="AZ927" s="117"/>
      <c r="BA927" s="117"/>
      <c r="BB927" s="117"/>
      <c r="BC927" s="117"/>
      <c r="BD927" s="117"/>
      <c r="BE927" s="117"/>
      <c r="BF927" s="117"/>
      <c r="BG927" s="117"/>
      <c r="BH927" s="117"/>
      <c r="BI927" s="117"/>
      <c r="BJ927" s="117"/>
      <c r="BK927" s="117"/>
      <c r="BL927" s="117"/>
      <c r="BM927" s="117"/>
      <c r="BN927" s="117"/>
      <c r="BO927" s="117"/>
      <c r="BP927" s="117"/>
      <c r="BQ927" s="117"/>
    </row>
    <row r="928" spans="1:69" ht="12" customHeight="1">
      <c r="A928" s="172"/>
      <c r="B928" s="143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17"/>
      <c r="AP928" s="117"/>
      <c r="AQ928" s="117"/>
      <c r="AR928" s="117"/>
      <c r="AS928" s="117"/>
      <c r="AT928" s="117"/>
      <c r="AU928" s="117"/>
      <c r="AV928" s="117"/>
      <c r="AW928" s="117"/>
      <c r="AX928" s="117"/>
      <c r="AY928" s="117"/>
      <c r="AZ928" s="117"/>
      <c r="BA928" s="117"/>
      <c r="BB928" s="117"/>
      <c r="BC928" s="117"/>
      <c r="BD928" s="117"/>
      <c r="BE928" s="117"/>
      <c r="BF928" s="117"/>
      <c r="BG928" s="117"/>
      <c r="BH928" s="117"/>
      <c r="BI928" s="117"/>
      <c r="BJ928" s="117"/>
      <c r="BK928" s="117"/>
      <c r="BL928" s="117"/>
      <c r="BM928" s="117"/>
      <c r="BN928" s="117"/>
      <c r="BO928" s="117"/>
      <c r="BP928" s="117"/>
      <c r="BQ928" s="117"/>
    </row>
    <row r="929" spans="1:69" ht="12" customHeight="1">
      <c r="A929" s="172"/>
      <c r="B929" s="143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17"/>
      <c r="AP929" s="117"/>
      <c r="AQ929" s="117"/>
      <c r="AR929" s="117"/>
      <c r="AS929" s="117"/>
      <c r="AT929" s="117"/>
      <c r="AU929" s="117"/>
      <c r="AV929" s="117"/>
      <c r="AW929" s="117"/>
      <c r="AX929" s="117"/>
      <c r="AY929" s="117"/>
      <c r="AZ929" s="117"/>
      <c r="BA929" s="117"/>
      <c r="BB929" s="117"/>
      <c r="BC929" s="117"/>
      <c r="BD929" s="117"/>
      <c r="BE929" s="117"/>
      <c r="BF929" s="117"/>
      <c r="BG929" s="117"/>
      <c r="BH929" s="117"/>
      <c r="BI929" s="117"/>
      <c r="BJ929" s="117"/>
      <c r="BK929" s="117"/>
      <c r="BL929" s="117"/>
      <c r="BM929" s="117"/>
      <c r="BN929" s="117"/>
      <c r="BO929" s="117"/>
      <c r="BP929" s="117"/>
      <c r="BQ929" s="117"/>
    </row>
    <row r="930" spans="1:69" ht="12" customHeight="1">
      <c r="A930" s="172"/>
      <c r="B930" s="143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17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  <c r="BI930" s="117"/>
      <c r="BJ930" s="117"/>
      <c r="BK930" s="117"/>
      <c r="BL930" s="117"/>
      <c r="BM930" s="117"/>
      <c r="BN930" s="117"/>
      <c r="BO930" s="117"/>
      <c r="BP930" s="117"/>
      <c r="BQ930" s="117"/>
    </row>
    <row r="931" spans="1:69" ht="12" customHeight="1">
      <c r="A931" s="172"/>
      <c r="B931" s="143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17"/>
      <c r="AP931" s="117"/>
      <c r="AQ931" s="117"/>
      <c r="AR931" s="117"/>
      <c r="AS931" s="117"/>
      <c r="AT931" s="117"/>
      <c r="AU931" s="117"/>
      <c r="AV931" s="117"/>
      <c r="AW931" s="117"/>
      <c r="AX931" s="117"/>
      <c r="AY931" s="117"/>
      <c r="AZ931" s="117"/>
      <c r="BA931" s="117"/>
      <c r="BB931" s="117"/>
      <c r="BC931" s="117"/>
      <c r="BD931" s="117"/>
      <c r="BE931" s="117"/>
      <c r="BF931" s="117"/>
      <c r="BG931" s="117"/>
      <c r="BH931" s="117"/>
      <c r="BI931" s="117"/>
      <c r="BJ931" s="117"/>
      <c r="BK931" s="117"/>
      <c r="BL931" s="117"/>
      <c r="BM931" s="117"/>
      <c r="BN931" s="117"/>
      <c r="BO931" s="117"/>
      <c r="BP931" s="117"/>
      <c r="BQ931" s="117"/>
    </row>
    <row r="932" spans="1:69" ht="12" customHeight="1">
      <c r="A932" s="172"/>
      <c r="B932" s="143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17"/>
      <c r="AP932" s="117"/>
      <c r="AQ932" s="117"/>
      <c r="AR932" s="117"/>
      <c r="AS932" s="117"/>
      <c r="AT932" s="117"/>
      <c r="AU932" s="117"/>
      <c r="AV932" s="117"/>
      <c r="AW932" s="117"/>
      <c r="AX932" s="117"/>
      <c r="AY932" s="117"/>
      <c r="AZ932" s="117"/>
      <c r="BA932" s="117"/>
      <c r="BB932" s="117"/>
      <c r="BC932" s="117"/>
      <c r="BD932" s="117"/>
      <c r="BE932" s="117"/>
      <c r="BF932" s="117"/>
      <c r="BG932" s="117"/>
      <c r="BH932" s="117"/>
      <c r="BI932" s="117"/>
      <c r="BJ932" s="117"/>
      <c r="BK932" s="117"/>
      <c r="BL932" s="117"/>
      <c r="BM932" s="117"/>
      <c r="BN932" s="117"/>
      <c r="BO932" s="117"/>
      <c r="BP932" s="117"/>
      <c r="BQ932" s="117"/>
    </row>
    <row r="933" spans="1:69" ht="12" customHeight="1">
      <c r="A933" s="172"/>
      <c r="B933" s="143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17"/>
      <c r="AP933" s="117"/>
      <c r="AQ933" s="117"/>
      <c r="AR933" s="117"/>
      <c r="AS933" s="117"/>
      <c r="AT933" s="117"/>
      <c r="AU933" s="117"/>
      <c r="AV933" s="117"/>
      <c r="AW933" s="117"/>
      <c r="AX933" s="117"/>
      <c r="AY933" s="117"/>
      <c r="AZ933" s="117"/>
      <c r="BA933" s="117"/>
      <c r="BB933" s="117"/>
      <c r="BC933" s="117"/>
      <c r="BD933" s="117"/>
      <c r="BE933" s="117"/>
      <c r="BF933" s="117"/>
      <c r="BG933" s="117"/>
      <c r="BH933" s="117"/>
      <c r="BI933" s="117"/>
      <c r="BJ933" s="117"/>
      <c r="BK933" s="117"/>
      <c r="BL933" s="117"/>
      <c r="BM933" s="117"/>
      <c r="BN933" s="117"/>
      <c r="BO933" s="117"/>
      <c r="BP933" s="117"/>
      <c r="BQ933" s="117"/>
    </row>
    <row r="934" spans="1:69" ht="12" customHeight="1">
      <c r="A934" s="172"/>
      <c r="B934" s="143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17"/>
      <c r="AP934" s="117"/>
      <c r="AQ934" s="117"/>
      <c r="AR934" s="117"/>
      <c r="AS934" s="117"/>
      <c r="AT934" s="117"/>
      <c r="AU934" s="117"/>
      <c r="AV934" s="117"/>
      <c r="AW934" s="117"/>
      <c r="AX934" s="117"/>
      <c r="AY934" s="117"/>
      <c r="AZ934" s="117"/>
      <c r="BA934" s="117"/>
      <c r="BB934" s="117"/>
      <c r="BC934" s="117"/>
      <c r="BD934" s="117"/>
      <c r="BE934" s="117"/>
      <c r="BF934" s="117"/>
      <c r="BG934" s="117"/>
      <c r="BH934" s="117"/>
      <c r="BI934" s="117"/>
      <c r="BJ934" s="117"/>
      <c r="BK934" s="117"/>
      <c r="BL934" s="117"/>
      <c r="BM934" s="117"/>
      <c r="BN934" s="117"/>
      <c r="BO934" s="117"/>
      <c r="BP934" s="117"/>
      <c r="BQ934" s="117"/>
    </row>
    <row r="935" spans="1:69" ht="12" customHeight="1">
      <c r="A935" s="172"/>
      <c r="B935" s="143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17"/>
      <c r="AP935" s="117"/>
      <c r="AQ935" s="117"/>
      <c r="AR935" s="117"/>
      <c r="AS935" s="117"/>
      <c r="AT935" s="117"/>
      <c r="AU935" s="117"/>
      <c r="AV935" s="117"/>
      <c r="AW935" s="117"/>
      <c r="AX935" s="117"/>
      <c r="AY935" s="117"/>
      <c r="AZ935" s="117"/>
      <c r="BA935" s="117"/>
      <c r="BB935" s="117"/>
      <c r="BC935" s="117"/>
      <c r="BD935" s="117"/>
      <c r="BE935" s="117"/>
      <c r="BF935" s="117"/>
      <c r="BG935" s="117"/>
      <c r="BH935" s="117"/>
      <c r="BI935" s="117"/>
      <c r="BJ935" s="117"/>
      <c r="BK935" s="117"/>
      <c r="BL935" s="117"/>
      <c r="BM935" s="117"/>
      <c r="BN935" s="117"/>
      <c r="BO935" s="117"/>
      <c r="BP935" s="117"/>
      <c r="BQ935" s="117"/>
    </row>
    <row r="936" spans="1:69" ht="12" customHeight="1">
      <c r="A936" s="172"/>
      <c r="B936" s="143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17"/>
      <c r="AP936" s="117"/>
      <c r="AQ936" s="117"/>
      <c r="AR936" s="117"/>
      <c r="AS936" s="117"/>
      <c r="AT936" s="117"/>
      <c r="AU936" s="117"/>
      <c r="AV936" s="117"/>
      <c r="AW936" s="117"/>
      <c r="AX936" s="117"/>
      <c r="AY936" s="117"/>
      <c r="AZ936" s="117"/>
      <c r="BA936" s="117"/>
      <c r="BB936" s="117"/>
      <c r="BC936" s="117"/>
      <c r="BD936" s="117"/>
      <c r="BE936" s="117"/>
      <c r="BF936" s="117"/>
      <c r="BG936" s="117"/>
      <c r="BH936" s="117"/>
      <c r="BI936" s="117"/>
      <c r="BJ936" s="117"/>
      <c r="BK936" s="117"/>
      <c r="BL936" s="117"/>
      <c r="BM936" s="117"/>
      <c r="BN936" s="117"/>
      <c r="BO936" s="117"/>
      <c r="BP936" s="117"/>
      <c r="BQ936" s="117"/>
    </row>
    <row r="937" spans="1:69" ht="12" customHeight="1">
      <c r="A937" s="172"/>
      <c r="B937" s="143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17"/>
      <c r="AP937" s="117"/>
      <c r="AQ937" s="117"/>
      <c r="AR937" s="117"/>
      <c r="AS937" s="117"/>
      <c r="AT937" s="117"/>
      <c r="AU937" s="117"/>
      <c r="AV937" s="117"/>
      <c r="AW937" s="117"/>
      <c r="AX937" s="117"/>
      <c r="AY937" s="117"/>
      <c r="AZ937" s="117"/>
      <c r="BA937" s="117"/>
      <c r="BB937" s="117"/>
      <c r="BC937" s="117"/>
      <c r="BD937" s="117"/>
      <c r="BE937" s="117"/>
      <c r="BF937" s="117"/>
      <c r="BG937" s="117"/>
      <c r="BH937" s="117"/>
      <c r="BI937" s="117"/>
      <c r="BJ937" s="117"/>
      <c r="BK937" s="117"/>
      <c r="BL937" s="117"/>
      <c r="BM937" s="117"/>
      <c r="BN937" s="117"/>
      <c r="BO937" s="117"/>
      <c r="BP937" s="117"/>
      <c r="BQ937" s="117"/>
    </row>
    <row r="938" spans="1:69" ht="12" customHeight="1">
      <c r="A938" s="172"/>
      <c r="B938" s="143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17"/>
      <c r="AP938" s="117"/>
      <c r="AQ938" s="117"/>
      <c r="AR938" s="117"/>
      <c r="AS938" s="117"/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  <c r="BI938" s="117"/>
      <c r="BJ938" s="117"/>
      <c r="BK938" s="117"/>
      <c r="BL938" s="117"/>
      <c r="BM938" s="117"/>
      <c r="BN938" s="117"/>
      <c r="BO938" s="117"/>
      <c r="BP938" s="117"/>
      <c r="BQ938" s="117"/>
    </row>
    <row r="939" spans="1:69" ht="12" customHeight="1">
      <c r="A939" s="172"/>
      <c r="B939" s="143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17"/>
      <c r="AP939" s="117"/>
      <c r="AQ939" s="117"/>
      <c r="AR939" s="117"/>
      <c r="AS939" s="117"/>
      <c r="AT939" s="117"/>
      <c r="AU939" s="117"/>
      <c r="AV939" s="117"/>
      <c r="AW939" s="117"/>
      <c r="AX939" s="117"/>
      <c r="AY939" s="117"/>
      <c r="AZ939" s="117"/>
      <c r="BA939" s="117"/>
      <c r="BB939" s="117"/>
      <c r="BC939" s="117"/>
      <c r="BD939" s="117"/>
      <c r="BE939" s="117"/>
      <c r="BF939" s="117"/>
      <c r="BG939" s="117"/>
      <c r="BH939" s="117"/>
      <c r="BI939" s="117"/>
      <c r="BJ939" s="117"/>
      <c r="BK939" s="117"/>
      <c r="BL939" s="117"/>
      <c r="BM939" s="117"/>
      <c r="BN939" s="117"/>
      <c r="BO939" s="117"/>
      <c r="BP939" s="117"/>
      <c r="BQ939" s="117"/>
    </row>
    <row r="940" spans="1:69" ht="12" customHeight="1">
      <c r="A940" s="172"/>
      <c r="B940" s="143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17"/>
      <c r="AP940" s="117"/>
      <c r="AQ940" s="117"/>
      <c r="AR940" s="117"/>
      <c r="AS940" s="117"/>
      <c r="AT940" s="117"/>
      <c r="AU940" s="117"/>
      <c r="AV940" s="117"/>
      <c r="AW940" s="117"/>
      <c r="AX940" s="117"/>
      <c r="AY940" s="117"/>
      <c r="AZ940" s="117"/>
      <c r="BA940" s="117"/>
      <c r="BB940" s="117"/>
      <c r="BC940" s="117"/>
      <c r="BD940" s="117"/>
      <c r="BE940" s="117"/>
      <c r="BF940" s="117"/>
      <c r="BG940" s="117"/>
      <c r="BH940" s="117"/>
      <c r="BI940" s="117"/>
      <c r="BJ940" s="117"/>
      <c r="BK940" s="117"/>
      <c r="BL940" s="117"/>
      <c r="BM940" s="117"/>
      <c r="BN940" s="117"/>
      <c r="BO940" s="117"/>
      <c r="BP940" s="117"/>
      <c r="BQ940" s="117"/>
    </row>
    <row r="941" spans="1:69" ht="12" customHeight="1">
      <c r="A941" s="172"/>
      <c r="B941" s="143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17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117"/>
      <c r="AZ941" s="117"/>
      <c r="BA941" s="117"/>
      <c r="BB941" s="117"/>
      <c r="BC941" s="117"/>
      <c r="BD941" s="117"/>
      <c r="BE941" s="117"/>
      <c r="BF941" s="117"/>
      <c r="BG941" s="117"/>
      <c r="BH941" s="117"/>
      <c r="BI941" s="117"/>
      <c r="BJ941" s="117"/>
      <c r="BK941" s="117"/>
      <c r="BL941" s="117"/>
      <c r="BM941" s="117"/>
      <c r="BN941" s="117"/>
      <c r="BO941" s="117"/>
      <c r="BP941" s="117"/>
      <c r="BQ941" s="117"/>
    </row>
    <row r="942" spans="1:69" ht="12" customHeight="1">
      <c r="A942" s="172"/>
      <c r="B942" s="143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17"/>
      <c r="AP942" s="117"/>
      <c r="AQ942" s="117"/>
      <c r="AR942" s="117"/>
      <c r="AS942" s="117"/>
      <c r="AT942" s="117"/>
      <c r="AU942" s="117"/>
      <c r="AV942" s="117"/>
      <c r="AW942" s="117"/>
      <c r="AX942" s="117"/>
      <c r="AY942" s="117"/>
      <c r="AZ942" s="117"/>
      <c r="BA942" s="117"/>
      <c r="BB942" s="117"/>
      <c r="BC942" s="117"/>
      <c r="BD942" s="117"/>
      <c r="BE942" s="117"/>
      <c r="BF942" s="117"/>
      <c r="BG942" s="117"/>
      <c r="BH942" s="117"/>
      <c r="BI942" s="117"/>
      <c r="BJ942" s="117"/>
      <c r="BK942" s="117"/>
      <c r="BL942" s="117"/>
      <c r="BM942" s="117"/>
      <c r="BN942" s="117"/>
      <c r="BO942" s="117"/>
      <c r="BP942" s="117"/>
      <c r="BQ942" s="117"/>
    </row>
    <row r="943" spans="1:69" ht="12" customHeight="1">
      <c r="A943" s="172"/>
      <c r="B943" s="143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17"/>
      <c r="AP943" s="117"/>
      <c r="AQ943" s="117"/>
      <c r="AR943" s="117"/>
      <c r="AS943" s="117"/>
      <c r="AT943" s="117"/>
      <c r="AU943" s="117"/>
      <c r="AV943" s="117"/>
      <c r="AW943" s="117"/>
      <c r="AX943" s="117"/>
      <c r="AY943" s="117"/>
      <c r="AZ943" s="117"/>
      <c r="BA943" s="117"/>
      <c r="BB943" s="117"/>
      <c r="BC943" s="117"/>
      <c r="BD943" s="117"/>
      <c r="BE943" s="117"/>
      <c r="BF943" s="117"/>
      <c r="BG943" s="117"/>
      <c r="BH943" s="117"/>
      <c r="BI943" s="117"/>
      <c r="BJ943" s="117"/>
      <c r="BK943" s="117"/>
      <c r="BL943" s="117"/>
      <c r="BM943" s="117"/>
      <c r="BN943" s="117"/>
      <c r="BO943" s="117"/>
      <c r="BP943" s="117"/>
      <c r="BQ943" s="117"/>
    </row>
    <row r="944" spans="1:69" ht="12" customHeight="1">
      <c r="A944" s="172"/>
      <c r="B944" s="143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17"/>
      <c r="AP944" s="117"/>
      <c r="AQ944" s="117"/>
      <c r="AR944" s="117"/>
      <c r="AS944" s="117"/>
      <c r="AT944" s="117"/>
      <c r="AU944" s="117"/>
      <c r="AV944" s="117"/>
      <c r="AW944" s="117"/>
      <c r="AX944" s="117"/>
      <c r="AY944" s="117"/>
      <c r="AZ944" s="117"/>
      <c r="BA944" s="117"/>
      <c r="BB944" s="117"/>
      <c r="BC944" s="117"/>
      <c r="BD944" s="117"/>
      <c r="BE944" s="117"/>
      <c r="BF944" s="117"/>
      <c r="BG944" s="117"/>
      <c r="BH944" s="117"/>
      <c r="BI944" s="117"/>
      <c r="BJ944" s="117"/>
      <c r="BK944" s="117"/>
      <c r="BL944" s="117"/>
      <c r="BM944" s="117"/>
      <c r="BN944" s="117"/>
      <c r="BO944" s="117"/>
      <c r="BP944" s="117"/>
      <c r="BQ944" s="117"/>
    </row>
    <row r="945" spans="1:69" ht="12" customHeight="1">
      <c r="A945" s="172"/>
      <c r="B945" s="143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17"/>
      <c r="AP945" s="117"/>
      <c r="AQ945" s="117"/>
      <c r="AR945" s="117"/>
      <c r="AS945" s="117"/>
      <c r="AT945" s="117"/>
      <c r="AU945" s="117"/>
      <c r="AV945" s="117"/>
      <c r="AW945" s="117"/>
      <c r="AX945" s="117"/>
      <c r="AY945" s="117"/>
      <c r="AZ945" s="117"/>
      <c r="BA945" s="117"/>
      <c r="BB945" s="117"/>
      <c r="BC945" s="117"/>
      <c r="BD945" s="117"/>
      <c r="BE945" s="117"/>
      <c r="BF945" s="117"/>
      <c r="BG945" s="117"/>
      <c r="BH945" s="117"/>
      <c r="BI945" s="117"/>
      <c r="BJ945" s="117"/>
      <c r="BK945" s="117"/>
      <c r="BL945" s="117"/>
      <c r="BM945" s="117"/>
      <c r="BN945" s="117"/>
      <c r="BO945" s="117"/>
      <c r="BP945" s="117"/>
      <c r="BQ945" s="117"/>
    </row>
    <row r="946" spans="1:69" ht="12" customHeight="1">
      <c r="A946" s="172"/>
      <c r="B946" s="143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17"/>
      <c r="AP946" s="117"/>
      <c r="AQ946" s="117"/>
      <c r="AR946" s="117"/>
      <c r="AS946" s="117"/>
      <c r="AT946" s="117"/>
      <c r="AU946" s="117"/>
      <c r="AV946" s="117"/>
      <c r="AW946" s="117"/>
      <c r="AX946" s="117"/>
      <c r="AY946" s="117"/>
      <c r="AZ946" s="117"/>
      <c r="BA946" s="117"/>
      <c r="BB946" s="117"/>
      <c r="BC946" s="117"/>
      <c r="BD946" s="117"/>
      <c r="BE946" s="117"/>
      <c r="BF946" s="117"/>
      <c r="BG946" s="117"/>
      <c r="BH946" s="117"/>
      <c r="BI946" s="117"/>
      <c r="BJ946" s="117"/>
      <c r="BK946" s="117"/>
      <c r="BL946" s="117"/>
      <c r="BM946" s="117"/>
      <c r="BN946" s="117"/>
      <c r="BO946" s="117"/>
      <c r="BP946" s="117"/>
      <c r="BQ946" s="117"/>
    </row>
    <row r="947" spans="1:69" ht="12" customHeight="1">
      <c r="A947" s="172"/>
      <c r="B947" s="143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17"/>
      <c r="AP947" s="117"/>
      <c r="AQ947" s="117"/>
      <c r="AR947" s="117"/>
      <c r="AS947" s="117"/>
      <c r="AT947" s="117"/>
      <c r="AU947" s="117"/>
      <c r="AV947" s="117"/>
      <c r="AW947" s="117"/>
      <c r="AX947" s="117"/>
      <c r="AY947" s="117"/>
      <c r="AZ947" s="117"/>
      <c r="BA947" s="117"/>
      <c r="BB947" s="117"/>
      <c r="BC947" s="117"/>
      <c r="BD947" s="117"/>
      <c r="BE947" s="117"/>
      <c r="BF947" s="117"/>
      <c r="BG947" s="117"/>
      <c r="BH947" s="117"/>
      <c r="BI947" s="117"/>
      <c r="BJ947" s="117"/>
      <c r="BK947" s="117"/>
      <c r="BL947" s="117"/>
      <c r="BM947" s="117"/>
      <c r="BN947" s="117"/>
      <c r="BO947" s="117"/>
      <c r="BP947" s="117"/>
      <c r="BQ947" s="117"/>
    </row>
    <row r="948" spans="1:69" ht="12" customHeight="1">
      <c r="A948" s="172"/>
      <c r="B948" s="143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17"/>
      <c r="AP948" s="117"/>
      <c r="AQ948" s="117"/>
      <c r="AR948" s="117"/>
      <c r="AS948" s="117"/>
      <c r="AT948" s="117"/>
      <c r="AU948" s="117"/>
      <c r="AV948" s="117"/>
      <c r="AW948" s="117"/>
      <c r="AX948" s="117"/>
      <c r="AY948" s="117"/>
      <c r="AZ948" s="117"/>
      <c r="BA948" s="117"/>
      <c r="BB948" s="117"/>
      <c r="BC948" s="117"/>
      <c r="BD948" s="117"/>
      <c r="BE948" s="117"/>
      <c r="BF948" s="117"/>
      <c r="BG948" s="117"/>
      <c r="BH948" s="117"/>
      <c r="BI948" s="117"/>
      <c r="BJ948" s="117"/>
      <c r="BK948" s="117"/>
      <c r="BL948" s="117"/>
      <c r="BM948" s="117"/>
      <c r="BN948" s="117"/>
      <c r="BO948" s="117"/>
      <c r="BP948" s="117"/>
      <c r="BQ948" s="117"/>
    </row>
    <row r="949" spans="1:69" ht="12" customHeight="1">
      <c r="A949" s="172"/>
      <c r="B949" s="143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17"/>
      <c r="AP949" s="117"/>
      <c r="AQ949" s="117"/>
      <c r="AR949" s="117"/>
      <c r="AS949" s="117"/>
      <c r="AT949" s="117"/>
      <c r="AU949" s="117"/>
      <c r="AV949" s="117"/>
      <c r="AW949" s="117"/>
      <c r="AX949" s="117"/>
      <c r="AY949" s="117"/>
      <c r="AZ949" s="117"/>
      <c r="BA949" s="117"/>
      <c r="BB949" s="117"/>
      <c r="BC949" s="117"/>
      <c r="BD949" s="117"/>
      <c r="BE949" s="117"/>
      <c r="BF949" s="117"/>
      <c r="BG949" s="117"/>
      <c r="BH949" s="117"/>
      <c r="BI949" s="117"/>
      <c r="BJ949" s="117"/>
      <c r="BK949" s="117"/>
      <c r="BL949" s="117"/>
      <c r="BM949" s="117"/>
      <c r="BN949" s="117"/>
      <c r="BO949" s="117"/>
      <c r="BP949" s="117"/>
      <c r="BQ949" s="117"/>
    </row>
    <row r="950" spans="1:69" ht="12" customHeight="1">
      <c r="A950" s="172"/>
      <c r="B950" s="143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17"/>
      <c r="AP950" s="117"/>
      <c r="AQ950" s="117"/>
      <c r="AR950" s="117"/>
      <c r="AS950" s="117"/>
      <c r="AT950" s="117"/>
      <c r="AU950" s="117"/>
      <c r="AV950" s="117"/>
      <c r="AW950" s="117"/>
      <c r="AX950" s="117"/>
      <c r="AY950" s="117"/>
      <c r="AZ950" s="117"/>
      <c r="BA950" s="117"/>
      <c r="BB950" s="117"/>
      <c r="BC950" s="117"/>
      <c r="BD950" s="117"/>
      <c r="BE950" s="117"/>
      <c r="BF950" s="117"/>
      <c r="BG950" s="117"/>
      <c r="BH950" s="117"/>
      <c r="BI950" s="117"/>
      <c r="BJ950" s="117"/>
      <c r="BK950" s="117"/>
      <c r="BL950" s="117"/>
      <c r="BM950" s="117"/>
      <c r="BN950" s="117"/>
      <c r="BO950" s="117"/>
      <c r="BP950" s="117"/>
      <c r="BQ950" s="117"/>
    </row>
    <row r="951" spans="1:69" ht="12" customHeight="1">
      <c r="A951" s="172"/>
      <c r="B951" s="143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17"/>
      <c r="AP951" s="117"/>
      <c r="AQ951" s="117"/>
      <c r="AR951" s="117"/>
      <c r="AS951" s="117"/>
      <c r="AT951" s="117"/>
      <c r="AU951" s="117"/>
      <c r="AV951" s="117"/>
      <c r="AW951" s="117"/>
      <c r="AX951" s="117"/>
      <c r="AY951" s="117"/>
      <c r="AZ951" s="117"/>
      <c r="BA951" s="117"/>
      <c r="BB951" s="117"/>
      <c r="BC951" s="117"/>
      <c r="BD951" s="117"/>
      <c r="BE951" s="117"/>
      <c r="BF951" s="117"/>
      <c r="BG951" s="117"/>
      <c r="BH951" s="117"/>
      <c r="BI951" s="117"/>
      <c r="BJ951" s="117"/>
      <c r="BK951" s="117"/>
      <c r="BL951" s="117"/>
      <c r="BM951" s="117"/>
      <c r="BN951" s="117"/>
      <c r="BO951" s="117"/>
      <c r="BP951" s="117"/>
      <c r="BQ951" s="117"/>
    </row>
    <row r="952" spans="1:69" ht="12" customHeight="1">
      <c r="A952" s="172"/>
      <c r="B952" s="143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17"/>
      <c r="AP952" s="117"/>
      <c r="AQ952" s="117"/>
      <c r="AR952" s="117"/>
      <c r="AS952" s="117"/>
      <c r="AT952" s="117"/>
      <c r="AU952" s="117"/>
      <c r="AV952" s="117"/>
      <c r="AW952" s="117"/>
      <c r="AX952" s="117"/>
      <c r="AY952" s="117"/>
      <c r="AZ952" s="117"/>
      <c r="BA952" s="117"/>
      <c r="BB952" s="117"/>
      <c r="BC952" s="117"/>
      <c r="BD952" s="117"/>
      <c r="BE952" s="117"/>
      <c r="BF952" s="117"/>
      <c r="BG952" s="117"/>
      <c r="BH952" s="117"/>
      <c r="BI952" s="117"/>
      <c r="BJ952" s="117"/>
      <c r="BK952" s="117"/>
      <c r="BL952" s="117"/>
      <c r="BM952" s="117"/>
      <c r="BN952" s="117"/>
      <c r="BO952" s="117"/>
      <c r="BP952" s="117"/>
      <c r="BQ952" s="117"/>
    </row>
    <row r="953" spans="1:69" ht="12" customHeight="1">
      <c r="A953" s="172"/>
      <c r="B953" s="143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17"/>
      <c r="AP953" s="117"/>
      <c r="AQ953" s="117"/>
      <c r="AR953" s="117"/>
      <c r="AS953" s="117"/>
      <c r="AT953" s="117"/>
      <c r="AU953" s="117"/>
      <c r="AV953" s="117"/>
      <c r="AW953" s="117"/>
      <c r="AX953" s="117"/>
      <c r="AY953" s="117"/>
      <c r="AZ953" s="117"/>
      <c r="BA953" s="117"/>
      <c r="BB953" s="117"/>
      <c r="BC953" s="117"/>
      <c r="BD953" s="117"/>
      <c r="BE953" s="117"/>
      <c r="BF953" s="117"/>
      <c r="BG953" s="117"/>
      <c r="BH953" s="117"/>
      <c r="BI953" s="117"/>
      <c r="BJ953" s="117"/>
      <c r="BK953" s="117"/>
      <c r="BL953" s="117"/>
      <c r="BM953" s="117"/>
      <c r="BN953" s="117"/>
      <c r="BO953" s="117"/>
      <c r="BP953" s="117"/>
      <c r="BQ953" s="117"/>
    </row>
    <row r="954" spans="1:69" ht="12" customHeight="1">
      <c r="A954" s="172"/>
      <c r="B954" s="143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17"/>
      <c r="AP954" s="117"/>
      <c r="AQ954" s="117"/>
      <c r="AR954" s="117"/>
      <c r="AS954" s="117"/>
      <c r="AT954" s="117"/>
      <c r="AU954" s="117"/>
      <c r="AV954" s="117"/>
      <c r="AW954" s="117"/>
      <c r="AX954" s="117"/>
      <c r="AY954" s="117"/>
      <c r="AZ954" s="117"/>
      <c r="BA954" s="117"/>
      <c r="BB954" s="117"/>
      <c r="BC954" s="117"/>
      <c r="BD954" s="117"/>
      <c r="BE954" s="117"/>
      <c r="BF954" s="117"/>
      <c r="BG954" s="117"/>
      <c r="BH954" s="117"/>
      <c r="BI954" s="117"/>
      <c r="BJ954" s="117"/>
      <c r="BK954" s="117"/>
      <c r="BL954" s="117"/>
      <c r="BM954" s="117"/>
      <c r="BN954" s="117"/>
      <c r="BO954" s="117"/>
      <c r="BP954" s="117"/>
      <c r="BQ954" s="117"/>
    </row>
    <row r="955" spans="1:69" ht="12" customHeight="1">
      <c r="A955" s="172"/>
      <c r="B955" s="143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17"/>
      <c r="AP955" s="117"/>
      <c r="AQ955" s="117"/>
      <c r="AR955" s="117"/>
      <c r="AS955" s="117"/>
      <c r="AT955" s="117"/>
      <c r="AU955" s="117"/>
      <c r="AV955" s="117"/>
      <c r="AW955" s="117"/>
      <c r="AX955" s="117"/>
      <c r="AY955" s="117"/>
      <c r="AZ955" s="117"/>
      <c r="BA955" s="117"/>
      <c r="BB955" s="117"/>
      <c r="BC955" s="117"/>
      <c r="BD955" s="117"/>
      <c r="BE955" s="117"/>
      <c r="BF955" s="117"/>
      <c r="BG955" s="117"/>
      <c r="BH955" s="117"/>
      <c r="BI955" s="117"/>
      <c r="BJ955" s="117"/>
      <c r="BK955" s="117"/>
      <c r="BL955" s="117"/>
      <c r="BM955" s="117"/>
      <c r="BN955" s="117"/>
      <c r="BO955" s="117"/>
      <c r="BP955" s="117"/>
      <c r="BQ955" s="117"/>
    </row>
    <row r="956" spans="1:69" ht="12" customHeight="1">
      <c r="A956" s="172"/>
      <c r="B956" s="143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17"/>
      <c r="AP956" s="117"/>
      <c r="AQ956" s="117"/>
      <c r="AR956" s="117"/>
      <c r="AS956" s="117"/>
      <c r="AT956" s="117"/>
      <c r="AU956" s="117"/>
      <c r="AV956" s="117"/>
      <c r="AW956" s="117"/>
      <c r="AX956" s="117"/>
      <c r="AY956" s="117"/>
      <c r="AZ956" s="117"/>
      <c r="BA956" s="117"/>
      <c r="BB956" s="117"/>
      <c r="BC956" s="117"/>
      <c r="BD956" s="117"/>
      <c r="BE956" s="117"/>
      <c r="BF956" s="117"/>
      <c r="BG956" s="117"/>
      <c r="BH956" s="117"/>
      <c r="BI956" s="117"/>
      <c r="BJ956" s="117"/>
      <c r="BK956" s="117"/>
      <c r="BL956" s="117"/>
      <c r="BM956" s="117"/>
      <c r="BN956" s="117"/>
      <c r="BO956" s="117"/>
      <c r="BP956" s="117"/>
      <c r="BQ956" s="117"/>
    </row>
    <row r="957" spans="1:69" ht="12" customHeight="1">
      <c r="A957" s="172"/>
      <c r="B957" s="143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17"/>
      <c r="AP957" s="117"/>
      <c r="AQ957" s="117"/>
      <c r="AR957" s="117"/>
      <c r="AS957" s="117"/>
      <c r="AT957" s="117"/>
      <c r="AU957" s="117"/>
      <c r="AV957" s="117"/>
      <c r="AW957" s="117"/>
      <c r="AX957" s="117"/>
      <c r="AY957" s="117"/>
      <c r="AZ957" s="117"/>
      <c r="BA957" s="117"/>
      <c r="BB957" s="117"/>
      <c r="BC957" s="117"/>
      <c r="BD957" s="117"/>
      <c r="BE957" s="117"/>
      <c r="BF957" s="117"/>
      <c r="BG957" s="117"/>
      <c r="BH957" s="117"/>
      <c r="BI957" s="117"/>
      <c r="BJ957" s="117"/>
      <c r="BK957" s="117"/>
      <c r="BL957" s="117"/>
      <c r="BM957" s="117"/>
      <c r="BN957" s="117"/>
      <c r="BO957" s="117"/>
      <c r="BP957" s="117"/>
      <c r="BQ957" s="117"/>
    </row>
    <row r="958" spans="1:69" ht="12" customHeight="1">
      <c r="A958" s="172"/>
      <c r="B958" s="143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17"/>
      <c r="AP958" s="117"/>
      <c r="AQ958" s="117"/>
      <c r="AR958" s="117"/>
      <c r="AS958" s="117"/>
      <c r="AT958" s="117"/>
      <c r="AU958" s="117"/>
      <c r="AV958" s="117"/>
      <c r="AW958" s="117"/>
      <c r="AX958" s="117"/>
      <c r="AY958" s="117"/>
      <c r="AZ958" s="117"/>
      <c r="BA958" s="117"/>
      <c r="BB958" s="117"/>
      <c r="BC958" s="117"/>
      <c r="BD958" s="117"/>
      <c r="BE958" s="117"/>
      <c r="BF958" s="117"/>
      <c r="BG958" s="117"/>
      <c r="BH958" s="117"/>
      <c r="BI958" s="117"/>
      <c r="BJ958" s="117"/>
      <c r="BK958" s="117"/>
      <c r="BL958" s="117"/>
      <c r="BM958" s="117"/>
      <c r="BN958" s="117"/>
      <c r="BO958" s="117"/>
      <c r="BP958" s="117"/>
      <c r="BQ958" s="117"/>
    </row>
    <row r="959" spans="1:69" ht="12" customHeight="1">
      <c r="A959" s="172"/>
      <c r="B959" s="143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17"/>
      <c r="AP959" s="117"/>
      <c r="AQ959" s="117"/>
      <c r="AR959" s="117"/>
      <c r="AS959" s="117"/>
      <c r="AT959" s="117"/>
      <c r="AU959" s="117"/>
      <c r="AV959" s="117"/>
      <c r="AW959" s="117"/>
      <c r="AX959" s="117"/>
      <c r="AY959" s="117"/>
      <c r="AZ959" s="117"/>
      <c r="BA959" s="117"/>
      <c r="BB959" s="117"/>
      <c r="BC959" s="117"/>
      <c r="BD959" s="117"/>
      <c r="BE959" s="117"/>
      <c r="BF959" s="117"/>
      <c r="BG959" s="117"/>
      <c r="BH959" s="117"/>
      <c r="BI959" s="117"/>
      <c r="BJ959" s="117"/>
      <c r="BK959" s="117"/>
      <c r="BL959" s="117"/>
      <c r="BM959" s="117"/>
      <c r="BN959" s="117"/>
      <c r="BO959" s="117"/>
      <c r="BP959" s="117"/>
      <c r="BQ959" s="117"/>
    </row>
    <row r="960" spans="1:69" ht="12" customHeight="1">
      <c r="A960" s="172"/>
      <c r="B960" s="143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17"/>
      <c r="AP960" s="117"/>
      <c r="AQ960" s="117"/>
      <c r="AR960" s="117"/>
      <c r="AS960" s="117"/>
      <c r="AT960" s="117"/>
      <c r="AU960" s="117"/>
      <c r="AV960" s="117"/>
      <c r="AW960" s="117"/>
      <c r="AX960" s="117"/>
      <c r="AY960" s="117"/>
      <c r="AZ960" s="117"/>
      <c r="BA960" s="117"/>
      <c r="BB960" s="117"/>
      <c r="BC960" s="117"/>
      <c r="BD960" s="117"/>
      <c r="BE960" s="117"/>
      <c r="BF960" s="117"/>
      <c r="BG960" s="117"/>
      <c r="BH960" s="117"/>
      <c r="BI960" s="117"/>
      <c r="BJ960" s="117"/>
      <c r="BK960" s="117"/>
      <c r="BL960" s="117"/>
      <c r="BM960" s="117"/>
      <c r="BN960" s="117"/>
      <c r="BO960" s="117"/>
      <c r="BP960" s="117"/>
      <c r="BQ960" s="117"/>
    </row>
    <row r="961" spans="1:69" ht="12" customHeight="1">
      <c r="A961" s="172"/>
      <c r="B961" s="143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17"/>
      <c r="AP961" s="117"/>
      <c r="AQ961" s="117"/>
      <c r="AR961" s="117"/>
      <c r="AS961" s="117"/>
      <c r="AT961" s="117"/>
      <c r="AU961" s="117"/>
      <c r="AV961" s="117"/>
      <c r="AW961" s="117"/>
      <c r="AX961" s="117"/>
      <c r="AY961" s="117"/>
      <c r="AZ961" s="117"/>
      <c r="BA961" s="117"/>
      <c r="BB961" s="117"/>
      <c r="BC961" s="117"/>
      <c r="BD961" s="117"/>
      <c r="BE961" s="117"/>
      <c r="BF961" s="117"/>
      <c r="BG961" s="117"/>
      <c r="BH961" s="117"/>
      <c r="BI961" s="117"/>
      <c r="BJ961" s="117"/>
      <c r="BK961" s="117"/>
      <c r="BL961" s="117"/>
      <c r="BM961" s="117"/>
      <c r="BN961" s="117"/>
      <c r="BO961" s="117"/>
      <c r="BP961" s="117"/>
      <c r="BQ961" s="117"/>
    </row>
    <row r="962" spans="1:69" ht="12" customHeight="1">
      <c r="A962" s="172"/>
      <c r="B962" s="143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17"/>
      <c r="AP962" s="117"/>
      <c r="AQ962" s="117"/>
      <c r="AR962" s="117"/>
      <c r="AS962" s="117"/>
      <c r="AT962" s="117"/>
      <c r="AU962" s="117"/>
      <c r="AV962" s="117"/>
      <c r="AW962" s="117"/>
      <c r="AX962" s="117"/>
      <c r="AY962" s="117"/>
      <c r="AZ962" s="117"/>
      <c r="BA962" s="117"/>
      <c r="BB962" s="117"/>
      <c r="BC962" s="117"/>
      <c r="BD962" s="117"/>
      <c r="BE962" s="117"/>
      <c r="BF962" s="117"/>
      <c r="BG962" s="117"/>
      <c r="BH962" s="117"/>
      <c r="BI962" s="117"/>
      <c r="BJ962" s="117"/>
      <c r="BK962" s="117"/>
      <c r="BL962" s="117"/>
      <c r="BM962" s="117"/>
      <c r="BN962" s="117"/>
      <c r="BO962" s="117"/>
      <c r="BP962" s="117"/>
      <c r="BQ962" s="117"/>
    </row>
    <row r="963" spans="1:69" ht="12" customHeight="1">
      <c r="A963" s="172"/>
      <c r="B963" s="143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17"/>
      <c r="AP963" s="117"/>
      <c r="AQ963" s="117"/>
      <c r="AR963" s="117"/>
      <c r="AS963" s="117"/>
      <c r="AT963" s="117"/>
      <c r="AU963" s="117"/>
      <c r="AV963" s="117"/>
      <c r="AW963" s="117"/>
      <c r="AX963" s="117"/>
      <c r="AY963" s="117"/>
      <c r="AZ963" s="117"/>
      <c r="BA963" s="117"/>
      <c r="BB963" s="117"/>
      <c r="BC963" s="117"/>
      <c r="BD963" s="117"/>
      <c r="BE963" s="117"/>
      <c r="BF963" s="117"/>
      <c r="BG963" s="117"/>
      <c r="BH963" s="117"/>
      <c r="BI963" s="117"/>
      <c r="BJ963" s="117"/>
      <c r="BK963" s="117"/>
      <c r="BL963" s="117"/>
      <c r="BM963" s="117"/>
      <c r="BN963" s="117"/>
      <c r="BO963" s="117"/>
      <c r="BP963" s="117"/>
      <c r="BQ963" s="117"/>
    </row>
    <row r="964" spans="1:69" ht="12" customHeight="1">
      <c r="A964" s="172"/>
      <c r="B964" s="143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17"/>
      <c r="AP964" s="117"/>
      <c r="AQ964" s="117"/>
      <c r="AR964" s="117"/>
      <c r="AS964" s="117"/>
      <c r="AT964" s="117"/>
      <c r="AU964" s="117"/>
      <c r="AV964" s="117"/>
      <c r="AW964" s="117"/>
      <c r="AX964" s="117"/>
      <c r="AY964" s="117"/>
      <c r="AZ964" s="117"/>
      <c r="BA964" s="117"/>
      <c r="BB964" s="117"/>
      <c r="BC964" s="117"/>
      <c r="BD964" s="117"/>
      <c r="BE964" s="117"/>
      <c r="BF964" s="117"/>
      <c r="BG964" s="117"/>
      <c r="BH964" s="117"/>
      <c r="BI964" s="117"/>
      <c r="BJ964" s="117"/>
      <c r="BK964" s="117"/>
      <c r="BL964" s="117"/>
      <c r="BM964" s="117"/>
      <c r="BN964" s="117"/>
      <c r="BO964" s="117"/>
      <c r="BP964" s="117"/>
      <c r="BQ964" s="117"/>
    </row>
    <row r="965" spans="1:69" ht="12" customHeight="1">
      <c r="A965" s="172"/>
      <c r="B965" s="143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17"/>
      <c r="AP965" s="117"/>
      <c r="AQ965" s="117"/>
      <c r="AR965" s="117"/>
      <c r="AS965" s="117"/>
      <c r="AT965" s="117"/>
      <c r="AU965" s="117"/>
      <c r="AV965" s="117"/>
      <c r="AW965" s="117"/>
      <c r="AX965" s="117"/>
      <c r="AY965" s="117"/>
      <c r="AZ965" s="117"/>
      <c r="BA965" s="117"/>
      <c r="BB965" s="117"/>
      <c r="BC965" s="117"/>
      <c r="BD965" s="117"/>
      <c r="BE965" s="117"/>
      <c r="BF965" s="117"/>
      <c r="BG965" s="117"/>
      <c r="BH965" s="117"/>
      <c r="BI965" s="117"/>
      <c r="BJ965" s="117"/>
      <c r="BK965" s="117"/>
      <c r="BL965" s="117"/>
      <c r="BM965" s="117"/>
      <c r="BN965" s="117"/>
      <c r="BO965" s="117"/>
      <c r="BP965" s="117"/>
      <c r="BQ965" s="117"/>
    </row>
    <row r="966" spans="1:69" ht="12" customHeight="1">
      <c r="A966" s="172"/>
      <c r="B966" s="143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17"/>
      <c r="AP966" s="117"/>
      <c r="AQ966" s="117"/>
      <c r="AR966" s="117"/>
      <c r="AS966" s="117"/>
      <c r="AT966" s="117"/>
      <c r="AU966" s="117"/>
      <c r="AV966" s="117"/>
      <c r="AW966" s="117"/>
      <c r="AX966" s="117"/>
      <c r="AY966" s="117"/>
      <c r="AZ966" s="117"/>
      <c r="BA966" s="117"/>
      <c r="BB966" s="117"/>
      <c r="BC966" s="117"/>
      <c r="BD966" s="117"/>
      <c r="BE966" s="117"/>
      <c r="BF966" s="117"/>
      <c r="BG966" s="117"/>
      <c r="BH966" s="117"/>
      <c r="BI966" s="117"/>
      <c r="BJ966" s="117"/>
      <c r="BK966" s="117"/>
      <c r="BL966" s="117"/>
      <c r="BM966" s="117"/>
      <c r="BN966" s="117"/>
      <c r="BO966" s="117"/>
      <c r="BP966" s="117"/>
      <c r="BQ966" s="117"/>
    </row>
    <row r="967" spans="1:69" ht="12" customHeight="1">
      <c r="A967" s="172"/>
      <c r="B967" s="143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17"/>
      <c r="AP967" s="117"/>
      <c r="AQ967" s="117"/>
      <c r="AR967" s="117"/>
      <c r="AS967" s="117"/>
      <c r="AT967" s="117"/>
      <c r="AU967" s="117"/>
      <c r="AV967" s="117"/>
      <c r="AW967" s="117"/>
      <c r="AX967" s="117"/>
      <c r="AY967" s="117"/>
      <c r="AZ967" s="117"/>
      <c r="BA967" s="117"/>
      <c r="BB967" s="117"/>
      <c r="BC967" s="117"/>
      <c r="BD967" s="117"/>
      <c r="BE967" s="117"/>
      <c r="BF967" s="117"/>
      <c r="BG967" s="117"/>
      <c r="BH967" s="117"/>
      <c r="BI967" s="117"/>
      <c r="BJ967" s="117"/>
      <c r="BK967" s="117"/>
      <c r="BL967" s="117"/>
      <c r="BM967" s="117"/>
      <c r="BN967" s="117"/>
      <c r="BO967" s="117"/>
      <c r="BP967" s="117"/>
      <c r="BQ967" s="117"/>
    </row>
    <row r="968" spans="1:69" ht="12" customHeight="1">
      <c r="A968" s="172"/>
      <c r="B968" s="143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17"/>
      <c r="AP968" s="117"/>
      <c r="AQ968" s="117"/>
      <c r="AR968" s="117"/>
      <c r="AS968" s="117"/>
      <c r="AT968" s="117"/>
      <c r="AU968" s="117"/>
      <c r="AV968" s="117"/>
      <c r="AW968" s="117"/>
      <c r="AX968" s="117"/>
      <c r="AY968" s="117"/>
      <c r="AZ968" s="117"/>
      <c r="BA968" s="117"/>
      <c r="BB968" s="117"/>
      <c r="BC968" s="117"/>
      <c r="BD968" s="117"/>
      <c r="BE968" s="117"/>
      <c r="BF968" s="117"/>
      <c r="BG968" s="117"/>
      <c r="BH968" s="117"/>
      <c r="BI968" s="117"/>
      <c r="BJ968" s="117"/>
      <c r="BK968" s="117"/>
      <c r="BL968" s="117"/>
      <c r="BM968" s="117"/>
      <c r="BN968" s="117"/>
      <c r="BO968" s="117"/>
      <c r="BP968" s="117"/>
      <c r="BQ968" s="117"/>
    </row>
    <row r="969" spans="1:69" ht="12" customHeight="1">
      <c r="A969" s="172"/>
      <c r="B969" s="143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17"/>
      <c r="AP969" s="117"/>
      <c r="AQ969" s="117"/>
      <c r="AR969" s="117"/>
      <c r="AS969" s="117"/>
      <c r="AT969" s="117"/>
      <c r="AU969" s="117"/>
      <c r="AV969" s="117"/>
      <c r="AW969" s="117"/>
      <c r="AX969" s="117"/>
      <c r="AY969" s="117"/>
      <c r="AZ969" s="117"/>
      <c r="BA969" s="117"/>
      <c r="BB969" s="117"/>
      <c r="BC969" s="117"/>
      <c r="BD969" s="117"/>
      <c r="BE969" s="117"/>
      <c r="BF969" s="117"/>
      <c r="BG969" s="117"/>
      <c r="BH969" s="117"/>
      <c r="BI969" s="117"/>
      <c r="BJ969" s="117"/>
      <c r="BK969" s="117"/>
      <c r="BL969" s="117"/>
      <c r="BM969" s="117"/>
      <c r="BN969" s="117"/>
      <c r="BO969" s="117"/>
      <c r="BP969" s="117"/>
      <c r="BQ969" s="117"/>
    </row>
    <row r="970" spans="1:69" ht="12" customHeight="1">
      <c r="A970" s="172"/>
      <c r="B970" s="143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17"/>
      <c r="AP970" s="117"/>
      <c r="AQ970" s="117"/>
      <c r="AR970" s="117"/>
      <c r="AS970" s="117"/>
      <c r="AT970" s="117"/>
      <c r="AU970" s="117"/>
      <c r="AV970" s="117"/>
      <c r="AW970" s="117"/>
      <c r="AX970" s="117"/>
      <c r="AY970" s="117"/>
      <c r="AZ970" s="117"/>
      <c r="BA970" s="117"/>
      <c r="BB970" s="117"/>
      <c r="BC970" s="117"/>
      <c r="BD970" s="117"/>
      <c r="BE970" s="117"/>
      <c r="BF970" s="117"/>
      <c r="BG970" s="117"/>
      <c r="BH970" s="117"/>
      <c r="BI970" s="117"/>
      <c r="BJ970" s="117"/>
      <c r="BK970" s="117"/>
      <c r="BL970" s="117"/>
      <c r="BM970" s="117"/>
      <c r="BN970" s="117"/>
      <c r="BO970" s="117"/>
      <c r="BP970" s="117"/>
      <c r="BQ970" s="117"/>
    </row>
    <row r="971" spans="1:69" ht="12" customHeight="1">
      <c r="A971" s="172"/>
      <c r="B971" s="143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17"/>
      <c r="AP971" s="117"/>
      <c r="AQ971" s="117"/>
      <c r="AR971" s="117"/>
      <c r="AS971" s="117"/>
      <c r="AT971" s="117"/>
      <c r="AU971" s="117"/>
      <c r="AV971" s="117"/>
      <c r="AW971" s="117"/>
      <c r="AX971" s="117"/>
      <c r="AY971" s="117"/>
      <c r="AZ971" s="117"/>
      <c r="BA971" s="117"/>
      <c r="BB971" s="117"/>
      <c r="BC971" s="117"/>
      <c r="BD971" s="117"/>
      <c r="BE971" s="117"/>
      <c r="BF971" s="117"/>
      <c r="BG971" s="117"/>
      <c r="BH971" s="117"/>
      <c r="BI971" s="117"/>
      <c r="BJ971" s="117"/>
      <c r="BK971" s="117"/>
      <c r="BL971" s="117"/>
      <c r="BM971" s="117"/>
      <c r="BN971" s="117"/>
      <c r="BO971" s="117"/>
      <c r="BP971" s="117"/>
      <c r="BQ971" s="117"/>
    </row>
    <row r="972" spans="1:69" ht="12" customHeight="1">
      <c r="A972" s="172"/>
      <c r="B972" s="143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17"/>
      <c r="AP972" s="117"/>
      <c r="AQ972" s="117"/>
      <c r="AR972" s="117"/>
      <c r="AS972" s="117"/>
      <c r="AT972" s="117"/>
      <c r="AU972" s="117"/>
      <c r="AV972" s="117"/>
      <c r="AW972" s="117"/>
      <c r="AX972" s="117"/>
      <c r="AY972" s="117"/>
      <c r="AZ972" s="117"/>
      <c r="BA972" s="117"/>
      <c r="BB972" s="117"/>
      <c r="BC972" s="117"/>
      <c r="BD972" s="117"/>
      <c r="BE972" s="117"/>
      <c r="BF972" s="117"/>
      <c r="BG972" s="117"/>
      <c r="BH972" s="117"/>
      <c r="BI972" s="117"/>
      <c r="BJ972" s="117"/>
      <c r="BK972" s="117"/>
      <c r="BL972" s="117"/>
      <c r="BM972" s="117"/>
      <c r="BN972" s="117"/>
      <c r="BO972" s="117"/>
      <c r="BP972" s="117"/>
      <c r="BQ972" s="117"/>
    </row>
    <row r="973" spans="1:69" ht="12" customHeight="1">
      <c r="A973" s="172"/>
      <c r="B973" s="143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17"/>
      <c r="AP973" s="117"/>
      <c r="AQ973" s="117"/>
      <c r="AR973" s="117"/>
      <c r="AS973" s="117"/>
      <c r="AT973" s="117"/>
      <c r="AU973" s="117"/>
      <c r="AV973" s="117"/>
      <c r="AW973" s="117"/>
      <c r="AX973" s="117"/>
      <c r="AY973" s="117"/>
      <c r="AZ973" s="117"/>
      <c r="BA973" s="117"/>
      <c r="BB973" s="117"/>
      <c r="BC973" s="117"/>
      <c r="BD973" s="117"/>
      <c r="BE973" s="117"/>
      <c r="BF973" s="117"/>
      <c r="BG973" s="117"/>
      <c r="BH973" s="117"/>
      <c r="BI973" s="117"/>
      <c r="BJ973" s="117"/>
      <c r="BK973" s="117"/>
      <c r="BL973" s="117"/>
      <c r="BM973" s="117"/>
      <c r="BN973" s="117"/>
      <c r="BO973" s="117"/>
      <c r="BP973" s="117"/>
      <c r="BQ973" s="117"/>
    </row>
    <row r="974" spans="1:69" ht="12" customHeight="1">
      <c r="A974" s="172"/>
      <c r="B974" s="143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17"/>
      <c r="AP974" s="117"/>
      <c r="AQ974" s="117"/>
      <c r="AR974" s="117"/>
      <c r="AS974" s="117"/>
      <c r="AT974" s="117"/>
      <c r="AU974" s="117"/>
      <c r="AV974" s="117"/>
      <c r="AW974" s="117"/>
      <c r="AX974" s="117"/>
      <c r="AY974" s="117"/>
      <c r="AZ974" s="117"/>
      <c r="BA974" s="117"/>
      <c r="BB974" s="117"/>
      <c r="BC974" s="117"/>
      <c r="BD974" s="117"/>
      <c r="BE974" s="117"/>
      <c r="BF974" s="117"/>
      <c r="BG974" s="117"/>
      <c r="BH974" s="117"/>
      <c r="BI974" s="117"/>
      <c r="BJ974" s="117"/>
      <c r="BK974" s="117"/>
      <c r="BL974" s="117"/>
      <c r="BM974" s="117"/>
      <c r="BN974" s="117"/>
      <c r="BO974" s="117"/>
      <c r="BP974" s="117"/>
      <c r="BQ974" s="117"/>
    </row>
    <row r="975" spans="1:69" ht="12" customHeight="1">
      <c r="A975" s="172"/>
      <c r="B975" s="143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17"/>
      <c r="AP975" s="117"/>
      <c r="AQ975" s="117"/>
      <c r="AR975" s="117"/>
      <c r="AS975" s="117"/>
      <c r="AT975" s="117"/>
      <c r="AU975" s="117"/>
      <c r="AV975" s="117"/>
      <c r="AW975" s="117"/>
      <c r="AX975" s="117"/>
      <c r="AY975" s="117"/>
      <c r="AZ975" s="117"/>
      <c r="BA975" s="117"/>
      <c r="BB975" s="117"/>
      <c r="BC975" s="117"/>
      <c r="BD975" s="117"/>
      <c r="BE975" s="117"/>
      <c r="BF975" s="117"/>
      <c r="BG975" s="117"/>
      <c r="BH975" s="117"/>
      <c r="BI975" s="117"/>
      <c r="BJ975" s="117"/>
      <c r="BK975" s="117"/>
      <c r="BL975" s="117"/>
      <c r="BM975" s="117"/>
      <c r="BN975" s="117"/>
      <c r="BO975" s="117"/>
      <c r="BP975" s="117"/>
      <c r="BQ975" s="117"/>
    </row>
    <row r="976" spans="1:69" ht="12" customHeight="1">
      <c r="A976" s="172"/>
      <c r="B976" s="143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17"/>
      <c r="AP976" s="117"/>
      <c r="AQ976" s="117"/>
      <c r="AR976" s="117"/>
      <c r="AS976" s="117"/>
      <c r="AT976" s="117"/>
      <c r="AU976" s="117"/>
      <c r="AV976" s="117"/>
      <c r="AW976" s="117"/>
      <c r="AX976" s="117"/>
      <c r="AY976" s="117"/>
      <c r="AZ976" s="117"/>
      <c r="BA976" s="117"/>
      <c r="BB976" s="117"/>
      <c r="BC976" s="117"/>
      <c r="BD976" s="117"/>
      <c r="BE976" s="117"/>
      <c r="BF976" s="117"/>
      <c r="BG976" s="117"/>
      <c r="BH976" s="117"/>
      <c r="BI976" s="117"/>
      <c r="BJ976" s="117"/>
      <c r="BK976" s="117"/>
      <c r="BL976" s="117"/>
      <c r="BM976" s="117"/>
      <c r="BN976" s="117"/>
      <c r="BO976" s="117"/>
      <c r="BP976" s="117"/>
      <c r="BQ976" s="117"/>
    </row>
    <row r="977" spans="1:69" ht="12" customHeight="1">
      <c r="A977" s="172"/>
      <c r="B977" s="143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17"/>
      <c r="AP977" s="117"/>
      <c r="AQ977" s="117"/>
      <c r="AR977" s="117"/>
      <c r="AS977" s="117"/>
      <c r="AT977" s="117"/>
      <c r="AU977" s="117"/>
      <c r="AV977" s="117"/>
      <c r="AW977" s="117"/>
      <c r="AX977" s="117"/>
      <c r="AY977" s="117"/>
      <c r="AZ977" s="117"/>
      <c r="BA977" s="117"/>
      <c r="BB977" s="117"/>
      <c r="BC977" s="117"/>
      <c r="BD977" s="117"/>
      <c r="BE977" s="117"/>
      <c r="BF977" s="117"/>
      <c r="BG977" s="117"/>
      <c r="BH977" s="117"/>
      <c r="BI977" s="117"/>
      <c r="BJ977" s="117"/>
      <c r="BK977" s="117"/>
      <c r="BL977" s="117"/>
      <c r="BM977" s="117"/>
      <c r="BN977" s="117"/>
      <c r="BO977" s="117"/>
      <c r="BP977" s="117"/>
      <c r="BQ977" s="117"/>
    </row>
    <row r="978" spans="1:69" ht="12" customHeight="1">
      <c r="A978" s="172"/>
      <c r="B978" s="143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17"/>
      <c r="AP978" s="117"/>
      <c r="AQ978" s="117"/>
      <c r="AR978" s="117"/>
      <c r="AS978" s="117"/>
      <c r="AT978" s="117"/>
      <c r="AU978" s="117"/>
      <c r="AV978" s="117"/>
      <c r="AW978" s="117"/>
      <c r="AX978" s="117"/>
      <c r="AY978" s="117"/>
      <c r="AZ978" s="117"/>
      <c r="BA978" s="117"/>
      <c r="BB978" s="117"/>
      <c r="BC978" s="117"/>
      <c r="BD978" s="117"/>
      <c r="BE978" s="117"/>
      <c r="BF978" s="117"/>
      <c r="BG978" s="117"/>
      <c r="BH978" s="117"/>
      <c r="BI978" s="117"/>
      <c r="BJ978" s="117"/>
      <c r="BK978" s="117"/>
      <c r="BL978" s="117"/>
      <c r="BM978" s="117"/>
      <c r="BN978" s="117"/>
      <c r="BO978" s="117"/>
      <c r="BP978" s="117"/>
      <c r="BQ978" s="117"/>
    </row>
    <row r="979" spans="1:69" ht="12" customHeight="1">
      <c r="A979" s="172"/>
      <c r="B979" s="143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17"/>
      <c r="AP979" s="117"/>
      <c r="AQ979" s="117"/>
      <c r="AR979" s="117"/>
      <c r="AS979" s="117"/>
      <c r="AT979" s="117"/>
      <c r="AU979" s="117"/>
      <c r="AV979" s="117"/>
      <c r="AW979" s="117"/>
      <c r="AX979" s="117"/>
      <c r="AY979" s="117"/>
      <c r="AZ979" s="117"/>
      <c r="BA979" s="117"/>
      <c r="BB979" s="117"/>
      <c r="BC979" s="117"/>
      <c r="BD979" s="117"/>
      <c r="BE979" s="117"/>
      <c r="BF979" s="117"/>
      <c r="BG979" s="117"/>
      <c r="BH979" s="117"/>
      <c r="BI979" s="117"/>
      <c r="BJ979" s="117"/>
      <c r="BK979" s="117"/>
      <c r="BL979" s="117"/>
      <c r="BM979" s="117"/>
      <c r="BN979" s="117"/>
      <c r="BO979" s="117"/>
      <c r="BP979" s="117"/>
      <c r="BQ979" s="117"/>
    </row>
    <row r="980" spans="1:69" ht="12" customHeight="1">
      <c r="A980" s="172"/>
      <c r="B980" s="143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17"/>
      <c r="AP980" s="117"/>
      <c r="AQ980" s="117"/>
      <c r="AR980" s="117"/>
      <c r="AS980" s="117"/>
      <c r="AT980" s="117"/>
      <c r="AU980" s="117"/>
      <c r="AV980" s="117"/>
      <c r="AW980" s="117"/>
      <c r="AX980" s="117"/>
      <c r="AY980" s="117"/>
      <c r="AZ980" s="117"/>
      <c r="BA980" s="117"/>
      <c r="BB980" s="117"/>
      <c r="BC980" s="117"/>
      <c r="BD980" s="117"/>
      <c r="BE980" s="117"/>
      <c r="BF980" s="117"/>
      <c r="BG980" s="117"/>
      <c r="BH980" s="117"/>
      <c r="BI980" s="117"/>
      <c r="BJ980" s="117"/>
      <c r="BK980" s="117"/>
      <c r="BL980" s="117"/>
      <c r="BM980" s="117"/>
      <c r="BN980" s="117"/>
      <c r="BO980" s="117"/>
      <c r="BP980" s="117"/>
      <c r="BQ980" s="117"/>
    </row>
    <row r="981" spans="1:69" ht="12" customHeight="1">
      <c r="A981" s="172"/>
      <c r="B981" s="143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17"/>
      <c r="AP981" s="117"/>
      <c r="AQ981" s="117"/>
      <c r="AR981" s="117"/>
      <c r="AS981" s="117"/>
      <c r="AT981" s="117"/>
      <c r="AU981" s="117"/>
      <c r="AV981" s="117"/>
      <c r="AW981" s="117"/>
      <c r="AX981" s="117"/>
      <c r="AY981" s="117"/>
      <c r="AZ981" s="117"/>
      <c r="BA981" s="117"/>
      <c r="BB981" s="117"/>
      <c r="BC981" s="117"/>
      <c r="BD981" s="117"/>
      <c r="BE981" s="117"/>
      <c r="BF981" s="117"/>
      <c r="BG981" s="117"/>
      <c r="BH981" s="117"/>
      <c r="BI981" s="117"/>
      <c r="BJ981" s="117"/>
      <c r="BK981" s="117"/>
      <c r="BL981" s="117"/>
      <c r="BM981" s="117"/>
      <c r="BN981" s="117"/>
      <c r="BO981" s="117"/>
      <c r="BP981" s="117"/>
      <c r="BQ981" s="117"/>
    </row>
    <row r="982" spans="1:69" ht="12" customHeight="1">
      <c r="A982" s="172"/>
      <c r="B982" s="143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17"/>
      <c r="AP982" s="117"/>
      <c r="AQ982" s="117"/>
      <c r="AR982" s="117"/>
      <c r="AS982" s="117"/>
      <c r="AT982" s="117"/>
      <c r="AU982" s="117"/>
      <c r="AV982" s="117"/>
      <c r="AW982" s="117"/>
      <c r="AX982" s="117"/>
      <c r="AY982" s="117"/>
      <c r="AZ982" s="117"/>
      <c r="BA982" s="117"/>
      <c r="BB982" s="117"/>
      <c r="BC982" s="117"/>
      <c r="BD982" s="117"/>
      <c r="BE982" s="117"/>
      <c r="BF982" s="117"/>
      <c r="BG982" s="117"/>
      <c r="BH982" s="117"/>
      <c r="BI982" s="117"/>
      <c r="BJ982" s="117"/>
      <c r="BK982" s="117"/>
      <c r="BL982" s="117"/>
      <c r="BM982" s="117"/>
      <c r="BN982" s="117"/>
      <c r="BO982" s="117"/>
      <c r="BP982" s="117"/>
      <c r="BQ982" s="117"/>
    </row>
    <row r="983" spans="1:69" ht="12" customHeight="1">
      <c r="A983" s="172"/>
      <c r="B983" s="143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17"/>
      <c r="AP983" s="117"/>
      <c r="AQ983" s="117"/>
      <c r="AR983" s="117"/>
      <c r="AS983" s="117"/>
      <c r="AT983" s="117"/>
      <c r="AU983" s="117"/>
      <c r="AV983" s="117"/>
      <c r="AW983" s="117"/>
      <c r="AX983" s="117"/>
      <c r="AY983" s="117"/>
      <c r="AZ983" s="117"/>
      <c r="BA983" s="117"/>
      <c r="BB983" s="117"/>
      <c r="BC983" s="117"/>
      <c r="BD983" s="117"/>
      <c r="BE983" s="117"/>
      <c r="BF983" s="117"/>
      <c r="BG983" s="117"/>
      <c r="BH983" s="117"/>
      <c r="BI983" s="117"/>
      <c r="BJ983" s="117"/>
      <c r="BK983" s="117"/>
      <c r="BL983" s="117"/>
      <c r="BM983" s="117"/>
      <c r="BN983" s="117"/>
      <c r="BO983" s="117"/>
      <c r="BP983" s="117"/>
      <c r="BQ983" s="117"/>
    </row>
    <row r="984" spans="1:69" ht="12" customHeight="1">
      <c r="A984" s="172"/>
      <c r="B984" s="143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17"/>
      <c r="AP984" s="117"/>
      <c r="AQ984" s="117"/>
      <c r="AR984" s="117"/>
      <c r="AS984" s="117"/>
      <c r="AT984" s="117"/>
      <c r="AU984" s="117"/>
      <c r="AV984" s="117"/>
      <c r="AW984" s="117"/>
      <c r="AX984" s="117"/>
      <c r="AY984" s="117"/>
      <c r="AZ984" s="117"/>
      <c r="BA984" s="117"/>
      <c r="BB984" s="117"/>
      <c r="BC984" s="117"/>
      <c r="BD984" s="117"/>
      <c r="BE984" s="117"/>
      <c r="BF984" s="117"/>
      <c r="BG984" s="117"/>
      <c r="BH984" s="117"/>
      <c r="BI984" s="117"/>
      <c r="BJ984" s="117"/>
      <c r="BK984" s="117"/>
      <c r="BL984" s="117"/>
      <c r="BM984" s="117"/>
      <c r="BN984" s="117"/>
      <c r="BO984" s="117"/>
      <c r="BP984" s="117"/>
      <c r="BQ984" s="117"/>
    </row>
    <row r="985" spans="1:69" ht="12" customHeight="1">
      <c r="A985" s="172"/>
      <c r="B985" s="143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17"/>
      <c r="AP985" s="117"/>
      <c r="AQ985" s="117"/>
      <c r="AR985" s="117"/>
      <c r="AS985" s="117"/>
      <c r="AT985" s="117"/>
      <c r="AU985" s="117"/>
      <c r="AV985" s="117"/>
      <c r="AW985" s="117"/>
      <c r="AX985" s="117"/>
      <c r="AY985" s="117"/>
      <c r="AZ985" s="117"/>
      <c r="BA985" s="117"/>
      <c r="BB985" s="117"/>
      <c r="BC985" s="117"/>
      <c r="BD985" s="117"/>
      <c r="BE985" s="117"/>
      <c r="BF985" s="117"/>
      <c r="BG985" s="117"/>
      <c r="BH985" s="117"/>
      <c r="BI985" s="117"/>
      <c r="BJ985" s="117"/>
      <c r="BK985" s="117"/>
      <c r="BL985" s="117"/>
      <c r="BM985" s="117"/>
      <c r="BN985" s="117"/>
      <c r="BO985" s="117"/>
      <c r="BP985" s="117"/>
      <c r="BQ985" s="117"/>
    </row>
    <row r="986" spans="1:69" ht="12" customHeight="1">
      <c r="A986" s="172"/>
      <c r="B986" s="143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17"/>
      <c r="AP986" s="117"/>
      <c r="AQ986" s="117"/>
      <c r="AR986" s="117"/>
      <c r="AS986" s="117"/>
      <c r="AT986" s="117"/>
      <c r="AU986" s="117"/>
      <c r="AV986" s="117"/>
      <c r="AW986" s="117"/>
      <c r="AX986" s="117"/>
      <c r="AY986" s="117"/>
      <c r="AZ986" s="117"/>
      <c r="BA986" s="117"/>
      <c r="BB986" s="117"/>
      <c r="BC986" s="117"/>
      <c r="BD986" s="117"/>
      <c r="BE986" s="117"/>
      <c r="BF986" s="117"/>
      <c r="BG986" s="117"/>
      <c r="BH986" s="117"/>
      <c r="BI986" s="117"/>
      <c r="BJ986" s="117"/>
      <c r="BK986" s="117"/>
      <c r="BL986" s="117"/>
      <c r="BM986" s="117"/>
      <c r="BN986" s="117"/>
      <c r="BO986" s="117"/>
      <c r="BP986" s="117"/>
      <c r="BQ986" s="117"/>
    </row>
    <row r="987" spans="1:69" ht="12" customHeight="1">
      <c r="A987" s="172"/>
      <c r="B987" s="143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17"/>
      <c r="AP987" s="117"/>
      <c r="AQ987" s="117"/>
      <c r="AR987" s="117"/>
      <c r="AS987" s="117"/>
      <c r="AT987" s="117"/>
      <c r="AU987" s="117"/>
      <c r="AV987" s="117"/>
      <c r="AW987" s="117"/>
      <c r="AX987" s="117"/>
      <c r="AY987" s="117"/>
      <c r="AZ987" s="117"/>
      <c r="BA987" s="117"/>
      <c r="BB987" s="117"/>
      <c r="BC987" s="117"/>
      <c r="BD987" s="117"/>
      <c r="BE987" s="117"/>
      <c r="BF987" s="117"/>
      <c r="BG987" s="117"/>
      <c r="BH987" s="117"/>
      <c r="BI987" s="117"/>
      <c r="BJ987" s="117"/>
      <c r="BK987" s="117"/>
      <c r="BL987" s="117"/>
      <c r="BM987" s="117"/>
      <c r="BN987" s="117"/>
      <c r="BO987" s="117"/>
      <c r="BP987" s="117"/>
      <c r="BQ987" s="117"/>
    </row>
    <row r="988" spans="1:69" ht="12" customHeight="1">
      <c r="A988" s="172"/>
      <c r="B988" s="143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17"/>
      <c r="AP988" s="117"/>
      <c r="AQ988" s="117"/>
      <c r="AR988" s="117"/>
      <c r="AS988" s="117"/>
      <c r="AT988" s="117"/>
      <c r="AU988" s="117"/>
      <c r="AV988" s="117"/>
      <c r="AW988" s="117"/>
      <c r="AX988" s="117"/>
      <c r="AY988" s="117"/>
      <c r="AZ988" s="117"/>
      <c r="BA988" s="117"/>
      <c r="BB988" s="117"/>
      <c r="BC988" s="117"/>
      <c r="BD988" s="117"/>
      <c r="BE988" s="117"/>
      <c r="BF988" s="117"/>
      <c r="BG988" s="117"/>
      <c r="BH988" s="117"/>
      <c r="BI988" s="117"/>
      <c r="BJ988" s="117"/>
      <c r="BK988" s="117"/>
      <c r="BL988" s="117"/>
      <c r="BM988" s="117"/>
      <c r="BN988" s="117"/>
      <c r="BO988" s="117"/>
      <c r="BP988" s="117"/>
      <c r="BQ988" s="117"/>
    </row>
    <row r="989" spans="1:69" ht="12" customHeight="1">
      <c r="A989" s="172"/>
      <c r="B989" s="143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17"/>
      <c r="AP989" s="117"/>
      <c r="AQ989" s="117"/>
      <c r="AR989" s="117"/>
      <c r="AS989" s="117"/>
      <c r="AT989" s="117"/>
      <c r="AU989" s="117"/>
      <c r="AV989" s="117"/>
      <c r="AW989" s="117"/>
      <c r="AX989" s="117"/>
      <c r="AY989" s="117"/>
      <c r="AZ989" s="117"/>
      <c r="BA989" s="117"/>
      <c r="BB989" s="117"/>
      <c r="BC989" s="117"/>
      <c r="BD989" s="117"/>
      <c r="BE989" s="117"/>
      <c r="BF989" s="117"/>
      <c r="BG989" s="117"/>
      <c r="BH989" s="117"/>
      <c r="BI989" s="117"/>
      <c r="BJ989" s="117"/>
      <c r="BK989" s="117"/>
      <c r="BL989" s="117"/>
      <c r="BM989" s="117"/>
      <c r="BN989" s="117"/>
      <c r="BO989" s="117"/>
      <c r="BP989" s="117"/>
      <c r="BQ989" s="117"/>
    </row>
    <row r="990" spans="1:69" ht="12" customHeight="1">
      <c r="A990" s="172"/>
      <c r="B990" s="143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17"/>
      <c r="AP990" s="117"/>
      <c r="AQ990" s="117"/>
      <c r="AR990" s="117"/>
      <c r="AS990" s="117"/>
      <c r="AT990" s="117"/>
      <c r="AU990" s="117"/>
      <c r="AV990" s="117"/>
      <c r="AW990" s="117"/>
      <c r="AX990" s="117"/>
      <c r="AY990" s="117"/>
      <c r="AZ990" s="117"/>
      <c r="BA990" s="117"/>
      <c r="BB990" s="117"/>
      <c r="BC990" s="117"/>
      <c r="BD990" s="117"/>
      <c r="BE990" s="117"/>
      <c r="BF990" s="117"/>
      <c r="BG990" s="117"/>
      <c r="BH990" s="117"/>
      <c r="BI990" s="117"/>
      <c r="BJ990" s="117"/>
      <c r="BK990" s="117"/>
      <c r="BL990" s="117"/>
      <c r="BM990" s="117"/>
      <c r="BN990" s="117"/>
      <c r="BO990" s="117"/>
      <c r="BP990" s="117"/>
      <c r="BQ990" s="117"/>
    </row>
    <row r="991" spans="1:69" ht="12" customHeight="1">
      <c r="A991" s="172"/>
      <c r="B991" s="143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17"/>
      <c r="AP991" s="117"/>
      <c r="AQ991" s="117"/>
      <c r="AR991" s="117"/>
      <c r="AS991" s="117"/>
      <c r="AT991" s="117"/>
      <c r="AU991" s="117"/>
      <c r="AV991" s="117"/>
      <c r="AW991" s="117"/>
      <c r="AX991" s="117"/>
      <c r="AY991" s="117"/>
      <c r="AZ991" s="117"/>
      <c r="BA991" s="117"/>
      <c r="BB991" s="117"/>
      <c r="BC991" s="117"/>
      <c r="BD991" s="117"/>
      <c r="BE991" s="117"/>
      <c r="BF991" s="117"/>
      <c r="BG991" s="117"/>
      <c r="BH991" s="117"/>
      <c r="BI991" s="117"/>
      <c r="BJ991" s="117"/>
      <c r="BK991" s="117"/>
      <c r="BL991" s="117"/>
      <c r="BM991" s="117"/>
      <c r="BN991" s="117"/>
      <c r="BO991" s="117"/>
      <c r="BP991" s="117"/>
      <c r="BQ991" s="117"/>
    </row>
    <row r="992" spans="1:69" ht="12" customHeight="1">
      <c r="A992" s="172"/>
      <c r="B992" s="143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17"/>
      <c r="AP992" s="117"/>
      <c r="AQ992" s="117"/>
      <c r="AR992" s="117"/>
      <c r="AS992" s="117"/>
      <c r="AT992" s="117"/>
      <c r="AU992" s="117"/>
      <c r="AV992" s="117"/>
      <c r="AW992" s="117"/>
      <c r="AX992" s="117"/>
      <c r="AY992" s="117"/>
      <c r="AZ992" s="117"/>
      <c r="BA992" s="117"/>
      <c r="BB992" s="117"/>
      <c r="BC992" s="117"/>
      <c r="BD992" s="117"/>
      <c r="BE992" s="117"/>
      <c r="BF992" s="117"/>
      <c r="BG992" s="117"/>
      <c r="BH992" s="117"/>
      <c r="BI992" s="117"/>
      <c r="BJ992" s="117"/>
      <c r="BK992" s="117"/>
      <c r="BL992" s="117"/>
      <c r="BM992" s="117"/>
      <c r="BN992" s="117"/>
      <c r="BO992" s="117"/>
      <c r="BP992" s="117"/>
      <c r="BQ992" s="117"/>
    </row>
    <row r="993" spans="1:69" ht="12" customHeight="1">
      <c r="A993" s="172"/>
      <c r="B993" s="143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17"/>
      <c r="AP993" s="117"/>
      <c r="AQ993" s="117"/>
      <c r="AR993" s="117"/>
      <c r="AS993" s="117"/>
      <c r="AT993" s="117"/>
      <c r="AU993" s="117"/>
      <c r="AV993" s="117"/>
      <c r="AW993" s="117"/>
      <c r="AX993" s="117"/>
      <c r="AY993" s="117"/>
      <c r="AZ993" s="117"/>
      <c r="BA993" s="117"/>
      <c r="BB993" s="117"/>
      <c r="BC993" s="117"/>
      <c r="BD993" s="117"/>
      <c r="BE993" s="117"/>
      <c r="BF993" s="117"/>
      <c r="BG993" s="117"/>
      <c r="BH993" s="117"/>
      <c r="BI993" s="117"/>
      <c r="BJ993" s="117"/>
      <c r="BK993" s="117"/>
      <c r="BL993" s="117"/>
      <c r="BM993" s="117"/>
      <c r="BN993" s="117"/>
      <c r="BO993" s="117"/>
      <c r="BP993" s="117"/>
      <c r="BQ993" s="117"/>
    </row>
    <row r="994" spans="1:69" ht="12" customHeight="1">
      <c r="A994" s="172"/>
      <c r="B994" s="143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17"/>
      <c r="AP994" s="117"/>
      <c r="AQ994" s="117"/>
      <c r="AR994" s="117"/>
      <c r="AS994" s="117"/>
      <c r="AT994" s="117"/>
      <c r="AU994" s="117"/>
      <c r="AV994" s="117"/>
      <c r="AW994" s="117"/>
      <c r="AX994" s="117"/>
      <c r="AY994" s="117"/>
      <c r="AZ994" s="117"/>
      <c r="BA994" s="117"/>
      <c r="BB994" s="117"/>
      <c r="BC994" s="117"/>
      <c r="BD994" s="117"/>
      <c r="BE994" s="117"/>
      <c r="BF994" s="117"/>
      <c r="BG994" s="117"/>
      <c r="BH994" s="117"/>
      <c r="BI994" s="117"/>
      <c r="BJ994" s="117"/>
      <c r="BK994" s="117"/>
      <c r="BL994" s="117"/>
      <c r="BM994" s="117"/>
      <c r="BN994" s="117"/>
      <c r="BO994" s="117"/>
      <c r="BP994" s="117"/>
      <c r="BQ994" s="117"/>
    </row>
    <row r="995" spans="1:69" ht="12" customHeight="1">
      <c r="A995" s="172"/>
      <c r="B995" s="143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17"/>
      <c r="AP995" s="117"/>
      <c r="AQ995" s="117"/>
      <c r="AR995" s="117"/>
      <c r="AS995" s="117"/>
      <c r="AT995" s="117"/>
      <c r="AU995" s="117"/>
      <c r="AV995" s="117"/>
      <c r="AW995" s="117"/>
      <c r="AX995" s="117"/>
      <c r="AY995" s="117"/>
      <c r="AZ995" s="117"/>
      <c r="BA995" s="117"/>
      <c r="BB995" s="117"/>
      <c r="BC995" s="117"/>
      <c r="BD995" s="117"/>
      <c r="BE995" s="117"/>
      <c r="BF995" s="117"/>
      <c r="BG995" s="117"/>
      <c r="BH995" s="117"/>
      <c r="BI995" s="117"/>
      <c r="BJ995" s="117"/>
      <c r="BK995" s="117"/>
      <c r="BL995" s="117"/>
      <c r="BM995" s="117"/>
      <c r="BN995" s="117"/>
      <c r="BO995" s="117"/>
      <c r="BP995" s="117"/>
      <c r="BQ995" s="117"/>
    </row>
    <row r="996" spans="1:69" ht="12" customHeight="1">
      <c r="A996" s="172"/>
      <c r="B996" s="143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17"/>
      <c r="AP996" s="117"/>
      <c r="AQ996" s="117"/>
      <c r="AR996" s="117"/>
      <c r="AS996" s="117"/>
      <c r="AT996" s="117"/>
      <c r="AU996" s="117"/>
      <c r="AV996" s="117"/>
      <c r="AW996" s="117"/>
      <c r="AX996" s="117"/>
      <c r="AY996" s="117"/>
      <c r="AZ996" s="117"/>
      <c r="BA996" s="117"/>
      <c r="BB996" s="117"/>
      <c r="BC996" s="117"/>
      <c r="BD996" s="117"/>
      <c r="BE996" s="117"/>
      <c r="BF996" s="117"/>
      <c r="BG996" s="117"/>
      <c r="BH996" s="117"/>
      <c r="BI996" s="117"/>
      <c r="BJ996" s="117"/>
      <c r="BK996" s="117"/>
      <c r="BL996" s="117"/>
      <c r="BM996" s="117"/>
      <c r="BN996" s="117"/>
      <c r="BO996" s="117"/>
      <c r="BP996" s="117"/>
      <c r="BQ996" s="117"/>
    </row>
    <row r="997" spans="1:69" ht="12" customHeight="1">
      <c r="A997" s="172"/>
      <c r="B997" s="143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17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  <c r="BI997" s="117"/>
      <c r="BJ997" s="117"/>
      <c r="BK997" s="117"/>
      <c r="BL997" s="117"/>
      <c r="BM997" s="117"/>
      <c r="BN997" s="117"/>
      <c r="BO997" s="117"/>
      <c r="BP997" s="117"/>
      <c r="BQ997" s="117"/>
    </row>
    <row r="998" spans="1:69" ht="12" customHeight="1">
      <c r="A998" s="172"/>
      <c r="B998" s="143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17"/>
      <c r="AP998" s="117"/>
      <c r="AQ998" s="117"/>
      <c r="AR998" s="117"/>
      <c r="AS998" s="117"/>
      <c r="AT998" s="117"/>
      <c r="AU998" s="117"/>
      <c r="AV998" s="117"/>
      <c r="AW998" s="117"/>
      <c r="AX998" s="117"/>
      <c r="AY998" s="117"/>
      <c r="AZ998" s="117"/>
      <c r="BA998" s="117"/>
      <c r="BB998" s="117"/>
      <c r="BC998" s="117"/>
      <c r="BD998" s="117"/>
      <c r="BE998" s="117"/>
      <c r="BF998" s="117"/>
      <c r="BG998" s="117"/>
      <c r="BH998" s="117"/>
      <c r="BI998" s="117"/>
      <c r="BJ998" s="117"/>
      <c r="BK998" s="117"/>
      <c r="BL998" s="117"/>
      <c r="BM998" s="117"/>
      <c r="BN998" s="117"/>
      <c r="BO998" s="117"/>
      <c r="BP998" s="117"/>
      <c r="BQ998" s="117"/>
    </row>
    <row r="999" spans="1:69" ht="12" customHeight="1">
      <c r="A999" s="172"/>
      <c r="B999" s="143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17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  <c r="BI999" s="117"/>
      <c r="BJ999" s="117"/>
      <c r="BK999" s="117"/>
      <c r="BL999" s="117"/>
      <c r="BM999" s="117"/>
      <c r="BN999" s="117"/>
      <c r="BO999" s="117"/>
      <c r="BP999" s="117"/>
      <c r="BQ999" s="117"/>
    </row>
    <row r="1000" spans="1:69" ht="12" customHeight="1">
      <c r="A1000" s="172"/>
      <c r="B1000" s="143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17"/>
      <c r="AP1000" s="117"/>
      <c r="AQ1000" s="117"/>
      <c r="AR1000" s="117"/>
      <c r="AS1000" s="117"/>
      <c r="AT1000" s="117"/>
      <c r="AU1000" s="117"/>
      <c r="AV1000" s="117"/>
      <c r="AW1000" s="117"/>
      <c r="AX1000" s="117"/>
      <c r="AY1000" s="117"/>
      <c r="AZ1000" s="117"/>
      <c r="BA1000" s="117"/>
      <c r="BB1000" s="117"/>
      <c r="BC1000" s="117"/>
      <c r="BD1000" s="117"/>
      <c r="BE1000" s="117"/>
      <c r="BF1000" s="117"/>
      <c r="BG1000" s="117"/>
      <c r="BH1000" s="117"/>
      <c r="BI1000" s="117"/>
      <c r="BJ1000" s="117"/>
      <c r="BK1000" s="117"/>
      <c r="BL1000" s="117"/>
      <c r="BM1000" s="117"/>
      <c r="BN1000" s="117"/>
      <c r="BO1000" s="117"/>
      <c r="BP1000" s="117"/>
      <c r="BQ1000" s="117"/>
    </row>
    <row r="1001" spans="1:69" ht="12" customHeight="1">
      <c r="A1001" s="172"/>
      <c r="B1001" s="143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17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117"/>
      <c r="BM1001" s="117"/>
      <c r="BN1001" s="117"/>
      <c r="BO1001" s="117"/>
      <c r="BP1001" s="117"/>
      <c r="BQ1001" s="117"/>
    </row>
    <row r="1002" spans="1:69" ht="12" customHeight="1">
      <c r="A1002" s="172"/>
      <c r="B1002" s="143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17"/>
      <c r="AP1002" s="117"/>
      <c r="AQ1002" s="117"/>
      <c r="AR1002" s="117"/>
      <c r="AS1002" s="117"/>
      <c r="AT1002" s="117"/>
      <c r="AU1002" s="117"/>
      <c r="AV1002" s="117"/>
      <c r="AW1002" s="117"/>
      <c r="AX1002" s="117"/>
      <c r="AY1002" s="117"/>
      <c r="AZ1002" s="117"/>
      <c r="BA1002" s="117"/>
      <c r="BB1002" s="117"/>
      <c r="BC1002" s="117"/>
      <c r="BD1002" s="117"/>
      <c r="BE1002" s="117"/>
      <c r="BF1002" s="117"/>
      <c r="BG1002" s="117"/>
      <c r="BH1002" s="117"/>
      <c r="BI1002" s="117"/>
      <c r="BJ1002" s="117"/>
      <c r="BK1002" s="117"/>
      <c r="BL1002" s="117"/>
      <c r="BM1002" s="117"/>
      <c r="BN1002" s="117"/>
      <c r="BO1002" s="117"/>
      <c r="BP1002" s="117"/>
      <c r="BQ1002" s="117"/>
    </row>
    <row r="1003" spans="1:69" ht="12" customHeight="1">
      <c r="A1003" s="172"/>
      <c r="B1003" s="143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17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  <c r="BI1003" s="117"/>
      <c r="BJ1003" s="117"/>
      <c r="BK1003" s="117"/>
      <c r="BL1003" s="117"/>
      <c r="BM1003" s="117"/>
      <c r="BN1003" s="117"/>
      <c r="BO1003" s="117"/>
      <c r="BP1003" s="117"/>
      <c r="BQ1003" s="117"/>
    </row>
    <row r="1004" spans="1:69" ht="12" customHeight="1">
      <c r="A1004" s="172"/>
      <c r="B1004" s="143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17"/>
      <c r="AP1004" s="117"/>
      <c r="AQ1004" s="117"/>
      <c r="AR1004" s="117"/>
      <c r="AS1004" s="117"/>
      <c r="AT1004" s="117"/>
      <c r="AU1004" s="117"/>
      <c r="AV1004" s="117"/>
      <c r="AW1004" s="117"/>
      <c r="AX1004" s="117"/>
      <c r="AY1004" s="117"/>
      <c r="AZ1004" s="117"/>
      <c r="BA1004" s="117"/>
      <c r="BB1004" s="117"/>
      <c r="BC1004" s="117"/>
      <c r="BD1004" s="117"/>
      <c r="BE1004" s="117"/>
      <c r="BF1004" s="117"/>
      <c r="BG1004" s="117"/>
      <c r="BH1004" s="117"/>
      <c r="BI1004" s="117"/>
      <c r="BJ1004" s="117"/>
      <c r="BK1004" s="117"/>
      <c r="BL1004" s="117"/>
      <c r="BM1004" s="117"/>
      <c r="BN1004" s="117"/>
      <c r="BO1004" s="117"/>
      <c r="BP1004" s="117"/>
      <c r="BQ1004" s="117"/>
    </row>
    <row r="1005" spans="1:69" ht="12" customHeight="1">
      <c r="A1005" s="172"/>
      <c r="B1005" s="143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17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  <c r="BI1005" s="117"/>
      <c r="BJ1005" s="117"/>
      <c r="BK1005" s="117"/>
      <c r="BL1005" s="117"/>
      <c r="BM1005" s="117"/>
      <c r="BN1005" s="117"/>
      <c r="BO1005" s="117"/>
      <c r="BP1005" s="117"/>
      <c r="BQ1005" s="117"/>
    </row>
    <row r="1006" spans="1:69" ht="12" customHeight="1">
      <c r="A1006" s="172"/>
      <c r="B1006" s="143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17"/>
      <c r="AP1006" s="117"/>
      <c r="AQ1006" s="117"/>
      <c r="AR1006" s="117"/>
      <c r="AS1006" s="117"/>
      <c r="AT1006" s="117"/>
      <c r="AU1006" s="117"/>
      <c r="AV1006" s="117"/>
      <c r="AW1006" s="117"/>
      <c r="AX1006" s="117"/>
      <c r="AY1006" s="117"/>
      <c r="AZ1006" s="117"/>
      <c r="BA1006" s="117"/>
      <c r="BB1006" s="117"/>
      <c r="BC1006" s="117"/>
      <c r="BD1006" s="117"/>
      <c r="BE1006" s="117"/>
      <c r="BF1006" s="117"/>
      <c r="BG1006" s="117"/>
      <c r="BH1006" s="117"/>
      <c r="BI1006" s="117"/>
      <c r="BJ1006" s="117"/>
      <c r="BK1006" s="117"/>
      <c r="BL1006" s="117"/>
      <c r="BM1006" s="117"/>
      <c r="BN1006" s="117"/>
      <c r="BO1006" s="117"/>
      <c r="BP1006" s="117"/>
      <c r="BQ1006" s="117"/>
    </row>
    <row r="1007" spans="1:69" ht="12" customHeight="1">
      <c r="A1007" s="172"/>
      <c r="B1007" s="143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  <c r="S1007" s="117"/>
      <c r="T1007" s="117"/>
      <c r="U1007" s="117"/>
      <c r="V1007" s="117"/>
      <c r="W1007" s="117"/>
      <c r="X1007" s="117"/>
      <c r="Y1007" s="117"/>
      <c r="Z1007" s="117"/>
      <c r="AA1007" s="117"/>
      <c r="AB1007" s="117"/>
      <c r="AC1007" s="117"/>
      <c r="AD1007" s="117"/>
      <c r="AE1007" s="117"/>
      <c r="AF1007" s="117"/>
      <c r="AG1007" s="117"/>
      <c r="AH1007" s="117"/>
      <c r="AI1007" s="117"/>
      <c r="AJ1007" s="117"/>
      <c r="AK1007" s="117"/>
      <c r="AL1007" s="117"/>
      <c r="AM1007" s="117"/>
      <c r="AN1007" s="117"/>
      <c r="AO1007" s="117"/>
      <c r="AP1007" s="117"/>
      <c r="AQ1007" s="117"/>
      <c r="AR1007" s="117"/>
      <c r="AS1007" s="117"/>
      <c r="AT1007" s="117"/>
      <c r="AU1007" s="117"/>
      <c r="AV1007" s="117"/>
      <c r="AW1007" s="117"/>
      <c r="AX1007" s="117"/>
      <c r="AY1007" s="117"/>
      <c r="AZ1007" s="117"/>
      <c r="BA1007" s="117"/>
      <c r="BB1007" s="117"/>
      <c r="BC1007" s="117"/>
      <c r="BD1007" s="117"/>
      <c r="BE1007" s="117"/>
      <c r="BF1007" s="117"/>
      <c r="BG1007" s="117"/>
      <c r="BH1007" s="117"/>
      <c r="BI1007" s="117"/>
      <c r="BJ1007" s="117"/>
      <c r="BK1007" s="117"/>
      <c r="BL1007" s="117"/>
      <c r="BM1007" s="117"/>
      <c r="BN1007" s="117"/>
      <c r="BO1007" s="117"/>
      <c r="BP1007" s="117"/>
      <c r="BQ1007" s="117"/>
    </row>
    <row r="1008" spans="1:69" ht="12" customHeight="1">
      <c r="A1008" s="172"/>
      <c r="B1008" s="143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  <c r="V1008" s="117"/>
      <c r="W1008" s="117"/>
      <c r="X1008" s="117"/>
      <c r="Y1008" s="117"/>
      <c r="Z1008" s="117"/>
      <c r="AA1008" s="117"/>
      <c r="AB1008" s="117"/>
      <c r="AC1008" s="117"/>
      <c r="AD1008" s="117"/>
      <c r="AE1008" s="117"/>
      <c r="AF1008" s="117"/>
      <c r="AG1008" s="117"/>
      <c r="AH1008" s="117"/>
      <c r="AI1008" s="117"/>
      <c r="AJ1008" s="117"/>
      <c r="AK1008" s="117"/>
      <c r="AL1008" s="117"/>
      <c r="AM1008" s="117"/>
      <c r="AN1008" s="117"/>
      <c r="AO1008" s="117"/>
      <c r="AP1008" s="117"/>
      <c r="AQ1008" s="117"/>
      <c r="AR1008" s="117"/>
      <c r="AS1008" s="117"/>
      <c r="AT1008" s="117"/>
      <c r="AU1008" s="117"/>
      <c r="AV1008" s="117"/>
      <c r="AW1008" s="117"/>
      <c r="AX1008" s="117"/>
      <c r="AY1008" s="117"/>
      <c r="AZ1008" s="117"/>
      <c r="BA1008" s="117"/>
      <c r="BB1008" s="117"/>
      <c r="BC1008" s="117"/>
      <c r="BD1008" s="117"/>
      <c r="BE1008" s="117"/>
      <c r="BF1008" s="117"/>
      <c r="BG1008" s="117"/>
      <c r="BH1008" s="117"/>
      <c r="BI1008" s="117"/>
      <c r="BJ1008" s="117"/>
      <c r="BK1008" s="117"/>
      <c r="BL1008" s="117"/>
      <c r="BM1008" s="117"/>
      <c r="BN1008" s="117"/>
      <c r="BO1008" s="117"/>
      <c r="BP1008" s="117"/>
      <c r="BQ1008" s="117"/>
    </row>
    <row r="1009" spans="1:69" ht="12" customHeight="1">
      <c r="A1009" s="172"/>
      <c r="B1009" s="143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  <c r="S1009" s="117"/>
      <c r="T1009" s="117"/>
      <c r="U1009" s="117"/>
      <c r="V1009" s="117"/>
      <c r="W1009" s="117"/>
      <c r="X1009" s="117"/>
      <c r="Y1009" s="117"/>
      <c r="Z1009" s="117"/>
      <c r="AA1009" s="117"/>
      <c r="AB1009" s="117"/>
      <c r="AC1009" s="117"/>
      <c r="AD1009" s="117"/>
      <c r="AE1009" s="117"/>
      <c r="AF1009" s="117"/>
      <c r="AG1009" s="117"/>
      <c r="AH1009" s="117"/>
      <c r="AI1009" s="117"/>
      <c r="AJ1009" s="117"/>
      <c r="AK1009" s="117"/>
      <c r="AL1009" s="117"/>
      <c r="AM1009" s="117"/>
      <c r="AN1009" s="117"/>
      <c r="AO1009" s="117"/>
      <c r="AP1009" s="117"/>
      <c r="AQ1009" s="117"/>
      <c r="AR1009" s="117"/>
      <c r="AS1009" s="117"/>
      <c r="AT1009" s="117"/>
      <c r="AU1009" s="117"/>
      <c r="AV1009" s="117"/>
      <c r="AW1009" s="117"/>
      <c r="AX1009" s="117"/>
      <c r="AY1009" s="117"/>
      <c r="AZ1009" s="117"/>
      <c r="BA1009" s="117"/>
      <c r="BB1009" s="117"/>
      <c r="BC1009" s="117"/>
      <c r="BD1009" s="117"/>
      <c r="BE1009" s="117"/>
      <c r="BF1009" s="117"/>
      <c r="BG1009" s="117"/>
      <c r="BH1009" s="117"/>
      <c r="BI1009" s="117"/>
      <c r="BJ1009" s="117"/>
      <c r="BK1009" s="117"/>
      <c r="BL1009" s="117"/>
      <c r="BM1009" s="117"/>
      <c r="BN1009" s="117"/>
      <c r="BO1009" s="117"/>
      <c r="BP1009" s="117"/>
      <c r="BQ1009" s="117"/>
    </row>
    <row r="1010" spans="1:69" ht="12" customHeight="1">
      <c r="A1010" s="172"/>
      <c r="B1010" s="143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  <c r="AI1010" s="117"/>
      <c r="AJ1010" s="117"/>
      <c r="AK1010" s="117"/>
      <c r="AL1010" s="117"/>
      <c r="AM1010" s="117"/>
      <c r="AN1010" s="117"/>
      <c r="AO1010" s="117"/>
      <c r="AP1010" s="117"/>
      <c r="AQ1010" s="117"/>
      <c r="AR1010" s="117"/>
      <c r="AS1010" s="117"/>
      <c r="AT1010" s="117"/>
      <c r="AU1010" s="117"/>
      <c r="AV1010" s="117"/>
      <c r="AW1010" s="117"/>
      <c r="AX1010" s="117"/>
      <c r="AY1010" s="117"/>
      <c r="AZ1010" s="117"/>
      <c r="BA1010" s="117"/>
      <c r="BB1010" s="117"/>
      <c r="BC1010" s="117"/>
      <c r="BD1010" s="117"/>
      <c r="BE1010" s="117"/>
      <c r="BF1010" s="117"/>
      <c r="BG1010" s="117"/>
      <c r="BH1010" s="117"/>
      <c r="BI1010" s="117"/>
      <c r="BJ1010" s="117"/>
      <c r="BK1010" s="117"/>
      <c r="BL1010" s="117"/>
      <c r="BM1010" s="117"/>
      <c r="BN1010" s="117"/>
      <c r="BO1010" s="117"/>
      <c r="BP1010" s="117"/>
      <c r="BQ1010" s="117"/>
    </row>
    <row r="1011" spans="1:69" ht="12" customHeight="1">
      <c r="A1011" s="172"/>
      <c r="B1011" s="143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  <c r="S1011" s="117"/>
      <c r="T1011" s="117"/>
      <c r="U1011" s="117"/>
      <c r="V1011" s="117"/>
      <c r="W1011" s="117"/>
      <c r="X1011" s="117"/>
      <c r="Y1011" s="117"/>
      <c r="Z1011" s="117"/>
      <c r="AA1011" s="117"/>
      <c r="AB1011" s="117"/>
      <c r="AC1011" s="117"/>
      <c r="AD1011" s="117"/>
      <c r="AE1011" s="117"/>
      <c r="AF1011" s="117"/>
      <c r="AG1011" s="117"/>
      <c r="AH1011" s="117"/>
      <c r="AI1011" s="117"/>
      <c r="AJ1011" s="117"/>
      <c r="AK1011" s="117"/>
      <c r="AL1011" s="117"/>
      <c r="AM1011" s="117"/>
      <c r="AN1011" s="117"/>
      <c r="AO1011" s="117"/>
      <c r="AP1011" s="117"/>
      <c r="AQ1011" s="117"/>
      <c r="AR1011" s="117"/>
      <c r="AS1011" s="117"/>
      <c r="AT1011" s="117"/>
      <c r="AU1011" s="117"/>
      <c r="AV1011" s="117"/>
      <c r="AW1011" s="117"/>
      <c r="AX1011" s="117"/>
      <c r="AY1011" s="117"/>
      <c r="AZ1011" s="117"/>
      <c r="BA1011" s="117"/>
      <c r="BB1011" s="117"/>
      <c r="BC1011" s="117"/>
      <c r="BD1011" s="117"/>
      <c r="BE1011" s="117"/>
      <c r="BF1011" s="117"/>
      <c r="BG1011" s="117"/>
      <c r="BH1011" s="117"/>
      <c r="BI1011" s="117"/>
      <c r="BJ1011" s="117"/>
      <c r="BK1011" s="117"/>
      <c r="BL1011" s="117"/>
      <c r="BM1011" s="117"/>
      <c r="BN1011" s="117"/>
      <c r="BO1011" s="117"/>
      <c r="BP1011" s="117"/>
      <c r="BQ1011" s="117"/>
    </row>
    <row r="1012" spans="1:69" ht="12" customHeight="1">
      <c r="A1012" s="172"/>
      <c r="B1012" s="143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  <c r="S1012" s="117"/>
      <c r="T1012" s="117"/>
      <c r="U1012" s="117"/>
      <c r="V1012" s="117"/>
      <c r="W1012" s="117"/>
      <c r="X1012" s="117"/>
      <c r="Y1012" s="117"/>
      <c r="Z1012" s="117"/>
      <c r="AA1012" s="117"/>
      <c r="AB1012" s="117"/>
      <c r="AC1012" s="117"/>
      <c r="AD1012" s="117"/>
      <c r="AE1012" s="117"/>
      <c r="AF1012" s="117"/>
      <c r="AG1012" s="117"/>
      <c r="AH1012" s="117"/>
      <c r="AI1012" s="117"/>
      <c r="AJ1012" s="117"/>
      <c r="AK1012" s="117"/>
      <c r="AL1012" s="117"/>
      <c r="AM1012" s="117"/>
      <c r="AN1012" s="117"/>
      <c r="AO1012" s="117"/>
      <c r="AP1012" s="117"/>
      <c r="AQ1012" s="117"/>
      <c r="AR1012" s="117"/>
      <c r="AS1012" s="117"/>
      <c r="AT1012" s="117"/>
      <c r="AU1012" s="117"/>
      <c r="AV1012" s="117"/>
      <c r="AW1012" s="117"/>
      <c r="AX1012" s="117"/>
      <c r="AY1012" s="117"/>
      <c r="AZ1012" s="117"/>
      <c r="BA1012" s="117"/>
      <c r="BB1012" s="117"/>
      <c r="BC1012" s="117"/>
      <c r="BD1012" s="117"/>
      <c r="BE1012" s="117"/>
      <c r="BF1012" s="117"/>
      <c r="BG1012" s="117"/>
      <c r="BH1012" s="117"/>
      <c r="BI1012" s="117"/>
      <c r="BJ1012" s="117"/>
      <c r="BK1012" s="117"/>
      <c r="BL1012" s="117"/>
      <c r="BM1012" s="117"/>
      <c r="BN1012" s="117"/>
      <c r="BO1012" s="117"/>
      <c r="BP1012" s="117"/>
      <c r="BQ1012" s="117"/>
    </row>
    <row r="1013" spans="1:69" ht="12" customHeight="1">
      <c r="A1013" s="172"/>
      <c r="B1013" s="143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7"/>
      <c r="Z1013" s="117"/>
      <c r="AA1013" s="117"/>
      <c r="AB1013" s="117"/>
      <c r="AC1013" s="117"/>
      <c r="AD1013" s="117"/>
      <c r="AE1013" s="117"/>
      <c r="AF1013" s="117"/>
      <c r="AG1013" s="117"/>
      <c r="AH1013" s="117"/>
      <c r="AI1013" s="117"/>
      <c r="AJ1013" s="117"/>
      <c r="AK1013" s="117"/>
      <c r="AL1013" s="117"/>
      <c r="AM1013" s="117"/>
      <c r="AN1013" s="117"/>
      <c r="AO1013" s="117"/>
      <c r="AP1013" s="117"/>
      <c r="AQ1013" s="117"/>
      <c r="AR1013" s="117"/>
      <c r="AS1013" s="117"/>
      <c r="AT1013" s="117"/>
      <c r="AU1013" s="117"/>
      <c r="AV1013" s="117"/>
      <c r="AW1013" s="117"/>
      <c r="AX1013" s="117"/>
      <c r="AY1013" s="117"/>
      <c r="AZ1013" s="117"/>
      <c r="BA1013" s="117"/>
      <c r="BB1013" s="117"/>
      <c r="BC1013" s="117"/>
      <c r="BD1013" s="117"/>
      <c r="BE1013" s="117"/>
      <c r="BF1013" s="117"/>
      <c r="BG1013" s="117"/>
      <c r="BH1013" s="117"/>
      <c r="BI1013" s="117"/>
      <c r="BJ1013" s="117"/>
      <c r="BK1013" s="117"/>
      <c r="BL1013" s="117"/>
      <c r="BM1013" s="117"/>
      <c r="BN1013" s="117"/>
      <c r="BO1013" s="117"/>
      <c r="BP1013" s="117"/>
      <c r="BQ1013" s="117"/>
    </row>
    <row r="1014" spans="1:69" ht="12" customHeight="1">
      <c r="A1014" s="172"/>
      <c r="B1014" s="143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U1014" s="117"/>
      <c r="V1014" s="117"/>
      <c r="W1014" s="117"/>
      <c r="X1014" s="117"/>
      <c r="Y1014" s="117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117"/>
      <c r="AQ1014" s="117"/>
      <c r="AR1014" s="117"/>
      <c r="AS1014" s="117"/>
      <c r="AT1014" s="117"/>
      <c r="AU1014" s="117"/>
      <c r="AV1014" s="117"/>
      <c r="AW1014" s="117"/>
      <c r="AX1014" s="117"/>
      <c r="AY1014" s="117"/>
      <c r="AZ1014" s="117"/>
      <c r="BA1014" s="117"/>
      <c r="BB1014" s="117"/>
      <c r="BC1014" s="117"/>
      <c r="BD1014" s="117"/>
      <c r="BE1014" s="117"/>
      <c r="BF1014" s="117"/>
      <c r="BG1014" s="117"/>
      <c r="BH1014" s="117"/>
      <c r="BI1014" s="117"/>
      <c r="BJ1014" s="117"/>
      <c r="BK1014" s="117"/>
      <c r="BL1014" s="117"/>
      <c r="BM1014" s="117"/>
      <c r="BN1014" s="117"/>
      <c r="BO1014" s="117"/>
      <c r="BP1014" s="117"/>
      <c r="BQ1014" s="117"/>
    </row>
    <row r="1015" spans="1:69" ht="12" customHeight="1">
      <c r="A1015" s="172"/>
      <c r="B1015" s="143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  <c r="S1015" s="117"/>
      <c r="T1015" s="117"/>
      <c r="U1015" s="117"/>
      <c r="V1015" s="117"/>
      <c r="W1015" s="117"/>
      <c r="X1015" s="117"/>
      <c r="Y1015" s="117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117"/>
      <c r="AQ1015" s="117"/>
      <c r="AR1015" s="117"/>
      <c r="AS1015" s="117"/>
      <c r="AT1015" s="117"/>
      <c r="AU1015" s="117"/>
      <c r="AV1015" s="117"/>
      <c r="AW1015" s="117"/>
      <c r="AX1015" s="117"/>
      <c r="AY1015" s="117"/>
      <c r="AZ1015" s="117"/>
      <c r="BA1015" s="117"/>
      <c r="BB1015" s="117"/>
      <c r="BC1015" s="117"/>
      <c r="BD1015" s="117"/>
      <c r="BE1015" s="117"/>
      <c r="BF1015" s="117"/>
      <c r="BG1015" s="117"/>
      <c r="BH1015" s="117"/>
      <c r="BI1015" s="117"/>
      <c r="BJ1015" s="117"/>
      <c r="BK1015" s="117"/>
      <c r="BL1015" s="117"/>
      <c r="BM1015" s="117"/>
      <c r="BN1015" s="117"/>
      <c r="BO1015" s="117"/>
      <c r="BP1015" s="117"/>
      <c r="BQ1015" s="117"/>
    </row>
    <row r="1016" spans="1:69" ht="12" customHeight="1">
      <c r="A1016" s="172"/>
      <c r="B1016" s="143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  <c r="V1016" s="117"/>
      <c r="W1016" s="117"/>
      <c r="X1016" s="117"/>
      <c r="Y1016" s="117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117"/>
      <c r="AQ1016" s="117"/>
      <c r="AR1016" s="117"/>
      <c r="AS1016" s="117"/>
      <c r="AT1016" s="117"/>
      <c r="AU1016" s="117"/>
      <c r="AV1016" s="117"/>
      <c r="AW1016" s="117"/>
      <c r="AX1016" s="117"/>
      <c r="AY1016" s="117"/>
      <c r="AZ1016" s="117"/>
      <c r="BA1016" s="117"/>
      <c r="BB1016" s="117"/>
      <c r="BC1016" s="117"/>
      <c r="BD1016" s="117"/>
      <c r="BE1016" s="117"/>
      <c r="BF1016" s="117"/>
      <c r="BG1016" s="117"/>
      <c r="BH1016" s="117"/>
      <c r="BI1016" s="117"/>
      <c r="BJ1016" s="117"/>
      <c r="BK1016" s="117"/>
      <c r="BL1016" s="117"/>
      <c r="BM1016" s="117"/>
      <c r="BN1016" s="117"/>
      <c r="BO1016" s="117"/>
      <c r="BP1016" s="117"/>
      <c r="BQ1016" s="117"/>
    </row>
    <row r="1017" spans="1:69" ht="12" customHeight="1">
      <c r="A1017" s="172"/>
      <c r="B1017" s="143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  <c r="S1017" s="117"/>
      <c r="T1017" s="117"/>
      <c r="U1017" s="117"/>
      <c r="V1017" s="117"/>
      <c r="W1017" s="117"/>
      <c r="X1017" s="117"/>
      <c r="Y1017" s="117"/>
      <c r="Z1017" s="117"/>
      <c r="AA1017" s="117"/>
      <c r="AB1017" s="117"/>
      <c r="AC1017" s="117"/>
      <c r="AD1017" s="117"/>
      <c r="AE1017" s="117"/>
      <c r="AF1017" s="117"/>
      <c r="AG1017" s="117"/>
      <c r="AH1017" s="117"/>
      <c r="AI1017" s="117"/>
      <c r="AJ1017" s="117"/>
      <c r="AK1017" s="117"/>
      <c r="AL1017" s="117"/>
      <c r="AM1017" s="117"/>
      <c r="AN1017" s="117"/>
      <c r="AO1017" s="117"/>
      <c r="AP1017" s="117"/>
      <c r="AQ1017" s="117"/>
      <c r="AR1017" s="117"/>
      <c r="AS1017" s="117"/>
      <c r="AT1017" s="117"/>
      <c r="AU1017" s="117"/>
      <c r="AV1017" s="117"/>
      <c r="AW1017" s="117"/>
      <c r="AX1017" s="117"/>
      <c r="AY1017" s="117"/>
      <c r="AZ1017" s="117"/>
      <c r="BA1017" s="117"/>
      <c r="BB1017" s="117"/>
      <c r="BC1017" s="117"/>
      <c r="BD1017" s="117"/>
      <c r="BE1017" s="117"/>
      <c r="BF1017" s="117"/>
      <c r="BG1017" s="117"/>
      <c r="BH1017" s="117"/>
      <c r="BI1017" s="117"/>
      <c r="BJ1017" s="117"/>
      <c r="BK1017" s="117"/>
      <c r="BL1017" s="117"/>
      <c r="BM1017" s="117"/>
      <c r="BN1017" s="117"/>
      <c r="BO1017" s="117"/>
      <c r="BP1017" s="117"/>
      <c r="BQ1017" s="117"/>
    </row>
    <row r="1018" spans="1:69" ht="12" customHeight="1">
      <c r="A1018" s="172"/>
      <c r="B1018" s="143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  <c r="S1018" s="117"/>
      <c r="T1018" s="117"/>
      <c r="U1018" s="117"/>
      <c r="V1018" s="117"/>
      <c r="W1018" s="117"/>
      <c r="X1018" s="117"/>
      <c r="Y1018" s="117"/>
      <c r="Z1018" s="117"/>
      <c r="AA1018" s="117"/>
      <c r="AB1018" s="117"/>
      <c r="AC1018" s="117"/>
      <c r="AD1018" s="117"/>
      <c r="AE1018" s="117"/>
      <c r="AF1018" s="117"/>
      <c r="AG1018" s="117"/>
      <c r="AH1018" s="117"/>
      <c r="AI1018" s="117"/>
      <c r="AJ1018" s="117"/>
      <c r="AK1018" s="117"/>
      <c r="AL1018" s="117"/>
      <c r="AM1018" s="117"/>
      <c r="AN1018" s="117"/>
      <c r="AO1018" s="117"/>
      <c r="AP1018" s="117"/>
      <c r="AQ1018" s="117"/>
      <c r="AR1018" s="117"/>
      <c r="AS1018" s="117"/>
      <c r="AT1018" s="117"/>
      <c r="AU1018" s="117"/>
      <c r="AV1018" s="117"/>
      <c r="AW1018" s="117"/>
      <c r="AX1018" s="117"/>
      <c r="AY1018" s="117"/>
      <c r="AZ1018" s="117"/>
      <c r="BA1018" s="117"/>
      <c r="BB1018" s="117"/>
      <c r="BC1018" s="117"/>
      <c r="BD1018" s="117"/>
      <c r="BE1018" s="117"/>
      <c r="BF1018" s="117"/>
      <c r="BG1018" s="117"/>
      <c r="BH1018" s="117"/>
      <c r="BI1018" s="117"/>
      <c r="BJ1018" s="117"/>
      <c r="BK1018" s="117"/>
      <c r="BL1018" s="117"/>
      <c r="BM1018" s="117"/>
      <c r="BN1018" s="117"/>
      <c r="BO1018" s="117"/>
      <c r="BP1018" s="117"/>
      <c r="BQ1018" s="117"/>
    </row>
    <row r="1019" spans="1:69" ht="12" customHeight="1">
      <c r="A1019" s="172"/>
      <c r="B1019" s="143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  <c r="S1019" s="117"/>
      <c r="T1019" s="117"/>
      <c r="U1019" s="117"/>
      <c r="V1019" s="117"/>
      <c r="W1019" s="117"/>
      <c r="X1019" s="117"/>
      <c r="Y1019" s="117"/>
      <c r="Z1019" s="117"/>
      <c r="AA1019" s="117"/>
      <c r="AB1019" s="117"/>
      <c r="AC1019" s="117"/>
      <c r="AD1019" s="117"/>
      <c r="AE1019" s="117"/>
      <c r="AF1019" s="117"/>
      <c r="AG1019" s="117"/>
      <c r="AH1019" s="117"/>
      <c r="AI1019" s="117"/>
      <c r="AJ1019" s="117"/>
      <c r="AK1019" s="117"/>
      <c r="AL1019" s="117"/>
      <c r="AM1019" s="117"/>
      <c r="AN1019" s="117"/>
      <c r="AO1019" s="117"/>
      <c r="AP1019" s="117"/>
      <c r="AQ1019" s="117"/>
      <c r="AR1019" s="117"/>
      <c r="AS1019" s="117"/>
      <c r="AT1019" s="117"/>
      <c r="AU1019" s="117"/>
      <c r="AV1019" s="117"/>
      <c r="AW1019" s="117"/>
      <c r="AX1019" s="117"/>
      <c r="AY1019" s="117"/>
      <c r="AZ1019" s="117"/>
      <c r="BA1019" s="117"/>
      <c r="BB1019" s="117"/>
      <c r="BC1019" s="117"/>
      <c r="BD1019" s="117"/>
      <c r="BE1019" s="117"/>
      <c r="BF1019" s="117"/>
      <c r="BG1019" s="117"/>
      <c r="BH1019" s="117"/>
      <c r="BI1019" s="117"/>
      <c r="BJ1019" s="117"/>
      <c r="BK1019" s="117"/>
      <c r="BL1019" s="117"/>
      <c r="BM1019" s="117"/>
      <c r="BN1019" s="117"/>
      <c r="BO1019" s="117"/>
      <c r="BP1019" s="117"/>
      <c r="BQ1019" s="117"/>
    </row>
    <row r="1020" spans="1:69" ht="12" customHeight="1">
      <c r="A1020" s="172"/>
      <c r="B1020" s="143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17"/>
      <c r="U1020" s="117"/>
      <c r="V1020" s="117"/>
      <c r="W1020" s="117"/>
      <c r="X1020" s="117"/>
      <c r="Y1020" s="117"/>
      <c r="Z1020" s="117"/>
      <c r="AA1020" s="117"/>
      <c r="AB1020" s="117"/>
      <c r="AC1020" s="117"/>
      <c r="AD1020" s="117"/>
      <c r="AE1020" s="117"/>
      <c r="AF1020" s="117"/>
      <c r="AG1020" s="117"/>
      <c r="AH1020" s="117"/>
      <c r="AI1020" s="117"/>
      <c r="AJ1020" s="117"/>
      <c r="AK1020" s="117"/>
      <c r="AL1020" s="117"/>
      <c r="AM1020" s="117"/>
      <c r="AN1020" s="117"/>
      <c r="AO1020" s="117"/>
      <c r="AP1020" s="117"/>
      <c r="AQ1020" s="117"/>
      <c r="AR1020" s="117"/>
      <c r="AS1020" s="117"/>
      <c r="AT1020" s="117"/>
      <c r="AU1020" s="117"/>
      <c r="AV1020" s="117"/>
      <c r="AW1020" s="117"/>
      <c r="AX1020" s="117"/>
      <c r="AY1020" s="117"/>
      <c r="AZ1020" s="117"/>
      <c r="BA1020" s="117"/>
      <c r="BB1020" s="117"/>
      <c r="BC1020" s="117"/>
      <c r="BD1020" s="117"/>
      <c r="BE1020" s="117"/>
      <c r="BF1020" s="117"/>
      <c r="BG1020" s="117"/>
      <c r="BH1020" s="117"/>
      <c r="BI1020" s="117"/>
      <c r="BJ1020" s="117"/>
      <c r="BK1020" s="117"/>
      <c r="BL1020" s="117"/>
      <c r="BM1020" s="117"/>
      <c r="BN1020" s="117"/>
      <c r="BO1020" s="117"/>
      <c r="BP1020" s="117"/>
      <c r="BQ1020" s="117"/>
    </row>
    <row r="1021" spans="1:69" ht="12" customHeight="1">
      <c r="A1021" s="172"/>
      <c r="B1021" s="143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  <c r="S1021" s="117"/>
      <c r="T1021" s="117"/>
      <c r="U1021" s="117"/>
      <c r="V1021" s="117"/>
      <c r="W1021" s="117"/>
      <c r="X1021" s="117"/>
      <c r="Y1021" s="117"/>
      <c r="Z1021" s="117"/>
      <c r="AA1021" s="117"/>
      <c r="AB1021" s="117"/>
      <c r="AC1021" s="117"/>
      <c r="AD1021" s="117"/>
      <c r="AE1021" s="117"/>
      <c r="AF1021" s="117"/>
      <c r="AG1021" s="117"/>
      <c r="AH1021" s="117"/>
      <c r="AI1021" s="117"/>
      <c r="AJ1021" s="117"/>
      <c r="AK1021" s="117"/>
      <c r="AL1021" s="117"/>
      <c r="AM1021" s="117"/>
      <c r="AN1021" s="117"/>
      <c r="AO1021" s="117"/>
      <c r="AP1021" s="117"/>
      <c r="AQ1021" s="117"/>
      <c r="AR1021" s="117"/>
      <c r="AS1021" s="117"/>
      <c r="AT1021" s="117"/>
      <c r="AU1021" s="117"/>
      <c r="AV1021" s="117"/>
      <c r="AW1021" s="117"/>
      <c r="AX1021" s="117"/>
      <c r="AY1021" s="117"/>
      <c r="AZ1021" s="117"/>
      <c r="BA1021" s="117"/>
      <c r="BB1021" s="117"/>
      <c r="BC1021" s="117"/>
      <c r="BD1021" s="117"/>
      <c r="BE1021" s="117"/>
      <c r="BF1021" s="117"/>
      <c r="BG1021" s="117"/>
      <c r="BH1021" s="117"/>
      <c r="BI1021" s="117"/>
      <c r="BJ1021" s="117"/>
      <c r="BK1021" s="117"/>
      <c r="BL1021" s="117"/>
      <c r="BM1021" s="117"/>
      <c r="BN1021" s="117"/>
      <c r="BO1021" s="117"/>
      <c r="BP1021" s="117"/>
      <c r="BQ1021" s="117"/>
    </row>
    <row r="1022" spans="1:69" ht="12" customHeight="1">
      <c r="A1022" s="172"/>
      <c r="B1022" s="143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17"/>
      <c r="U1022" s="117"/>
      <c r="V1022" s="117"/>
      <c r="W1022" s="117"/>
      <c r="X1022" s="117"/>
      <c r="Y1022" s="117"/>
      <c r="Z1022" s="117"/>
      <c r="AA1022" s="117"/>
      <c r="AB1022" s="117"/>
      <c r="AC1022" s="117"/>
      <c r="AD1022" s="117"/>
      <c r="AE1022" s="117"/>
      <c r="AF1022" s="117"/>
      <c r="AG1022" s="117"/>
      <c r="AH1022" s="117"/>
      <c r="AI1022" s="117"/>
      <c r="AJ1022" s="117"/>
      <c r="AK1022" s="117"/>
      <c r="AL1022" s="117"/>
      <c r="AM1022" s="117"/>
      <c r="AN1022" s="117"/>
      <c r="AO1022" s="117"/>
      <c r="AP1022" s="117"/>
      <c r="AQ1022" s="117"/>
      <c r="AR1022" s="117"/>
      <c r="AS1022" s="117"/>
      <c r="AT1022" s="117"/>
      <c r="AU1022" s="117"/>
      <c r="AV1022" s="117"/>
      <c r="AW1022" s="117"/>
      <c r="AX1022" s="117"/>
      <c r="AY1022" s="117"/>
      <c r="AZ1022" s="117"/>
      <c r="BA1022" s="117"/>
      <c r="BB1022" s="117"/>
      <c r="BC1022" s="117"/>
      <c r="BD1022" s="117"/>
      <c r="BE1022" s="117"/>
      <c r="BF1022" s="117"/>
      <c r="BG1022" s="117"/>
      <c r="BH1022" s="117"/>
      <c r="BI1022" s="117"/>
      <c r="BJ1022" s="117"/>
      <c r="BK1022" s="117"/>
      <c r="BL1022" s="117"/>
      <c r="BM1022" s="117"/>
      <c r="BN1022" s="117"/>
      <c r="BO1022" s="117"/>
      <c r="BP1022" s="117"/>
      <c r="BQ1022" s="117"/>
    </row>
    <row r="1023" spans="1:69" ht="12" customHeight="1">
      <c r="A1023" s="172"/>
      <c r="B1023" s="143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  <c r="S1023" s="117"/>
      <c r="T1023" s="117"/>
      <c r="U1023" s="117"/>
      <c r="V1023" s="117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F1023" s="117"/>
      <c r="AG1023" s="117"/>
      <c r="AH1023" s="117"/>
      <c r="AI1023" s="117"/>
      <c r="AJ1023" s="117"/>
      <c r="AK1023" s="117"/>
      <c r="AL1023" s="117"/>
      <c r="AM1023" s="117"/>
      <c r="AN1023" s="117"/>
      <c r="AO1023" s="117"/>
      <c r="AP1023" s="117"/>
      <c r="AQ1023" s="117"/>
      <c r="AR1023" s="117"/>
      <c r="AS1023" s="117"/>
      <c r="AT1023" s="117"/>
      <c r="AU1023" s="117"/>
      <c r="AV1023" s="117"/>
      <c r="AW1023" s="117"/>
      <c r="AX1023" s="117"/>
      <c r="AY1023" s="117"/>
      <c r="AZ1023" s="117"/>
      <c r="BA1023" s="117"/>
      <c r="BB1023" s="117"/>
      <c r="BC1023" s="117"/>
      <c r="BD1023" s="117"/>
      <c r="BE1023" s="117"/>
      <c r="BF1023" s="117"/>
      <c r="BG1023" s="117"/>
      <c r="BH1023" s="117"/>
      <c r="BI1023" s="117"/>
      <c r="BJ1023" s="117"/>
      <c r="BK1023" s="117"/>
      <c r="BL1023" s="117"/>
      <c r="BM1023" s="117"/>
      <c r="BN1023" s="117"/>
      <c r="BO1023" s="117"/>
      <c r="BP1023" s="117"/>
      <c r="BQ1023" s="117"/>
    </row>
    <row r="1024" spans="1:69" ht="12" customHeight="1">
      <c r="A1024" s="172"/>
      <c r="B1024" s="143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F1024" s="117"/>
      <c r="AG1024" s="117"/>
      <c r="AH1024" s="117"/>
      <c r="AI1024" s="117"/>
      <c r="AJ1024" s="117"/>
      <c r="AK1024" s="117"/>
      <c r="AL1024" s="117"/>
      <c r="AM1024" s="117"/>
      <c r="AN1024" s="117"/>
      <c r="AO1024" s="117"/>
      <c r="AP1024" s="117"/>
      <c r="AQ1024" s="117"/>
      <c r="AR1024" s="117"/>
      <c r="AS1024" s="117"/>
      <c r="AT1024" s="117"/>
      <c r="AU1024" s="117"/>
      <c r="AV1024" s="117"/>
      <c r="AW1024" s="117"/>
      <c r="AX1024" s="117"/>
      <c r="AY1024" s="117"/>
      <c r="AZ1024" s="117"/>
      <c r="BA1024" s="117"/>
      <c r="BB1024" s="117"/>
      <c r="BC1024" s="117"/>
      <c r="BD1024" s="117"/>
      <c r="BE1024" s="117"/>
      <c r="BF1024" s="117"/>
      <c r="BG1024" s="117"/>
      <c r="BH1024" s="117"/>
      <c r="BI1024" s="117"/>
      <c r="BJ1024" s="117"/>
      <c r="BK1024" s="117"/>
      <c r="BL1024" s="117"/>
      <c r="BM1024" s="117"/>
      <c r="BN1024" s="117"/>
      <c r="BO1024" s="117"/>
      <c r="BP1024" s="117"/>
      <c r="BQ1024" s="117"/>
    </row>
    <row r="1025" spans="1:69" ht="12" customHeight="1">
      <c r="A1025" s="172"/>
      <c r="B1025" s="143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F1025" s="117"/>
      <c r="AG1025" s="117"/>
      <c r="AH1025" s="117"/>
      <c r="AI1025" s="117"/>
      <c r="AJ1025" s="117"/>
      <c r="AK1025" s="117"/>
      <c r="AL1025" s="117"/>
      <c r="AM1025" s="117"/>
      <c r="AN1025" s="117"/>
      <c r="AO1025" s="117"/>
      <c r="AP1025" s="117"/>
      <c r="AQ1025" s="117"/>
      <c r="AR1025" s="117"/>
      <c r="AS1025" s="117"/>
      <c r="AT1025" s="117"/>
      <c r="AU1025" s="117"/>
      <c r="AV1025" s="117"/>
      <c r="AW1025" s="117"/>
      <c r="AX1025" s="117"/>
      <c r="AY1025" s="117"/>
      <c r="AZ1025" s="117"/>
      <c r="BA1025" s="117"/>
      <c r="BB1025" s="117"/>
      <c r="BC1025" s="117"/>
      <c r="BD1025" s="117"/>
      <c r="BE1025" s="117"/>
      <c r="BF1025" s="117"/>
      <c r="BG1025" s="117"/>
      <c r="BH1025" s="117"/>
      <c r="BI1025" s="117"/>
      <c r="BJ1025" s="117"/>
      <c r="BK1025" s="117"/>
      <c r="BL1025" s="117"/>
      <c r="BM1025" s="117"/>
      <c r="BN1025" s="117"/>
      <c r="BO1025" s="117"/>
      <c r="BP1025" s="117"/>
      <c r="BQ1025" s="117"/>
    </row>
    <row r="1026" spans="1:69" ht="12" customHeight="1">
      <c r="A1026" s="172"/>
      <c r="B1026" s="143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  <c r="S1026" s="117"/>
      <c r="T1026" s="117"/>
      <c r="U1026" s="117"/>
      <c r="V1026" s="117"/>
      <c r="W1026" s="117"/>
      <c r="X1026" s="117"/>
      <c r="Y1026" s="117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117"/>
      <c r="AQ1026" s="117"/>
      <c r="AR1026" s="117"/>
      <c r="AS1026" s="117"/>
      <c r="AT1026" s="117"/>
      <c r="AU1026" s="117"/>
      <c r="AV1026" s="117"/>
      <c r="AW1026" s="117"/>
      <c r="AX1026" s="117"/>
      <c r="AY1026" s="117"/>
      <c r="AZ1026" s="117"/>
      <c r="BA1026" s="117"/>
      <c r="BB1026" s="117"/>
      <c r="BC1026" s="117"/>
      <c r="BD1026" s="117"/>
      <c r="BE1026" s="117"/>
      <c r="BF1026" s="117"/>
      <c r="BG1026" s="117"/>
      <c r="BH1026" s="117"/>
      <c r="BI1026" s="117"/>
      <c r="BJ1026" s="117"/>
      <c r="BK1026" s="117"/>
      <c r="BL1026" s="117"/>
      <c r="BM1026" s="117"/>
      <c r="BN1026" s="117"/>
      <c r="BO1026" s="117"/>
      <c r="BP1026" s="117"/>
      <c r="BQ1026" s="117"/>
    </row>
    <row r="1027" spans="1:69" ht="12" customHeight="1">
      <c r="A1027" s="172"/>
      <c r="B1027" s="143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117"/>
      <c r="AQ1027" s="117"/>
      <c r="AR1027" s="117"/>
      <c r="AS1027" s="117"/>
      <c r="AT1027" s="117"/>
      <c r="AU1027" s="117"/>
      <c r="AV1027" s="117"/>
      <c r="AW1027" s="117"/>
      <c r="AX1027" s="117"/>
      <c r="AY1027" s="117"/>
      <c r="AZ1027" s="117"/>
      <c r="BA1027" s="117"/>
      <c r="BB1027" s="117"/>
      <c r="BC1027" s="117"/>
      <c r="BD1027" s="117"/>
      <c r="BE1027" s="117"/>
      <c r="BF1027" s="117"/>
      <c r="BG1027" s="117"/>
      <c r="BH1027" s="117"/>
      <c r="BI1027" s="117"/>
      <c r="BJ1027" s="117"/>
      <c r="BK1027" s="117"/>
      <c r="BL1027" s="117"/>
      <c r="BM1027" s="117"/>
      <c r="BN1027" s="117"/>
      <c r="BO1027" s="117"/>
      <c r="BP1027" s="117"/>
      <c r="BQ1027" s="117"/>
    </row>
    <row r="1028" spans="1:69" ht="12" customHeight="1">
      <c r="A1028" s="172"/>
      <c r="B1028" s="143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117"/>
      <c r="AQ1028" s="117"/>
      <c r="AR1028" s="117"/>
      <c r="AS1028" s="117"/>
      <c r="AT1028" s="117"/>
      <c r="AU1028" s="117"/>
      <c r="AV1028" s="117"/>
      <c r="AW1028" s="117"/>
      <c r="AX1028" s="117"/>
      <c r="AY1028" s="117"/>
      <c r="AZ1028" s="117"/>
      <c r="BA1028" s="117"/>
      <c r="BB1028" s="117"/>
      <c r="BC1028" s="117"/>
      <c r="BD1028" s="117"/>
      <c r="BE1028" s="117"/>
      <c r="BF1028" s="117"/>
      <c r="BG1028" s="117"/>
      <c r="BH1028" s="117"/>
      <c r="BI1028" s="117"/>
      <c r="BJ1028" s="117"/>
      <c r="BK1028" s="117"/>
      <c r="BL1028" s="117"/>
      <c r="BM1028" s="117"/>
      <c r="BN1028" s="117"/>
      <c r="BO1028" s="117"/>
      <c r="BP1028" s="117"/>
      <c r="BQ1028" s="117"/>
    </row>
    <row r="1029" spans="1:69" ht="12" customHeight="1">
      <c r="A1029" s="172"/>
      <c r="B1029" s="143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  <c r="Y1029" s="117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117"/>
      <c r="AQ1029" s="117"/>
      <c r="AR1029" s="117"/>
      <c r="AS1029" s="117"/>
      <c r="AT1029" s="117"/>
      <c r="AU1029" s="117"/>
      <c r="AV1029" s="117"/>
      <c r="AW1029" s="117"/>
      <c r="AX1029" s="117"/>
      <c r="AY1029" s="117"/>
      <c r="AZ1029" s="117"/>
      <c r="BA1029" s="117"/>
      <c r="BB1029" s="117"/>
      <c r="BC1029" s="117"/>
      <c r="BD1029" s="117"/>
      <c r="BE1029" s="117"/>
      <c r="BF1029" s="117"/>
      <c r="BG1029" s="117"/>
      <c r="BH1029" s="117"/>
      <c r="BI1029" s="117"/>
      <c r="BJ1029" s="117"/>
      <c r="BK1029" s="117"/>
      <c r="BL1029" s="117"/>
      <c r="BM1029" s="117"/>
      <c r="BN1029" s="117"/>
      <c r="BO1029" s="117"/>
      <c r="BP1029" s="117"/>
      <c r="BQ1029" s="117"/>
    </row>
    <row r="1030" spans="1:69" ht="12" customHeight="1">
      <c r="A1030" s="172"/>
      <c r="B1030" s="143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  <c r="S1030" s="117"/>
      <c r="T1030" s="117"/>
      <c r="U1030" s="117"/>
      <c r="V1030" s="117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117"/>
      <c r="AQ1030" s="117"/>
      <c r="AR1030" s="117"/>
      <c r="AS1030" s="117"/>
      <c r="AT1030" s="117"/>
      <c r="AU1030" s="117"/>
      <c r="AV1030" s="117"/>
      <c r="AW1030" s="117"/>
      <c r="AX1030" s="117"/>
      <c r="AY1030" s="117"/>
      <c r="AZ1030" s="117"/>
      <c r="BA1030" s="117"/>
      <c r="BB1030" s="117"/>
      <c r="BC1030" s="117"/>
      <c r="BD1030" s="117"/>
      <c r="BE1030" s="117"/>
      <c r="BF1030" s="117"/>
      <c r="BG1030" s="117"/>
      <c r="BH1030" s="117"/>
      <c r="BI1030" s="117"/>
      <c r="BJ1030" s="117"/>
      <c r="BK1030" s="117"/>
      <c r="BL1030" s="117"/>
      <c r="BM1030" s="117"/>
      <c r="BN1030" s="117"/>
      <c r="BO1030" s="117"/>
      <c r="BP1030" s="117"/>
      <c r="BQ1030" s="117"/>
    </row>
    <row r="1031" spans="1:69" ht="12" customHeight="1">
      <c r="A1031" s="172"/>
      <c r="B1031" s="143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  <c r="S1031" s="117"/>
      <c r="T1031" s="117"/>
      <c r="U1031" s="117"/>
      <c r="V1031" s="117"/>
      <c r="W1031" s="117"/>
      <c r="X1031" s="117"/>
      <c r="Y1031" s="117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117"/>
      <c r="AQ1031" s="117"/>
      <c r="AR1031" s="117"/>
      <c r="AS1031" s="117"/>
      <c r="AT1031" s="117"/>
      <c r="AU1031" s="117"/>
      <c r="AV1031" s="117"/>
      <c r="AW1031" s="117"/>
      <c r="AX1031" s="117"/>
      <c r="AY1031" s="117"/>
      <c r="AZ1031" s="117"/>
      <c r="BA1031" s="117"/>
      <c r="BB1031" s="117"/>
      <c r="BC1031" s="117"/>
      <c r="BD1031" s="117"/>
      <c r="BE1031" s="117"/>
      <c r="BF1031" s="117"/>
      <c r="BG1031" s="117"/>
      <c r="BH1031" s="117"/>
      <c r="BI1031" s="117"/>
      <c r="BJ1031" s="117"/>
      <c r="BK1031" s="117"/>
      <c r="BL1031" s="117"/>
      <c r="BM1031" s="117"/>
      <c r="BN1031" s="117"/>
      <c r="BO1031" s="117"/>
      <c r="BP1031" s="117"/>
      <c r="BQ1031" s="117"/>
    </row>
    <row r="1032" spans="1:69" ht="12" customHeight="1">
      <c r="A1032" s="172"/>
      <c r="B1032" s="143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117"/>
      <c r="AQ1032" s="117"/>
      <c r="AR1032" s="117"/>
      <c r="AS1032" s="117"/>
      <c r="AT1032" s="117"/>
      <c r="AU1032" s="117"/>
      <c r="AV1032" s="117"/>
      <c r="AW1032" s="117"/>
      <c r="AX1032" s="117"/>
      <c r="AY1032" s="117"/>
      <c r="AZ1032" s="117"/>
      <c r="BA1032" s="117"/>
      <c r="BB1032" s="117"/>
      <c r="BC1032" s="117"/>
      <c r="BD1032" s="117"/>
      <c r="BE1032" s="117"/>
      <c r="BF1032" s="117"/>
      <c r="BG1032" s="117"/>
      <c r="BH1032" s="117"/>
      <c r="BI1032" s="117"/>
      <c r="BJ1032" s="117"/>
      <c r="BK1032" s="117"/>
      <c r="BL1032" s="117"/>
      <c r="BM1032" s="117"/>
      <c r="BN1032" s="117"/>
      <c r="BO1032" s="117"/>
      <c r="BP1032" s="117"/>
      <c r="BQ1032" s="117"/>
    </row>
    <row r="1033" spans="1:69" ht="12" customHeight="1">
      <c r="A1033" s="172"/>
      <c r="B1033" s="143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117"/>
      <c r="AQ1033" s="117"/>
      <c r="AR1033" s="117"/>
      <c r="AS1033" s="117"/>
      <c r="AT1033" s="117"/>
      <c r="AU1033" s="117"/>
      <c r="AV1033" s="117"/>
      <c r="AW1033" s="117"/>
      <c r="AX1033" s="117"/>
      <c r="AY1033" s="117"/>
      <c r="AZ1033" s="117"/>
      <c r="BA1033" s="117"/>
      <c r="BB1033" s="117"/>
      <c r="BC1033" s="117"/>
      <c r="BD1033" s="117"/>
      <c r="BE1033" s="117"/>
      <c r="BF1033" s="117"/>
      <c r="BG1033" s="117"/>
      <c r="BH1033" s="117"/>
      <c r="BI1033" s="117"/>
      <c r="BJ1033" s="117"/>
      <c r="BK1033" s="117"/>
      <c r="BL1033" s="117"/>
      <c r="BM1033" s="117"/>
      <c r="BN1033" s="117"/>
      <c r="BO1033" s="117"/>
      <c r="BP1033" s="117"/>
      <c r="BQ1033" s="117"/>
    </row>
    <row r="1034" spans="1:69" ht="12" customHeight="1">
      <c r="A1034" s="172"/>
      <c r="B1034" s="143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117"/>
      <c r="AQ1034" s="117"/>
      <c r="AR1034" s="117"/>
      <c r="AS1034" s="117"/>
      <c r="AT1034" s="117"/>
      <c r="AU1034" s="117"/>
      <c r="AV1034" s="117"/>
      <c r="AW1034" s="117"/>
      <c r="AX1034" s="117"/>
      <c r="AY1034" s="117"/>
      <c r="AZ1034" s="117"/>
      <c r="BA1034" s="117"/>
      <c r="BB1034" s="117"/>
      <c r="BC1034" s="117"/>
      <c r="BD1034" s="117"/>
      <c r="BE1034" s="117"/>
      <c r="BF1034" s="117"/>
      <c r="BG1034" s="117"/>
      <c r="BH1034" s="117"/>
      <c r="BI1034" s="117"/>
      <c r="BJ1034" s="117"/>
      <c r="BK1034" s="117"/>
      <c r="BL1034" s="117"/>
      <c r="BM1034" s="117"/>
      <c r="BN1034" s="117"/>
      <c r="BO1034" s="117"/>
      <c r="BP1034" s="117"/>
      <c r="BQ1034" s="117"/>
    </row>
    <row r="1035" spans="1:69" ht="12" customHeight="1">
      <c r="A1035" s="172"/>
      <c r="B1035" s="143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  <c r="S1035" s="117"/>
      <c r="T1035" s="117"/>
      <c r="U1035" s="117"/>
      <c r="V1035" s="117"/>
      <c r="W1035" s="117"/>
      <c r="X1035" s="117"/>
      <c r="Y1035" s="117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117"/>
      <c r="AQ1035" s="117"/>
      <c r="AR1035" s="117"/>
      <c r="AS1035" s="117"/>
      <c r="AT1035" s="117"/>
      <c r="AU1035" s="117"/>
      <c r="AV1035" s="117"/>
      <c r="AW1035" s="117"/>
      <c r="AX1035" s="117"/>
      <c r="AY1035" s="117"/>
      <c r="AZ1035" s="117"/>
      <c r="BA1035" s="117"/>
      <c r="BB1035" s="117"/>
      <c r="BC1035" s="117"/>
      <c r="BD1035" s="117"/>
      <c r="BE1035" s="117"/>
      <c r="BF1035" s="117"/>
      <c r="BG1035" s="117"/>
      <c r="BH1035" s="117"/>
      <c r="BI1035" s="117"/>
      <c r="BJ1035" s="117"/>
      <c r="BK1035" s="117"/>
      <c r="BL1035" s="117"/>
      <c r="BM1035" s="117"/>
      <c r="BN1035" s="117"/>
      <c r="BO1035" s="117"/>
      <c r="BP1035" s="117"/>
      <c r="BQ1035" s="117"/>
    </row>
    <row r="1036" spans="1:69" ht="12" customHeight="1">
      <c r="A1036" s="172"/>
      <c r="B1036" s="143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  <c r="S1036" s="117"/>
      <c r="T1036" s="117"/>
      <c r="U1036" s="117"/>
      <c r="V1036" s="117"/>
      <c r="W1036" s="117"/>
      <c r="X1036" s="117"/>
      <c r="Y1036" s="117"/>
      <c r="Z1036" s="117"/>
      <c r="AA1036" s="117"/>
      <c r="AB1036" s="117"/>
      <c r="AC1036" s="117"/>
      <c r="AD1036" s="117"/>
      <c r="AE1036" s="117"/>
      <c r="AF1036" s="117"/>
      <c r="AG1036" s="117"/>
      <c r="AH1036" s="117"/>
      <c r="AI1036" s="117"/>
      <c r="AJ1036" s="117"/>
      <c r="AK1036" s="117"/>
      <c r="AL1036" s="117"/>
      <c r="AM1036" s="117"/>
      <c r="AN1036" s="117"/>
      <c r="AO1036" s="117"/>
      <c r="AP1036" s="117"/>
      <c r="AQ1036" s="117"/>
      <c r="AR1036" s="117"/>
      <c r="AS1036" s="117"/>
      <c r="AT1036" s="117"/>
      <c r="AU1036" s="117"/>
      <c r="AV1036" s="117"/>
      <c r="AW1036" s="117"/>
      <c r="AX1036" s="117"/>
      <c r="AY1036" s="117"/>
      <c r="AZ1036" s="117"/>
      <c r="BA1036" s="117"/>
      <c r="BB1036" s="117"/>
      <c r="BC1036" s="117"/>
      <c r="BD1036" s="117"/>
      <c r="BE1036" s="117"/>
      <c r="BF1036" s="117"/>
      <c r="BG1036" s="117"/>
      <c r="BH1036" s="117"/>
      <c r="BI1036" s="117"/>
      <c r="BJ1036" s="117"/>
      <c r="BK1036" s="117"/>
      <c r="BL1036" s="117"/>
      <c r="BM1036" s="117"/>
      <c r="BN1036" s="117"/>
      <c r="BO1036" s="117"/>
      <c r="BP1036" s="117"/>
      <c r="BQ1036" s="117"/>
    </row>
    <row r="1037" spans="1:69" ht="12" customHeight="1">
      <c r="A1037" s="172"/>
      <c r="B1037" s="143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  <c r="S1037" s="117"/>
      <c r="T1037" s="117"/>
      <c r="U1037" s="117"/>
      <c r="V1037" s="117"/>
      <c r="W1037" s="117"/>
      <c r="X1037" s="117"/>
      <c r="Y1037" s="117"/>
      <c r="Z1037" s="117"/>
      <c r="AA1037" s="117"/>
      <c r="AB1037" s="117"/>
      <c r="AC1037" s="117"/>
      <c r="AD1037" s="117"/>
      <c r="AE1037" s="117"/>
      <c r="AF1037" s="117"/>
      <c r="AG1037" s="117"/>
      <c r="AH1037" s="117"/>
      <c r="AI1037" s="117"/>
      <c r="AJ1037" s="117"/>
      <c r="AK1037" s="117"/>
      <c r="AL1037" s="117"/>
      <c r="AM1037" s="117"/>
      <c r="AN1037" s="117"/>
      <c r="AO1037" s="117"/>
      <c r="AP1037" s="117"/>
      <c r="AQ1037" s="117"/>
      <c r="AR1037" s="117"/>
      <c r="AS1037" s="117"/>
      <c r="AT1037" s="117"/>
      <c r="AU1037" s="117"/>
      <c r="AV1037" s="117"/>
      <c r="AW1037" s="117"/>
      <c r="AX1037" s="117"/>
      <c r="AY1037" s="117"/>
      <c r="AZ1037" s="117"/>
      <c r="BA1037" s="117"/>
      <c r="BB1037" s="117"/>
      <c r="BC1037" s="117"/>
      <c r="BD1037" s="117"/>
      <c r="BE1037" s="117"/>
      <c r="BF1037" s="117"/>
      <c r="BG1037" s="117"/>
      <c r="BH1037" s="117"/>
      <c r="BI1037" s="117"/>
      <c r="BJ1037" s="117"/>
      <c r="BK1037" s="117"/>
      <c r="BL1037" s="117"/>
      <c r="BM1037" s="117"/>
      <c r="BN1037" s="117"/>
      <c r="BO1037" s="117"/>
      <c r="BP1037" s="117"/>
      <c r="BQ1037" s="117"/>
    </row>
    <row r="1038" spans="1:69" ht="12" customHeight="1">
      <c r="A1038" s="172"/>
      <c r="B1038" s="143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  <c r="S1038" s="117"/>
      <c r="T1038" s="117"/>
      <c r="U1038" s="117"/>
      <c r="V1038" s="117"/>
      <c r="W1038" s="117"/>
      <c r="X1038" s="117"/>
      <c r="Y1038" s="117"/>
      <c r="Z1038" s="117"/>
      <c r="AA1038" s="117"/>
      <c r="AB1038" s="117"/>
      <c r="AC1038" s="117"/>
      <c r="AD1038" s="117"/>
      <c r="AE1038" s="117"/>
      <c r="AF1038" s="117"/>
      <c r="AG1038" s="117"/>
      <c r="AH1038" s="117"/>
      <c r="AI1038" s="117"/>
      <c r="AJ1038" s="117"/>
      <c r="AK1038" s="117"/>
      <c r="AL1038" s="117"/>
      <c r="AM1038" s="117"/>
      <c r="AN1038" s="117"/>
      <c r="AO1038" s="117"/>
      <c r="AP1038" s="117"/>
      <c r="AQ1038" s="117"/>
      <c r="AR1038" s="117"/>
      <c r="AS1038" s="117"/>
      <c r="AT1038" s="117"/>
      <c r="AU1038" s="117"/>
      <c r="AV1038" s="117"/>
      <c r="AW1038" s="117"/>
      <c r="AX1038" s="117"/>
      <c r="AY1038" s="117"/>
      <c r="AZ1038" s="117"/>
      <c r="BA1038" s="117"/>
      <c r="BB1038" s="117"/>
      <c r="BC1038" s="117"/>
      <c r="BD1038" s="117"/>
      <c r="BE1038" s="117"/>
      <c r="BF1038" s="117"/>
      <c r="BG1038" s="117"/>
      <c r="BH1038" s="117"/>
      <c r="BI1038" s="117"/>
      <c r="BJ1038" s="117"/>
      <c r="BK1038" s="117"/>
      <c r="BL1038" s="117"/>
      <c r="BM1038" s="117"/>
      <c r="BN1038" s="117"/>
      <c r="BO1038" s="117"/>
      <c r="BP1038" s="117"/>
      <c r="BQ1038" s="117"/>
    </row>
    <row r="1039" spans="1:69" ht="12" customHeight="1">
      <c r="A1039" s="172"/>
      <c r="B1039" s="143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  <c r="S1039" s="117"/>
      <c r="T1039" s="117"/>
      <c r="U1039" s="117"/>
      <c r="V1039" s="117"/>
      <c r="W1039" s="117"/>
      <c r="X1039" s="117"/>
      <c r="Y1039" s="117"/>
      <c r="Z1039" s="117"/>
      <c r="AA1039" s="117"/>
      <c r="AB1039" s="117"/>
      <c r="AC1039" s="117"/>
      <c r="AD1039" s="117"/>
      <c r="AE1039" s="117"/>
      <c r="AF1039" s="117"/>
      <c r="AG1039" s="117"/>
      <c r="AH1039" s="117"/>
      <c r="AI1039" s="117"/>
      <c r="AJ1039" s="117"/>
      <c r="AK1039" s="117"/>
      <c r="AL1039" s="117"/>
      <c r="AM1039" s="117"/>
      <c r="AN1039" s="117"/>
      <c r="AO1039" s="117"/>
      <c r="AP1039" s="117"/>
      <c r="AQ1039" s="117"/>
      <c r="AR1039" s="117"/>
      <c r="AS1039" s="117"/>
      <c r="AT1039" s="117"/>
      <c r="AU1039" s="117"/>
      <c r="AV1039" s="117"/>
      <c r="AW1039" s="117"/>
      <c r="AX1039" s="117"/>
      <c r="AY1039" s="117"/>
      <c r="AZ1039" s="117"/>
      <c r="BA1039" s="117"/>
      <c r="BB1039" s="117"/>
      <c r="BC1039" s="117"/>
      <c r="BD1039" s="117"/>
      <c r="BE1039" s="117"/>
      <c r="BF1039" s="117"/>
      <c r="BG1039" s="117"/>
      <c r="BH1039" s="117"/>
      <c r="BI1039" s="117"/>
      <c r="BJ1039" s="117"/>
      <c r="BK1039" s="117"/>
      <c r="BL1039" s="117"/>
      <c r="BM1039" s="117"/>
      <c r="BN1039" s="117"/>
      <c r="BO1039" s="117"/>
      <c r="BP1039" s="117"/>
      <c r="BQ1039" s="117"/>
    </row>
    <row r="1040" spans="1:69" ht="12" customHeight="1">
      <c r="A1040" s="172"/>
      <c r="B1040" s="143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17"/>
      <c r="U1040" s="117"/>
      <c r="V1040" s="117"/>
      <c r="W1040" s="117"/>
      <c r="X1040" s="117"/>
      <c r="Y1040" s="117"/>
      <c r="Z1040" s="117"/>
      <c r="AA1040" s="117"/>
      <c r="AB1040" s="117"/>
      <c r="AC1040" s="117"/>
      <c r="AD1040" s="117"/>
      <c r="AE1040" s="117"/>
      <c r="AF1040" s="117"/>
      <c r="AG1040" s="117"/>
      <c r="AH1040" s="117"/>
      <c r="AI1040" s="117"/>
      <c r="AJ1040" s="117"/>
      <c r="AK1040" s="117"/>
      <c r="AL1040" s="117"/>
      <c r="AM1040" s="117"/>
      <c r="AN1040" s="117"/>
      <c r="AO1040" s="117"/>
      <c r="AP1040" s="117"/>
      <c r="AQ1040" s="117"/>
      <c r="AR1040" s="117"/>
      <c r="AS1040" s="117"/>
      <c r="AT1040" s="117"/>
      <c r="AU1040" s="117"/>
      <c r="AV1040" s="117"/>
      <c r="AW1040" s="117"/>
      <c r="AX1040" s="117"/>
      <c r="AY1040" s="117"/>
      <c r="AZ1040" s="117"/>
      <c r="BA1040" s="117"/>
      <c r="BB1040" s="117"/>
      <c r="BC1040" s="117"/>
      <c r="BD1040" s="117"/>
      <c r="BE1040" s="117"/>
      <c r="BF1040" s="117"/>
      <c r="BG1040" s="117"/>
      <c r="BH1040" s="117"/>
      <c r="BI1040" s="117"/>
      <c r="BJ1040" s="117"/>
      <c r="BK1040" s="117"/>
      <c r="BL1040" s="117"/>
      <c r="BM1040" s="117"/>
      <c r="BN1040" s="117"/>
      <c r="BO1040" s="117"/>
      <c r="BP1040" s="117"/>
      <c r="BQ1040" s="117"/>
    </row>
    <row r="1041" spans="1:69" ht="12" customHeight="1">
      <c r="A1041" s="172"/>
      <c r="B1041" s="143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  <c r="S1041" s="117"/>
      <c r="T1041" s="117"/>
      <c r="U1041" s="117"/>
      <c r="V1041" s="117"/>
      <c r="W1041" s="117"/>
      <c r="X1041" s="117"/>
      <c r="Y1041" s="117"/>
      <c r="Z1041" s="117"/>
      <c r="AA1041" s="117"/>
      <c r="AB1041" s="117"/>
      <c r="AC1041" s="117"/>
      <c r="AD1041" s="117"/>
      <c r="AE1041" s="117"/>
      <c r="AF1041" s="117"/>
      <c r="AG1041" s="117"/>
      <c r="AH1041" s="117"/>
      <c r="AI1041" s="117"/>
      <c r="AJ1041" s="117"/>
      <c r="AK1041" s="117"/>
      <c r="AL1041" s="117"/>
      <c r="AM1041" s="117"/>
      <c r="AN1041" s="117"/>
      <c r="AO1041" s="117"/>
      <c r="AP1041" s="117"/>
      <c r="AQ1041" s="117"/>
      <c r="AR1041" s="117"/>
      <c r="AS1041" s="117"/>
      <c r="AT1041" s="117"/>
      <c r="AU1041" s="117"/>
      <c r="AV1041" s="117"/>
      <c r="AW1041" s="117"/>
      <c r="AX1041" s="117"/>
      <c r="AY1041" s="117"/>
      <c r="AZ1041" s="117"/>
      <c r="BA1041" s="117"/>
      <c r="BB1041" s="117"/>
      <c r="BC1041" s="117"/>
      <c r="BD1041" s="117"/>
      <c r="BE1041" s="117"/>
      <c r="BF1041" s="117"/>
      <c r="BG1041" s="117"/>
      <c r="BH1041" s="117"/>
      <c r="BI1041" s="117"/>
      <c r="BJ1041" s="117"/>
      <c r="BK1041" s="117"/>
      <c r="BL1041" s="117"/>
      <c r="BM1041" s="117"/>
      <c r="BN1041" s="117"/>
      <c r="BO1041" s="117"/>
      <c r="BP1041" s="117"/>
      <c r="BQ1041" s="117"/>
    </row>
    <row r="1042" spans="1:69" ht="12" customHeight="1">
      <c r="A1042" s="172"/>
      <c r="B1042" s="143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  <c r="U1042" s="117"/>
      <c r="V1042" s="117"/>
      <c r="W1042" s="117"/>
      <c r="X1042" s="117"/>
      <c r="Y1042" s="117"/>
      <c r="Z1042" s="117"/>
      <c r="AA1042" s="117"/>
      <c r="AB1042" s="117"/>
      <c r="AC1042" s="117"/>
      <c r="AD1042" s="117"/>
      <c r="AE1042" s="117"/>
      <c r="AF1042" s="117"/>
      <c r="AG1042" s="117"/>
      <c r="AH1042" s="117"/>
      <c r="AI1042" s="117"/>
      <c r="AJ1042" s="117"/>
      <c r="AK1042" s="117"/>
      <c r="AL1042" s="117"/>
      <c r="AM1042" s="117"/>
      <c r="AN1042" s="117"/>
      <c r="AO1042" s="117"/>
      <c r="AP1042" s="117"/>
      <c r="AQ1042" s="117"/>
      <c r="AR1042" s="117"/>
      <c r="AS1042" s="117"/>
      <c r="AT1042" s="117"/>
      <c r="AU1042" s="117"/>
      <c r="AV1042" s="117"/>
      <c r="AW1042" s="117"/>
      <c r="AX1042" s="117"/>
      <c r="AY1042" s="117"/>
      <c r="AZ1042" s="117"/>
      <c r="BA1042" s="117"/>
      <c r="BB1042" s="117"/>
      <c r="BC1042" s="117"/>
      <c r="BD1042" s="117"/>
      <c r="BE1042" s="117"/>
      <c r="BF1042" s="117"/>
      <c r="BG1042" s="117"/>
      <c r="BH1042" s="117"/>
      <c r="BI1042" s="117"/>
      <c r="BJ1042" s="117"/>
      <c r="BK1042" s="117"/>
      <c r="BL1042" s="117"/>
      <c r="BM1042" s="117"/>
      <c r="BN1042" s="117"/>
      <c r="BO1042" s="117"/>
      <c r="BP1042" s="117"/>
      <c r="BQ1042" s="117"/>
    </row>
    <row r="1043" spans="1:69" ht="12" customHeight="1">
      <c r="A1043" s="172"/>
      <c r="B1043" s="143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  <c r="S1043" s="117"/>
      <c r="T1043" s="117"/>
      <c r="U1043" s="117"/>
      <c r="V1043" s="117"/>
      <c r="W1043" s="117"/>
      <c r="X1043" s="117"/>
      <c r="Y1043" s="117"/>
      <c r="Z1043" s="117"/>
      <c r="AA1043" s="117"/>
      <c r="AB1043" s="117"/>
      <c r="AC1043" s="117"/>
      <c r="AD1043" s="117"/>
      <c r="AE1043" s="117"/>
      <c r="AF1043" s="117"/>
      <c r="AG1043" s="117"/>
      <c r="AH1043" s="117"/>
      <c r="AI1043" s="117"/>
      <c r="AJ1043" s="117"/>
      <c r="AK1043" s="117"/>
      <c r="AL1043" s="117"/>
      <c r="AM1043" s="117"/>
      <c r="AN1043" s="117"/>
      <c r="AO1043" s="117"/>
      <c r="AP1043" s="117"/>
      <c r="AQ1043" s="117"/>
      <c r="AR1043" s="117"/>
      <c r="AS1043" s="117"/>
      <c r="AT1043" s="117"/>
      <c r="AU1043" s="117"/>
      <c r="AV1043" s="117"/>
      <c r="AW1043" s="117"/>
      <c r="AX1043" s="117"/>
      <c r="AY1043" s="117"/>
      <c r="AZ1043" s="117"/>
      <c r="BA1043" s="117"/>
      <c r="BB1043" s="117"/>
      <c r="BC1043" s="117"/>
      <c r="BD1043" s="117"/>
      <c r="BE1043" s="117"/>
      <c r="BF1043" s="117"/>
      <c r="BG1043" s="117"/>
      <c r="BH1043" s="117"/>
      <c r="BI1043" s="117"/>
      <c r="BJ1043" s="117"/>
      <c r="BK1043" s="117"/>
      <c r="BL1043" s="117"/>
      <c r="BM1043" s="117"/>
      <c r="BN1043" s="117"/>
      <c r="BO1043" s="117"/>
      <c r="BP1043" s="117"/>
      <c r="BQ1043" s="117"/>
    </row>
    <row r="1044" spans="1:69" ht="12" customHeight="1">
      <c r="A1044" s="172"/>
      <c r="B1044" s="143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  <c r="V1044" s="117"/>
      <c r="W1044" s="117"/>
      <c r="X1044" s="117"/>
      <c r="Y1044" s="117"/>
      <c r="Z1044" s="117"/>
      <c r="AA1044" s="117"/>
      <c r="AB1044" s="117"/>
      <c r="AC1044" s="117"/>
      <c r="AD1044" s="117"/>
      <c r="AE1044" s="117"/>
      <c r="AF1044" s="117"/>
      <c r="AG1044" s="117"/>
      <c r="AH1044" s="117"/>
      <c r="AI1044" s="117"/>
      <c r="AJ1044" s="117"/>
      <c r="AK1044" s="117"/>
      <c r="AL1044" s="117"/>
      <c r="AM1044" s="117"/>
      <c r="AN1044" s="117"/>
      <c r="AO1044" s="117"/>
      <c r="AP1044" s="117"/>
      <c r="AQ1044" s="117"/>
      <c r="AR1044" s="117"/>
      <c r="AS1044" s="117"/>
      <c r="AT1044" s="117"/>
      <c r="AU1044" s="117"/>
      <c r="AV1044" s="117"/>
      <c r="AW1044" s="117"/>
      <c r="AX1044" s="117"/>
      <c r="AY1044" s="117"/>
      <c r="AZ1044" s="117"/>
      <c r="BA1044" s="117"/>
      <c r="BB1044" s="117"/>
      <c r="BC1044" s="117"/>
      <c r="BD1044" s="117"/>
      <c r="BE1044" s="117"/>
      <c r="BF1044" s="117"/>
      <c r="BG1044" s="117"/>
      <c r="BH1044" s="117"/>
      <c r="BI1044" s="117"/>
      <c r="BJ1044" s="117"/>
      <c r="BK1044" s="117"/>
      <c r="BL1044" s="117"/>
      <c r="BM1044" s="117"/>
      <c r="BN1044" s="117"/>
      <c r="BO1044" s="117"/>
      <c r="BP1044" s="117"/>
      <c r="BQ1044" s="117"/>
    </row>
    <row r="1045" spans="1:69" ht="12" customHeight="1">
      <c r="A1045" s="172"/>
      <c r="B1045" s="143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  <c r="S1045" s="117"/>
      <c r="T1045" s="117"/>
      <c r="U1045" s="117"/>
      <c r="V1045" s="117"/>
      <c r="W1045" s="117"/>
      <c r="X1045" s="117"/>
      <c r="Y1045" s="117"/>
      <c r="Z1045" s="117"/>
      <c r="AA1045" s="117"/>
      <c r="AB1045" s="117"/>
      <c r="AC1045" s="117"/>
      <c r="AD1045" s="117"/>
      <c r="AE1045" s="117"/>
      <c r="AF1045" s="117"/>
      <c r="AG1045" s="117"/>
      <c r="AH1045" s="117"/>
      <c r="AI1045" s="117"/>
      <c r="AJ1045" s="117"/>
      <c r="AK1045" s="117"/>
      <c r="AL1045" s="117"/>
      <c r="AM1045" s="117"/>
      <c r="AN1045" s="117"/>
      <c r="AO1045" s="117"/>
      <c r="AP1045" s="117"/>
      <c r="AQ1045" s="117"/>
      <c r="AR1045" s="117"/>
      <c r="AS1045" s="117"/>
      <c r="AT1045" s="117"/>
      <c r="AU1045" s="117"/>
      <c r="AV1045" s="117"/>
      <c r="AW1045" s="117"/>
      <c r="AX1045" s="117"/>
      <c r="AY1045" s="117"/>
      <c r="AZ1045" s="117"/>
      <c r="BA1045" s="117"/>
      <c r="BB1045" s="117"/>
      <c r="BC1045" s="117"/>
      <c r="BD1045" s="117"/>
      <c r="BE1045" s="117"/>
      <c r="BF1045" s="117"/>
      <c r="BG1045" s="117"/>
      <c r="BH1045" s="117"/>
      <c r="BI1045" s="117"/>
      <c r="BJ1045" s="117"/>
      <c r="BK1045" s="117"/>
      <c r="BL1045" s="117"/>
      <c r="BM1045" s="117"/>
      <c r="BN1045" s="117"/>
      <c r="BO1045" s="117"/>
      <c r="BP1045" s="117"/>
      <c r="BQ1045" s="117"/>
    </row>
    <row r="1046" spans="1:69" ht="12" customHeight="1">
      <c r="A1046" s="172"/>
      <c r="B1046" s="143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17"/>
      <c r="U1046" s="117"/>
      <c r="V1046" s="117"/>
      <c r="W1046" s="117"/>
      <c r="X1046" s="117"/>
      <c r="Y1046" s="117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  <c r="AK1046" s="117"/>
      <c r="AL1046" s="117"/>
      <c r="AM1046" s="117"/>
      <c r="AN1046" s="117"/>
      <c r="AO1046" s="117"/>
      <c r="AP1046" s="117"/>
      <c r="AQ1046" s="117"/>
      <c r="AR1046" s="117"/>
      <c r="AS1046" s="117"/>
      <c r="AT1046" s="117"/>
      <c r="AU1046" s="117"/>
      <c r="AV1046" s="117"/>
      <c r="AW1046" s="117"/>
      <c r="AX1046" s="117"/>
      <c r="AY1046" s="117"/>
      <c r="AZ1046" s="117"/>
      <c r="BA1046" s="117"/>
      <c r="BB1046" s="117"/>
      <c r="BC1046" s="117"/>
      <c r="BD1046" s="117"/>
      <c r="BE1046" s="117"/>
      <c r="BF1046" s="117"/>
      <c r="BG1046" s="117"/>
      <c r="BH1046" s="117"/>
      <c r="BI1046" s="117"/>
      <c r="BJ1046" s="117"/>
      <c r="BK1046" s="117"/>
      <c r="BL1046" s="117"/>
      <c r="BM1046" s="117"/>
      <c r="BN1046" s="117"/>
      <c r="BO1046" s="117"/>
      <c r="BP1046" s="117"/>
      <c r="BQ1046" s="117"/>
    </row>
    <row r="1047" spans="1:69" ht="12" customHeight="1">
      <c r="A1047" s="172"/>
      <c r="B1047" s="143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  <c r="S1047" s="117"/>
      <c r="T1047" s="117"/>
      <c r="U1047" s="117"/>
      <c r="V1047" s="117"/>
      <c r="W1047" s="117"/>
      <c r="X1047" s="117"/>
      <c r="Y1047" s="117"/>
      <c r="Z1047" s="117"/>
      <c r="AA1047" s="117"/>
      <c r="AB1047" s="117"/>
      <c r="AC1047" s="117"/>
      <c r="AD1047" s="117"/>
      <c r="AE1047" s="117"/>
      <c r="AF1047" s="117"/>
      <c r="AG1047" s="117"/>
      <c r="AH1047" s="117"/>
      <c r="AI1047" s="117"/>
      <c r="AJ1047" s="117"/>
      <c r="AK1047" s="117"/>
      <c r="AL1047" s="117"/>
      <c r="AM1047" s="117"/>
      <c r="AN1047" s="117"/>
      <c r="AO1047" s="117"/>
      <c r="AP1047" s="117"/>
      <c r="AQ1047" s="117"/>
      <c r="AR1047" s="117"/>
      <c r="AS1047" s="117"/>
      <c r="AT1047" s="117"/>
      <c r="AU1047" s="117"/>
      <c r="AV1047" s="117"/>
      <c r="AW1047" s="117"/>
      <c r="AX1047" s="117"/>
      <c r="AY1047" s="117"/>
      <c r="AZ1047" s="117"/>
      <c r="BA1047" s="117"/>
      <c r="BB1047" s="117"/>
      <c r="BC1047" s="117"/>
      <c r="BD1047" s="117"/>
      <c r="BE1047" s="117"/>
      <c r="BF1047" s="117"/>
      <c r="BG1047" s="117"/>
      <c r="BH1047" s="117"/>
      <c r="BI1047" s="117"/>
      <c r="BJ1047" s="117"/>
      <c r="BK1047" s="117"/>
      <c r="BL1047" s="117"/>
      <c r="BM1047" s="117"/>
      <c r="BN1047" s="117"/>
      <c r="BO1047" s="117"/>
      <c r="BP1047" s="117"/>
      <c r="BQ1047" s="117"/>
    </row>
    <row r="1048" spans="1:69" ht="12" customHeight="1">
      <c r="A1048" s="172"/>
      <c r="B1048" s="143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  <c r="S1048" s="117"/>
      <c r="T1048" s="117"/>
      <c r="U1048" s="117"/>
      <c r="V1048" s="117"/>
      <c r="W1048" s="117"/>
      <c r="X1048" s="117"/>
      <c r="Y1048" s="117"/>
      <c r="Z1048" s="117"/>
      <c r="AA1048" s="117"/>
      <c r="AB1048" s="117"/>
      <c r="AC1048" s="117"/>
      <c r="AD1048" s="117"/>
      <c r="AE1048" s="117"/>
      <c r="AF1048" s="117"/>
      <c r="AG1048" s="117"/>
      <c r="AH1048" s="117"/>
      <c r="AI1048" s="117"/>
      <c r="AJ1048" s="117"/>
      <c r="AK1048" s="117"/>
      <c r="AL1048" s="117"/>
      <c r="AM1048" s="117"/>
      <c r="AN1048" s="117"/>
      <c r="AO1048" s="117"/>
      <c r="AP1048" s="117"/>
      <c r="AQ1048" s="117"/>
      <c r="AR1048" s="117"/>
      <c r="AS1048" s="117"/>
      <c r="AT1048" s="117"/>
      <c r="AU1048" s="117"/>
      <c r="AV1048" s="117"/>
      <c r="AW1048" s="117"/>
      <c r="AX1048" s="117"/>
      <c r="AY1048" s="117"/>
      <c r="AZ1048" s="117"/>
      <c r="BA1048" s="117"/>
      <c r="BB1048" s="117"/>
      <c r="BC1048" s="117"/>
      <c r="BD1048" s="117"/>
      <c r="BE1048" s="117"/>
      <c r="BF1048" s="117"/>
      <c r="BG1048" s="117"/>
      <c r="BH1048" s="117"/>
      <c r="BI1048" s="117"/>
      <c r="BJ1048" s="117"/>
      <c r="BK1048" s="117"/>
      <c r="BL1048" s="117"/>
      <c r="BM1048" s="117"/>
      <c r="BN1048" s="117"/>
      <c r="BO1048" s="117"/>
      <c r="BP1048" s="117"/>
      <c r="BQ1048" s="117"/>
    </row>
    <row r="1049" spans="1:69" ht="12" customHeight="1">
      <c r="A1049" s="172"/>
      <c r="B1049" s="143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  <c r="S1049" s="117"/>
      <c r="T1049" s="117"/>
      <c r="U1049" s="117"/>
      <c r="V1049" s="117"/>
      <c r="W1049" s="117"/>
      <c r="X1049" s="117"/>
      <c r="Y1049" s="117"/>
      <c r="Z1049" s="117"/>
      <c r="AA1049" s="117"/>
      <c r="AB1049" s="117"/>
      <c r="AC1049" s="117"/>
      <c r="AD1049" s="117"/>
      <c r="AE1049" s="117"/>
      <c r="AF1049" s="117"/>
      <c r="AG1049" s="117"/>
      <c r="AH1049" s="117"/>
      <c r="AI1049" s="117"/>
      <c r="AJ1049" s="117"/>
      <c r="AK1049" s="117"/>
      <c r="AL1049" s="117"/>
      <c r="AM1049" s="117"/>
      <c r="AN1049" s="117"/>
      <c r="AO1049" s="117"/>
      <c r="AP1049" s="117"/>
      <c r="AQ1049" s="117"/>
      <c r="AR1049" s="117"/>
      <c r="AS1049" s="117"/>
      <c r="AT1049" s="117"/>
      <c r="AU1049" s="117"/>
      <c r="AV1049" s="117"/>
      <c r="AW1049" s="117"/>
      <c r="AX1049" s="117"/>
      <c r="AY1049" s="117"/>
      <c r="AZ1049" s="117"/>
      <c r="BA1049" s="117"/>
      <c r="BB1049" s="117"/>
      <c r="BC1049" s="117"/>
      <c r="BD1049" s="117"/>
      <c r="BE1049" s="117"/>
      <c r="BF1049" s="117"/>
      <c r="BG1049" s="117"/>
      <c r="BH1049" s="117"/>
      <c r="BI1049" s="117"/>
      <c r="BJ1049" s="117"/>
      <c r="BK1049" s="117"/>
      <c r="BL1049" s="117"/>
      <c r="BM1049" s="117"/>
      <c r="BN1049" s="117"/>
      <c r="BO1049" s="117"/>
      <c r="BP1049" s="117"/>
      <c r="BQ1049" s="117"/>
    </row>
    <row r="1050" spans="1:69" ht="12" customHeight="1">
      <c r="A1050" s="172"/>
      <c r="B1050" s="143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  <c r="S1050" s="117"/>
      <c r="T1050" s="117"/>
      <c r="U1050" s="117"/>
      <c r="V1050" s="117"/>
      <c r="W1050" s="117"/>
      <c r="X1050" s="117"/>
      <c r="Y1050" s="117"/>
      <c r="Z1050" s="117"/>
      <c r="AA1050" s="117"/>
      <c r="AB1050" s="117"/>
      <c r="AC1050" s="117"/>
      <c r="AD1050" s="117"/>
      <c r="AE1050" s="117"/>
      <c r="AF1050" s="117"/>
      <c r="AG1050" s="117"/>
      <c r="AH1050" s="117"/>
      <c r="AI1050" s="117"/>
      <c r="AJ1050" s="117"/>
      <c r="AK1050" s="117"/>
      <c r="AL1050" s="117"/>
      <c r="AM1050" s="117"/>
      <c r="AN1050" s="117"/>
      <c r="AO1050" s="117"/>
      <c r="AP1050" s="117"/>
      <c r="AQ1050" s="117"/>
      <c r="AR1050" s="117"/>
      <c r="AS1050" s="117"/>
      <c r="AT1050" s="117"/>
      <c r="AU1050" s="117"/>
      <c r="AV1050" s="117"/>
      <c r="AW1050" s="117"/>
      <c r="AX1050" s="117"/>
      <c r="AY1050" s="117"/>
      <c r="AZ1050" s="117"/>
      <c r="BA1050" s="117"/>
      <c r="BB1050" s="117"/>
      <c r="BC1050" s="117"/>
      <c r="BD1050" s="117"/>
      <c r="BE1050" s="117"/>
      <c r="BF1050" s="117"/>
      <c r="BG1050" s="117"/>
      <c r="BH1050" s="117"/>
      <c r="BI1050" s="117"/>
      <c r="BJ1050" s="117"/>
      <c r="BK1050" s="117"/>
      <c r="BL1050" s="117"/>
      <c r="BM1050" s="117"/>
      <c r="BN1050" s="117"/>
      <c r="BO1050" s="117"/>
      <c r="BP1050" s="117"/>
      <c r="BQ1050" s="117"/>
    </row>
    <row r="1051" spans="1:69" ht="12" customHeight="1">
      <c r="A1051" s="172"/>
      <c r="B1051" s="143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  <c r="AI1051" s="117"/>
      <c r="AJ1051" s="117"/>
      <c r="AK1051" s="117"/>
      <c r="AL1051" s="117"/>
      <c r="AM1051" s="117"/>
      <c r="AN1051" s="117"/>
      <c r="AO1051" s="117"/>
      <c r="AP1051" s="117"/>
      <c r="AQ1051" s="117"/>
      <c r="AR1051" s="117"/>
      <c r="AS1051" s="117"/>
      <c r="AT1051" s="117"/>
      <c r="AU1051" s="117"/>
      <c r="AV1051" s="117"/>
      <c r="AW1051" s="117"/>
      <c r="AX1051" s="117"/>
      <c r="AY1051" s="117"/>
      <c r="AZ1051" s="117"/>
      <c r="BA1051" s="117"/>
      <c r="BB1051" s="117"/>
      <c r="BC1051" s="117"/>
      <c r="BD1051" s="117"/>
      <c r="BE1051" s="117"/>
      <c r="BF1051" s="117"/>
      <c r="BG1051" s="117"/>
      <c r="BH1051" s="117"/>
      <c r="BI1051" s="117"/>
      <c r="BJ1051" s="117"/>
      <c r="BK1051" s="117"/>
      <c r="BL1051" s="117"/>
      <c r="BM1051" s="117"/>
      <c r="BN1051" s="117"/>
      <c r="BO1051" s="117"/>
      <c r="BP1051" s="117"/>
      <c r="BQ1051" s="117"/>
    </row>
    <row r="1052" spans="1:69" ht="12" customHeight="1">
      <c r="A1052" s="172"/>
      <c r="B1052" s="143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7"/>
      <c r="AK1052" s="117"/>
      <c r="AL1052" s="117"/>
      <c r="AM1052" s="117"/>
      <c r="AN1052" s="117"/>
      <c r="AO1052" s="117"/>
      <c r="AP1052" s="117"/>
      <c r="AQ1052" s="117"/>
      <c r="AR1052" s="117"/>
      <c r="AS1052" s="117"/>
      <c r="AT1052" s="117"/>
      <c r="AU1052" s="117"/>
      <c r="AV1052" s="117"/>
      <c r="AW1052" s="117"/>
      <c r="AX1052" s="117"/>
      <c r="AY1052" s="117"/>
      <c r="AZ1052" s="117"/>
      <c r="BA1052" s="117"/>
      <c r="BB1052" s="117"/>
      <c r="BC1052" s="117"/>
      <c r="BD1052" s="117"/>
      <c r="BE1052" s="117"/>
      <c r="BF1052" s="117"/>
      <c r="BG1052" s="117"/>
      <c r="BH1052" s="117"/>
      <c r="BI1052" s="117"/>
      <c r="BJ1052" s="117"/>
      <c r="BK1052" s="117"/>
      <c r="BL1052" s="117"/>
      <c r="BM1052" s="117"/>
      <c r="BN1052" s="117"/>
      <c r="BO1052" s="117"/>
      <c r="BP1052" s="117"/>
      <c r="BQ1052" s="117"/>
    </row>
    <row r="1053" spans="1:69" ht="12" customHeight="1">
      <c r="A1053" s="172"/>
      <c r="B1053" s="143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  <c r="S1053" s="117"/>
      <c r="T1053" s="117"/>
      <c r="U1053" s="117"/>
      <c r="V1053" s="117"/>
      <c r="W1053" s="117"/>
      <c r="X1053" s="117"/>
      <c r="Y1053" s="117"/>
      <c r="Z1053" s="117"/>
      <c r="AA1053" s="117"/>
      <c r="AB1053" s="117"/>
      <c r="AC1053" s="117"/>
      <c r="AD1053" s="117"/>
      <c r="AE1053" s="117"/>
      <c r="AF1053" s="117"/>
      <c r="AG1053" s="117"/>
      <c r="AH1053" s="117"/>
      <c r="AI1053" s="117"/>
      <c r="AJ1053" s="117"/>
      <c r="AK1053" s="117"/>
      <c r="AL1053" s="117"/>
      <c r="AM1053" s="117"/>
      <c r="AN1053" s="117"/>
      <c r="AO1053" s="117"/>
      <c r="AP1053" s="117"/>
      <c r="AQ1053" s="117"/>
      <c r="AR1053" s="117"/>
      <c r="AS1053" s="117"/>
      <c r="AT1053" s="117"/>
      <c r="AU1053" s="117"/>
      <c r="AV1053" s="117"/>
      <c r="AW1053" s="117"/>
      <c r="AX1053" s="117"/>
      <c r="AY1053" s="117"/>
      <c r="AZ1053" s="117"/>
      <c r="BA1053" s="117"/>
      <c r="BB1053" s="117"/>
      <c r="BC1053" s="117"/>
      <c r="BD1053" s="117"/>
      <c r="BE1053" s="117"/>
      <c r="BF1053" s="117"/>
      <c r="BG1053" s="117"/>
      <c r="BH1053" s="117"/>
      <c r="BI1053" s="117"/>
      <c r="BJ1053" s="117"/>
      <c r="BK1053" s="117"/>
      <c r="BL1053" s="117"/>
      <c r="BM1053" s="117"/>
      <c r="BN1053" s="117"/>
      <c r="BO1053" s="117"/>
      <c r="BP1053" s="117"/>
      <c r="BQ1053" s="117"/>
    </row>
    <row r="1054" spans="1:69" ht="12" customHeight="1">
      <c r="A1054" s="172"/>
      <c r="B1054" s="143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117"/>
      <c r="AQ1054" s="117"/>
      <c r="AR1054" s="117"/>
      <c r="AS1054" s="117"/>
      <c r="AT1054" s="117"/>
      <c r="AU1054" s="117"/>
      <c r="AV1054" s="117"/>
      <c r="AW1054" s="117"/>
      <c r="AX1054" s="117"/>
      <c r="AY1054" s="117"/>
      <c r="AZ1054" s="117"/>
      <c r="BA1054" s="117"/>
      <c r="BB1054" s="117"/>
      <c r="BC1054" s="117"/>
      <c r="BD1054" s="117"/>
      <c r="BE1054" s="117"/>
      <c r="BF1054" s="117"/>
      <c r="BG1054" s="117"/>
      <c r="BH1054" s="117"/>
      <c r="BI1054" s="117"/>
      <c r="BJ1054" s="117"/>
      <c r="BK1054" s="117"/>
      <c r="BL1054" s="117"/>
      <c r="BM1054" s="117"/>
      <c r="BN1054" s="117"/>
      <c r="BO1054" s="117"/>
      <c r="BP1054" s="117"/>
      <c r="BQ1054" s="117"/>
    </row>
    <row r="1055" spans="1:69" ht="12" customHeight="1">
      <c r="A1055" s="172"/>
      <c r="B1055" s="143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  <c r="S1055" s="117"/>
      <c r="T1055" s="117"/>
      <c r="U1055" s="117"/>
      <c r="V1055" s="117"/>
      <c r="W1055" s="117"/>
      <c r="X1055" s="117"/>
      <c r="Y1055" s="117"/>
      <c r="Z1055" s="117"/>
      <c r="AA1055" s="117"/>
      <c r="AB1055" s="117"/>
      <c r="AC1055" s="117"/>
      <c r="AD1055" s="117"/>
      <c r="AE1055" s="117"/>
      <c r="AF1055" s="117"/>
      <c r="AG1055" s="117"/>
      <c r="AH1055" s="117"/>
      <c r="AI1055" s="117"/>
      <c r="AJ1055" s="117"/>
      <c r="AK1055" s="117"/>
      <c r="AL1055" s="117"/>
      <c r="AM1055" s="117"/>
      <c r="AN1055" s="117"/>
      <c r="AO1055" s="117"/>
      <c r="AP1055" s="117"/>
      <c r="AQ1055" s="117"/>
      <c r="AR1055" s="117"/>
      <c r="AS1055" s="117"/>
      <c r="AT1055" s="117"/>
      <c r="AU1055" s="117"/>
      <c r="AV1055" s="117"/>
      <c r="AW1055" s="117"/>
      <c r="AX1055" s="117"/>
      <c r="AY1055" s="117"/>
      <c r="AZ1055" s="117"/>
      <c r="BA1055" s="117"/>
      <c r="BB1055" s="117"/>
      <c r="BC1055" s="117"/>
      <c r="BD1055" s="117"/>
      <c r="BE1055" s="117"/>
      <c r="BF1055" s="117"/>
      <c r="BG1055" s="117"/>
      <c r="BH1055" s="117"/>
      <c r="BI1055" s="117"/>
      <c r="BJ1055" s="117"/>
      <c r="BK1055" s="117"/>
      <c r="BL1055" s="117"/>
      <c r="BM1055" s="117"/>
      <c r="BN1055" s="117"/>
      <c r="BO1055" s="117"/>
      <c r="BP1055" s="117"/>
      <c r="BQ1055" s="117"/>
    </row>
    <row r="1056" spans="1:69" ht="12" customHeight="1">
      <c r="A1056" s="172"/>
      <c r="B1056" s="143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  <c r="AG1056" s="117"/>
      <c r="AH1056" s="117"/>
      <c r="AI1056" s="117"/>
      <c r="AJ1056" s="117"/>
      <c r="AK1056" s="117"/>
      <c r="AL1056" s="117"/>
      <c r="AM1056" s="117"/>
      <c r="AN1056" s="117"/>
      <c r="AO1056" s="117"/>
      <c r="AP1056" s="117"/>
      <c r="AQ1056" s="117"/>
      <c r="AR1056" s="117"/>
      <c r="AS1056" s="117"/>
      <c r="AT1056" s="117"/>
      <c r="AU1056" s="117"/>
      <c r="AV1056" s="117"/>
      <c r="AW1056" s="117"/>
      <c r="AX1056" s="117"/>
      <c r="AY1056" s="117"/>
      <c r="AZ1056" s="117"/>
      <c r="BA1056" s="117"/>
      <c r="BB1056" s="117"/>
      <c r="BC1056" s="117"/>
      <c r="BD1056" s="117"/>
      <c r="BE1056" s="117"/>
      <c r="BF1056" s="117"/>
      <c r="BG1056" s="117"/>
      <c r="BH1056" s="117"/>
      <c r="BI1056" s="117"/>
      <c r="BJ1056" s="117"/>
      <c r="BK1056" s="117"/>
      <c r="BL1056" s="117"/>
      <c r="BM1056" s="117"/>
      <c r="BN1056" s="117"/>
      <c r="BO1056" s="117"/>
      <c r="BP1056" s="117"/>
      <c r="BQ1056" s="117"/>
    </row>
    <row r="1057" spans="1:69" ht="12" customHeight="1">
      <c r="A1057" s="172"/>
      <c r="B1057" s="143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  <c r="S1057" s="117"/>
      <c r="T1057" s="117"/>
      <c r="U1057" s="117"/>
      <c r="V1057" s="117"/>
      <c r="W1057" s="117"/>
      <c r="X1057" s="117"/>
      <c r="Y1057" s="117"/>
      <c r="Z1057" s="117"/>
      <c r="AA1057" s="117"/>
      <c r="AB1057" s="117"/>
      <c r="AC1057" s="117"/>
      <c r="AD1057" s="117"/>
      <c r="AE1057" s="117"/>
      <c r="AF1057" s="117"/>
      <c r="AG1057" s="117"/>
      <c r="AH1057" s="117"/>
      <c r="AI1057" s="117"/>
      <c r="AJ1057" s="117"/>
      <c r="AK1057" s="117"/>
      <c r="AL1057" s="117"/>
      <c r="AM1057" s="117"/>
      <c r="AN1057" s="117"/>
      <c r="AO1057" s="117"/>
      <c r="AP1057" s="117"/>
      <c r="AQ1057" s="117"/>
      <c r="AR1057" s="117"/>
      <c r="AS1057" s="117"/>
      <c r="AT1057" s="117"/>
      <c r="AU1057" s="117"/>
      <c r="AV1057" s="117"/>
      <c r="AW1057" s="117"/>
      <c r="AX1057" s="117"/>
      <c r="AY1057" s="117"/>
      <c r="AZ1057" s="117"/>
      <c r="BA1057" s="117"/>
      <c r="BB1057" s="117"/>
      <c r="BC1057" s="117"/>
      <c r="BD1057" s="117"/>
      <c r="BE1057" s="117"/>
      <c r="BF1057" s="117"/>
      <c r="BG1057" s="117"/>
      <c r="BH1057" s="117"/>
      <c r="BI1057" s="117"/>
      <c r="BJ1057" s="117"/>
      <c r="BK1057" s="117"/>
      <c r="BL1057" s="117"/>
      <c r="BM1057" s="117"/>
      <c r="BN1057" s="117"/>
      <c r="BO1057" s="117"/>
      <c r="BP1057" s="117"/>
      <c r="BQ1057" s="117"/>
    </row>
    <row r="1058" spans="1:69" ht="12" customHeight="1">
      <c r="A1058" s="172"/>
      <c r="B1058" s="143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117"/>
      <c r="AQ1058" s="117"/>
      <c r="AR1058" s="117"/>
      <c r="AS1058" s="117"/>
      <c r="AT1058" s="117"/>
      <c r="AU1058" s="117"/>
      <c r="AV1058" s="117"/>
      <c r="AW1058" s="117"/>
      <c r="AX1058" s="117"/>
      <c r="AY1058" s="117"/>
      <c r="AZ1058" s="117"/>
      <c r="BA1058" s="117"/>
      <c r="BB1058" s="117"/>
      <c r="BC1058" s="117"/>
      <c r="BD1058" s="117"/>
      <c r="BE1058" s="117"/>
      <c r="BF1058" s="117"/>
      <c r="BG1058" s="117"/>
      <c r="BH1058" s="117"/>
      <c r="BI1058" s="117"/>
      <c r="BJ1058" s="117"/>
      <c r="BK1058" s="117"/>
      <c r="BL1058" s="117"/>
      <c r="BM1058" s="117"/>
      <c r="BN1058" s="117"/>
      <c r="BO1058" s="117"/>
      <c r="BP1058" s="117"/>
      <c r="BQ1058" s="117"/>
    </row>
    <row r="1059" spans="1:69" ht="12" customHeight="1">
      <c r="A1059" s="172"/>
      <c r="B1059" s="143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  <c r="S1059" s="117"/>
      <c r="T1059" s="117"/>
      <c r="U1059" s="117"/>
      <c r="V1059" s="117"/>
      <c r="W1059" s="117"/>
      <c r="X1059" s="117"/>
      <c r="Y1059" s="117"/>
      <c r="Z1059" s="117"/>
      <c r="AA1059" s="117"/>
      <c r="AB1059" s="117"/>
      <c r="AC1059" s="117"/>
      <c r="AD1059" s="117"/>
      <c r="AE1059" s="117"/>
      <c r="AF1059" s="117"/>
      <c r="AG1059" s="117"/>
      <c r="AH1059" s="117"/>
      <c r="AI1059" s="117"/>
      <c r="AJ1059" s="117"/>
      <c r="AK1059" s="117"/>
      <c r="AL1059" s="117"/>
      <c r="AM1059" s="117"/>
      <c r="AN1059" s="117"/>
      <c r="AO1059" s="117"/>
      <c r="AP1059" s="117"/>
      <c r="AQ1059" s="117"/>
      <c r="AR1059" s="117"/>
      <c r="AS1059" s="117"/>
      <c r="AT1059" s="117"/>
      <c r="AU1059" s="117"/>
      <c r="AV1059" s="117"/>
      <c r="AW1059" s="117"/>
      <c r="AX1059" s="117"/>
      <c r="AY1059" s="117"/>
      <c r="AZ1059" s="117"/>
      <c r="BA1059" s="117"/>
      <c r="BB1059" s="117"/>
      <c r="BC1059" s="117"/>
      <c r="BD1059" s="117"/>
      <c r="BE1059" s="117"/>
      <c r="BF1059" s="117"/>
      <c r="BG1059" s="117"/>
      <c r="BH1059" s="117"/>
      <c r="BI1059" s="117"/>
      <c r="BJ1059" s="117"/>
      <c r="BK1059" s="117"/>
      <c r="BL1059" s="117"/>
      <c r="BM1059" s="117"/>
      <c r="BN1059" s="117"/>
      <c r="BO1059" s="117"/>
      <c r="BP1059" s="117"/>
      <c r="BQ1059" s="117"/>
    </row>
    <row r="1060" spans="1:69" ht="12" customHeight="1">
      <c r="A1060" s="172"/>
      <c r="B1060" s="143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  <c r="S1060" s="117"/>
      <c r="T1060" s="117"/>
      <c r="U1060" s="117"/>
      <c r="V1060" s="117"/>
      <c r="W1060" s="117"/>
      <c r="X1060" s="117"/>
      <c r="Y1060" s="117"/>
      <c r="Z1060" s="117"/>
      <c r="AA1060" s="117"/>
      <c r="AB1060" s="117"/>
      <c r="AC1060" s="117"/>
      <c r="AD1060" s="117"/>
      <c r="AE1060" s="117"/>
      <c r="AF1060" s="117"/>
      <c r="AG1060" s="117"/>
      <c r="AH1060" s="117"/>
      <c r="AI1060" s="117"/>
      <c r="AJ1060" s="117"/>
      <c r="AK1060" s="117"/>
      <c r="AL1060" s="117"/>
      <c r="AM1060" s="117"/>
      <c r="AN1060" s="117"/>
      <c r="AO1060" s="117"/>
      <c r="AP1060" s="117"/>
      <c r="AQ1060" s="117"/>
      <c r="AR1060" s="117"/>
      <c r="AS1060" s="117"/>
      <c r="AT1060" s="117"/>
      <c r="AU1060" s="117"/>
      <c r="AV1060" s="117"/>
      <c r="AW1060" s="117"/>
      <c r="AX1060" s="117"/>
      <c r="AY1060" s="117"/>
      <c r="AZ1060" s="117"/>
      <c r="BA1060" s="117"/>
      <c r="BB1060" s="117"/>
      <c r="BC1060" s="117"/>
      <c r="BD1060" s="117"/>
      <c r="BE1060" s="117"/>
      <c r="BF1060" s="117"/>
      <c r="BG1060" s="117"/>
      <c r="BH1060" s="117"/>
      <c r="BI1060" s="117"/>
      <c r="BJ1060" s="117"/>
      <c r="BK1060" s="117"/>
      <c r="BL1060" s="117"/>
      <c r="BM1060" s="117"/>
      <c r="BN1060" s="117"/>
      <c r="BO1060" s="117"/>
      <c r="BP1060" s="117"/>
      <c r="BQ1060" s="117"/>
    </row>
    <row r="1061" spans="1:69" ht="12" customHeight="1">
      <c r="A1061" s="172"/>
      <c r="B1061" s="143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7"/>
      <c r="AG1061" s="117"/>
      <c r="AH1061" s="117"/>
      <c r="AI1061" s="117"/>
      <c r="AJ1061" s="117"/>
      <c r="AK1061" s="117"/>
      <c r="AL1061" s="117"/>
      <c r="AM1061" s="117"/>
      <c r="AN1061" s="117"/>
      <c r="AO1061" s="117"/>
      <c r="AP1061" s="117"/>
      <c r="AQ1061" s="117"/>
      <c r="AR1061" s="117"/>
      <c r="AS1061" s="117"/>
      <c r="AT1061" s="117"/>
      <c r="AU1061" s="117"/>
      <c r="AV1061" s="117"/>
      <c r="AW1061" s="117"/>
      <c r="AX1061" s="117"/>
      <c r="AY1061" s="117"/>
      <c r="AZ1061" s="117"/>
      <c r="BA1061" s="117"/>
      <c r="BB1061" s="117"/>
      <c r="BC1061" s="117"/>
      <c r="BD1061" s="117"/>
      <c r="BE1061" s="117"/>
      <c r="BF1061" s="117"/>
      <c r="BG1061" s="117"/>
      <c r="BH1061" s="117"/>
      <c r="BI1061" s="117"/>
      <c r="BJ1061" s="117"/>
      <c r="BK1061" s="117"/>
      <c r="BL1061" s="117"/>
      <c r="BM1061" s="117"/>
      <c r="BN1061" s="117"/>
      <c r="BO1061" s="117"/>
      <c r="BP1061" s="117"/>
      <c r="BQ1061" s="117"/>
    </row>
    <row r="1062" spans="1:69" ht="12" customHeight="1">
      <c r="A1062" s="172"/>
      <c r="B1062" s="143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  <c r="AB1062" s="117"/>
      <c r="AC1062" s="117"/>
      <c r="AD1062" s="117"/>
      <c r="AE1062" s="117"/>
      <c r="AF1062" s="117"/>
      <c r="AG1062" s="117"/>
      <c r="AH1062" s="117"/>
      <c r="AI1062" s="117"/>
      <c r="AJ1062" s="117"/>
      <c r="AK1062" s="117"/>
      <c r="AL1062" s="117"/>
      <c r="AM1062" s="117"/>
      <c r="AN1062" s="117"/>
      <c r="AO1062" s="117"/>
      <c r="AP1062" s="117"/>
      <c r="AQ1062" s="117"/>
      <c r="AR1062" s="117"/>
      <c r="AS1062" s="117"/>
      <c r="AT1062" s="117"/>
      <c r="AU1062" s="117"/>
      <c r="AV1062" s="117"/>
      <c r="AW1062" s="117"/>
      <c r="AX1062" s="117"/>
      <c r="AY1062" s="117"/>
      <c r="AZ1062" s="117"/>
      <c r="BA1062" s="117"/>
      <c r="BB1062" s="117"/>
      <c r="BC1062" s="117"/>
      <c r="BD1062" s="117"/>
      <c r="BE1062" s="117"/>
      <c r="BF1062" s="117"/>
      <c r="BG1062" s="117"/>
      <c r="BH1062" s="117"/>
      <c r="BI1062" s="117"/>
      <c r="BJ1062" s="117"/>
      <c r="BK1062" s="117"/>
      <c r="BL1062" s="117"/>
      <c r="BM1062" s="117"/>
      <c r="BN1062" s="117"/>
      <c r="BO1062" s="117"/>
      <c r="BP1062" s="117"/>
      <c r="BQ1062" s="117"/>
    </row>
    <row r="1063" spans="1:69" ht="12" customHeight="1">
      <c r="A1063" s="172"/>
      <c r="B1063" s="143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F1063" s="117"/>
      <c r="AG1063" s="117"/>
      <c r="AH1063" s="117"/>
      <c r="AI1063" s="117"/>
      <c r="AJ1063" s="117"/>
      <c r="AK1063" s="117"/>
      <c r="AL1063" s="117"/>
      <c r="AM1063" s="117"/>
      <c r="AN1063" s="117"/>
      <c r="AO1063" s="117"/>
      <c r="AP1063" s="117"/>
      <c r="AQ1063" s="117"/>
      <c r="AR1063" s="117"/>
      <c r="AS1063" s="117"/>
      <c r="AT1063" s="117"/>
      <c r="AU1063" s="117"/>
      <c r="AV1063" s="117"/>
      <c r="AW1063" s="117"/>
      <c r="AX1063" s="117"/>
      <c r="AY1063" s="117"/>
      <c r="AZ1063" s="117"/>
      <c r="BA1063" s="117"/>
      <c r="BB1063" s="117"/>
      <c r="BC1063" s="117"/>
      <c r="BD1063" s="117"/>
      <c r="BE1063" s="117"/>
      <c r="BF1063" s="117"/>
      <c r="BG1063" s="117"/>
      <c r="BH1063" s="117"/>
      <c r="BI1063" s="117"/>
      <c r="BJ1063" s="117"/>
      <c r="BK1063" s="117"/>
      <c r="BL1063" s="117"/>
      <c r="BM1063" s="117"/>
      <c r="BN1063" s="117"/>
      <c r="BO1063" s="117"/>
      <c r="BP1063" s="117"/>
      <c r="BQ1063" s="117"/>
    </row>
    <row r="1064" spans="1:69" ht="12" customHeight="1">
      <c r="A1064" s="172"/>
      <c r="B1064" s="143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F1064" s="117"/>
      <c r="AG1064" s="117"/>
      <c r="AH1064" s="117"/>
      <c r="AI1064" s="117"/>
      <c r="AJ1064" s="117"/>
      <c r="AK1064" s="117"/>
      <c r="AL1064" s="117"/>
      <c r="AM1064" s="117"/>
      <c r="AN1064" s="117"/>
      <c r="AO1064" s="117"/>
      <c r="AP1064" s="117"/>
      <c r="AQ1064" s="117"/>
      <c r="AR1064" s="117"/>
      <c r="AS1064" s="117"/>
      <c r="AT1064" s="117"/>
      <c r="AU1064" s="117"/>
      <c r="AV1064" s="117"/>
      <c r="AW1064" s="117"/>
      <c r="AX1064" s="117"/>
      <c r="AY1064" s="117"/>
      <c r="AZ1064" s="117"/>
      <c r="BA1064" s="117"/>
      <c r="BB1064" s="117"/>
      <c r="BC1064" s="117"/>
      <c r="BD1064" s="117"/>
      <c r="BE1064" s="117"/>
      <c r="BF1064" s="117"/>
      <c r="BG1064" s="117"/>
      <c r="BH1064" s="117"/>
      <c r="BI1064" s="117"/>
      <c r="BJ1064" s="117"/>
      <c r="BK1064" s="117"/>
      <c r="BL1064" s="117"/>
      <c r="BM1064" s="117"/>
      <c r="BN1064" s="117"/>
      <c r="BO1064" s="117"/>
      <c r="BP1064" s="117"/>
      <c r="BQ1064" s="117"/>
    </row>
    <row r="1065" spans="1:69" ht="12" customHeight="1">
      <c r="A1065" s="172"/>
      <c r="B1065" s="143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F1065" s="117"/>
      <c r="AG1065" s="117"/>
      <c r="AH1065" s="117"/>
      <c r="AI1065" s="117"/>
      <c r="AJ1065" s="117"/>
      <c r="AK1065" s="117"/>
      <c r="AL1065" s="117"/>
      <c r="AM1065" s="117"/>
      <c r="AN1065" s="117"/>
      <c r="AO1065" s="117"/>
      <c r="AP1065" s="117"/>
      <c r="AQ1065" s="117"/>
      <c r="AR1065" s="117"/>
      <c r="AS1065" s="117"/>
      <c r="AT1065" s="117"/>
      <c r="AU1065" s="117"/>
      <c r="AV1065" s="117"/>
      <c r="AW1065" s="117"/>
      <c r="AX1065" s="117"/>
      <c r="AY1065" s="117"/>
      <c r="AZ1065" s="117"/>
      <c r="BA1065" s="117"/>
      <c r="BB1065" s="117"/>
      <c r="BC1065" s="117"/>
      <c r="BD1065" s="117"/>
      <c r="BE1065" s="117"/>
      <c r="BF1065" s="117"/>
      <c r="BG1065" s="117"/>
      <c r="BH1065" s="117"/>
      <c r="BI1065" s="117"/>
      <c r="BJ1065" s="117"/>
      <c r="BK1065" s="117"/>
      <c r="BL1065" s="117"/>
      <c r="BM1065" s="117"/>
      <c r="BN1065" s="117"/>
      <c r="BO1065" s="117"/>
      <c r="BP1065" s="117"/>
      <c r="BQ1065" s="117"/>
    </row>
    <row r="1066" spans="1:69" ht="12" customHeight="1">
      <c r="A1066" s="172"/>
      <c r="B1066" s="143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  <c r="S1066" s="117"/>
      <c r="T1066" s="117"/>
      <c r="U1066" s="117"/>
      <c r="V1066" s="117"/>
      <c r="W1066" s="117"/>
      <c r="X1066" s="117"/>
      <c r="Y1066" s="117"/>
      <c r="Z1066" s="117"/>
      <c r="AA1066" s="117"/>
      <c r="AB1066" s="117"/>
      <c r="AC1066" s="117"/>
      <c r="AD1066" s="117"/>
      <c r="AE1066" s="117"/>
      <c r="AF1066" s="117"/>
      <c r="AG1066" s="117"/>
      <c r="AH1066" s="117"/>
      <c r="AI1066" s="117"/>
      <c r="AJ1066" s="117"/>
      <c r="AK1066" s="117"/>
      <c r="AL1066" s="117"/>
      <c r="AM1066" s="117"/>
      <c r="AN1066" s="117"/>
      <c r="AO1066" s="117"/>
      <c r="AP1066" s="117"/>
      <c r="AQ1066" s="117"/>
      <c r="AR1066" s="117"/>
      <c r="AS1066" s="117"/>
      <c r="AT1066" s="117"/>
      <c r="AU1066" s="117"/>
      <c r="AV1066" s="117"/>
      <c r="AW1066" s="117"/>
      <c r="AX1066" s="117"/>
      <c r="AY1066" s="117"/>
      <c r="AZ1066" s="117"/>
      <c r="BA1066" s="117"/>
      <c r="BB1066" s="117"/>
      <c r="BC1066" s="117"/>
      <c r="BD1066" s="117"/>
      <c r="BE1066" s="117"/>
      <c r="BF1066" s="117"/>
      <c r="BG1066" s="117"/>
      <c r="BH1066" s="117"/>
      <c r="BI1066" s="117"/>
      <c r="BJ1066" s="117"/>
      <c r="BK1066" s="117"/>
      <c r="BL1066" s="117"/>
      <c r="BM1066" s="117"/>
      <c r="BN1066" s="117"/>
      <c r="BO1066" s="117"/>
      <c r="BP1066" s="117"/>
      <c r="BQ1066" s="117"/>
    </row>
    <row r="1067" spans="1:69" ht="12" customHeight="1">
      <c r="A1067" s="172"/>
      <c r="B1067" s="143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  <c r="AB1067" s="117"/>
      <c r="AC1067" s="117"/>
      <c r="AD1067" s="117"/>
      <c r="AE1067" s="117"/>
      <c r="AF1067" s="117"/>
      <c r="AG1067" s="117"/>
      <c r="AH1067" s="117"/>
      <c r="AI1067" s="117"/>
      <c r="AJ1067" s="117"/>
      <c r="AK1067" s="117"/>
      <c r="AL1067" s="117"/>
      <c r="AM1067" s="117"/>
      <c r="AN1067" s="117"/>
      <c r="AO1067" s="117"/>
      <c r="AP1067" s="117"/>
      <c r="AQ1067" s="117"/>
      <c r="AR1067" s="117"/>
      <c r="AS1067" s="117"/>
      <c r="AT1067" s="117"/>
      <c r="AU1067" s="117"/>
      <c r="AV1067" s="117"/>
      <c r="AW1067" s="117"/>
      <c r="AX1067" s="117"/>
      <c r="AY1067" s="117"/>
      <c r="AZ1067" s="117"/>
      <c r="BA1067" s="117"/>
      <c r="BB1067" s="117"/>
      <c r="BC1067" s="117"/>
      <c r="BD1067" s="117"/>
      <c r="BE1067" s="117"/>
      <c r="BF1067" s="117"/>
      <c r="BG1067" s="117"/>
      <c r="BH1067" s="117"/>
      <c r="BI1067" s="117"/>
      <c r="BJ1067" s="117"/>
      <c r="BK1067" s="117"/>
      <c r="BL1067" s="117"/>
      <c r="BM1067" s="117"/>
      <c r="BN1067" s="117"/>
      <c r="BO1067" s="117"/>
      <c r="BP1067" s="117"/>
      <c r="BQ1067" s="117"/>
    </row>
    <row r="1068" spans="1:69" ht="12" customHeight="1">
      <c r="A1068" s="172"/>
      <c r="B1068" s="143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  <c r="V1068" s="117"/>
      <c r="W1068" s="117"/>
      <c r="X1068" s="117"/>
      <c r="Y1068" s="117"/>
      <c r="Z1068" s="117"/>
      <c r="AA1068" s="117"/>
      <c r="AB1068" s="117"/>
      <c r="AC1068" s="117"/>
      <c r="AD1068" s="117"/>
      <c r="AE1068" s="117"/>
      <c r="AF1068" s="117"/>
      <c r="AG1068" s="117"/>
      <c r="AH1068" s="117"/>
      <c r="AI1068" s="117"/>
      <c r="AJ1068" s="117"/>
      <c r="AK1068" s="117"/>
      <c r="AL1068" s="117"/>
      <c r="AM1068" s="117"/>
      <c r="AN1068" s="117"/>
      <c r="AO1068" s="117"/>
      <c r="AP1068" s="117"/>
      <c r="AQ1068" s="117"/>
      <c r="AR1068" s="117"/>
      <c r="AS1068" s="117"/>
      <c r="AT1068" s="117"/>
      <c r="AU1068" s="117"/>
      <c r="AV1068" s="117"/>
      <c r="AW1068" s="117"/>
      <c r="AX1068" s="117"/>
      <c r="AY1068" s="117"/>
      <c r="AZ1068" s="117"/>
      <c r="BA1068" s="117"/>
      <c r="BB1068" s="117"/>
      <c r="BC1068" s="117"/>
      <c r="BD1068" s="117"/>
      <c r="BE1068" s="117"/>
      <c r="BF1068" s="117"/>
      <c r="BG1068" s="117"/>
      <c r="BH1068" s="117"/>
      <c r="BI1068" s="117"/>
      <c r="BJ1068" s="117"/>
      <c r="BK1068" s="117"/>
      <c r="BL1068" s="117"/>
      <c r="BM1068" s="117"/>
      <c r="BN1068" s="117"/>
      <c r="BO1068" s="117"/>
      <c r="BP1068" s="117"/>
      <c r="BQ1068" s="117"/>
    </row>
    <row r="1069" spans="1:69" ht="12" customHeight="1">
      <c r="A1069" s="172"/>
      <c r="B1069" s="143"/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17"/>
      <c r="Q1069" s="117"/>
      <c r="R1069" s="117"/>
      <c r="S1069" s="117"/>
      <c r="T1069" s="117"/>
      <c r="U1069" s="117"/>
      <c r="V1069" s="117"/>
      <c r="W1069" s="117"/>
      <c r="X1069" s="117"/>
      <c r="Y1069" s="117"/>
      <c r="Z1069" s="117"/>
      <c r="AA1069" s="117"/>
      <c r="AB1069" s="117"/>
      <c r="AC1069" s="117"/>
      <c r="AD1069" s="117"/>
      <c r="AE1069" s="117"/>
      <c r="AF1069" s="117"/>
      <c r="AG1069" s="117"/>
      <c r="AH1069" s="117"/>
      <c r="AI1069" s="117"/>
      <c r="AJ1069" s="117"/>
      <c r="AK1069" s="117"/>
      <c r="AL1069" s="117"/>
      <c r="AM1069" s="117"/>
      <c r="AN1069" s="117"/>
      <c r="AO1069" s="117"/>
      <c r="AP1069" s="117"/>
      <c r="AQ1069" s="117"/>
      <c r="AR1069" s="117"/>
      <c r="AS1069" s="117"/>
      <c r="AT1069" s="117"/>
      <c r="AU1069" s="117"/>
      <c r="AV1069" s="117"/>
      <c r="AW1069" s="117"/>
      <c r="AX1069" s="117"/>
      <c r="AY1069" s="117"/>
      <c r="AZ1069" s="117"/>
      <c r="BA1069" s="117"/>
      <c r="BB1069" s="117"/>
      <c r="BC1069" s="117"/>
      <c r="BD1069" s="117"/>
      <c r="BE1069" s="117"/>
      <c r="BF1069" s="117"/>
      <c r="BG1069" s="117"/>
      <c r="BH1069" s="117"/>
      <c r="BI1069" s="117"/>
      <c r="BJ1069" s="117"/>
      <c r="BK1069" s="117"/>
      <c r="BL1069" s="117"/>
      <c r="BM1069" s="117"/>
      <c r="BN1069" s="117"/>
      <c r="BO1069" s="117"/>
      <c r="BP1069" s="117"/>
      <c r="BQ1069" s="117"/>
    </row>
    <row r="1070" spans="1:69" ht="12" customHeight="1">
      <c r="A1070" s="172"/>
      <c r="B1070" s="143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17"/>
      <c r="Q1070" s="117"/>
      <c r="R1070" s="117"/>
      <c r="S1070" s="117"/>
      <c r="T1070" s="117"/>
      <c r="U1070" s="117"/>
      <c r="V1070" s="117"/>
      <c r="W1070" s="117"/>
      <c r="X1070" s="117"/>
      <c r="Y1070" s="117"/>
      <c r="Z1070" s="117"/>
      <c r="AA1070" s="117"/>
      <c r="AB1070" s="117"/>
      <c r="AC1070" s="117"/>
      <c r="AD1070" s="117"/>
      <c r="AE1070" s="117"/>
      <c r="AF1070" s="117"/>
      <c r="AG1070" s="117"/>
      <c r="AH1070" s="117"/>
      <c r="AI1070" s="117"/>
      <c r="AJ1070" s="117"/>
      <c r="AK1070" s="117"/>
      <c r="AL1070" s="117"/>
      <c r="AM1070" s="117"/>
      <c r="AN1070" s="117"/>
      <c r="AO1070" s="117"/>
      <c r="AP1070" s="117"/>
      <c r="AQ1070" s="117"/>
      <c r="AR1070" s="117"/>
      <c r="AS1070" s="117"/>
      <c r="AT1070" s="117"/>
      <c r="AU1070" s="117"/>
      <c r="AV1070" s="117"/>
      <c r="AW1070" s="117"/>
      <c r="AX1070" s="117"/>
      <c r="AY1070" s="117"/>
      <c r="AZ1070" s="117"/>
      <c r="BA1070" s="117"/>
      <c r="BB1070" s="117"/>
      <c r="BC1070" s="117"/>
      <c r="BD1070" s="117"/>
      <c r="BE1070" s="117"/>
      <c r="BF1070" s="117"/>
      <c r="BG1070" s="117"/>
      <c r="BH1070" s="117"/>
      <c r="BI1070" s="117"/>
      <c r="BJ1070" s="117"/>
      <c r="BK1070" s="117"/>
      <c r="BL1070" s="117"/>
      <c r="BM1070" s="117"/>
      <c r="BN1070" s="117"/>
      <c r="BO1070" s="117"/>
      <c r="BP1070" s="117"/>
      <c r="BQ1070" s="117"/>
    </row>
    <row r="1071" spans="1:69" ht="12" customHeight="1">
      <c r="A1071" s="172"/>
      <c r="B1071" s="143"/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17"/>
      <c r="Q1071" s="117"/>
      <c r="R1071" s="117"/>
      <c r="S1071" s="117"/>
      <c r="T1071" s="117"/>
      <c r="U1071" s="117"/>
      <c r="V1071" s="117"/>
      <c r="W1071" s="117"/>
      <c r="X1071" s="117"/>
      <c r="Y1071" s="117"/>
      <c r="Z1071" s="117"/>
      <c r="AA1071" s="117"/>
      <c r="AB1071" s="117"/>
      <c r="AC1071" s="117"/>
      <c r="AD1071" s="117"/>
      <c r="AE1071" s="117"/>
      <c r="AF1071" s="117"/>
      <c r="AG1071" s="117"/>
      <c r="AH1071" s="117"/>
      <c r="AI1071" s="117"/>
      <c r="AJ1071" s="117"/>
      <c r="AK1071" s="117"/>
      <c r="AL1071" s="117"/>
      <c r="AM1071" s="117"/>
      <c r="AN1071" s="117"/>
      <c r="AO1071" s="117"/>
      <c r="AP1071" s="117"/>
      <c r="AQ1071" s="117"/>
      <c r="AR1071" s="117"/>
      <c r="AS1071" s="117"/>
      <c r="AT1071" s="117"/>
      <c r="AU1071" s="117"/>
      <c r="AV1071" s="117"/>
      <c r="AW1071" s="117"/>
      <c r="AX1071" s="117"/>
      <c r="AY1071" s="117"/>
      <c r="AZ1071" s="117"/>
      <c r="BA1071" s="117"/>
      <c r="BB1071" s="117"/>
      <c r="BC1071" s="117"/>
      <c r="BD1071" s="117"/>
      <c r="BE1071" s="117"/>
      <c r="BF1071" s="117"/>
      <c r="BG1071" s="117"/>
      <c r="BH1071" s="117"/>
      <c r="BI1071" s="117"/>
      <c r="BJ1071" s="117"/>
      <c r="BK1071" s="117"/>
      <c r="BL1071" s="117"/>
      <c r="BM1071" s="117"/>
      <c r="BN1071" s="117"/>
      <c r="BO1071" s="117"/>
      <c r="BP1071" s="117"/>
      <c r="BQ1071" s="117"/>
    </row>
    <row r="1072" spans="1:69" ht="12" customHeight="1">
      <c r="A1072" s="172"/>
      <c r="B1072" s="143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17"/>
      <c r="Q1072" s="117"/>
      <c r="R1072" s="117"/>
      <c r="S1072" s="117"/>
      <c r="T1072" s="117"/>
      <c r="U1072" s="117"/>
      <c r="V1072" s="117"/>
      <c r="W1072" s="117"/>
      <c r="X1072" s="117"/>
      <c r="Y1072" s="117"/>
      <c r="Z1072" s="117"/>
      <c r="AA1072" s="117"/>
      <c r="AB1072" s="117"/>
      <c r="AC1072" s="117"/>
      <c r="AD1072" s="117"/>
      <c r="AE1072" s="117"/>
      <c r="AF1072" s="117"/>
      <c r="AG1072" s="117"/>
      <c r="AH1072" s="117"/>
      <c r="AI1072" s="117"/>
      <c r="AJ1072" s="117"/>
      <c r="AK1072" s="117"/>
      <c r="AL1072" s="117"/>
      <c r="AM1072" s="117"/>
      <c r="AN1072" s="117"/>
      <c r="AO1072" s="117"/>
      <c r="AP1072" s="117"/>
      <c r="AQ1072" s="117"/>
      <c r="AR1072" s="117"/>
      <c r="AS1072" s="117"/>
      <c r="AT1072" s="117"/>
      <c r="AU1072" s="117"/>
      <c r="AV1072" s="117"/>
      <c r="AW1072" s="117"/>
      <c r="AX1072" s="117"/>
      <c r="AY1072" s="117"/>
      <c r="AZ1072" s="117"/>
      <c r="BA1072" s="117"/>
      <c r="BB1072" s="117"/>
      <c r="BC1072" s="117"/>
      <c r="BD1072" s="117"/>
      <c r="BE1072" s="117"/>
      <c r="BF1072" s="117"/>
      <c r="BG1072" s="117"/>
      <c r="BH1072" s="117"/>
      <c r="BI1072" s="117"/>
      <c r="BJ1072" s="117"/>
      <c r="BK1072" s="117"/>
      <c r="BL1072" s="117"/>
      <c r="BM1072" s="117"/>
      <c r="BN1072" s="117"/>
      <c r="BO1072" s="117"/>
      <c r="BP1072" s="117"/>
      <c r="BQ1072" s="117"/>
    </row>
    <row r="1073" spans="1:69" ht="12" customHeight="1">
      <c r="A1073" s="172"/>
      <c r="B1073" s="143"/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17"/>
      <c r="Q1073" s="117"/>
      <c r="R1073" s="117"/>
      <c r="S1073" s="117"/>
      <c r="T1073" s="117"/>
      <c r="U1073" s="117"/>
      <c r="V1073" s="117"/>
      <c r="W1073" s="117"/>
      <c r="X1073" s="117"/>
      <c r="Y1073" s="117"/>
      <c r="Z1073" s="117"/>
      <c r="AA1073" s="117"/>
      <c r="AB1073" s="117"/>
      <c r="AC1073" s="117"/>
      <c r="AD1073" s="117"/>
      <c r="AE1073" s="117"/>
      <c r="AF1073" s="117"/>
      <c r="AG1073" s="117"/>
      <c r="AH1073" s="117"/>
      <c r="AI1073" s="117"/>
      <c r="AJ1073" s="117"/>
      <c r="AK1073" s="117"/>
      <c r="AL1073" s="117"/>
      <c r="AM1073" s="117"/>
      <c r="AN1073" s="117"/>
      <c r="AO1073" s="117"/>
      <c r="AP1073" s="117"/>
      <c r="AQ1073" s="117"/>
      <c r="AR1073" s="117"/>
      <c r="AS1073" s="117"/>
      <c r="AT1073" s="117"/>
      <c r="AU1073" s="117"/>
      <c r="AV1073" s="117"/>
      <c r="AW1073" s="117"/>
      <c r="AX1073" s="117"/>
      <c r="AY1073" s="117"/>
      <c r="AZ1073" s="117"/>
      <c r="BA1073" s="117"/>
      <c r="BB1073" s="117"/>
      <c r="BC1073" s="117"/>
      <c r="BD1073" s="117"/>
      <c r="BE1073" s="117"/>
      <c r="BF1073" s="117"/>
      <c r="BG1073" s="117"/>
      <c r="BH1073" s="117"/>
      <c r="BI1073" s="117"/>
      <c r="BJ1073" s="117"/>
      <c r="BK1073" s="117"/>
      <c r="BL1073" s="117"/>
      <c r="BM1073" s="117"/>
      <c r="BN1073" s="117"/>
      <c r="BO1073" s="117"/>
      <c r="BP1073" s="117"/>
      <c r="BQ1073" s="117"/>
    </row>
    <row r="1074" spans="1:69" ht="12" customHeight="1">
      <c r="A1074" s="172"/>
      <c r="B1074" s="143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17"/>
      <c r="Q1074" s="117"/>
      <c r="R1074" s="117"/>
      <c r="S1074" s="117"/>
      <c r="T1074" s="117"/>
      <c r="U1074" s="117"/>
      <c r="V1074" s="117"/>
      <c r="W1074" s="117"/>
      <c r="X1074" s="117"/>
      <c r="Y1074" s="117"/>
      <c r="Z1074" s="117"/>
      <c r="AA1074" s="117"/>
      <c r="AB1074" s="117"/>
      <c r="AC1074" s="117"/>
      <c r="AD1074" s="117"/>
      <c r="AE1074" s="117"/>
      <c r="AF1074" s="117"/>
      <c r="AG1074" s="117"/>
      <c r="AH1074" s="117"/>
      <c r="AI1074" s="117"/>
      <c r="AJ1074" s="117"/>
      <c r="AK1074" s="117"/>
      <c r="AL1074" s="117"/>
      <c r="AM1074" s="117"/>
      <c r="AN1074" s="117"/>
      <c r="AO1074" s="117"/>
      <c r="AP1074" s="117"/>
      <c r="AQ1074" s="117"/>
      <c r="AR1074" s="117"/>
      <c r="AS1074" s="117"/>
      <c r="AT1074" s="117"/>
      <c r="AU1074" s="117"/>
      <c r="AV1074" s="117"/>
      <c r="AW1074" s="117"/>
      <c r="AX1074" s="117"/>
      <c r="AY1074" s="117"/>
      <c r="AZ1074" s="117"/>
      <c r="BA1074" s="117"/>
      <c r="BB1074" s="117"/>
      <c r="BC1074" s="117"/>
      <c r="BD1074" s="117"/>
      <c r="BE1074" s="117"/>
      <c r="BF1074" s="117"/>
      <c r="BG1074" s="117"/>
      <c r="BH1074" s="117"/>
      <c r="BI1074" s="117"/>
      <c r="BJ1074" s="117"/>
      <c r="BK1074" s="117"/>
      <c r="BL1074" s="117"/>
      <c r="BM1074" s="117"/>
      <c r="BN1074" s="117"/>
      <c r="BO1074" s="117"/>
      <c r="BP1074" s="117"/>
      <c r="BQ1074" s="117"/>
    </row>
    <row r="1075" spans="1:69" ht="12" customHeight="1">
      <c r="A1075" s="172"/>
      <c r="B1075" s="143"/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17"/>
      <c r="Q1075" s="117"/>
      <c r="R1075" s="117"/>
      <c r="S1075" s="117"/>
      <c r="T1075" s="117"/>
      <c r="U1075" s="117"/>
      <c r="V1075" s="117"/>
      <c r="W1075" s="117"/>
      <c r="X1075" s="117"/>
      <c r="Y1075" s="117"/>
      <c r="Z1075" s="117"/>
      <c r="AA1075" s="117"/>
      <c r="AB1075" s="117"/>
      <c r="AC1075" s="117"/>
      <c r="AD1075" s="117"/>
      <c r="AE1075" s="117"/>
      <c r="AF1075" s="117"/>
      <c r="AG1075" s="117"/>
      <c r="AH1075" s="117"/>
      <c r="AI1075" s="117"/>
      <c r="AJ1075" s="117"/>
      <c r="AK1075" s="117"/>
      <c r="AL1075" s="117"/>
      <c r="AM1075" s="117"/>
      <c r="AN1075" s="117"/>
      <c r="AO1075" s="117"/>
      <c r="AP1075" s="117"/>
      <c r="AQ1075" s="117"/>
      <c r="AR1075" s="117"/>
      <c r="AS1075" s="117"/>
      <c r="AT1075" s="117"/>
      <c r="AU1075" s="117"/>
      <c r="AV1075" s="117"/>
      <c r="AW1075" s="117"/>
      <c r="AX1075" s="117"/>
      <c r="AY1075" s="117"/>
      <c r="AZ1075" s="117"/>
      <c r="BA1075" s="117"/>
      <c r="BB1075" s="117"/>
      <c r="BC1075" s="117"/>
      <c r="BD1075" s="117"/>
      <c r="BE1075" s="117"/>
      <c r="BF1075" s="117"/>
      <c r="BG1075" s="117"/>
      <c r="BH1075" s="117"/>
      <c r="BI1075" s="117"/>
      <c r="BJ1075" s="117"/>
      <c r="BK1075" s="117"/>
      <c r="BL1075" s="117"/>
      <c r="BM1075" s="117"/>
      <c r="BN1075" s="117"/>
      <c r="BO1075" s="117"/>
      <c r="BP1075" s="117"/>
      <c r="BQ1075" s="117"/>
    </row>
    <row r="1076" spans="1:69" ht="12" customHeight="1">
      <c r="A1076" s="172"/>
      <c r="B1076" s="143"/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17"/>
      <c r="Q1076" s="117"/>
      <c r="R1076" s="117"/>
      <c r="S1076" s="117"/>
      <c r="T1076" s="117"/>
      <c r="U1076" s="117"/>
      <c r="V1076" s="117"/>
      <c r="W1076" s="117"/>
      <c r="X1076" s="117"/>
      <c r="Y1076" s="117"/>
      <c r="Z1076" s="117"/>
      <c r="AA1076" s="117"/>
      <c r="AB1076" s="117"/>
      <c r="AC1076" s="117"/>
      <c r="AD1076" s="117"/>
      <c r="AE1076" s="117"/>
      <c r="AF1076" s="117"/>
      <c r="AG1076" s="117"/>
      <c r="AH1076" s="117"/>
      <c r="AI1076" s="117"/>
      <c r="AJ1076" s="117"/>
      <c r="AK1076" s="117"/>
      <c r="AL1076" s="117"/>
      <c r="AM1076" s="117"/>
      <c r="AN1076" s="117"/>
      <c r="AO1076" s="117"/>
      <c r="AP1076" s="117"/>
      <c r="AQ1076" s="117"/>
      <c r="AR1076" s="117"/>
      <c r="AS1076" s="117"/>
      <c r="AT1076" s="117"/>
      <c r="AU1076" s="117"/>
      <c r="AV1076" s="117"/>
      <c r="AW1076" s="117"/>
      <c r="AX1076" s="117"/>
      <c r="AY1076" s="117"/>
      <c r="AZ1076" s="117"/>
      <c r="BA1076" s="117"/>
      <c r="BB1076" s="117"/>
      <c r="BC1076" s="117"/>
      <c r="BD1076" s="117"/>
      <c r="BE1076" s="117"/>
      <c r="BF1076" s="117"/>
      <c r="BG1076" s="117"/>
      <c r="BH1076" s="117"/>
      <c r="BI1076" s="117"/>
      <c r="BJ1076" s="117"/>
      <c r="BK1076" s="117"/>
      <c r="BL1076" s="117"/>
      <c r="BM1076" s="117"/>
      <c r="BN1076" s="117"/>
      <c r="BO1076" s="117"/>
      <c r="BP1076" s="117"/>
      <c r="BQ1076" s="117"/>
    </row>
    <row r="1077" spans="1:69" ht="12" customHeight="1">
      <c r="A1077" s="172"/>
      <c r="B1077" s="143"/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17"/>
      <c r="Q1077" s="117"/>
      <c r="R1077" s="117"/>
      <c r="S1077" s="117"/>
      <c r="T1077" s="117"/>
      <c r="U1077" s="117"/>
      <c r="V1077" s="117"/>
      <c r="W1077" s="117"/>
      <c r="X1077" s="117"/>
      <c r="Y1077" s="117"/>
      <c r="Z1077" s="117"/>
      <c r="AA1077" s="117"/>
      <c r="AB1077" s="117"/>
      <c r="AC1077" s="117"/>
      <c r="AD1077" s="117"/>
      <c r="AE1077" s="117"/>
      <c r="AF1077" s="117"/>
      <c r="AG1077" s="117"/>
      <c r="AH1077" s="117"/>
      <c r="AI1077" s="117"/>
      <c r="AJ1077" s="117"/>
      <c r="AK1077" s="117"/>
      <c r="AL1077" s="117"/>
      <c r="AM1077" s="117"/>
      <c r="AN1077" s="117"/>
      <c r="AO1077" s="117"/>
      <c r="AP1077" s="117"/>
      <c r="AQ1077" s="117"/>
      <c r="AR1077" s="117"/>
      <c r="AS1077" s="117"/>
      <c r="AT1077" s="117"/>
      <c r="AU1077" s="117"/>
      <c r="AV1077" s="117"/>
      <c r="AW1077" s="117"/>
      <c r="AX1077" s="117"/>
      <c r="AY1077" s="117"/>
      <c r="AZ1077" s="117"/>
      <c r="BA1077" s="117"/>
      <c r="BB1077" s="117"/>
      <c r="BC1077" s="117"/>
      <c r="BD1077" s="117"/>
      <c r="BE1077" s="117"/>
      <c r="BF1077" s="117"/>
      <c r="BG1077" s="117"/>
      <c r="BH1077" s="117"/>
      <c r="BI1077" s="117"/>
      <c r="BJ1077" s="117"/>
      <c r="BK1077" s="117"/>
      <c r="BL1077" s="117"/>
      <c r="BM1077" s="117"/>
      <c r="BN1077" s="117"/>
      <c r="BO1077" s="117"/>
      <c r="BP1077" s="117"/>
      <c r="BQ1077" s="117"/>
    </row>
    <row r="1078" spans="1:69" ht="12" customHeight="1">
      <c r="A1078" s="172"/>
      <c r="B1078" s="143"/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17"/>
      <c r="Q1078" s="117"/>
      <c r="R1078" s="117"/>
      <c r="S1078" s="117"/>
      <c r="T1078" s="117"/>
      <c r="U1078" s="117"/>
      <c r="V1078" s="117"/>
      <c r="W1078" s="117"/>
      <c r="X1078" s="117"/>
      <c r="Y1078" s="117"/>
      <c r="Z1078" s="117"/>
      <c r="AA1078" s="117"/>
      <c r="AB1078" s="117"/>
      <c r="AC1078" s="117"/>
      <c r="AD1078" s="117"/>
      <c r="AE1078" s="117"/>
      <c r="AF1078" s="117"/>
      <c r="AG1078" s="117"/>
      <c r="AH1078" s="117"/>
      <c r="AI1078" s="117"/>
      <c r="AJ1078" s="117"/>
      <c r="AK1078" s="117"/>
      <c r="AL1078" s="117"/>
      <c r="AM1078" s="117"/>
      <c r="AN1078" s="117"/>
      <c r="AO1078" s="117"/>
      <c r="AP1078" s="117"/>
      <c r="AQ1078" s="117"/>
      <c r="AR1078" s="117"/>
      <c r="AS1078" s="117"/>
      <c r="AT1078" s="117"/>
      <c r="AU1078" s="117"/>
      <c r="AV1078" s="117"/>
      <c r="AW1078" s="117"/>
      <c r="AX1078" s="117"/>
      <c r="AY1078" s="117"/>
      <c r="AZ1078" s="117"/>
      <c r="BA1078" s="117"/>
      <c r="BB1078" s="117"/>
      <c r="BC1078" s="117"/>
      <c r="BD1078" s="117"/>
      <c r="BE1078" s="117"/>
      <c r="BF1078" s="117"/>
      <c r="BG1078" s="117"/>
      <c r="BH1078" s="117"/>
      <c r="BI1078" s="117"/>
      <c r="BJ1078" s="117"/>
      <c r="BK1078" s="117"/>
      <c r="BL1078" s="117"/>
      <c r="BM1078" s="117"/>
      <c r="BN1078" s="117"/>
      <c r="BO1078" s="117"/>
      <c r="BP1078" s="117"/>
      <c r="BQ1078" s="117"/>
    </row>
    <row r="1079" spans="1:69" ht="12" customHeight="1">
      <c r="A1079" s="172"/>
      <c r="B1079" s="143"/>
      <c r="C1079" s="117"/>
      <c r="D1079" s="117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17"/>
      <c r="Q1079" s="117"/>
      <c r="R1079" s="117"/>
      <c r="S1079" s="117"/>
      <c r="T1079" s="117"/>
      <c r="U1079" s="117"/>
      <c r="V1079" s="117"/>
      <c r="W1079" s="117"/>
      <c r="X1079" s="117"/>
      <c r="Y1079" s="117"/>
      <c r="Z1079" s="117"/>
      <c r="AA1079" s="117"/>
      <c r="AB1079" s="117"/>
      <c r="AC1079" s="117"/>
      <c r="AD1079" s="117"/>
      <c r="AE1079" s="117"/>
      <c r="AF1079" s="117"/>
      <c r="AG1079" s="117"/>
      <c r="AH1079" s="117"/>
      <c r="AI1079" s="117"/>
      <c r="AJ1079" s="117"/>
      <c r="AK1079" s="117"/>
      <c r="AL1079" s="117"/>
      <c r="AM1079" s="117"/>
      <c r="AN1079" s="117"/>
      <c r="AO1079" s="117"/>
      <c r="AP1079" s="117"/>
      <c r="AQ1079" s="117"/>
      <c r="AR1079" s="117"/>
      <c r="AS1079" s="117"/>
      <c r="AT1079" s="117"/>
      <c r="AU1079" s="117"/>
      <c r="AV1079" s="117"/>
      <c r="AW1079" s="117"/>
      <c r="AX1079" s="117"/>
      <c r="AY1079" s="117"/>
      <c r="AZ1079" s="117"/>
      <c r="BA1079" s="117"/>
      <c r="BB1079" s="117"/>
      <c r="BC1079" s="117"/>
      <c r="BD1079" s="117"/>
      <c r="BE1079" s="117"/>
      <c r="BF1079" s="117"/>
      <c r="BG1079" s="117"/>
      <c r="BH1079" s="117"/>
      <c r="BI1079" s="117"/>
      <c r="BJ1079" s="117"/>
      <c r="BK1079" s="117"/>
      <c r="BL1079" s="117"/>
      <c r="BM1079" s="117"/>
      <c r="BN1079" s="117"/>
      <c r="BO1079" s="117"/>
      <c r="BP1079" s="117"/>
      <c r="BQ1079" s="117"/>
    </row>
    <row r="1080" spans="1:69" ht="12" customHeight="1">
      <c r="A1080" s="172"/>
      <c r="B1080" s="143"/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  <c r="Q1080" s="117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  <c r="AG1080" s="117"/>
      <c r="AH1080" s="117"/>
      <c r="AI1080" s="117"/>
      <c r="AJ1080" s="117"/>
      <c r="AK1080" s="117"/>
      <c r="AL1080" s="117"/>
      <c r="AM1080" s="117"/>
      <c r="AN1080" s="117"/>
      <c r="AO1080" s="117"/>
      <c r="AP1080" s="117"/>
      <c r="AQ1080" s="117"/>
      <c r="AR1080" s="117"/>
      <c r="AS1080" s="117"/>
      <c r="AT1080" s="117"/>
      <c r="AU1080" s="117"/>
      <c r="AV1080" s="117"/>
      <c r="AW1080" s="117"/>
      <c r="AX1080" s="117"/>
      <c r="AY1080" s="117"/>
      <c r="AZ1080" s="117"/>
      <c r="BA1080" s="117"/>
      <c r="BB1080" s="117"/>
      <c r="BC1080" s="117"/>
      <c r="BD1080" s="117"/>
      <c r="BE1080" s="117"/>
      <c r="BF1080" s="117"/>
      <c r="BG1080" s="117"/>
      <c r="BH1080" s="117"/>
      <c r="BI1080" s="117"/>
      <c r="BJ1080" s="117"/>
      <c r="BK1080" s="117"/>
      <c r="BL1080" s="117"/>
      <c r="BM1080" s="117"/>
      <c r="BN1080" s="117"/>
      <c r="BO1080" s="117"/>
      <c r="BP1080" s="117"/>
      <c r="BQ1080" s="117"/>
    </row>
    <row r="1081" spans="1:69" ht="12" customHeight="1">
      <c r="A1081" s="172"/>
      <c r="B1081" s="143"/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  <c r="AV1081" s="117"/>
      <c r="AW1081" s="117"/>
      <c r="AX1081" s="117"/>
      <c r="AY1081" s="117"/>
      <c r="AZ1081" s="117"/>
      <c r="BA1081" s="117"/>
      <c r="BB1081" s="117"/>
      <c r="BC1081" s="117"/>
      <c r="BD1081" s="117"/>
      <c r="BE1081" s="117"/>
      <c r="BF1081" s="117"/>
      <c r="BG1081" s="117"/>
      <c r="BH1081" s="117"/>
      <c r="BI1081" s="117"/>
      <c r="BJ1081" s="117"/>
      <c r="BK1081" s="117"/>
      <c r="BL1081" s="117"/>
      <c r="BM1081" s="117"/>
      <c r="BN1081" s="117"/>
      <c r="BO1081" s="117"/>
      <c r="BP1081" s="117"/>
      <c r="BQ1081" s="117"/>
    </row>
    <row r="1082" spans="1:69" ht="12" customHeight="1">
      <c r="A1082" s="172"/>
      <c r="B1082" s="143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  <c r="AV1082" s="117"/>
      <c r="AW1082" s="117"/>
      <c r="AX1082" s="117"/>
      <c r="AY1082" s="117"/>
      <c r="AZ1082" s="117"/>
      <c r="BA1082" s="117"/>
      <c r="BB1082" s="117"/>
      <c r="BC1082" s="117"/>
      <c r="BD1082" s="117"/>
      <c r="BE1082" s="117"/>
      <c r="BF1082" s="117"/>
      <c r="BG1082" s="117"/>
      <c r="BH1082" s="117"/>
      <c r="BI1082" s="117"/>
      <c r="BJ1082" s="117"/>
      <c r="BK1082" s="117"/>
      <c r="BL1082" s="117"/>
      <c r="BM1082" s="117"/>
      <c r="BN1082" s="117"/>
      <c r="BO1082" s="117"/>
      <c r="BP1082" s="117"/>
      <c r="BQ1082" s="117"/>
    </row>
    <row r="1083" spans="1:69" ht="12" customHeight="1">
      <c r="A1083" s="172"/>
      <c r="B1083" s="143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  <c r="AW1083" s="117"/>
      <c r="AX1083" s="117"/>
      <c r="AY1083" s="117"/>
      <c r="AZ1083" s="117"/>
      <c r="BA1083" s="117"/>
      <c r="BB1083" s="117"/>
      <c r="BC1083" s="117"/>
      <c r="BD1083" s="117"/>
      <c r="BE1083" s="117"/>
      <c r="BF1083" s="117"/>
      <c r="BG1083" s="117"/>
      <c r="BH1083" s="117"/>
      <c r="BI1083" s="117"/>
      <c r="BJ1083" s="117"/>
      <c r="BK1083" s="117"/>
      <c r="BL1083" s="117"/>
      <c r="BM1083" s="117"/>
      <c r="BN1083" s="117"/>
      <c r="BO1083" s="117"/>
      <c r="BP1083" s="117"/>
      <c r="BQ1083" s="117"/>
    </row>
    <row r="1084" spans="1:69" ht="12" customHeight="1">
      <c r="A1084" s="172"/>
      <c r="B1084" s="143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  <c r="AW1084" s="117"/>
      <c r="AX1084" s="117"/>
      <c r="AY1084" s="117"/>
      <c r="AZ1084" s="117"/>
      <c r="BA1084" s="117"/>
      <c r="BB1084" s="117"/>
      <c r="BC1084" s="117"/>
      <c r="BD1084" s="117"/>
      <c r="BE1084" s="117"/>
      <c r="BF1084" s="117"/>
      <c r="BG1084" s="117"/>
      <c r="BH1084" s="117"/>
      <c r="BI1084" s="117"/>
      <c r="BJ1084" s="117"/>
      <c r="BK1084" s="117"/>
      <c r="BL1084" s="117"/>
      <c r="BM1084" s="117"/>
      <c r="BN1084" s="117"/>
      <c r="BO1084" s="117"/>
      <c r="BP1084" s="117"/>
      <c r="BQ1084" s="117"/>
    </row>
    <row r="1085" spans="1:69" ht="12" customHeight="1">
      <c r="A1085" s="172"/>
      <c r="B1085" s="143"/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  <c r="AV1085" s="117"/>
      <c r="AW1085" s="117"/>
      <c r="AX1085" s="117"/>
      <c r="AY1085" s="117"/>
      <c r="AZ1085" s="117"/>
      <c r="BA1085" s="117"/>
      <c r="BB1085" s="117"/>
      <c r="BC1085" s="117"/>
      <c r="BD1085" s="117"/>
      <c r="BE1085" s="117"/>
      <c r="BF1085" s="117"/>
      <c r="BG1085" s="117"/>
      <c r="BH1085" s="117"/>
      <c r="BI1085" s="117"/>
      <c r="BJ1085" s="117"/>
      <c r="BK1085" s="117"/>
      <c r="BL1085" s="117"/>
      <c r="BM1085" s="117"/>
      <c r="BN1085" s="117"/>
      <c r="BO1085" s="117"/>
      <c r="BP1085" s="117"/>
      <c r="BQ1085" s="117"/>
    </row>
    <row r="1086" spans="1:69" ht="12" customHeight="1">
      <c r="A1086" s="172"/>
      <c r="B1086" s="143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  <c r="AV1086" s="117"/>
      <c r="AW1086" s="117"/>
      <c r="AX1086" s="117"/>
      <c r="AY1086" s="117"/>
      <c r="AZ1086" s="117"/>
      <c r="BA1086" s="117"/>
      <c r="BB1086" s="117"/>
      <c r="BC1086" s="117"/>
      <c r="BD1086" s="117"/>
      <c r="BE1086" s="117"/>
      <c r="BF1086" s="117"/>
      <c r="BG1086" s="117"/>
      <c r="BH1086" s="117"/>
      <c r="BI1086" s="117"/>
      <c r="BJ1086" s="117"/>
      <c r="BK1086" s="117"/>
      <c r="BL1086" s="117"/>
      <c r="BM1086" s="117"/>
      <c r="BN1086" s="117"/>
      <c r="BO1086" s="117"/>
      <c r="BP1086" s="117"/>
      <c r="BQ1086" s="117"/>
    </row>
    <row r="1087" spans="1:69" ht="12" customHeight="1">
      <c r="A1087" s="172"/>
      <c r="B1087" s="143"/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  <c r="AV1087" s="117"/>
      <c r="AW1087" s="117"/>
      <c r="AX1087" s="117"/>
      <c r="AY1087" s="117"/>
      <c r="AZ1087" s="117"/>
      <c r="BA1087" s="117"/>
      <c r="BB1087" s="117"/>
      <c r="BC1087" s="117"/>
      <c r="BD1087" s="117"/>
      <c r="BE1087" s="117"/>
      <c r="BF1087" s="117"/>
      <c r="BG1087" s="117"/>
      <c r="BH1087" s="117"/>
      <c r="BI1087" s="117"/>
      <c r="BJ1087" s="117"/>
      <c r="BK1087" s="117"/>
      <c r="BL1087" s="117"/>
      <c r="BM1087" s="117"/>
      <c r="BN1087" s="117"/>
      <c r="BO1087" s="117"/>
      <c r="BP1087" s="117"/>
      <c r="BQ1087" s="117"/>
    </row>
    <row r="1088" spans="1:69" ht="12" customHeight="1">
      <c r="A1088" s="172"/>
      <c r="B1088" s="143"/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  <c r="AV1088" s="117"/>
      <c r="AW1088" s="117"/>
      <c r="AX1088" s="117"/>
      <c r="AY1088" s="117"/>
      <c r="AZ1088" s="117"/>
      <c r="BA1088" s="117"/>
      <c r="BB1088" s="117"/>
      <c r="BC1088" s="117"/>
      <c r="BD1088" s="117"/>
      <c r="BE1088" s="117"/>
      <c r="BF1088" s="117"/>
      <c r="BG1088" s="117"/>
      <c r="BH1088" s="117"/>
      <c r="BI1088" s="117"/>
      <c r="BJ1088" s="117"/>
      <c r="BK1088" s="117"/>
      <c r="BL1088" s="117"/>
      <c r="BM1088" s="117"/>
      <c r="BN1088" s="117"/>
      <c r="BO1088" s="117"/>
      <c r="BP1088" s="117"/>
      <c r="BQ1088" s="117"/>
    </row>
    <row r="1089" spans="1:69" ht="12" customHeight="1">
      <c r="A1089" s="172"/>
      <c r="B1089" s="143"/>
      <c r="C1089" s="117"/>
      <c r="D1089" s="117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  <c r="AV1089" s="117"/>
      <c r="AW1089" s="117"/>
      <c r="AX1089" s="117"/>
      <c r="AY1089" s="117"/>
      <c r="AZ1089" s="117"/>
      <c r="BA1089" s="117"/>
      <c r="BB1089" s="117"/>
      <c r="BC1089" s="117"/>
      <c r="BD1089" s="117"/>
      <c r="BE1089" s="117"/>
      <c r="BF1089" s="117"/>
      <c r="BG1089" s="117"/>
      <c r="BH1089" s="117"/>
      <c r="BI1089" s="117"/>
      <c r="BJ1089" s="117"/>
      <c r="BK1089" s="117"/>
      <c r="BL1089" s="117"/>
      <c r="BM1089" s="117"/>
      <c r="BN1089" s="117"/>
      <c r="BO1089" s="117"/>
      <c r="BP1089" s="117"/>
      <c r="BQ1089" s="117"/>
    </row>
    <row r="1090" spans="1:69" ht="12" customHeight="1">
      <c r="A1090" s="172"/>
      <c r="B1090" s="143"/>
      <c r="C1090" s="117"/>
      <c r="D1090" s="117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7"/>
      <c r="U1090" s="117"/>
      <c r="V1090" s="117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  <c r="AV1090" s="117"/>
      <c r="AW1090" s="117"/>
      <c r="AX1090" s="117"/>
      <c r="AY1090" s="117"/>
      <c r="AZ1090" s="117"/>
      <c r="BA1090" s="117"/>
      <c r="BB1090" s="117"/>
      <c r="BC1090" s="117"/>
      <c r="BD1090" s="117"/>
      <c r="BE1090" s="117"/>
      <c r="BF1090" s="117"/>
      <c r="BG1090" s="117"/>
      <c r="BH1090" s="117"/>
      <c r="BI1090" s="117"/>
      <c r="BJ1090" s="117"/>
      <c r="BK1090" s="117"/>
      <c r="BL1090" s="117"/>
      <c r="BM1090" s="117"/>
      <c r="BN1090" s="117"/>
      <c r="BO1090" s="117"/>
      <c r="BP1090" s="117"/>
      <c r="BQ1090" s="117"/>
    </row>
    <row r="1091" spans="1:69" ht="12" customHeight="1">
      <c r="A1091" s="172"/>
      <c r="B1091" s="143"/>
      <c r="C1091" s="117"/>
      <c r="D1091" s="117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7"/>
      <c r="U1091" s="117"/>
      <c r="V1091" s="117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  <c r="AV1091" s="117"/>
      <c r="AW1091" s="117"/>
      <c r="AX1091" s="117"/>
      <c r="AY1091" s="117"/>
      <c r="AZ1091" s="117"/>
      <c r="BA1091" s="117"/>
      <c r="BB1091" s="117"/>
      <c r="BC1091" s="117"/>
      <c r="BD1091" s="117"/>
      <c r="BE1091" s="117"/>
      <c r="BF1091" s="117"/>
      <c r="BG1091" s="117"/>
      <c r="BH1091" s="117"/>
      <c r="BI1091" s="117"/>
      <c r="BJ1091" s="117"/>
      <c r="BK1091" s="117"/>
      <c r="BL1091" s="117"/>
      <c r="BM1091" s="117"/>
      <c r="BN1091" s="117"/>
      <c r="BO1091" s="117"/>
      <c r="BP1091" s="117"/>
      <c r="BQ1091" s="117"/>
    </row>
    <row r="1092" spans="1:69" ht="12" customHeight="1">
      <c r="A1092" s="172"/>
      <c r="B1092" s="143"/>
      <c r="C1092" s="117"/>
      <c r="D1092" s="117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  <c r="V1092" s="117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  <c r="AV1092" s="117"/>
      <c r="AW1092" s="117"/>
      <c r="AX1092" s="117"/>
      <c r="AY1092" s="117"/>
      <c r="AZ1092" s="117"/>
      <c r="BA1092" s="117"/>
      <c r="BB1092" s="117"/>
      <c r="BC1092" s="117"/>
      <c r="BD1092" s="117"/>
      <c r="BE1092" s="117"/>
      <c r="BF1092" s="117"/>
      <c r="BG1092" s="117"/>
      <c r="BH1092" s="117"/>
      <c r="BI1092" s="117"/>
      <c r="BJ1092" s="117"/>
      <c r="BK1092" s="117"/>
      <c r="BL1092" s="117"/>
      <c r="BM1092" s="117"/>
      <c r="BN1092" s="117"/>
      <c r="BO1092" s="117"/>
      <c r="BP1092" s="117"/>
      <c r="BQ1092" s="117"/>
    </row>
    <row r="1093" spans="1:69" ht="12" customHeight="1">
      <c r="A1093" s="172"/>
      <c r="B1093" s="143"/>
      <c r="C1093" s="117"/>
      <c r="D1093" s="117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7"/>
      <c r="U1093" s="117"/>
      <c r="V1093" s="117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  <c r="AV1093" s="117"/>
      <c r="AW1093" s="117"/>
      <c r="AX1093" s="117"/>
      <c r="AY1093" s="117"/>
      <c r="AZ1093" s="117"/>
      <c r="BA1093" s="117"/>
      <c r="BB1093" s="117"/>
      <c r="BC1093" s="117"/>
      <c r="BD1093" s="117"/>
      <c r="BE1093" s="117"/>
      <c r="BF1093" s="117"/>
      <c r="BG1093" s="117"/>
      <c r="BH1093" s="117"/>
      <c r="BI1093" s="117"/>
      <c r="BJ1093" s="117"/>
      <c r="BK1093" s="117"/>
      <c r="BL1093" s="117"/>
      <c r="BM1093" s="117"/>
      <c r="BN1093" s="117"/>
      <c r="BO1093" s="117"/>
      <c r="BP1093" s="117"/>
      <c r="BQ1093" s="117"/>
    </row>
    <row r="1094" spans="1:69" ht="12" customHeight="1">
      <c r="A1094" s="172"/>
      <c r="B1094" s="143"/>
      <c r="C1094" s="117"/>
      <c r="D1094" s="117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17"/>
      <c r="Q1094" s="117"/>
      <c r="R1094" s="117"/>
      <c r="S1094" s="117"/>
      <c r="T1094" s="117"/>
      <c r="U1094" s="117"/>
      <c r="V1094" s="117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  <c r="AV1094" s="117"/>
      <c r="AW1094" s="117"/>
      <c r="AX1094" s="117"/>
      <c r="AY1094" s="117"/>
      <c r="AZ1094" s="117"/>
      <c r="BA1094" s="117"/>
      <c r="BB1094" s="117"/>
      <c r="BC1094" s="117"/>
      <c r="BD1094" s="117"/>
      <c r="BE1094" s="117"/>
      <c r="BF1094" s="117"/>
      <c r="BG1094" s="117"/>
      <c r="BH1094" s="117"/>
      <c r="BI1094" s="117"/>
      <c r="BJ1094" s="117"/>
      <c r="BK1094" s="117"/>
      <c r="BL1094" s="117"/>
      <c r="BM1094" s="117"/>
      <c r="BN1094" s="117"/>
      <c r="BO1094" s="117"/>
      <c r="BP1094" s="117"/>
      <c r="BQ1094" s="117"/>
    </row>
    <row r="1095" spans="1:69" ht="12" customHeight="1">
      <c r="A1095" s="172"/>
      <c r="B1095" s="143"/>
      <c r="C1095" s="117"/>
      <c r="D1095" s="117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  <c r="AV1095" s="117"/>
      <c r="AW1095" s="117"/>
      <c r="AX1095" s="117"/>
      <c r="AY1095" s="117"/>
      <c r="AZ1095" s="117"/>
      <c r="BA1095" s="117"/>
      <c r="BB1095" s="117"/>
      <c r="BC1095" s="117"/>
      <c r="BD1095" s="117"/>
      <c r="BE1095" s="117"/>
      <c r="BF1095" s="117"/>
      <c r="BG1095" s="117"/>
      <c r="BH1095" s="117"/>
      <c r="BI1095" s="117"/>
      <c r="BJ1095" s="117"/>
      <c r="BK1095" s="117"/>
      <c r="BL1095" s="117"/>
      <c r="BM1095" s="117"/>
      <c r="BN1095" s="117"/>
      <c r="BO1095" s="117"/>
      <c r="BP1095" s="117"/>
      <c r="BQ1095" s="117"/>
    </row>
    <row r="1096" spans="1:69" ht="12" customHeight="1">
      <c r="A1096" s="172"/>
      <c r="B1096" s="143"/>
      <c r="C1096" s="117"/>
      <c r="D1096" s="117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17"/>
      <c r="Q1096" s="117"/>
      <c r="R1096" s="117"/>
      <c r="S1096" s="117"/>
      <c r="T1096" s="117"/>
      <c r="U1096" s="117"/>
      <c r="V1096" s="117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  <c r="AV1096" s="117"/>
      <c r="AW1096" s="117"/>
      <c r="AX1096" s="117"/>
      <c r="AY1096" s="117"/>
      <c r="AZ1096" s="117"/>
      <c r="BA1096" s="117"/>
      <c r="BB1096" s="117"/>
      <c r="BC1096" s="117"/>
      <c r="BD1096" s="117"/>
      <c r="BE1096" s="117"/>
      <c r="BF1096" s="117"/>
      <c r="BG1096" s="117"/>
      <c r="BH1096" s="117"/>
      <c r="BI1096" s="117"/>
      <c r="BJ1096" s="117"/>
      <c r="BK1096" s="117"/>
      <c r="BL1096" s="117"/>
      <c r="BM1096" s="117"/>
      <c r="BN1096" s="117"/>
      <c r="BO1096" s="117"/>
      <c r="BP1096" s="117"/>
      <c r="BQ1096" s="117"/>
    </row>
    <row r="1097" spans="1:69" ht="12" customHeight="1">
      <c r="A1097" s="172"/>
      <c r="B1097" s="143"/>
      <c r="C1097" s="117"/>
      <c r="D1097" s="117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  <c r="AV1097" s="117"/>
      <c r="AW1097" s="117"/>
      <c r="AX1097" s="117"/>
      <c r="AY1097" s="117"/>
      <c r="AZ1097" s="117"/>
      <c r="BA1097" s="117"/>
      <c r="BB1097" s="117"/>
      <c r="BC1097" s="117"/>
      <c r="BD1097" s="117"/>
      <c r="BE1097" s="117"/>
      <c r="BF1097" s="117"/>
      <c r="BG1097" s="117"/>
      <c r="BH1097" s="117"/>
      <c r="BI1097" s="117"/>
      <c r="BJ1097" s="117"/>
      <c r="BK1097" s="117"/>
      <c r="BL1097" s="117"/>
      <c r="BM1097" s="117"/>
      <c r="BN1097" s="117"/>
      <c r="BO1097" s="117"/>
      <c r="BP1097" s="117"/>
      <c r="BQ1097" s="117"/>
    </row>
    <row r="1098" spans="1:69" ht="12" customHeight="1">
      <c r="A1098" s="172"/>
      <c r="B1098" s="143"/>
      <c r="C1098" s="117"/>
      <c r="D1098" s="117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  <c r="AV1098" s="117"/>
      <c r="AW1098" s="117"/>
      <c r="AX1098" s="117"/>
      <c r="AY1098" s="117"/>
      <c r="AZ1098" s="117"/>
      <c r="BA1098" s="117"/>
      <c r="BB1098" s="117"/>
      <c r="BC1098" s="117"/>
      <c r="BD1098" s="117"/>
      <c r="BE1098" s="117"/>
      <c r="BF1098" s="117"/>
      <c r="BG1098" s="117"/>
      <c r="BH1098" s="117"/>
      <c r="BI1098" s="117"/>
      <c r="BJ1098" s="117"/>
      <c r="BK1098" s="117"/>
      <c r="BL1098" s="117"/>
      <c r="BM1098" s="117"/>
      <c r="BN1098" s="117"/>
      <c r="BO1098" s="117"/>
      <c r="BP1098" s="117"/>
      <c r="BQ1098" s="117"/>
    </row>
    <row r="1099" spans="1:69" ht="12" customHeight="1">
      <c r="A1099" s="172"/>
      <c r="B1099" s="143"/>
      <c r="C1099" s="117"/>
      <c r="D1099" s="117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  <c r="AV1099" s="117"/>
      <c r="AW1099" s="117"/>
      <c r="AX1099" s="117"/>
      <c r="AY1099" s="117"/>
      <c r="AZ1099" s="117"/>
      <c r="BA1099" s="117"/>
      <c r="BB1099" s="117"/>
      <c r="BC1099" s="117"/>
      <c r="BD1099" s="117"/>
      <c r="BE1099" s="117"/>
      <c r="BF1099" s="117"/>
      <c r="BG1099" s="117"/>
      <c r="BH1099" s="117"/>
      <c r="BI1099" s="117"/>
      <c r="BJ1099" s="117"/>
      <c r="BK1099" s="117"/>
      <c r="BL1099" s="117"/>
      <c r="BM1099" s="117"/>
      <c r="BN1099" s="117"/>
      <c r="BO1099" s="117"/>
      <c r="BP1099" s="117"/>
      <c r="BQ1099" s="117"/>
    </row>
    <row r="1100" spans="1:69" ht="12" customHeight="1">
      <c r="A1100" s="172"/>
      <c r="B1100" s="143"/>
      <c r="C1100" s="117"/>
      <c r="D1100" s="117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  <c r="AV1100" s="117"/>
      <c r="AW1100" s="117"/>
      <c r="AX1100" s="117"/>
      <c r="AY1100" s="117"/>
      <c r="AZ1100" s="117"/>
      <c r="BA1100" s="117"/>
      <c r="BB1100" s="117"/>
      <c r="BC1100" s="117"/>
      <c r="BD1100" s="117"/>
      <c r="BE1100" s="117"/>
      <c r="BF1100" s="117"/>
      <c r="BG1100" s="117"/>
      <c r="BH1100" s="117"/>
      <c r="BI1100" s="117"/>
      <c r="BJ1100" s="117"/>
      <c r="BK1100" s="117"/>
      <c r="BL1100" s="117"/>
      <c r="BM1100" s="117"/>
      <c r="BN1100" s="117"/>
      <c r="BO1100" s="117"/>
      <c r="BP1100" s="117"/>
      <c r="BQ1100" s="117"/>
    </row>
    <row r="1101" spans="1:69" ht="12" customHeight="1">
      <c r="A1101" s="172"/>
      <c r="B1101" s="143"/>
      <c r="C1101" s="117"/>
      <c r="D1101" s="117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  <c r="AV1101" s="117"/>
      <c r="AW1101" s="117"/>
      <c r="AX1101" s="117"/>
      <c r="AY1101" s="117"/>
      <c r="AZ1101" s="117"/>
      <c r="BA1101" s="117"/>
      <c r="BB1101" s="117"/>
      <c r="BC1101" s="117"/>
      <c r="BD1101" s="117"/>
      <c r="BE1101" s="117"/>
      <c r="BF1101" s="117"/>
      <c r="BG1101" s="117"/>
      <c r="BH1101" s="117"/>
      <c r="BI1101" s="117"/>
      <c r="BJ1101" s="117"/>
      <c r="BK1101" s="117"/>
      <c r="BL1101" s="117"/>
      <c r="BM1101" s="117"/>
      <c r="BN1101" s="117"/>
      <c r="BO1101" s="117"/>
      <c r="BP1101" s="117"/>
      <c r="BQ1101" s="117"/>
    </row>
    <row r="1102" spans="1:69" ht="12" customHeight="1">
      <c r="A1102" s="172"/>
      <c r="B1102" s="143"/>
      <c r="C1102" s="117"/>
      <c r="D1102" s="117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17"/>
      <c r="Q1102" s="117"/>
      <c r="R1102" s="117"/>
      <c r="S1102" s="117"/>
      <c r="T1102" s="117"/>
      <c r="U1102" s="117"/>
      <c r="V1102" s="117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  <c r="AV1102" s="117"/>
      <c r="AW1102" s="117"/>
      <c r="AX1102" s="117"/>
      <c r="AY1102" s="117"/>
      <c r="AZ1102" s="117"/>
      <c r="BA1102" s="117"/>
      <c r="BB1102" s="117"/>
      <c r="BC1102" s="117"/>
      <c r="BD1102" s="117"/>
      <c r="BE1102" s="117"/>
      <c r="BF1102" s="117"/>
      <c r="BG1102" s="117"/>
      <c r="BH1102" s="117"/>
      <c r="BI1102" s="117"/>
      <c r="BJ1102" s="117"/>
      <c r="BK1102" s="117"/>
      <c r="BL1102" s="117"/>
      <c r="BM1102" s="117"/>
      <c r="BN1102" s="117"/>
      <c r="BO1102" s="117"/>
      <c r="BP1102" s="117"/>
      <c r="BQ1102" s="117"/>
    </row>
    <row r="1103" spans="1:69" ht="12" customHeight="1">
      <c r="A1103" s="172"/>
      <c r="B1103" s="143"/>
      <c r="C1103" s="117"/>
      <c r="D1103" s="117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  <c r="AV1103" s="117"/>
      <c r="AW1103" s="117"/>
      <c r="AX1103" s="117"/>
      <c r="AY1103" s="117"/>
      <c r="AZ1103" s="117"/>
      <c r="BA1103" s="117"/>
      <c r="BB1103" s="117"/>
      <c r="BC1103" s="117"/>
      <c r="BD1103" s="117"/>
      <c r="BE1103" s="117"/>
      <c r="BF1103" s="117"/>
      <c r="BG1103" s="117"/>
      <c r="BH1103" s="117"/>
      <c r="BI1103" s="117"/>
      <c r="BJ1103" s="117"/>
      <c r="BK1103" s="117"/>
      <c r="BL1103" s="117"/>
      <c r="BM1103" s="117"/>
      <c r="BN1103" s="117"/>
      <c r="BO1103" s="117"/>
      <c r="BP1103" s="117"/>
      <c r="BQ1103" s="117"/>
    </row>
    <row r="1104" spans="1:69" ht="12" customHeight="1">
      <c r="A1104" s="172"/>
      <c r="B1104" s="143"/>
      <c r="C1104" s="117"/>
      <c r="D1104" s="117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  <c r="AV1104" s="117"/>
      <c r="AW1104" s="117"/>
      <c r="AX1104" s="117"/>
      <c r="AY1104" s="117"/>
      <c r="AZ1104" s="117"/>
      <c r="BA1104" s="117"/>
      <c r="BB1104" s="117"/>
      <c r="BC1104" s="117"/>
      <c r="BD1104" s="117"/>
      <c r="BE1104" s="117"/>
      <c r="BF1104" s="117"/>
      <c r="BG1104" s="117"/>
      <c r="BH1104" s="117"/>
      <c r="BI1104" s="117"/>
      <c r="BJ1104" s="117"/>
      <c r="BK1104" s="117"/>
      <c r="BL1104" s="117"/>
      <c r="BM1104" s="117"/>
      <c r="BN1104" s="117"/>
      <c r="BO1104" s="117"/>
      <c r="BP1104" s="117"/>
      <c r="BQ1104" s="117"/>
    </row>
    <row r="1105" spans="1:69" ht="12" customHeight="1">
      <c r="A1105" s="172"/>
      <c r="B1105" s="143"/>
      <c r="C1105" s="117"/>
      <c r="D1105" s="117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  <c r="AV1105" s="117"/>
      <c r="AW1105" s="117"/>
      <c r="AX1105" s="117"/>
      <c r="AY1105" s="117"/>
      <c r="AZ1105" s="117"/>
      <c r="BA1105" s="117"/>
      <c r="BB1105" s="117"/>
      <c r="BC1105" s="117"/>
      <c r="BD1105" s="117"/>
      <c r="BE1105" s="117"/>
      <c r="BF1105" s="117"/>
      <c r="BG1105" s="117"/>
      <c r="BH1105" s="117"/>
      <c r="BI1105" s="117"/>
      <c r="BJ1105" s="117"/>
      <c r="BK1105" s="117"/>
      <c r="BL1105" s="117"/>
      <c r="BM1105" s="117"/>
      <c r="BN1105" s="117"/>
      <c r="BO1105" s="117"/>
      <c r="BP1105" s="117"/>
      <c r="BQ1105" s="117"/>
    </row>
    <row r="1106" spans="1:69" ht="12" customHeight="1">
      <c r="A1106" s="172"/>
      <c r="B1106" s="143"/>
      <c r="C1106" s="117"/>
      <c r="D1106" s="117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17"/>
      <c r="Q1106" s="117"/>
      <c r="R1106" s="117"/>
      <c r="S1106" s="117"/>
      <c r="T1106" s="117"/>
      <c r="U1106" s="117"/>
      <c r="V1106" s="117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  <c r="AV1106" s="117"/>
      <c r="AW1106" s="117"/>
      <c r="AX1106" s="117"/>
      <c r="AY1106" s="117"/>
      <c r="AZ1106" s="117"/>
      <c r="BA1106" s="117"/>
      <c r="BB1106" s="117"/>
      <c r="BC1106" s="117"/>
      <c r="BD1106" s="117"/>
      <c r="BE1106" s="117"/>
      <c r="BF1106" s="117"/>
      <c r="BG1106" s="117"/>
      <c r="BH1106" s="117"/>
      <c r="BI1106" s="117"/>
      <c r="BJ1106" s="117"/>
      <c r="BK1106" s="117"/>
      <c r="BL1106" s="117"/>
      <c r="BM1106" s="117"/>
      <c r="BN1106" s="117"/>
      <c r="BO1106" s="117"/>
      <c r="BP1106" s="117"/>
      <c r="BQ1106" s="117"/>
    </row>
    <row r="1107" spans="1:69" ht="12" customHeight="1">
      <c r="A1107" s="172"/>
      <c r="B1107" s="143"/>
      <c r="C1107" s="117"/>
      <c r="D1107" s="117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  <c r="AV1107" s="117"/>
      <c r="AW1107" s="117"/>
      <c r="AX1107" s="117"/>
      <c r="AY1107" s="117"/>
      <c r="AZ1107" s="117"/>
      <c r="BA1107" s="117"/>
      <c r="BB1107" s="117"/>
      <c r="BC1107" s="117"/>
      <c r="BD1107" s="117"/>
      <c r="BE1107" s="117"/>
      <c r="BF1107" s="117"/>
      <c r="BG1107" s="117"/>
      <c r="BH1107" s="117"/>
      <c r="BI1107" s="117"/>
      <c r="BJ1107" s="117"/>
      <c r="BK1107" s="117"/>
      <c r="BL1107" s="117"/>
      <c r="BM1107" s="117"/>
      <c r="BN1107" s="117"/>
      <c r="BO1107" s="117"/>
      <c r="BP1107" s="117"/>
      <c r="BQ1107" s="117"/>
    </row>
    <row r="1108" spans="1:69" ht="12" customHeight="1">
      <c r="A1108" s="172"/>
      <c r="B1108" s="143"/>
      <c r="C1108" s="117"/>
      <c r="D1108" s="117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  <c r="AV1108" s="117"/>
      <c r="AW1108" s="117"/>
      <c r="AX1108" s="117"/>
      <c r="AY1108" s="117"/>
      <c r="AZ1108" s="117"/>
      <c r="BA1108" s="117"/>
      <c r="BB1108" s="117"/>
      <c r="BC1108" s="117"/>
      <c r="BD1108" s="117"/>
      <c r="BE1108" s="117"/>
      <c r="BF1108" s="117"/>
      <c r="BG1108" s="117"/>
      <c r="BH1108" s="117"/>
      <c r="BI1108" s="117"/>
      <c r="BJ1108" s="117"/>
      <c r="BK1108" s="117"/>
      <c r="BL1108" s="117"/>
      <c r="BM1108" s="117"/>
      <c r="BN1108" s="117"/>
      <c r="BO1108" s="117"/>
      <c r="BP1108" s="117"/>
      <c r="BQ1108" s="117"/>
    </row>
    <row r="1109" spans="1:69" ht="12" customHeight="1">
      <c r="A1109" s="172"/>
      <c r="B1109" s="143"/>
      <c r="C1109" s="117"/>
      <c r="D1109" s="117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17"/>
      <c r="Q1109" s="117"/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  <c r="AV1109" s="117"/>
      <c r="AW1109" s="117"/>
      <c r="AX1109" s="117"/>
      <c r="AY1109" s="117"/>
      <c r="AZ1109" s="117"/>
      <c r="BA1109" s="117"/>
      <c r="BB1109" s="117"/>
      <c r="BC1109" s="117"/>
      <c r="BD1109" s="117"/>
      <c r="BE1109" s="117"/>
      <c r="BF1109" s="117"/>
      <c r="BG1109" s="117"/>
      <c r="BH1109" s="117"/>
      <c r="BI1109" s="117"/>
      <c r="BJ1109" s="117"/>
      <c r="BK1109" s="117"/>
      <c r="BL1109" s="117"/>
      <c r="BM1109" s="117"/>
      <c r="BN1109" s="117"/>
      <c r="BO1109" s="117"/>
      <c r="BP1109" s="117"/>
      <c r="BQ1109" s="117"/>
    </row>
    <row r="1110" spans="1:69" ht="12" customHeight="1">
      <c r="A1110" s="172"/>
      <c r="B1110" s="143"/>
      <c r="C1110" s="117"/>
      <c r="D1110" s="117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  <c r="AV1110" s="117"/>
      <c r="AW1110" s="117"/>
      <c r="AX1110" s="117"/>
      <c r="AY1110" s="117"/>
      <c r="AZ1110" s="117"/>
      <c r="BA1110" s="117"/>
      <c r="BB1110" s="117"/>
      <c r="BC1110" s="117"/>
      <c r="BD1110" s="117"/>
      <c r="BE1110" s="117"/>
      <c r="BF1110" s="117"/>
      <c r="BG1110" s="117"/>
      <c r="BH1110" s="117"/>
      <c r="BI1110" s="117"/>
      <c r="BJ1110" s="117"/>
      <c r="BK1110" s="117"/>
      <c r="BL1110" s="117"/>
      <c r="BM1110" s="117"/>
      <c r="BN1110" s="117"/>
      <c r="BO1110" s="117"/>
      <c r="BP1110" s="117"/>
      <c r="BQ1110" s="117"/>
    </row>
    <row r="1111" spans="1:69" ht="12" customHeight="1">
      <c r="A1111" s="172"/>
      <c r="B1111" s="143"/>
      <c r="C1111" s="117"/>
      <c r="D1111" s="117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  <c r="AV1111" s="117"/>
      <c r="AW1111" s="117"/>
      <c r="AX1111" s="117"/>
      <c r="AY1111" s="117"/>
      <c r="AZ1111" s="117"/>
      <c r="BA1111" s="117"/>
      <c r="BB1111" s="117"/>
      <c r="BC1111" s="117"/>
      <c r="BD1111" s="117"/>
      <c r="BE1111" s="117"/>
      <c r="BF1111" s="117"/>
      <c r="BG1111" s="117"/>
      <c r="BH1111" s="117"/>
      <c r="BI1111" s="117"/>
      <c r="BJ1111" s="117"/>
      <c r="BK1111" s="117"/>
      <c r="BL1111" s="117"/>
      <c r="BM1111" s="117"/>
      <c r="BN1111" s="117"/>
      <c r="BO1111" s="117"/>
      <c r="BP1111" s="117"/>
      <c r="BQ1111" s="117"/>
    </row>
    <row r="1112" spans="1:69" ht="12" customHeight="1">
      <c r="A1112" s="172"/>
      <c r="B1112" s="143"/>
      <c r="C1112" s="117"/>
      <c r="D1112" s="117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  <c r="AV1112" s="117"/>
      <c r="AW1112" s="117"/>
      <c r="AX1112" s="117"/>
      <c r="AY1112" s="117"/>
      <c r="AZ1112" s="117"/>
      <c r="BA1112" s="117"/>
      <c r="BB1112" s="117"/>
      <c r="BC1112" s="117"/>
      <c r="BD1112" s="117"/>
      <c r="BE1112" s="117"/>
      <c r="BF1112" s="117"/>
      <c r="BG1112" s="117"/>
      <c r="BH1112" s="117"/>
      <c r="BI1112" s="117"/>
      <c r="BJ1112" s="117"/>
      <c r="BK1112" s="117"/>
      <c r="BL1112" s="117"/>
      <c r="BM1112" s="117"/>
      <c r="BN1112" s="117"/>
      <c r="BO1112" s="117"/>
      <c r="BP1112" s="117"/>
      <c r="BQ1112" s="117"/>
    </row>
    <row r="1113" spans="1:69" ht="12" customHeight="1">
      <c r="A1113" s="172"/>
      <c r="B1113" s="143"/>
      <c r="C1113" s="117"/>
      <c r="D1113" s="117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  <c r="AV1113" s="117"/>
      <c r="AW1113" s="117"/>
      <c r="AX1113" s="117"/>
      <c r="AY1113" s="117"/>
      <c r="AZ1113" s="117"/>
      <c r="BA1113" s="117"/>
      <c r="BB1113" s="117"/>
      <c r="BC1113" s="117"/>
      <c r="BD1113" s="117"/>
      <c r="BE1113" s="117"/>
      <c r="BF1113" s="117"/>
      <c r="BG1113" s="117"/>
      <c r="BH1113" s="117"/>
      <c r="BI1113" s="117"/>
      <c r="BJ1113" s="117"/>
      <c r="BK1113" s="117"/>
      <c r="BL1113" s="117"/>
      <c r="BM1113" s="117"/>
      <c r="BN1113" s="117"/>
      <c r="BO1113" s="117"/>
      <c r="BP1113" s="117"/>
      <c r="BQ1113" s="117"/>
    </row>
    <row r="1114" spans="1:69" ht="12" customHeight="1">
      <c r="A1114" s="172"/>
      <c r="B1114" s="143"/>
      <c r="C1114" s="117"/>
      <c r="D1114" s="117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17"/>
      <c r="Q1114" s="117"/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  <c r="AV1114" s="117"/>
      <c r="AW1114" s="117"/>
      <c r="AX1114" s="117"/>
      <c r="AY1114" s="117"/>
      <c r="AZ1114" s="117"/>
      <c r="BA1114" s="117"/>
      <c r="BB1114" s="117"/>
      <c r="BC1114" s="117"/>
      <c r="BD1114" s="117"/>
      <c r="BE1114" s="117"/>
      <c r="BF1114" s="117"/>
      <c r="BG1114" s="117"/>
      <c r="BH1114" s="117"/>
      <c r="BI1114" s="117"/>
      <c r="BJ1114" s="117"/>
      <c r="BK1114" s="117"/>
      <c r="BL1114" s="117"/>
      <c r="BM1114" s="117"/>
      <c r="BN1114" s="117"/>
      <c r="BO1114" s="117"/>
      <c r="BP1114" s="117"/>
      <c r="BQ1114" s="117"/>
    </row>
    <row r="1115" spans="1:69" ht="12" customHeight="1">
      <c r="A1115" s="172"/>
      <c r="B1115" s="143"/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  <c r="AV1115" s="117"/>
      <c r="AW1115" s="117"/>
      <c r="AX1115" s="117"/>
      <c r="AY1115" s="117"/>
      <c r="AZ1115" s="117"/>
      <c r="BA1115" s="117"/>
      <c r="BB1115" s="117"/>
      <c r="BC1115" s="117"/>
      <c r="BD1115" s="117"/>
      <c r="BE1115" s="117"/>
      <c r="BF1115" s="117"/>
      <c r="BG1115" s="117"/>
      <c r="BH1115" s="117"/>
      <c r="BI1115" s="117"/>
      <c r="BJ1115" s="117"/>
      <c r="BK1115" s="117"/>
      <c r="BL1115" s="117"/>
      <c r="BM1115" s="117"/>
      <c r="BN1115" s="117"/>
      <c r="BO1115" s="117"/>
      <c r="BP1115" s="117"/>
      <c r="BQ1115" s="117"/>
    </row>
    <row r="1116" spans="1:69" ht="12" customHeight="1">
      <c r="A1116" s="172"/>
      <c r="B1116" s="143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  <c r="AV1116" s="117"/>
      <c r="AW1116" s="117"/>
      <c r="AX1116" s="117"/>
      <c r="AY1116" s="117"/>
      <c r="AZ1116" s="117"/>
      <c r="BA1116" s="117"/>
      <c r="BB1116" s="117"/>
      <c r="BC1116" s="117"/>
      <c r="BD1116" s="117"/>
      <c r="BE1116" s="117"/>
      <c r="BF1116" s="117"/>
      <c r="BG1116" s="117"/>
      <c r="BH1116" s="117"/>
      <c r="BI1116" s="117"/>
      <c r="BJ1116" s="117"/>
      <c r="BK1116" s="117"/>
      <c r="BL1116" s="117"/>
      <c r="BM1116" s="117"/>
      <c r="BN1116" s="117"/>
      <c r="BO1116" s="117"/>
      <c r="BP1116" s="117"/>
      <c r="BQ1116" s="117"/>
    </row>
    <row r="1117" spans="1:69" ht="12" customHeight="1">
      <c r="A1117" s="172"/>
      <c r="B1117" s="143"/>
      <c r="C1117" s="117"/>
      <c r="D1117" s="117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7"/>
      <c r="V1117" s="117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  <c r="AV1117" s="117"/>
      <c r="AW1117" s="117"/>
      <c r="AX1117" s="117"/>
      <c r="AY1117" s="117"/>
      <c r="AZ1117" s="117"/>
      <c r="BA1117" s="117"/>
      <c r="BB1117" s="117"/>
      <c r="BC1117" s="117"/>
      <c r="BD1117" s="117"/>
      <c r="BE1117" s="117"/>
      <c r="BF1117" s="117"/>
      <c r="BG1117" s="117"/>
      <c r="BH1117" s="117"/>
      <c r="BI1117" s="117"/>
      <c r="BJ1117" s="117"/>
      <c r="BK1117" s="117"/>
      <c r="BL1117" s="117"/>
      <c r="BM1117" s="117"/>
      <c r="BN1117" s="117"/>
      <c r="BO1117" s="117"/>
      <c r="BP1117" s="117"/>
      <c r="BQ1117" s="117"/>
    </row>
    <row r="1118" spans="1:69" ht="12" customHeight="1">
      <c r="A1118" s="172"/>
      <c r="B1118" s="143"/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  <c r="AW1118" s="117"/>
      <c r="AX1118" s="117"/>
      <c r="AY1118" s="117"/>
      <c r="AZ1118" s="117"/>
      <c r="BA1118" s="117"/>
      <c r="BB1118" s="117"/>
      <c r="BC1118" s="117"/>
      <c r="BD1118" s="117"/>
      <c r="BE1118" s="117"/>
      <c r="BF1118" s="117"/>
      <c r="BG1118" s="117"/>
      <c r="BH1118" s="117"/>
      <c r="BI1118" s="117"/>
      <c r="BJ1118" s="117"/>
      <c r="BK1118" s="117"/>
      <c r="BL1118" s="117"/>
      <c r="BM1118" s="117"/>
      <c r="BN1118" s="117"/>
      <c r="BO1118" s="117"/>
      <c r="BP1118" s="117"/>
      <c r="BQ1118" s="117"/>
    </row>
    <row r="1119" spans="1:69" ht="12" customHeight="1">
      <c r="A1119" s="172"/>
      <c r="B1119" s="143"/>
      <c r="C1119" s="117"/>
      <c r="D1119" s="117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17"/>
      <c r="Q1119" s="117"/>
      <c r="R1119" s="117"/>
      <c r="S1119" s="117"/>
      <c r="T1119" s="117"/>
      <c r="U1119" s="117"/>
      <c r="V1119" s="117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  <c r="AV1119" s="117"/>
      <c r="AW1119" s="117"/>
      <c r="AX1119" s="117"/>
      <c r="AY1119" s="117"/>
      <c r="AZ1119" s="117"/>
      <c r="BA1119" s="117"/>
      <c r="BB1119" s="117"/>
      <c r="BC1119" s="117"/>
      <c r="BD1119" s="117"/>
      <c r="BE1119" s="117"/>
      <c r="BF1119" s="117"/>
      <c r="BG1119" s="117"/>
      <c r="BH1119" s="117"/>
      <c r="BI1119" s="117"/>
      <c r="BJ1119" s="117"/>
      <c r="BK1119" s="117"/>
      <c r="BL1119" s="117"/>
      <c r="BM1119" s="117"/>
      <c r="BN1119" s="117"/>
      <c r="BO1119" s="117"/>
      <c r="BP1119" s="117"/>
      <c r="BQ1119" s="117"/>
    </row>
    <row r="1120" spans="1:69" ht="12" customHeight="1">
      <c r="A1120" s="172"/>
      <c r="B1120" s="143"/>
      <c r="C1120" s="117"/>
      <c r="D1120" s="117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17"/>
      <c r="Q1120" s="117"/>
      <c r="R1120" s="117"/>
      <c r="S1120" s="117"/>
      <c r="T1120" s="117"/>
      <c r="U1120" s="117"/>
      <c r="V1120" s="117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  <c r="AV1120" s="117"/>
      <c r="AW1120" s="117"/>
      <c r="AX1120" s="117"/>
      <c r="AY1120" s="117"/>
      <c r="AZ1120" s="117"/>
      <c r="BA1120" s="117"/>
      <c r="BB1120" s="117"/>
      <c r="BC1120" s="117"/>
      <c r="BD1120" s="117"/>
      <c r="BE1120" s="117"/>
      <c r="BF1120" s="117"/>
      <c r="BG1120" s="117"/>
      <c r="BH1120" s="117"/>
      <c r="BI1120" s="117"/>
      <c r="BJ1120" s="117"/>
      <c r="BK1120" s="117"/>
      <c r="BL1120" s="117"/>
      <c r="BM1120" s="117"/>
      <c r="BN1120" s="117"/>
      <c r="BO1120" s="117"/>
      <c r="BP1120" s="117"/>
      <c r="BQ1120" s="117"/>
    </row>
    <row r="1121" spans="1:69" ht="12" customHeight="1">
      <c r="A1121" s="172"/>
      <c r="B1121" s="143"/>
      <c r="C1121" s="117"/>
      <c r="D1121" s="117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17"/>
      <c r="Q1121" s="117"/>
      <c r="R1121" s="117"/>
      <c r="S1121" s="117"/>
      <c r="T1121" s="117"/>
      <c r="U1121" s="117"/>
      <c r="V1121" s="117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  <c r="AV1121" s="117"/>
      <c r="AW1121" s="117"/>
      <c r="AX1121" s="117"/>
      <c r="AY1121" s="117"/>
      <c r="AZ1121" s="117"/>
      <c r="BA1121" s="117"/>
      <c r="BB1121" s="117"/>
      <c r="BC1121" s="117"/>
      <c r="BD1121" s="117"/>
      <c r="BE1121" s="117"/>
      <c r="BF1121" s="117"/>
      <c r="BG1121" s="117"/>
      <c r="BH1121" s="117"/>
      <c r="BI1121" s="117"/>
      <c r="BJ1121" s="117"/>
      <c r="BK1121" s="117"/>
      <c r="BL1121" s="117"/>
      <c r="BM1121" s="117"/>
      <c r="BN1121" s="117"/>
      <c r="BO1121" s="117"/>
      <c r="BP1121" s="117"/>
      <c r="BQ1121" s="117"/>
    </row>
    <row r="1122" spans="1:69" ht="12" customHeight="1">
      <c r="A1122" s="172"/>
      <c r="B1122" s="143"/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  <c r="AW1122" s="117"/>
      <c r="AX1122" s="117"/>
      <c r="AY1122" s="117"/>
      <c r="AZ1122" s="117"/>
      <c r="BA1122" s="117"/>
      <c r="BB1122" s="117"/>
      <c r="BC1122" s="117"/>
      <c r="BD1122" s="117"/>
      <c r="BE1122" s="117"/>
      <c r="BF1122" s="117"/>
      <c r="BG1122" s="117"/>
      <c r="BH1122" s="117"/>
      <c r="BI1122" s="117"/>
      <c r="BJ1122" s="117"/>
      <c r="BK1122" s="117"/>
      <c r="BL1122" s="117"/>
      <c r="BM1122" s="117"/>
      <c r="BN1122" s="117"/>
      <c r="BO1122" s="117"/>
      <c r="BP1122" s="117"/>
      <c r="BQ1122" s="117"/>
    </row>
    <row r="1123" spans="1:69" ht="12" customHeight="1">
      <c r="A1123" s="172"/>
      <c r="B1123" s="143"/>
      <c r="C1123" s="117"/>
      <c r="D1123" s="117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17"/>
      <c r="Q1123" s="117"/>
      <c r="R1123" s="117"/>
      <c r="S1123" s="117"/>
      <c r="T1123" s="117"/>
      <c r="U1123" s="117"/>
      <c r="V1123" s="117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  <c r="AV1123" s="117"/>
      <c r="AW1123" s="117"/>
      <c r="AX1123" s="117"/>
      <c r="AY1123" s="117"/>
      <c r="AZ1123" s="117"/>
      <c r="BA1123" s="117"/>
      <c r="BB1123" s="117"/>
      <c r="BC1123" s="117"/>
      <c r="BD1123" s="117"/>
      <c r="BE1123" s="117"/>
      <c r="BF1123" s="117"/>
      <c r="BG1123" s="117"/>
      <c r="BH1123" s="117"/>
      <c r="BI1123" s="117"/>
      <c r="BJ1123" s="117"/>
      <c r="BK1123" s="117"/>
      <c r="BL1123" s="117"/>
      <c r="BM1123" s="117"/>
      <c r="BN1123" s="117"/>
      <c r="BO1123" s="117"/>
      <c r="BP1123" s="117"/>
      <c r="BQ1123" s="117"/>
    </row>
    <row r="1124" spans="1:69" ht="12" customHeight="1">
      <c r="A1124" s="172"/>
      <c r="B1124" s="143"/>
      <c r="C1124" s="117"/>
      <c r="D1124" s="117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17"/>
      <c r="Q1124" s="117"/>
      <c r="R1124" s="117"/>
      <c r="S1124" s="117"/>
      <c r="T1124" s="117"/>
      <c r="U1124" s="117"/>
      <c r="V1124" s="117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  <c r="AV1124" s="117"/>
      <c r="AW1124" s="117"/>
      <c r="AX1124" s="117"/>
      <c r="AY1124" s="117"/>
      <c r="AZ1124" s="117"/>
      <c r="BA1124" s="117"/>
      <c r="BB1124" s="117"/>
      <c r="BC1124" s="117"/>
      <c r="BD1124" s="117"/>
      <c r="BE1124" s="117"/>
      <c r="BF1124" s="117"/>
      <c r="BG1124" s="117"/>
      <c r="BH1124" s="117"/>
      <c r="BI1124" s="117"/>
      <c r="BJ1124" s="117"/>
      <c r="BK1124" s="117"/>
      <c r="BL1124" s="117"/>
      <c r="BM1124" s="117"/>
      <c r="BN1124" s="117"/>
      <c r="BO1124" s="117"/>
      <c r="BP1124" s="117"/>
      <c r="BQ1124" s="117"/>
    </row>
    <row r="1125" spans="1:69" ht="12" customHeight="1">
      <c r="A1125" s="172"/>
      <c r="B1125" s="143"/>
      <c r="C1125" s="117"/>
      <c r="D1125" s="117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17"/>
      <c r="Q1125" s="117"/>
      <c r="R1125" s="117"/>
      <c r="S1125" s="117"/>
      <c r="T1125" s="117"/>
      <c r="U1125" s="117"/>
      <c r="V1125" s="117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  <c r="AV1125" s="117"/>
      <c r="AW1125" s="117"/>
      <c r="AX1125" s="117"/>
      <c r="AY1125" s="117"/>
      <c r="AZ1125" s="117"/>
      <c r="BA1125" s="117"/>
      <c r="BB1125" s="117"/>
      <c r="BC1125" s="117"/>
      <c r="BD1125" s="117"/>
      <c r="BE1125" s="117"/>
      <c r="BF1125" s="117"/>
      <c r="BG1125" s="117"/>
      <c r="BH1125" s="117"/>
      <c r="BI1125" s="117"/>
      <c r="BJ1125" s="117"/>
      <c r="BK1125" s="117"/>
      <c r="BL1125" s="117"/>
      <c r="BM1125" s="117"/>
      <c r="BN1125" s="117"/>
      <c r="BO1125" s="117"/>
      <c r="BP1125" s="117"/>
      <c r="BQ1125" s="117"/>
    </row>
    <row r="1126" spans="1:69" ht="12" customHeight="1">
      <c r="A1126" s="172"/>
      <c r="B1126" s="143"/>
      <c r="C1126" s="117"/>
      <c r="D1126" s="117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17"/>
      <c r="Q1126" s="117"/>
      <c r="R1126" s="117"/>
      <c r="S1126" s="117"/>
      <c r="T1126" s="117"/>
      <c r="U1126" s="117"/>
      <c r="V1126" s="117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  <c r="AW1126" s="117"/>
      <c r="AX1126" s="117"/>
      <c r="AY1126" s="117"/>
      <c r="AZ1126" s="117"/>
      <c r="BA1126" s="117"/>
      <c r="BB1126" s="117"/>
      <c r="BC1126" s="117"/>
      <c r="BD1126" s="117"/>
      <c r="BE1126" s="117"/>
      <c r="BF1126" s="117"/>
      <c r="BG1126" s="117"/>
      <c r="BH1126" s="117"/>
      <c r="BI1126" s="117"/>
      <c r="BJ1126" s="117"/>
      <c r="BK1126" s="117"/>
      <c r="BL1126" s="117"/>
      <c r="BM1126" s="117"/>
      <c r="BN1126" s="117"/>
      <c r="BO1126" s="117"/>
      <c r="BP1126" s="117"/>
      <c r="BQ1126" s="117"/>
    </row>
    <row r="1127" spans="1:69" ht="12" customHeight="1">
      <c r="A1127" s="172"/>
      <c r="B1127" s="143"/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117"/>
      <c r="S1127" s="117"/>
      <c r="T1127" s="117"/>
      <c r="U1127" s="117"/>
      <c r="V1127" s="117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  <c r="AV1127" s="117"/>
      <c r="AW1127" s="117"/>
      <c r="AX1127" s="117"/>
      <c r="AY1127" s="117"/>
      <c r="AZ1127" s="117"/>
      <c r="BA1127" s="117"/>
      <c r="BB1127" s="117"/>
      <c r="BC1127" s="117"/>
      <c r="BD1127" s="117"/>
      <c r="BE1127" s="117"/>
      <c r="BF1127" s="117"/>
      <c r="BG1127" s="117"/>
      <c r="BH1127" s="117"/>
      <c r="BI1127" s="117"/>
      <c r="BJ1127" s="117"/>
      <c r="BK1127" s="117"/>
      <c r="BL1127" s="117"/>
      <c r="BM1127" s="117"/>
      <c r="BN1127" s="117"/>
      <c r="BO1127" s="117"/>
      <c r="BP1127" s="117"/>
      <c r="BQ1127" s="117"/>
    </row>
    <row r="1128" spans="1:69" ht="12" customHeight="1">
      <c r="A1128" s="172"/>
      <c r="B1128" s="143"/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  <c r="AV1128" s="117"/>
      <c r="AW1128" s="117"/>
      <c r="AX1128" s="117"/>
      <c r="AY1128" s="117"/>
      <c r="AZ1128" s="117"/>
      <c r="BA1128" s="117"/>
      <c r="BB1128" s="117"/>
      <c r="BC1128" s="117"/>
      <c r="BD1128" s="117"/>
      <c r="BE1128" s="117"/>
      <c r="BF1128" s="117"/>
      <c r="BG1128" s="117"/>
      <c r="BH1128" s="117"/>
      <c r="BI1128" s="117"/>
      <c r="BJ1128" s="117"/>
      <c r="BK1128" s="117"/>
      <c r="BL1128" s="117"/>
      <c r="BM1128" s="117"/>
      <c r="BN1128" s="117"/>
      <c r="BO1128" s="117"/>
      <c r="BP1128" s="117"/>
      <c r="BQ1128" s="117"/>
    </row>
    <row r="1129" spans="1:69" ht="12" customHeight="1">
      <c r="A1129" s="172"/>
      <c r="B1129" s="143"/>
      <c r="C1129" s="117"/>
      <c r="D1129" s="117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17"/>
      <c r="Q1129" s="117"/>
      <c r="R1129" s="117"/>
      <c r="S1129" s="117"/>
      <c r="T1129" s="117"/>
      <c r="U1129" s="117"/>
      <c r="V1129" s="117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  <c r="AV1129" s="117"/>
      <c r="AW1129" s="117"/>
      <c r="AX1129" s="117"/>
      <c r="AY1129" s="117"/>
      <c r="AZ1129" s="117"/>
      <c r="BA1129" s="117"/>
      <c r="BB1129" s="117"/>
      <c r="BC1129" s="117"/>
      <c r="BD1129" s="117"/>
      <c r="BE1129" s="117"/>
      <c r="BF1129" s="117"/>
      <c r="BG1129" s="117"/>
      <c r="BH1129" s="117"/>
      <c r="BI1129" s="117"/>
      <c r="BJ1129" s="117"/>
      <c r="BK1129" s="117"/>
      <c r="BL1129" s="117"/>
      <c r="BM1129" s="117"/>
      <c r="BN1129" s="117"/>
      <c r="BO1129" s="117"/>
      <c r="BP1129" s="117"/>
      <c r="BQ1129" s="117"/>
    </row>
    <row r="1130" spans="1:69" ht="12" customHeight="1">
      <c r="A1130" s="172"/>
      <c r="B1130" s="143"/>
      <c r="C1130" s="117"/>
      <c r="D1130" s="117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  <c r="U1130" s="117"/>
      <c r="V1130" s="117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  <c r="AW1130" s="117"/>
      <c r="AX1130" s="117"/>
      <c r="AY1130" s="117"/>
      <c r="AZ1130" s="117"/>
      <c r="BA1130" s="117"/>
      <c r="BB1130" s="117"/>
      <c r="BC1130" s="117"/>
      <c r="BD1130" s="117"/>
      <c r="BE1130" s="117"/>
      <c r="BF1130" s="117"/>
      <c r="BG1130" s="117"/>
      <c r="BH1130" s="117"/>
      <c r="BI1130" s="117"/>
      <c r="BJ1130" s="117"/>
      <c r="BK1130" s="117"/>
      <c r="BL1130" s="117"/>
      <c r="BM1130" s="117"/>
      <c r="BN1130" s="117"/>
      <c r="BO1130" s="117"/>
      <c r="BP1130" s="117"/>
      <c r="BQ1130" s="117"/>
    </row>
    <row r="1131" spans="1:69" ht="12" customHeight="1">
      <c r="A1131" s="172"/>
      <c r="B1131" s="143"/>
      <c r="C1131" s="117"/>
      <c r="D1131" s="117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  <c r="AW1131" s="117"/>
      <c r="AX1131" s="117"/>
      <c r="AY1131" s="117"/>
      <c r="AZ1131" s="117"/>
      <c r="BA1131" s="117"/>
      <c r="BB1131" s="117"/>
      <c r="BC1131" s="117"/>
      <c r="BD1131" s="117"/>
      <c r="BE1131" s="117"/>
      <c r="BF1131" s="117"/>
      <c r="BG1131" s="117"/>
      <c r="BH1131" s="117"/>
      <c r="BI1131" s="117"/>
      <c r="BJ1131" s="117"/>
      <c r="BK1131" s="117"/>
      <c r="BL1131" s="117"/>
      <c r="BM1131" s="117"/>
      <c r="BN1131" s="117"/>
      <c r="BO1131" s="117"/>
      <c r="BP1131" s="117"/>
      <c r="BQ1131" s="117"/>
    </row>
    <row r="1132" spans="1:69" ht="12" customHeight="1">
      <c r="A1132" s="172"/>
      <c r="B1132" s="143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  <c r="AW1132" s="117"/>
      <c r="AX1132" s="117"/>
      <c r="AY1132" s="117"/>
      <c r="AZ1132" s="117"/>
      <c r="BA1132" s="117"/>
      <c r="BB1132" s="117"/>
      <c r="BC1132" s="117"/>
      <c r="BD1132" s="117"/>
      <c r="BE1132" s="117"/>
      <c r="BF1132" s="117"/>
      <c r="BG1132" s="117"/>
      <c r="BH1132" s="117"/>
      <c r="BI1132" s="117"/>
      <c r="BJ1132" s="117"/>
      <c r="BK1132" s="117"/>
      <c r="BL1132" s="117"/>
      <c r="BM1132" s="117"/>
      <c r="BN1132" s="117"/>
      <c r="BO1132" s="117"/>
      <c r="BP1132" s="117"/>
      <c r="BQ1132" s="117"/>
    </row>
    <row r="1133" spans="1:69" ht="12" customHeight="1">
      <c r="A1133" s="172"/>
      <c r="B1133" s="143"/>
      <c r="C1133" s="117"/>
      <c r="D1133" s="117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  <c r="AV1133" s="117"/>
      <c r="AW1133" s="117"/>
      <c r="AX1133" s="117"/>
      <c r="AY1133" s="117"/>
      <c r="AZ1133" s="117"/>
      <c r="BA1133" s="117"/>
      <c r="BB1133" s="117"/>
      <c r="BC1133" s="117"/>
      <c r="BD1133" s="117"/>
      <c r="BE1133" s="117"/>
      <c r="BF1133" s="117"/>
      <c r="BG1133" s="117"/>
      <c r="BH1133" s="117"/>
      <c r="BI1133" s="117"/>
      <c r="BJ1133" s="117"/>
      <c r="BK1133" s="117"/>
      <c r="BL1133" s="117"/>
      <c r="BM1133" s="117"/>
      <c r="BN1133" s="117"/>
      <c r="BO1133" s="117"/>
      <c r="BP1133" s="117"/>
      <c r="BQ1133" s="117"/>
    </row>
    <row r="1134" spans="1:69" ht="12" customHeight="1">
      <c r="A1134" s="172"/>
      <c r="B1134" s="143"/>
      <c r="C1134" s="117"/>
      <c r="D1134" s="117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  <c r="AV1134" s="117"/>
      <c r="AW1134" s="117"/>
      <c r="AX1134" s="117"/>
      <c r="AY1134" s="117"/>
      <c r="AZ1134" s="117"/>
      <c r="BA1134" s="117"/>
      <c r="BB1134" s="117"/>
      <c r="BC1134" s="117"/>
      <c r="BD1134" s="117"/>
      <c r="BE1134" s="117"/>
      <c r="BF1134" s="117"/>
      <c r="BG1134" s="117"/>
      <c r="BH1134" s="117"/>
      <c r="BI1134" s="117"/>
      <c r="BJ1134" s="117"/>
      <c r="BK1134" s="117"/>
      <c r="BL1134" s="117"/>
      <c r="BM1134" s="117"/>
      <c r="BN1134" s="117"/>
      <c r="BO1134" s="117"/>
      <c r="BP1134" s="117"/>
      <c r="BQ1134" s="117"/>
    </row>
    <row r="1135" spans="1:69" ht="12" customHeight="1">
      <c r="A1135" s="172"/>
      <c r="B1135" s="143"/>
      <c r="C1135" s="117"/>
      <c r="D1135" s="117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17"/>
      <c r="Q1135" s="117"/>
      <c r="R1135" s="117"/>
      <c r="S1135" s="117"/>
      <c r="T1135" s="117"/>
      <c r="U1135" s="117"/>
      <c r="V1135" s="117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  <c r="AV1135" s="117"/>
      <c r="AW1135" s="117"/>
      <c r="AX1135" s="117"/>
      <c r="AY1135" s="117"/>
      <c r="AZ1135" s="117"/>
      <c r="BA1135" s="117"/>
      <c r="BB1135" s="117"/>
      <c r="BC1135" s="117"/>
      <c r="BD1135" s="117"/>
      <c r="BE1135" s="117"/>
      <c r="BF1135" s="117"/>
      <c r="BG1135" s="117"/>
      <c r="BH1135" s="117"/>
      <c r="BI1135" s="117"/>
      <c r="BJ1135" s="117"/>
      <c r="BK1135" s="117"/>
      <c r="BL1135" s="117"/>
      <c r="BM1135" s="117"/>
      <c r="BN1135" s="117"/>
      <c r="BO1135" s="117"/>
      <c r="BP1135" s="117"/>
      <c r="BQ1135" s="117"/>
    </row>
    <row r="1136" spans="1:69" ht="12" customHeight="1">
      <c r="A1136" s="172"/>
      <c r="B1136" s="143"/>
      <c r="C1136" s="117"/>
      <c r="D1136" s="117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17"/>
      <c r="Q1136" s="117"/>
      <c r="R1136" s="117"/>
      <c r="S1136" s="117"/>
      <c r="T1136" s="117"/>
      <c r="U1136" s="117"/>
      <c r="V1136" s="117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  <c r="AV1136" s="117"/>
      <c r="AW1136" s="117"/>
      <c r="AX1136" s="117"/>
      <c r="AY1136" s="117"/>
      <c r="AZ1136" s="117"/>
      <c r="BA1136" s="117"/>
      <c r="BB1136" s="117"/>
      <c r="BC1136" s="117"/>
      <c r="BD1136" s="117"/>
      <c r="BE1136" s="117"/>
      <c r="BF1136" s="117"/>
      <c r="BG1136" s="117"/>
      <c r="BH1136" s="117"/>
      <c r="BI1136" s="117"/>
      <c r="BJ1136" s="117"/>
      <c r="BK1136" s="117"/>
      <c r="BL1136" s="117"/>
      <c r="BM1136" s="117"/>
      <c r="BN1136" s="117"/>
      <c r="BO1136" s="117"/>
      <c r="BP1136" s="117"/>
      <c r="BQ1136" s="117"/>
    </row>
    <row r="1137" spans="1:69" ht="12" customHeight="1">
      <c r="A1137" s="172"/>
      <c r="B1137" s="143"/>
      <c r="C1137" s="117"/>
      <c r="D1137" s="117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17"/>
      <c r="Q1137" s="117"/>
      <c r="R1137" s="117"/>
      <c r="S1137" s="117"/>
      <c r="T1137" s="117"/>
      <c r="U1137" s="117"/>
      <c r="V1137" s="117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  <c r="AV1137" s="117"/>
      <c r="AW1137" s="117"/>
      <c r="AX1137" s="117"/>
      <c r="AY1137" s="117"/>
      <c r="AZ1137" s="117"/>
      <c r="BA1137" s="117"/>
      <c r="BB1137" s="117"/>
      <c r="BC1137" s="117"/>
      <c r="BD1137" s="117"/>
      <c r="BE1137" s="117"/>
      <c r="BF1137" s="117"/>
      <c r="BG1137" s="117"/>
      <c r="BH1137" s="117"/>
      <c r="BI1137" s="117"/>
      <c r="BJ1137" s="117"/>
      <c r="BK1137" s="117"/>
      <c r="BL1137" s="117"/>
      <c r="BM1137" s="117"/>
      <c r="BN1137" s="117"/>
      <c r="BO1137" s="117"/>
      <c r="BP1137" s="117"/>
      <c r="BQ1137" s="117"/>
    </row>
    <row r="1138" spans="1:69" ht="12" customHeight="1">
      <c r="A1138" s="172"/>
      <c r="B1138" s="143"/>
      <c r="C1138" s="117"/>
      <c r="D1138" s="117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17"/>
      <c r="Q1138" s="117"/>
      <c r="R1138" s="117"/>
      <c r="S1138" s="117"/>
      <c r="T1138" s="117"/>
      <c r="U1138" s="117"/>
      <c r="V1138" s="117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  <c r="AV1138" s="117"/>
      <c r="AW1138" s="117"/>
      <c r="AX1138" s="117"/>
      <c r="AY1138" s="117"/>
      <c r="AZ1138" s="117"/>
      <c r="BA1138" s="117"/>
      <c r="BB1138" s="117"/>
      <c r="BC1138" s="117"/>
      <c r="BD1138" s="117"/>
      <c r="BE1138" s="117"/>
      <c r="BF1138" s="117"/>
      <c r="BG1138" s="117"/>
      <c r="BH1138" s="117"/>
      <c r="BI1138" s="117"/>
      <c r="BJ1138" s="117"/>
      <c r="BK1138" s="117"/>
      <c r="BL1138" s="117"/>
      <c r="BM1138" s="117"/>
      <c r="BN1138" s="117"/>
      <c r="BO1138" s="117"/>
      <c r="BP1138" s="117"/>
      <c r="BQ1138" s="117"/>
    </row>
    <row r="1139" spans="1:69" ht="12" customHeight="1">
      <c r="A1139" s="172"/>
      <c r="B1139" s="143"/>
      <c r="C1139" s="117"/>
      <c r="D1139" s="117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17"/>
      <c r="Q1139" s="117"/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  <c r="AV1139" s="117"/>
      <c r="AW1139" s="117"/>
      <c r="AX1139" s="117"/>
      <c r="AY1139" s="117"/>
      <c r="AZ1139" s="117"/>
      <c r="BA1139" s="117"/>
      <c r="BB1139" s="117"/>
      <c r="BC1139" s="117"/>
      <c r="BD1139" s="117"/>
      <c r="BE1139" s="117"/>
      <c r="BF1139" s="117"/>
      <c r="BG1139" s="117"/>
      <c r="BH1139" s="117"/>
      <c r="BI1139" s="117"/>
      <c r="BJ1139" s="117"/>
      <c r="BK1139" s="117"/>
      <c r="BL1139" s="117"/>
      <c r="BM1139" s="117"/>
      <c r="BN1139" s="117"/>
      <c r="BO1139" s="117"/>
      <c r="BP1139" s="117"/>
      <c r="BQ1139" s="117"/>
    </row>
    <row r="1140" spans="1:69" ht="12" customHeight="1">
      <c r="A1140" s="172"/>
      <c r="B1140" s="143"/>
      <c r="C1140" s="117"/>
      <c r="D1140" s="117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  <c r="V1140" s="117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  <c r="AV1140" s="117"/>
      <c r="AW1140" s="117"/>
      <c r="AX1140" s="117"/>
      <c r="AY1140" s="117"/>
      <c r="AZ1140" s="117"/>
      <c r="BA1140" s="117"/>
      <c r="BB1140" s="117"/>
      <c r="BC1140" s="117"/>
      <c r="BD1140" s="117"/>
      <c r="BE1140" s="117"/>
      <c r="BF1140" s="117"/>
      <c r="BG1140" s="117"/>
      <c r="BH1140" s="117"/>
      <c r="BI1140" s="117"/>
      <c r="BJ1140" s="117"/>
      <c r="BK1140" s="117"/>
      <c r="BL1140" s="117"/>
      <c r="BM1140" s="117"/>
      <c r="BN1140" s="117"/>
      <c r="BO1140" s="117"/>
      <c r="BP1140" s="117"/>
      <c r="BQ1140" s="117"/>
    </row>
    <row r="1141" spans="1:69" ht="12" customHeight="1">
      <c r="A1141" s="172"/>
      <c r="B1141" s="143"/>
      <c r="C1141" s="117"/>
      <c r="D1141" s="117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17"/>
      <c r="Q1141" s="117"/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  <c r="AV1141" s="117"/>
      <c r="AW1141" s="117"/>
      <c r="AX1141" s="117"/>
      <c r="AY1141" s="117"/>
      <c r="AZ1141" s="117"/>
      <c r="BA1141" s="117"/>
      <c r="BB1141" s="117"/>
      <c r="BC1141" s="117"/>
      <c r="BD1141" s="117"/>
      <c r="BE1141" s="117"/>
      <c r="BF1141" s="117"/>
      <c r="BG1141" s="117"/>
      <c r="BH1141" s="117"/>
      <c r="BI1141" s="117"/>
      <c r="BJ1141" s="117"/>
      <c r="BK1141" s="117"/>
      <c r="BL1141" s="117"/>
      <c r="BM1141" s="117"/>
      <c r="BN1141" s="117"/>
      <c r="BO1141" s="117"/>
      <c r="BP1141" s="117"/>
      <c r="BQ1141" s="117"/>
    </row>
    <row r="1142" spans="1:69" ht="12" customHeight="1">
      <c r="A1142" s="172"/>
      <c r="B1142" s="143"/>
      <c r="C1142" s="117"/>
      <c r="D1142" s="117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17"/>
      <c r="Q1142" s="117"/>
      <c r="R1142" s="117"/>
      <c r="S1142" s="117"/>
      <c r="T1142" s="117"/>
      <c r="U1142" s="117"/>
      <c r="V1142" s="117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  <c r="AV1142" s="117"/>
      <c r="AW1142" s="117"/>
      <c r="AX1142" s="117"/>
      <c r="AY1142" s="117"/>
      <c r="AZ1142" s="117"/>
      <c r="BA1142" s="117"/>
      <c r="BB1142" s="117"/>
      <c r="BC1142" s="117"/>
      <c r="BD1142" s="117"/>
      <c r="BE1142" s="117"/>
      <c r="BF1142" s="117"/>
      <c r="BG1142" s="117"/>
      <c r="BH1142" s="117"/>
      <c r="BI1142" s="117"/>
      <c r="BJ1142" s="117"/>
      <c r="BK1142" s="117"/>
      <c r="BL1142" s="117"/>
      <c r="BM1142" s="117"/>
      <c r="BN1142" s="117"/>
      <c r="BO1142" s="117"/>
      <c r="BP1142" s="117"/>
      <c r="BQ1142" s="117"/>
    </row>
    <row r="1143" spans="1:69" ht="12" customHeight="1">
      <c r="A1143" s="172"/>
      <c r="B1143" s="143"/>
      <c r="C1143" s="117"/>
      <c r="D1143" s="117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  <c r="AV1143" s="117"/>
      <c r="AW1143" s="117"/>
      <c r="AX1143" s="117"/>
      <c r="AY1143" s="117"/>
      <c r="AZ1143" s="117"/>
      <c r="BA1143" s="117"/>
      <c r="BB1143" s="117"/>
      <c r="BC1143" s="117"/>
      <c r="BD1143" s="117"/>
      <c r="BE1143" s="117"/>
      <c r="BF1143" s="117"/>
      <c r="BG1143" s="117"/>
      <c r="BH1143" s="117"/>
      <c r="BI1143" s="117"/>
      <c r="BJ1143" s="117"/>
      <c r="BK1143" s="117"/>
      <c r="BL1143" s="117"/>
      <c r="BM1143" s="117"/>
      <c r="BN1143" s="117"/>
      <c r="BO1143" s="117"/>
      <c r="BP1143" s="117"/>
      <c r="BQ1143" s="117"/>
    </row>
    <row r="1144" spans="1:69" ht="12" customHeight="1">
      <c r="A1144" s="172"/>
      <c r="B1144" s="143"/>
      <c r="C1144" s="117"/>
      <c r="D1144" s="117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  <c r="AV1144" s="117"/>
      <c r="AW1144" s="117"/>
      <c r="AX1144" s="117"/>
      <c r="AY1144" s="117"/>
      <c r="AZ1144" s="117"/>
      <c r="BA1144" s="117"/>
      <c r="BB1144" s="117"/>
      <c r="BC1144" s="117"/>
      <c r="BD1144" s="117"/>
      <c r="BE1144" s="117"/>
      <c r="BF1144" s="117"/>
      <c r="BG1144" s="117"/>
      <c r="BH1144" s="117"/>
      <c r="BI1144" s="117"/>
      <c r="BJ1144" s="117"/>
      <c r="BK1144" s="117"/>
      <c r="BL1144" s="117"/>
      <c r="BM1144" s="117"/>
      <c r="BN1144" s="117"/>
      <c r="BO1144" s="117"/>
      <c r="BP1144" s="117"/>
      <c r="BQ1144" s="117"/>
    </row>
    <row r="1145" spans="1:69" ht="12" customHeight="1">
      <c r="A1145" s="172"/>
      <c r="B1145" s="143"/>
      <c r="C1145" s="117"/>
      <c r="D1145" s="117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  <c r="AV1145" s="117"/>
      <c r="AW1145" s="117"/>
      <c r="AX1145" s="117"/>
      <c r="AY1145" s="117"/>
      <c r="AZ1145" s="117"/>
      <c r="BA1145" s="117"/>
      <c r="BB1145" s="117"/>
      <c r="BC1145" s="117"/>
      <c r="BD1145" s="117"/>
      <c r="BE1145" s="117"/>
      <c r="BF1145" s="117"/>
      <c r="BG1145" s="117"/>
      <c r="BH1145" s="117"/>
      <c r="BI1145" s="117"/>
      <c r="BJ1145" s="117"/>
      <c r="BK1145" s="117"/>
      <c r="BL1145" s="117"/>
      <c r="BM1145" s="117"/>
      <c r="BN1145" s="117"/>
      <c r="BO1145" s="117"/>
      <c r="BP1145" s="117"/>
      <c r="BQ1145" s="117"/>
    </row>
    <row r="1146" spans="1:69" ht="12" customHeight="1">
      <c r="A1146" s="172"/>
      <c r="B1146" s="143"/>
      <c r="C1146" s="117"/>
      <c r="D1146" s="117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  <c r="V1146" s="117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  <c r="AV1146" s="117"/>
      <c r="AW1146" s="117"/>
      <c r="AX1146" s="117"/>
      <c r="AY1146" s="117"/>
      <c r="AZ1146" s="117"/>
      <c r="BA1146" s="117"/>
      <c r="BB1146" s="117"/>
      <c r="BC1146" s="117"/>
      <c r="BD1146" s="117"/>
      <c r="BE1146" s="117"/>
      <c r="BF1146" s="117"/>
      <c r="BG1146" s="117"/>
      <c r="BH1146" s="117"/>
      <c r="BI1146" s="117"/>
      <c r="BJ1146" s="117"/>
      <c r="BK1146" s="117"/>
      <c r="BL1146" s="117"/>
      <c r="BM1146" s="117"/>
      <c r="BN1146" s="117"/>
      <c r="BO1146" s="117"/>
      <c r="BP1146" s="117"/>
      <c r="BQ1146" s="117"/>
    </row>
    <row r="1147" spans="1:69" ht="12" customHeight="1">
      <c r="A1147" s="172"/>
      <c r="B1147" s="143"/>
      <c r="C1147" s="117"/>
      <c r="D1147" s="117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17"/>
      <c r="Q1147" s="117"/>
      <c r="R1147" s="117"/>
      <c r="S1147" s="117"/>
      <c r="T1147" s="117"/>
      <c r="U1147" s="117"/>
      <c r="V1147" s="117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  <c r="AV1147" s="117"/>
      <c r="AW1147" s="117"/>
      <c r="AX1147" s="117"/>
      <c r="AY1147" s="117"/>
      <c r="AZ1147" s="117"/>
      <c r="BA1147" s="117"/>
      <c r="BB1147" s="117"/>
      <c r="BC1147" s="117"/>
      <c r="BD1147" s="117"/>
      <c r="BE1147" s="117"/>
      <c r="BF1147" s="117"/>
      <c r="BG1147" s="117"/>
      <c r="BH1147" s="117"/>
      <c r="BI1147" s="117"/>
      <c r="BJ1147" s="117"/>
      <c r="BK1147" s="117"/>
      <c r="BL1147" s="117"/>
      <c r="BM1147" s="117"/>
      <c r="BN1147" s="117"/>
      <c r="BO1147" s="117"/>
      <c r="BP1147" s="117"/>
      <c r="BQ1147" s="117"/>
    </row>
    <row r="1148" spans="1:69" ht="12" customHeight="1">
      <c r="A1148" s="172"/>
      <c r="B1148" s="143"/>
      <c r="C1148" s="117"/>
      <c r="D1148" s="117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17"/>
      <c r="Q1148" s="117"/>
      <c r="R1148" s="117"/>
      <c r="S1148" s="117"/>
      <c r="T1148" s="117"/>
      <c r="U1148" s="117"/>
      <c r="V1148" s="117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  <c r="AV1148" s="117"/>
      <c r="AW1148" s="117"/>
      <c r="AX1148" s="117"/>
      <c r="AY1148" s="117"/>
      <c r="AZ1148" s="117"/>
      <c r="BA1148" s="117"/>
      <c r="BB1148" s="117"/>
      <c r="BC1148" s="117"/>
      <c r="BD1148" s="117"/>
      <c r="BE1148" s="117"/>
      <c r="BF1148" s="117"/>
      <c r="BG1148" s="117"/>
      <c r="BH1148" s="117"/>
      <c r="BI1148" s="117"/>
      <c r="BJ1148" s="117"/>
      <c r="BK1148" s="117"/>
      <c r="BL1148" s="117"/>
      <c r="BM1148" s="117"/>
      <c r="BN1148" s="117"/>
      <c r="BO1148" s="117"/>
      <c r="BP1148" s="117"/>
      <c r="BQ1148" s="117"/>
    </row>
    <row r="1149" spans="1:69" ht="12" customHeight="1">
      <c r="A1149" s="172"/>
      <c r="B1149" s="143"/>
      <c r="C1149" s="117"/>
      <c r="D1149" s="117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17"/>
      <c r="Q1149" s="117"/>
      <c r="R1149" s="117"/>
      <c r="S1149" s="117"/>
      <c r="T1149" s="117"/>
      <c r="U1149" s="117"/>
      <c r="V1149" s="117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  <c r="AV1149" s="117"/>
      <c r="AW1149" s="117"/>
      <c r="AX1149" s="117"/>
      <c r="AY1149" s="117"/>
      <c r="AZ1149" s="117"/>
      <c r="BA1149" s="117"/>
      <c r="BB1149" s="117"/>
      <c r="BC1149" s="117"/>
      <c r="BD1149" s="117"/>
      <c r="BE1149" s="117"/>
      <c r="BF1149" s="117"/>
      <c r="BG1149" s="117"/>
      <c r="BH1149" s="117"/>
      <c r="BI1149" s="117"/>
      <c r="BJ1149" s="117"/>
      <c r="BK1149" s="117"/>
      <c r="BL1149" s="117"/>
      <c r="BM1149" s="117"/>
      <c r="BN1149" s="117"/>
      <c r="BO1149" s="117"/>
      <c r="BP1149" s="117"/>
      <c r="BQ1149" s="117"/>
    </row>
    <row r="1150" spans="1:69" ht="12" customHeight="1">
      <c r="A1150" s="172"/>
      <c r="B1150" s="143"/>
      <c r="C1150" s="117"/>
      <c r="D1150" s="117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17"/>
      <c r="Q1150" s="117"/>
      <c r="R1150" s="117"/>
      <c r="S1150" s="117"/>
      <c r="T1150" s="117"/>
      <c r="U1150" s="117"/>
      <c r="V1150" s="117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  <c r="AV1150" s="117"/>
      <c r="AW1150" s="117"/>
      <c r="AX1150" s="117"/>
      <c r="AY1150" s="117"/>
      <c r="AZ1150" s="117"/>
      <c r="BA1150" s="117"/>
      <c r="BB1150" s="117"/>
      <c r="BC1150" s="117"/>
      <c r="BD1150" s="117"/>
      <c r="BE1150" s="117"/>
      <c r="BF1150" s="117"/>
      <c r="BG1150" s="117"/>
      <c r="BH1150" s="117"/>
      <c r="BI1150" s="117"/>
      <c r="BJ1150" s="117"/>
      <c r="BK1150" s="117"/>
      <c r="BL1150" s="117"/>
      <c r="BM1150" s="117"/>
      <c r="BN1150" s="117"/>
      <c r="BO1150" s="117"/>
      <c r="BP1150" s="117"/>
      <c r="BQ1150" s="117"/>
    </row>
    <row r="1151" spans="1:69" ht="12" customHeight="1">
      <c r="A1151" s="172"/>
      <c r="B1151" s="143"/>
      <c r="C1151" s="117"/>
      <c r="D1151" s="117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17"/>
      <c r="Q1151" s="117"/>
      <c r="R1151" s="117"/>
      <c r="S1151" s="117"/>
      <c r="T1151" s="117"/>
      <c r="U1151" s="117"/>
      <c r="V1151" s="117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  <c r="AV1151" s="117"/>
      <c r="AW1151" s="117"/>
      <c r="AX1151" s="117"/>
      <c r="AY1151" s="117"/>
      <c r="AZ1151" s="117"/>
      <c r="BA1151" s="117"/>
      <c r="BB1151" s="117"/>
      <c r="BC1151" s="117"/>
      <c r="BD1151" s="117"/>
      <c r="BE1151" s="117"/>
      <c r="BF1151" s="117"/>
      <c r="BG1151" s="117"/>
      <c r="BH1151" s="117"/>
      <c r="BI1151" s="117"/>
      <c r="BJ1151" s="117"/>
      <c r="BK1151" s="117"/>
      <c r="BL1151" s="117"/>
      <c r="BM1151" s="117"/>
      <c r="BN1151" s="117"/>
      <c r="BO1151" s="117"/>
      <c r="BP1151" s="117"/>
      <c r="BQ1151" s="117"/>
    </row>
    <row r="1152" spans="1:69" ht="12" customHeight="1">
      <c r="A1152" s="172"/>
      <c r="B1152" s="143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  <c r="AV1152" s="117"/>
      <c r="AW1152" s="117"/>
      <c r="AX1152" s="117"/>
      <c r="AY1152" s="117"/>
      <c r="AZ1152" s="117"/>
      <c r="BA1152" s="117"/>
      <c r="BB1152" s="117"/>
      <c r="BC1152" s="117"/>
      <c r="BD1152" s="117"/>
      <c r="BE1152" s="117"/>
      <c r="BF1152" s="117"/>
      <c r="BG1152" s="117"/>
      <c r="BH1152" s="117"/>
      <c r="BI1152" s="117"/>
      <c r="BJ1152" s="117"/>
      <c r="BK1152" s="117"/>
      <c r="BL1152" s="117"/>
      <c r="BM1152" s="117"/>
      <c r="BN1152" s="117"/>
      <c r="BO1152" s="117"/>
      <c r="BP1152" s="117"/>
      <c r="BQ1152" s="117"/>
    </row>
    <row r="1153" spans="1:69" ht="12" customHeight="1">
      <c r="A1153" s="172"/>
      <c r="B1153" s="143"/>
      <c r="C1153" s="117"/>
      <c r="D1153" s="117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17"/>
      <c r="Q1153" s="117"/>
      <c r="R1153" s="117"/>
      <c r="S1153" s="117"/>
      <c r="T1153" s="117"/>
      <c r="U1153" s="117"/>
      <c r="V1153" s="117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  <c r="AV1153" s="117"/>
      <c r="AW1153" s="117"/>
      <c r="AX1153" s="117"/>
      <c r="AY1153" s="117"/>
      <c r="AZ1153" s="117"/>
      <c r="BA1153" s="117"/>
      <c r="BB1153" s="117"/>
      <c r="BC1153" s="117"/>
      <c r="BD1153" s="117"/>
      <c r="BE1153" s="117"/>
      <c r="BF1153" s="117"/>
      <c r="BG1153" s="117"/>
      <c r="BH1153" s="117"/>
      <c r="BI1153" s="117"/>
      <c r="BJ1153" s="117"/>
      <c r="BK1153" s="117"/>
      <c r="BL1153" s="117"/>
      <c r="BM1153" s="117"/>
      <c r="BN1153" s="117"/>
      <c r="BO1153" s="117"/>
      <c r="BP1153" s="117"/>
      <c r="BQ1153" s="117"/>
    </row>
    <row r="1154" spans="1:69" ht="12" customHeight="1">
      <c r="A1154" s="172"/>
      <c r="B1154" s="143"/>
      <c r="C1154" s="117"/>
      <c r="D1154" s="117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17"/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  <c r="AV1154" s="117"/>
      <c r="AW1154" s="117"/>
      <c r="AX1154" s="117"/>
      <c r="AY1154" s="117"/>
      <c r="AZ1154" s="117"/>
      <c r="BA1154" s="117"/>
      <c r="BB1154" s="117"/>
      <c r="BC1154" s="117"/>
      <c r="BD1154" s="117"/>
      <c r="BE1154" s="117"/>
      <c r="BF1154" s="117"/>
      <c r="BG1154" s="117"/>
      <c r="BH1154" s="117"/>
      <c r="BI1154" s="117"/>
      <c r="BJ1154" s="117"/>
      <c r="BK1154" s="117"/>
      <c r="BL1154" s="117"/>
      <c r="BM1154" s="117"/>
      <c r="BN1154" s="117"/>
      <c r="BO1154" s="117"/>
      <c r="BP1154" s="117"/>
      <c r="BQ1154" s="117"/>
    </row>
    <row r="1155" spans="1:69" ht="12" customHeight="1">
      <c r="A1155" s="172"/>
      <c r="B1155" s="143"/>
      <c r="C1155" s="117"/>
      <c r="D1155" s="117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17"/>
      <c r="Q1155" s="117"/>
      <c r="R1155" s="117"/>
      <c r="S1155" s="117"/>
      <c r="T1155" s="117"/>
      <c r="U1155" s="117"/>
      <c r="V1155" s="117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  <c r="AV1155" s="117"/>
      <c r="AW1155" s="117"/>
      <c r="AX1155" s="117"/>
      <c r="AY1155" s="117"/>
      <c r="AZ1155" s="117"/>
      <c r="BA1155" s="117"/>
      <c r="BB1155" s="117"/>
      <c r="BC1155" s="117"/>
      <c r="BD1155" s="117"/>
      <c r="BE1155" s="117"/>
      <c r="BF1155" s="117"/>
      <c r="BG1155" s="117"/>
      <c r="BH1155" s="117"/>
      <c r="BI1155" s="117"/>
      <c r="BJ1155" s="117"/>
      <c r="BK1155" s="117"/>
      <c r="BL1155" s="117"/>
      <c r="BM1155" s="117"/>
      <c r="BN1155" s="117"/>
      <c r="BO1155" s="117"/>
      <c r="BP1155" s="117"/>
      <c r="BQ1155" s="117"/>
    </row>
    <row r="1156" spans="1:69" ht="12" customHeight="1">
      <c r="A1156" s="172"/>
      <c r="B1156" s="143"/>
      <c r="C1156" s="117"/>
      <c r="D1156" s="117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  <c r="AV1156" s="117"/>
      <c r="AW1156" s="117"/>
      <c r="AX1156" s="117"/>
      <c r="AY1156" s="117"/>
      <c r="AZ1156" s="117"/>
      <c r="BA1156" s="117"/>
      <c r="BB1156" s="117"/>
      <c r="BC1156" s="117"/>
      <c r="BD1156" s="117"/>
      <c r="BE1156" s="117"/>
      <c r="BF1156" s="117"/>
      <c r="BG1156" s="117"/>
      <c r="BH1156" s="117"/>
      <c r="BI1156" s="117"/>
      <c r="BJ1156" s="117"/>
      <c r="BK1156" s="117"/>
      <c r="BL1156" s="117"/>
      <c r="BM1156" s="117"/>
      <c r="BN1156" s="117"/>
      <c r="BO1156" s="117"/>
      <c r="BP1156" s="117"/>
      <c r="BQ1156" s="117"/>
    </row>
    <row r="1157" spans="1:69" ht="12" customHeight="1">
      <c r="A1157" s="172"/>
      <c r="B1157" s="143"/>
      <c r="C1157" s="117"/>
      <c r="D1157" s="117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17"/>
      <c r="Q1157" s="117"/>
      <c r="R1157" s="117"/>
      <c r="S1157" s="117"/>
      <c r="T1157" s="117"/>
      <c r="U1157" s="117"/>
      <c r="V1157" s="117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  <c r="AV1157" s="117"/>
      <c r="AW1157" s="117"/>
      <c r="AX1157" s="117"/>
      <c r="AY1157" s="117"/>
      <c r="AZ1157" s="117"/>
      <c r="BA1157" s="117"/>
      <c r="BB1157" s="117"/>
      <c r="BC1157" s="117"/>
      <c r="BD1157" s="117"/>
      <c r="BE1157" s="117"/>
      <c r="BF1157" s="117"/>
      <c r="BG1157" s="117"/>
      <c r="BH1157" s="117"/>
      <c r="BI1157" s="117"/>
      <c r="BJ1157" s="117"/>
      <c r="BK1157" s="117"/>
      <c r="BL1157" s="117"/>
      <c r="BM1157" s="117"/>
      <c r="BN1157" s="117"/>
      <c r="BO1157" s="117"/>
      <c r="BP1157" s="117"/>
      <c r="BQ1157" s="117"/>
    </row>
    <row r="1158" spans="1:69" ht="12" customHeight="1">
      <c r="A1158" s="172"/>
      <c r="B1158" s="143"/>
      <c r="C1158" s="117"/>
      <c r="D1158" s="117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U1158" s="117"/>
      <c r="V1158" s="117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  <c r="AV1158" s="117"/>
      <c r="AW1158" s="117"/>
      <c r="AX1158" s="117"/>
      <c r="AY1158" s="117"/>
      <c r="AZ1158" s="117"/>
      <c r="BA1158" s="117"/>
      <c r="BB1158" s="117"/>
      <c r="BC1158" s="117"/>
      <c r="BD1158" s="117"/>
      <c r="BE1158" s="117"/>
      <c r="BF1158" s="117"/>
      <c r="BG1158" s="117"/>
      <c r="BH1158" s="117"/>
      <c r="BI1158" s="117"/>
      <c r="BJ1158" s="117"/>
      <c r="BK1158" s="117"/>
      <c r="BL1158" s="117"/>
      <c r="BM1158" s="117"/>
      <c r="BN1158" s="117"/>
      <c r="BO1158" s="117"/>
      <c r="BP1158" s="117"/>
      <c r="BQ1158" s="117"/>
    </row>
    <row r="1159" spans="1:69" ht="12" customHeight="1">
      <c r="A1159" s="172"/>
      <c r="B1159" s="143"/>
      <c r="C1159" s="117"/>
      <c r="D1159" s="117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  <c r="T1159" s="117"/>
      <c r="U1159" s="117"/>
      <c r="V1159" s="117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  <c r="AV1159" s="117"/>
      <c r="AW1159" s="117"/>
      <c r="AX1159" s="117"/>
      <c r="AY1159" s="117"/>
      <c r="AZ1159" s="117"/>
      <c r="BA1159" s="117"/>
      <c r="BB1159" s="117"/>
      <c r="BC1159" s="117"/>
      <c r="BD1159" s="117"/>
      <c r="BE1159" s="117"/>
      <c r="BF1159" s="117"/>
      <c r="BG1159" s="117"/>
      <c r="BH1159" s="117"/>
      <c r="BI1159" s="117"/>
      <c r="BJ1159" s="117"/>
      <c r="BK1159" s="117"/>
      <c r="BL1159" s="117"/>
      <c r="BM1159" s="117"/>
      <c r="BN1159" s="117"/>
      <c r="BO1159" s="117"/>
      <c r="BP1159" s="117"/>
      <c r="BQ1159" s="117"/>
    </row>
    <row r="1160" spans="1:69" ht="12" customHeight="1">
      <c r="A1160" s="172"/>
      <c r="B1160" s="143"/>
      <c r="C1160" s="117"/>
      <c r="D1160" s="117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  <c r="AV1160" s="117"/>
      <c r="AW1160" s="117"/>
      <c r="AX1160" s="117"/>
      <c r="AY1160" s="117"/>
      <c r="AZ1160" s="117"/>
      <c r="BA1160" s="117"/>
      <c r="BB1160" s="117"/>
      <c r="BC1160" s="117"/>
      <c r="BD1160" s="117"/>
      <c r="BE1160" s="117"/>
      <c r="BF1160" s="117"/>
      <c r="BG1160" s="117"/>
      <c r="BH1160" s="117"/>
      <c r="BI1160" s="117"/>
      <c r="BJ1160" s="117"/>
      <c r="BK1160" s="117"/>
      <c r="BL1160" s="117"/>
      <c r="BM1160" s="117"/>
      <c r="BN1160" s="117"/>
      <c r="BO1160" s="117"/>
      <c r="BP1160" s="117"/>
      <c r="BQ1160" s="117"/>
    </row>
    <row r="1161" spans="1:69" ht="12" customHeight="1">
      <c r="A1161" s="172"/>
      <c r="B1161" s="143"/>
      <c r="C1161" s="117"/>
      <c r="D1161" s="117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17"/>
      <c r="Q1161" s="117"/>
      <c r="R1161" s="117"/>
      <c r="S1161" s="117"/>
      <c r="T1161" s="117"/>
      <c r="U1161" s="117"/>
      <c r="V1161" s="117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  <c r="AV1161" s="117"/>
      <c r="AW1161" s="117"/>
      <c r="AX1161" s="117"/>
      <c r="AY1161" s="117"/>
      <c r="AZ1161" s="117"/>
      <c r="BA1161" s="117"/>
      <c r="BB1161" s="117"/>
      <c r="BC1161" s="117"/>
      <c r="BD1161" s="117"/>
      <c r="BE1161" s="117"/>
      <c r="BF1161" s="117"/>
      <c r="BG1161" s="117"/>
      <c r="BH1161" s="117"/>
      <c r="BI1161" s="117"/>
      <c r="BJ1161" s="117"/>
      <c r="BK1161" s="117"/>
      <c r="BL1161" s="117"/>
      <c r="BM1161" s="117"/>
      <c r="BN1161" s="117"/>
      <c r="BO1161" s="117"/>
      <c r="BP1161" s="117"/>
      <c r="BQ1161" s="117"/>
    </row>
    <row r="1162" spans="1:69" ht="12" customHeight="1">
      <c r="A1162" s="172"/>
      <c r="B1162" s="143"/>
      <c r="C1162" s="117"/>
      <c r="D1162" s="117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17"/>
      <c r="Q1162" s="117"/>
      <c r="R1162" s="117"/>
      <c r="S1162" s="117"/>
      <c r="T1162" s="117"/>
      <c r="U1162" s="117"/>
      <c r="V1162" s="117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  <c r="AV1162" s="117"/>
      <c r="AW1162" s="117"/>
      <c r="AX1162" s="117"/>
      <c r="AY1162" s="117"/>
      <c r="AZ1162" s="117"/>
      <c r="BA1162" s="117"/>
      <c r="BB1162" s="117"/>
      <c r="BC1162" s="117"/>
      <c r="BD1162" s="117"/>
      <c r="BE1162" s="117"/>
      <c r="BF1162" s="117"/>
      <c r="BG1162" s="117"/>
      <c r="BH1162" s="117"/>
      <c r="BI1162" s="117"/>
      <c r="BJ1162" s="117"/>
      <c r="BK1162" s="117"/>
      <c r="BL1162" s="117"/>
      <c r="BM1162" s="117"/>
      <c r="BN1162" s="117"/>
      <c r="BO1162" s="117"/>
      <c r="BP1162" s="117"/>
      <c r="BQ1162" s="117"/>
    </row>
    <row r="1163" spans="1:69" ht="12" customHeight="1">
      <c r="A1163" s="172"/>
      <c r="B1163" s="143"/>
      <c r="C1163" s="117"/>
      <c r="D1163" s="117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17"/>
      <c r="Q1163" s="117"/>
      <c r="R1163" s="117"/>
      <c r="S1163" s="117"/>
      <c r="T1163" s="117"/>
      <c r="U1163" s="117"/>
      <c r="V1163" s="117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  <c r="AV1163" s="117"/>
      <c r="AW1163" s="117"/>
      <c r="AX1163" s="117"/>
      <c r="AY1163" s="117"/>
      <c r="AZ1163" s="117"/>
      <c r="BA1163" s="117"/>
      <c r="BB1163" s="117"/>
      <c r="BC1163" s="117"/>
      <c r="BD1163" s="117"/>
      <c r="BE1163" s="117"/>
      <c r="BF1163" s="117"/>
      <c r="BG1163" s="117"/>
      <c r="BH1163" s="117"/>
      <c r="BI1163" s="117"/>
      <c r="BJ1163" s="117"/>
      <c r="BK1163" s="117"/>
      <c r="BL1163" s="117"/>
      <c r="BM1163" s="117"/>
      <c r="BN1163" s="117"/>
      <c r="BO1163" s="117"/>
      <c r="BP1163" s="117"/>
      <c r="BQ1163" s="117"/>
    </row>
    <row r="1164" spans="1:69" ht="12" customHeight="1">
      <c r="A1164" s="172"/>
      <c r="B1164" s="143"/>
      <c r="C1164" s="117"/>
      <c r="D1164" s="117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17"/>
      <c r="Q1164" s="117"/>
      <c r="R1164" s="117"/>
      <c r="S1164" s="117"/>
      <c r="T1164" s="117"/>
      <c r="U1164" s="117"/>
      <c r="V1164" s="117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  <c r="AV1164" s="117"/>
      <c r="AW1164" s="117"/>
      <c r="AX1164" s="117"/>
      <c r="AY1164" s="117"/>
      <c r="AZ1164" s="117"/>
      <c r="BA1164" s="117"/>
      <c r="BB1164" s="117"/>
      <c r="BC1164" s="117"/>
      <c r="BD1164" s="117"/>
      <c r="BE1164" s="117"/>
      <c r="BF1164" s="117"/>
      <c r="BG1164" s="117"/>
      <c r="BH1164" s="117"/>
      <c r="BI1164" s="117"/>
      <c r="BJ1164" s="117"/>
      <c r="BK1164" s="117"/>
      <c r="BL1164" s="117"/>
      <c r="BM1164" s="117"/>
      <c r="BN1164" s="117"/>
      <c r="BO1164" s="117"/>
      <c r="BP1164" s="117"/>
      <c r="BQ1164" s="117"/>
    </row>
    <row r="1165" spans="1:69" ht="12" customHeight="1">
      <c r="A1165" s="172"/>
      <c r="B1165" s="143"/>
      <c r="C1165" s="117"/>
      <c r="D1165" s="117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17"/>
      <c r="Q1165" s="117"/>
      <c r="R1165" s="117"/>
      <c r="S1165" s="117"/>
      <c r="T1165" s="117"/>
      <c r="U1165" s="117"/>
      <c r="V1165" s="117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  <c r="AV1165" s="117"/>
      <c r="AW1165" s="117"/>
      <c r="AX1165" s="117"/>
      <c r="AY1165" s="117"/>
      <c r="AZ1165" s="117"/>
      <c r="BA1165" s="117"/>
      <c r="BB1165" s="117"/>
      <c r="BC1165" s="117"/>
      <c r="BD1165" s="117"/>
      <c r="BE1165" s="117"/>
      <c r="BF1165" s="117"/>
      <c r="BG1165" s="117"/>
      <c r="BH1165" s="117"/>
      <c r="BI1165" s="117"/>
      <c r="BJ1165" s="117"/>
      <c r="BK1165" s="117"/>
      <c r="BL1165" s="117"/>
      <c r="BM1165" s="117"/>
      <c r="BN1165" s="117"/>
      <c r="BO1165" s="117"/>
      <c r="BP1165" s="117"/>
      <c r="BQ1165" s="117"/>
    </row>
    <row r="1166" spans="1:69" ht="12" customHeight="1">
      <c r="A1166" s="172"/>
      <c r="B1166" s="143"/>
      <c r="C1166" s="117"/>
      <c r="D1166" s="117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17"/>
      <c r="Q1166" s="117"/>
      <c r="R1166" s="117"/>
      <c r="S1166" s="117"/>
      <c r="T1166" s="117"/>
      <c r="U1166" s="117"/>
      <c r="V1166" s="117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  <c r="AV1166" s="117"/>
      <c r="AW1166" s="117"/>
      <c r="AX1166" s="117"/>
      <c r="AY1166" s="117"/>
      <c r="AZ1166" s="117"/>
      <c r="BA1166" s="117"/>
      <c r="BB1166" s="117"/>
      <c r="BC1166" s="117"/>
      <c r="BD1166" s="117"/>
      <c r="BE1166" s="117"/>
      <c r="BF1166" s="117"/>
      <c r="BG1166" s="117"/>
      <c r="BH1166" s="117"/>
      <c r="BI1166" s="117"/>
      <c r="BJ1166" s="117"/>
      <c r="BK1166" s="117"/>
      <c r="BL1166" s="117"/>
      <c r="BM1166" s="117"/>
      <c r="BN1166" s="117"/>
      <c r="BO1166" s="117"/>
      <c r="BP1166" s="117"/>
      <c r="BQ1166" s="117"/>
    </row>
    <row r="1167" spans="1:69" ht="12" customHeight="1">
      <c r="A1167" s="172"/>
      <c r="B1167" s="143"/>
      <c r="C1167" s="117"/>
      <c r="D1167" s="117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  <c r="AV1167" s="117"/>
      <c r="AW1167" s="117"/>
      <c r="AX1167" s="117"/>
      <c r="AY1167" s="117"/>
      <c r="AZ1167" s="117"/>
      <c r="BA1167" s="117"/>
      <c r="BB1167" s="117"/>
      <c r="BC1167" s="117"/>
      <c r="BD1167" s="117"/>
      <c r="BE1167" s="117"/>
      <c r="BF1167" s="117"/>
      <c r="BG1167" s="117"/>
      <c r="BH1167" s="117"/>
      <c r="BI1167" s="117"/>
      <c r="BJ1167" s="117"/>
      <c r="BK1167" s="117"/>
      <c r="BL1167" s="117"/>
      <c r="BM1167" s="117"/>
      <c r="BN1167" s="117"/>
      <c r="BO1167" s="117"/>
      <c r="BP1167" s="117"/>
      <c r="BQ1167" s="117"/>
    </row>
    <row r="1168" spans="1:69" ht="12" customHeight="1">
      <c r="A1168" s="172"/>
      <c r="B1168" s="143"/>
      <c r="C1168" s="117"/>
      <c r="D1168" s="117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  <c r="AV1168" s="117"/>
      <c r="AW1168" s="117"/>
      <c r="AX1168" s="117"/>
      <c r="AY1168" s="117"/>
      <c r="AZ1168" s="117"/>
      <c r="BA1168" s="117"/>
      <c r="BB1168" s="117"/>
      <c r="BC1168" s="117"/>
      <c r="BD1168" s="117"/>
      <c r="BE1168" s="117"/>
      <c r="BF1168" s="117"/>
      <c r="BG1168" s="117"/>
      <c r="BH1168" s="117"/>
      <c r="BI1168" s="117"/>
      <c r="BJ1168" s="117"/>
      <c r="BK1168" s="117"/>
      <c r="BL1168" s="117"/>
      <c r="BM1168" s="117"/>
      <c r="BN1168" s="117"/>
      <c r="BO1168" s="117"/>
      <c r="BP1168" s="117"/>
      <c r="BQ1168" s="117"/>
    </row>
    <row r="1169" spans="1:69" ht="12" customHeight="1">
      <c r="A1169" s="172"/>
      <c r="B1169" s="143"/>
      <c r="C1169" s="117"/>
      <c r="D1169" s="117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17"/>
      <c r="Q1169" s="117"/>
      <c r="R1169" s="117"/>
      <c r="S1169" s="117"/>
      <c r="T1169" s="117"/>
      <c r="U1169" s="117"/>
      <c r="V1169" s="117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  <c r="AV1169" s="117"/>
      <c r="AW1169" s="117"/>
      <c r="AX1169" s="117"/>
      <c r="AY1169" s="117"/>
      <c r="AZ1169" s="117"/>
      <c r="BA1169" s="117"/>
      <c r="BB1169" s="117"/>
      <c r="BC1169" s="117"/>
      <c r="BD1169" s="117"/>
      <c r="BE1169" s="117"/>
      <c r="BF1169" s="117"/>
      <c r="BG1169" s="117"/>
      <c r="BH1169" s="117"/>
      <c r="BI1169" s="117"/>
      <c r="BJ1169" s="117"/>
      <c r="BK1169" s="117"/>
      <c r="BL1169" s="117"/>
      <c r="BM1169" s="117"/>
      <c r="BN1169" s="117"/>
      <c r="BO1169" s="117"/>
      <c r="BP1169" s="117"/>
      <c r="BQ1169" s="117"/>
    </row>
    <row r="1170" spans="1:69" ht="12" customHeight="1">
      <c r="A1170" s="172"/>
      <c r="B1170" s="143"/>
      <c r="C1170" s="117"/>
      <c r="D1170" s="117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17"/>
      <c r="Q1170" s="117"/>
      <c r="R1170" s="117"/>
      <c r="S1170" s="117"/>
      <c r="T1170" s="117"/>
      <c r="U1170" s="117"/>
      <c r="V1170" s="117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  <c r="AV1170" s="117"/>
      <c r="AW1170" s="117"/>
      <c r="AX1170" s="117"/>
      <c r="AY1170" s="117"/>
      <c r="AZ1170" s="117"/>
      <c r="BA1170" s="117"/>
      <c r="BB1170" s="117"/>
      <c r="BC1170" s="117"/>
      <c r="BD1170" s="117"/>
      <c r="BE1170" s="117"/>
      <c r="BF1170" s="117"/>
      <c r="BG1170" s="117"/>
      <c r="BH1170" s="117"/>
      <c r="BI1170" s="117"/>
      <c r="BJ1170" s="117"/>
      <c r="BK1170" s="117"/>
      <c r="BL1170" s="117"/>
      <c r="BM1170" s="117"/>
      <c r="BN1170" s="117"/>
      <c r="BO1170" s="117"/>
      <c r="BP1170" s="117"/>
      <c r="BQ1170" s="117"/>
    </row>
    <row r="1171" spans="1:69" ht="12" customHeight="1">
      <c r="A1171" s="172"/>
      <c r="B1171" s="143"/>
      <c r="C1171" s="117"/>
      <c r="D1171" s="117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17"/>
      <c r="Q1171" s="117"/>
      <c r="R1171" s="117"/>
      <c r="S1171" s="117"/>
      <c r="T1171" s="117"/>
      <c r="U1171" s="117"/>
      <c r="V1171" s="117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  <c r="AV1171" s="117"/>
      <c r="AW1171" s="117"/>
      <c r="AX1171" s="117"/>
      <c r="AY1171" s="117"/>
      <c r="AZ1171" s="117"/>
      <c r="BA1171" s="117"/>
      <c r="BB1171" s="117"/>
      <c r="BC1171" s="117"/>
      <c r="BD1171" s="117"/>
      <c r="BE1171" s="117"/>
      <c r="BF1171" s="117"/>
      <c r="BG1171" s="117"/>
      <c r="BH1171" s="117"/>
      <c r="BI1171" s="117"/>
      <c r="BJ1171" s="117"/>
      <c r="BK1171" s="117"/>
      <c r="BL1171" s="117"/>
      <c r="BM1171" s="117"/>
      <c r="BN1171" s="117"/>
      <c r="BO1171" s="117"/>
      <c r="BP1171" s="117"/>
      <c r="BQ1171" s="117"/>
    </row>
    <row r="1172" spans="1:69" ht="12" customHeight="1">
      <c r="A1172" s="172"/>
      <c r="B1172" s="143"/>
      <c r="C1172" s="117"/>
      <c r="D1172" s="117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17"/>
      <c r="Q1172" s="117"/>
      <c r="R1172" s="117"/>
      <c r="S1172" s="117"/>
      <c r="T1172" s="117"/>
      <c r="U1172" s="117"/>
      <c r="V1172" s="117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  <c r="AV1172" s="117"/>
      <c r="AW1172" s="117"/>
      <c r="AX1172" s="117"/>
      <c r="AY1172" s="117"/>
      <c r="AZ1172" s="117"/>
      <c r="BA1172" s="117"/>
      <c r="BB1172" s="117"/>
      <c r="BC1172" s="117"/>
      <c r="BD1172" s="117"/>
      <c r="BE1172" s="117"/>
      <c r="BF1172" s="117"/>
      <c r="BG1172" s="117"/>
      <c r="BH1172" s="117"/>
      <c r="BI1172" s="117"/>
      <c r="BJ1172" s="117"/>
      <c r="BK1172" s="117"/>
      <c r="BL1172" s="117"/>
      <c r="BM1172" s="117"/>
      <c r="BN1172" s="117"/>
      <c r="BO1172" s="117"/>
      <c r="BP1172" s="117"/>
      <c r="BQ1172" s="117"/>
    </row>
    <row r="1173" spans="1:69" ht="12" customHeight="1">
      <c r="A1173" s="172"/>
      <c r="B1173" s="143"/>
      <c r="C1173" s="117"/>
      <c r="D1173" s="117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17"/>
      <c r="Q1173" s="117"/>
      <c r="R1173" s="117"/>
      <c r="S1173" s="117"/>
      <c r="T1173" s="117"/>
      <c r="U1173" s="117"/>
      <c r="V1173" s="117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  <c r="AV1173" s="117"/>
      <c r="AW1173" s="117"/>
      <c r="AX1173" s="117"/>
      <c r="AY1173" s="117"/>
      <c r="AZ1173" s="117"/>
      <c r="BA1173" s="117"/>
      <c r="BB1173" s="117"/>
      <c r="BC1173" s="117"/>
      <c r="BD1173" s="117"/>
      <c r="BE1173" s="117"/>
      <c r="BF1173" s="117"/>
      <c r="BG1173" s="117"/>
      <c r="BH1173" s="117"/>
      <c r="BI1173" s="117"/>
      <c r="BJ1173" s="117"/>
      <c r="BK1173" s="117"/>
      <c r="BL1173" s="117"/>
      <c r="BM1173" s="117"/>
      <c r="BN1173" s="117"/>
      <c r="BO1173" s="117"/>
      <c r="BP1173" s="117"/>
      <c r="BQ1173" s="117"/>
    </row>
    <row r="1174" spans="1:69" ht="12" customHeight="1">
      <c r="A1174" s="172"/>
      <c r="B1174" s="143"/>
      <c r="C1174" s="117"/>
      <c r="D1174" s="117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  <c r="U1174" s="117"/>
      <c r="V1174" s="117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  <c r="AV1174" s="117"/>
      <c r="AW1174" s="117"/>
      <c r="AX1174" s="117"/>
      <c r="AY1174" s="117"/>
      <c r="AZ1174" s="117"/>
      <c r="BA1174" s="117"/>
      <c r="BB1174" s="117"/>
      <c r="BC1174" s="117"/>
      <c r="BD1174" s="117"/>
      <c r="BE1174" s="117"/>
      <c r="BF1174" s="117"/>
      <c r="BG1174" s="117"/>
      <c r="BH1174" s="117"/>
      <c r="BI1174" s="117"/>
      <c r="BJ1174" s="117"/>
      <c r="BK1174" s="117"/>
      <c r="BL1174" s="117"/>
      <c r="BM1174" s="117"/>
      <c r="BN1174" s="117"/>
      <c r="BO1174" s="117"/>
      <c r="BP1174" s="117"/>
      <c r="BQ1174" s="117"/>
    </row>
    <row r="1175" spans="1:69" ht="12" customHeight="1">
      <c r="A1175" s="172"/>
      <c r="B1175" s="143"/>
      <c r="C1175" s="117"/>
      <c r="D1175" s="117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17"/>
      <c r="Q1175" s="117"/>
      <c r="R1175" s="117"/>
      <c r="S1175" s="117"/>
      <c r="T1175" s="117"/>
      <c r="U1175" s="117"/>
      <c r="V1175" s="117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  <c r="AV1175" s="117"/>
      <c r="AW1175" s="117"/>
      <c r="AX1175" s="117"/>
      <c r="AY1175" s="117"/>
      <c r="AZ1175" s="117"/>
      <c r="BA1175" s="117"/>
      <c r="BB1175" s="117"/>
      <c r="BC1175" s="117"/>
      <c r="BD1175" s="117"/>
      <c r="BE1175" s="117"/>
      <c r="BF1175" s="117"/>
      <c r="BG1175" s="117"/>
      <c r="BH1175" s="117"/>
      <c r="BI1175" s="117"/>
      <c r="BJ1175" s="117"/>
      <c r="BK1175" s="117"/>
      <c r="BL1175" s="117"/>
      <c r="BM1175" s="117"/>
      <c r="BN1175" s="117"/>
      <c r="BO1175" s="117"/>
      <c r="BP1175" s="117"/>
      <c r="BQ1175" s="117"/>
    </row>
    <row r="1176" spans="1:69" ht="12" customHeight="1">
      <c r="A1176" s="172"/>
      <c r="B1176" s="143"/>
      <c r="C1176" s="117"/>
      <c r="D1176" s="117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17"/>
      <c r="Q1176" s="117"/>
      <c r="R1176" s="117"/>
      <c r="S1176" s="117"/>
      <c r="T1176" s="117"/>
      <c r="U1176" s="117"/>
      <c r="V1176" s="117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  <c r="AV1176" s="117"/>
      <c r="AW1176" s="117"/>
      <c r="AX1176" s="117"/>
      <c r="AY1176" s="117"/>
      <c r="AZ1176" s="117"/>
      <c r="BA1176" s="117"/>
      <c r="BB1176" s="117"/>
      <c r="BC1176" s="117"/>
      <c r="BD1176" s="117"/>
      <c r="BE1176" s="117"/>
      <c r="BF1176" s="117"/>
      <c r="BG1176" s="117"/>
      <c r="BH1176" s="117"/>
      <c r="BI1176" s="117"/>
      <c r="BJ1176" s="117"/>
      <c r="BK1176" s="117"/>
      <c r="BL1176" s="117"/>
      <c r="BM1176" s="117"/>
      <c r="BN1176" s="117"/>
      <c r="BO1176" s="117"/>
      <c r="BP1176" s="117"/>
      <c r="BQ1176" s="117"/>
    </row>
    <row r="1177" spans="1:69" ht="12" customHeight="1">
      <c r="A1177" s="172"/>
      <c r="B1177" s="143"/>
      <c r="C1177" s="117"/>
      <c r="D1177" s="117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17"/>
      <c r="Q1177" s="117"/>
      <c r="R1177" s="117"/>
      <c r="S1177" s="117"/>
      <c r="T1177" s="117"/>
      <c r="U1177" s="117"/>
      <c r="V1177" s="117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  <c r="AV1177" s="117"/>
      <c r="AW1177" s="117"/>
      <c r="AX1177" s="117"/>
      <c r="AY1177" s="117"/>
      <c r="AZ1177" s="117"/>
      <c r="BA1177" s="117"/>
      <c r="BB1177" s="117"/>
      <c r="BC1177" s="117"/>
      <c r="BD1177" s="117"/>
      <c r="BE1177" s="117"/>
      <c r="BF1177" s="117"/>
      <c r="BG1177" s="117"/>
      <c r="BH1177" s="117"/>
      <c r="BI1177" s="117"/>
      <c r="BJ1177" s="117"/>
      <c r="BK1177" s="117"/>
      <c r="BL1177" s="117"/>
      <c r="BM1177" s="117"/>
      <c r="BN1177" s="117"/>
      <c r="BO1177" s="117"/>
      <c r="BP1177" s="117"/>
      <c r="BQ1177" s="117"/>
    </row>
    <row r="1178" spans="1:69" ht="12" customHeight="1">
      <c r="A1178" s="172"/>
      <c r="B1178" s="143"/>
      <c r="C1178" s="117"/>
      <c r="D1178" s="117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U1178" s="117"/>
      <c r="V1178" s="117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  <c r="AV1178" s="117"/>
      <c r="AW1178" s="117"/>
      <c r="AX1178" s="117"/>
      <c r="AY1178" s="117"/>
      <c r="AZ1178" s="117"/>
      <c r="BA1178" s="117"/>
      <c r="BB1178" s="117"/>
      <c r="BC1178" s="117"/>
      <c r="BD1178" s="117"/>
      <c r="BE1178" s="117"/>
      <c r="BF1178" s="117"/>
      <c r="BG1178" s="117"/>
      <c r="BH1178" s="117"/>
      <c r="BI1178" s="117"/>
      <c r="BJ1178" s="117"/>
      <c r="BK1178" s="117"/>
      <c r="BL1178" s="117"/>
      <c r="BM1178" s="117"/>
      <c r="BN1178" s="117"/>
      <c r="BO1178" s="117"/>
      <c r="BP1178" s="117"/>
      <c r="BQ1178" s="117"/>
    </row>
    <row r="1179" spans="1:69" ht="12" customHeight="1">
      <c r="A1179" s="172"/>
      <c r="B1179" s="143"/>
      <c r="C1179" s="117"/>
      <c r="D1179" s="117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  <c r="AV1179" s="117"/>
      <c r="AW1179" s="117"/>
      <c r="AX1179" s="117"/>
      <c r="AY1179" s="117"/>
      <c r="AZ1179" s="117"/>
      <c r="BA1179" s="117"/>
      <c r="BB1179" s="117"/>
      <c r="BC1179" s="117"/>
      <c r="BD1179" s="117"/>
      <c r="BE1179" s="117"/>
      <c r="BF1179" s="117"/>
      <c r="BG1179" s="117"/>
      <c r="BH1179" s="117"/>
      <c r="BI1179" s="117"/>
      <c r="BJ1179" s="117"/>
      <c r="BK1179" s="117"/>
      <c r="BL1179" s="117"/>
      <c r="BM1179" s="117"/>
      <c r="BN1179" s="117"/>
      <c r="BO1179" s="117"/>
      <c r="BP1179" s="117"/>
      <c r="BQ1179" s="117"/>
    </row>
    <row r="1180" spans="1:69" ht="12" customHeight="1">
      <c r="A1180" s="172"/>
      <c r="B1180" s="143"/>
      <c r="C1180" s="117"/>
      <c r="D1180" s="117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17"/>
      <c r="Q1180" s="117"/>
      <c r="R1180" s="117"/>
      <c r="S1180" s="117"/>
      <c r="T1180" s="117"/>
      <c r="U1180" s="117"/>
      <c r="V1180" s="117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  <c r="AV1180" s="117"/>
      <c r="AW1180" s="117"/>
      <c r="AX1180" s="117"/>
      <c r="AY1180" s="117"/>
      <c r="AZ1180" s="117"/>
      <c r="BA1180" s="117"/>
      <c r="BB1180" s="117"/>
      <c r="BC1180" s="117"/>
      <c r="BD1180" s="117"/>
      <c r="BE1180" s="117"/>
      <c r="BF1180" s="117"/>
      <c r="BG1180" s="117"/>
      <c r="BH1180" s="117"/>
      <c r="BI1180" s="117"/>
      <c r="BJ1180" s="117"/>
      <c r="BK1180" s="117"/>
      <c r="BL1180" s="117"/>
      <c r="BM1180" s="117"/>
      <c r="BN1180" s="117"/>
      <c r="BO1180" s="117"/>
      <c r="BP1180" s="117"/>
      <c r="BQ1180" s="117"/>
    </row>
    <row r="1181" spans="1:69" ht="12" customHeight="1">
      <c r="A1181" s="172"/>
      <c r="B1181" s="143"/>
      <c r="C1181" s="117"/>
      <c r="D1181" s="117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  <c r="AV1181" s="117"/>
      <c r="AW1181" s="117"/>
      <c r="AX1181" s="117"/>
      <c r="AY1181" s="117"/>
      <c r="AZ1181" s="117"/>
      <c r="BA1181" s="117"/>
      <c r="BB1181" s="117"/>
      <c r="BC1181" s="117"/>
      <c r="BD1181" s="117"/>
      <c r="BE1181" s="117"/>
      <c r="BF1181" s="117"/>
      <c r="BG1181" s="117"/>
      <c r="BH1181" s="117"/>
      <c r="BI1181" s="117"/>
      <c r="BJ1181" s="117"/>
      <c r="BK1181" s="117"/>
      <c r="BL1181" s="117"/>
      <c r="BM1181" s="117"/>
      <c r="BN1181" s="117"/>
      <c r="BO1181" s="117"/>
      <c r="BP1181" s="117"/>
      <c r="BQ1181" s="117"/>
    </row>
    <row r="1182" spans="1:69" ht="12" customHeight="1">
      <c r="A1182" s="172"/>
      <c r="B1182" s="143"/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  <c r="V1182" s="117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  <c r="AW1182" s="117"/>
      <c r="AX1182" s="117"/>
      <c r="AY1182" s="117"/>
      <c r="AZ1182" s="117"/>
      <c r="BA1182" s="117"/>
      <c r="BB1182" s="117"/>
      <c r="BC1182" s="117"/>
      <c r="BD1182" s="117"/>
      <c r="BE1182" s="117"/>
      <c r="BF1182" s="117"/>
      <c r="BG1182" s="117"/>
      <c r="BH1182" s="117"/>
      <c r="BI1182" s="117"/>
      <c r="BJ1182" s="117"/>
      <c r="BK1182" s="117"/>
      <c r="BL1182" s="117"/>
      <c r="BM1182" s="117"/>
      <c r="BN1182" s="117"/>
      <c r="BO1182" s="117"/>
      <c r="BP1182" s="117"/>
      <c r="BQ1182" s="117"/>
    </row>
    <row r="1183" spans="1:69" ht="12" customHeight="1">
      <c r="A1183" s="172"/>
      <c r="B1183" s="143"/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  <c r="AV1183" s="117"/>
      <c r="AW1183" s="117"/>
      <c r="AX1183" s="117"/>
      <c r="AY1183" s="117"/>
      <c r="AZ1183" s="117"/>
      <c r="BA1183" s="117"/>
      <c r="BB1183" s="117"/>
      <c r="BC1183" s="117"/>
      <c r="BD1183" s="117"/>
      <c r="BE1183" s="117"/>
      <c r="BF1183" s="117"/>
      <c r="BG1183" s="117"/>
      <c r="BH1183" s="117"/>
      <c r="BI1183" s="117"/>
      <c r="BJ1183" s="117"/>
      <c r="BK1183" s="117"/>
      <c r="BL1183" s="117"/>
      <c r="BM1183" s="117"/>
      <c r="BN1183" s="117"/>
      <c r="BO1183" s="117"/>
      <c r="BP1183" s="117"/>
      <c r="BQ1183" s="117"/>
    </row>
    <row r="1184" spans="1:69" ht="12" customHeight="1">
      <c r="A1184" s="172"/>
      <c r="B1184" s="143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  <c r="AV1184" s="117"/>
      <c r="AW1184" s="117"/>
      <c r="AX1184" s="117"/>
      <c r="AY1184" s="117"/>
      <c r="AZ1184" s="117"/>
      <c r="BA1184" s="117"/>
      <c r="BB1184" s="117"/>
      <c r="BC1184" s="117"/>
      <c r="BD1184" s="117"/>
      <c r="BE1184" s="117"/>
      <c r="BF1184" s="117"/>
      <c r="BG1184" s="117"/>
      <c r="BH1184" s="117"/>
      <c r="BI1184" s="117"/>
      <c r="BJ1184" s="117"/>
      <c r="BK1184" s="117"/>
      <c r="BL1184" s="117"/>
      <c r="BM1184" s="117"/>
      <c r="BN1184" s="117"/>
      <c r="BO1184" s="117"/>
      <c r="BP1184" s="117"/>
      <c r="BQ1184" s="117"/>
    </row>
    <row r="1185" spans="1:69" ht="12" customHeight="1">
      <c r="A1185" s="172"/>
      <c r="B1185" s="143"/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  <c r="AV1185" s="117"/>
      <c r="AW1185" s="117"/>
      <c r="AX1185" s="117"/>
      <c r="AY1185" s="117"/>
      <c r="AZ1185" s="117"/>
      <c r="BA1185" s="117"/>
      <c r="BB1185" s="117"/>
      <c r="BC1185" s="117"/>
      <c r="BD1185" s="117"/>
      <c r="BE1185" s="117"/>
      <c r="BF1185" s="117"/>
      <c r="BG1185" s="117"/>
      <c r="BH1185" s="117"/>
      <c r="BI1185" s="117"/>
      <c r="BJ1185" s="117"/>
      <c r="BK1185" s="117"/>
      <c r="BL1185" s="117"/>
      <c r="BM1185" s="117"/>
      <c r="BN1185" s="117"/>
      <c r="BO1185" s="117"/>
      <c r="BP1185" s="117"/>
      <c r="BQ1185" s="117"/>
    </row>
    <row r="1186" spans="1:69" ht="12" customHeight="1">
      <c r="A1186" s="172"/>
      <c r="B1186" s="143"/>
      <c r="C1186" s="117"/>
      <c r="D1186" s="117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17"/>
      <c r="Q1186" s="117"/>
      <c r="R1186" s="117"/>
      <c r="S1186" s="117"/>
      <c r="T1186" s="117"/>
      <c r="U1186" s="117"/>
      <c r="V1186" s="117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  <c r="AV1186" s="117"/>
      <c r="AW1186" s="117"/>
      <c r="AX1186" s="117"/>
      <c r="AY1186" s="117"/>
      <c r="AZ1186" s="117"/>
      <c r="BA1186" s="117"/>
      <c r="BB1186" s="117"/>
      <c r="BC1186" s="117"/>
      <c r="BD1186" s="117"/>
      <c r="BE1186" s="117"/>
      <c r="BF1186" s="117"/>
      <c r="BG1186" s="117"/>
      <c r="BH1186" s="117"/>
      <c r="BI1186" s="117"/>
      <c r="BJ1186" s="117"/>
      <c r="BK1186" s="117"/>
      <c r="BL1186" s="117"/>
      <c r="BM1186" s="117"/>
      <c r="BN1186" s="117"/>
      <c r="BO1186" s="117"/>
      <c r="BP1186" s="117"/>
      <c r="BQ1186" s="117"/>
    </row>
    <row r="1187" spans="1:69" ht="12" customHeight="1">
      <c r="A1187" s="172"/>
      <c r="B1187" s="143"/>
      <c r="C1187" s="117"/>
      <c r="D1187" s="117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17"/>
      <c r="Q1187" s="117"/>
      <c r="R1187" s="117"/>
      <c r="S1187" s="117"/>
      <c r="T1187" s="117"/>
      <c r="U1187" s="117"/>
      <c r="V1187" s="117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  <c r="AV1187" s="117"/>
      <c r="AW1187" s="117"/>
      <c r="AX1187" s="117"/>
      <c r="AY1187" s="117"/>
      <c r="AZ1187" s="117"/>
      <c r="BA1187" s="117"/>
      <c r="BB1187" s="117"/>
      <c r="BC1187" s="117"/>
      <c r="BD1187" s="117"/>
      <c r="BE1187" s="117"/>
      <c r="BF1187" s="117"/>
      <c r="BG1187" s="117"/>
      <c r="BH1187" s="117"/>
      <c r="BI1187" s="117"/>
      <c r="BJ1187" s="117"/>
      <c r="BK1187" s="117"/>
      <c r="BL1187" s="117"/>
      <c r="BM1187" s="117"/>
      <c r="BN1187" s="117"/>
      <c r="BO1187" s="117"/>
      <c r="BP1187" s="117"/>
      <c r="BQ1187" s="117"/>
    </row>
    <row r="1188" spans="1:69" ht="12" customHeight="1">
      <c r="A1188" s="172"/>
      <c r="B1188" s="143"/>
      <c r="C1188" s="117"/>
      <c r="D1188" s="117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U1188" s="117"/>
      <c r="V1188" s="117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  <c r="AV1188" s="117"/>
      <c r="AW1188" s="117"/>
      <c r="AX1188" s="117"/>
      <c r="AY1188" s="117"/>
      <c r="AZ1188" s="117"/>
      <c r="BA1188" s="117"/>
      <c r="BB1188" s="117"/>
      <c r="BC1188" s="117"/>
      <c r="BD1188" s="117"/>
      <c r="BE1188" s="117"/>
      <c r="BF1188" s="117"/>
      <c r="BG1188" s="117"/>
      <c r="BH1188" s="117"/>
      <c r="BI1188" s="117"/>
      <c r="BJ1188" s="117"/>
      <c r="BK1188" s="117"/>
      <c r="BL1188" s="117"/>
      <c r="BM1188" s="117"/>
      <c r="BN1188" s="117"/>
      <c r="BO1188" s="117"/>
      <c r="BP1188" s="117"/>
      <c r="BQ1188" s="117"/>
    </row>
    <row r="1189" spans="1:69" ht="12" customHeight="1">
      <c r="A1189" s="172"/>
      <c r="B1189" s="143"/>
      <c r="C1189" s="117"/>
      <c r="D1189" s="117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  <c r="AV1189" s="117"/>
      <c r="AW1189" s="117"/>
      <c r="AX1189" s="117"/>
      <c r="AY1189" s="117"/>
      <c r="AZ1189" s="117"/>
      <c r="BA1189" s="117"/>
      <c r="BB1189" s="117"/>
      <c r="BC1189" s="117"/>
      <c r="BD1189" s="117"/>
      <c r="BE1189" s="117"/>
      <c r="BF1189" s="117"/>
      <c r="BG1189" s="117"/>
      <c r="BH1189" s="117"/>
      <c r="BI1189" s="117"/>
      <c r="BJ1189" s="117"/>
      <c r="BK1189" s="117"/>
      <c r="BL1189" s="117"/>
      <c r="BM1189" s="117"/>
      <c r="BN1189" s="117"/>
      <c r="BO1189" s="117"/>
      <c r="BP1189" s="117"/>
      <c r="BQ1189" s="117"/>
    </row>
    <row r="1190" spans="1:69" ht="12" customHeight="1">
      <c r="A1190" s="172"/>
      <c r="B1190" s="143"/>
      <c r="C1190" s="117"/>
      <c r="D1190" s="117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  <c r="T1190" s="117"/>
      <c r="U1190" s="117"/>
      <c r="V1190" s="117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  <c r="AV1190" s="117"/>
      <c r="AW1190" s="117"/>
      <c r="AX1190" s="117"/>
      <c r="AY1190" s="117"/>
      <c r="AZ1190" s="117"/>
      <c r="BA1190" s="117"/>
      <c r="BB1190" s="117"/>
      <c r="BC1190" s="117"/>
      <c r="BD1190" s="117"/>
      <c r="BE1190" s="117"/>
      <c r="BF1190" s="117"/>
      <c r="BG1190" s="117"/>
      <c r="BH1190" s="117"/>
      <c r="BI1190" s="117"/>
      <c r="BJ1190" s="117"/>
      <c r="BK1190" s="117"/>
      <c r="BL1190" s="117"/>
      <c r="BM1190" s="117"/>
      <c r="BN1190" s="117"/>
      <c r="BO1190" s="117"/>
      <c r="BP1190" s="117"/>
      <c r="BQ1190" s="117"/>
    </row>
    <row r="1191" spans="1:69" ht="12" customHeight="1">
      <c r="A1191" s="172"/>
      <c r="B1191" s="143"/>
      <c r="C1191" s="117"/>
      <c r="D1191" s="117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17"/>
      <c r="Q1191" s="117"/>
      <c r="R1191" s="117"/>
      <c r="S1191" s="117"/>
      <c r="T1191" s="117"/>
      <c r="U1191" s="117"/>
      <c r="V1191" s="117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  <c r="AV1191" s="117"/>
      <c r="AW1191" s="117"/>
      <c r="AX1191" s="117"/>
      <c r="AY1191" s="117"/>
      <c r="AZ1191" s="117"/>
      <c r="BA1191" s="117"/>
      <c r="BB1191" s="117"/>
      <c r="BC1191" s="117"/>
      <c r="BD1191" s="117"/>
      <c r="BE1191" s="117"/>
      <c r="BF1191" s="117"/>
      <c r="BG1191" s="117"/>
      <c r="BH1191" s="117"/>
      <c r="BI1191" s="117"/>
      <c r="BJ1191" s="117"/>
      <c r="BK1191" s="117"/>
      <c r="BL1191" s="117"/>
      <c r="BM1191" s="117"/>
      <c r="BN1191" s="117"/>
      <c r="BO1191" s="117"/>
      <c r="BP1191" s="117"/>
      <c r="BQ1191" s="117"/>
    </row>
    <row r="1192" spans="1:69" ht="12" customHeight="1">
      <c r="A1192" s="172"/>
      <c r="B1192" s="143"/>
      <c r="C1192" s="117"/>
      <c r="D1192" s="117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  <c r="AW1192" s="117"/>
      <c r="AX1192" s="117"/>
      <c r="AY1192" s="117"/>
      <c r="AZ1192" s="117"/>
      <c r="BA1192" s="117"/>
      <c r="BB1192" s="117"/>
      <c r="BC1192" s="117"/>
      <c r="BD1192" s="117"/>
      <c r="BE1192" s="117"/>
      <c r="BF1192" s="117"/>
      <c r="BG1192" s="117"/>
      <c r="BH1192" s="117"/>
      <c r="BI1192" s="117"/>
      <c r="BJ1192" s="117"/>
      <c r="BK1192" s="117"/>
      <c r="BL1192" s="117"/>
      <c r="BM1192" s="117"/>
      <c r="BN1192" s="117"/>
      <c r="BO1192" s="117"/>
      <c r="BP1192" s="117"/>
      <c r="BQ1192" s="117"/>
    </row>
    <row r="1193" spans="1:69" ht="12" customHeight="1">
      <c r="A1193" s="172"/>
      <c r="B1193" s="143"/>
      <c r="C1193" s="117"/>
      <c r="D1193" s="117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17"/>
      <c r="Q1193" s="117"/>
      <c r="R1193" s="117"/>
      <c r="S1193" s="117"/>
      <c r="T1193" s="117"/>
      <c r="U1193" s="117"/>
      <c r="V1193" s="117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  <c r="AV1193" s="117"/>
      <c r="AW1193" s="117"/>
      <c r="AX1193" s="117"/>
      <c r="AY1193" s="117"/>
      <c r="AZ1193" s="117"/>
      <c r="BA1193" s="117"/>
      <c r="BB1193" s="117"/>
      <c r="BC1193" s="117"/>
      <c r="BD1193" s="117"/>
      <c r="BE1193" s="117"/>
      <c r="BF1193" s="117"/>
      <c r="BG1193" s="117"/>
      <c r="BH1193" s="117"/>
      <c r="BI1193" s="117"/>
      <c r="BJ1193" s="117"/>
      <c r="BK1193" s="117"/>
      <c r="BL1193" s="117"/>
      <c r="BM1193" s="117"/>
      <c r="BN1193" s="117"/>
      <c r="BO1193" s="117"/>
      <c r="BP1193" s="117"/>
      <c r="BQ1193" s="117"/>
    </row>
    <row r="1194" spans="1:69" ht="12" customHeight="1">
      <c r="A1194" s="172"/>
      <c r="B1194" s="143"/>
      <c r="C1194" s="117"/>
      <c r="D1194" s="117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17"/>
      <c r="Q1194" s="117"/>
      <c r="R1194" s="117"/>
      <c r="S1194" s="117"/>
      <c r="T1194" s="117"/>
      <c r="U1194" s="117"/>
      <c r="V1194" s="117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  <c r="AV1194" s="117"/>
      <c r="AW1194" s="117"/>
      <c r="AX1194" s="117"/>
      <c r="AY1194" s="117"/>
      <c r="AZ1194" s="117"/>
      <c r="BA1194" s="117"/>
      <c r="BB1194" s="117"/>
      <c r="BC1194" s="117"/>
      <c r="BD1194" s="117"/>
      <c r="BE1194" s="117"/>
      <c r="BF1194" s="117"/>
      <c r="BG1194" s="117"/>
      <c r="BH1194" s="117"/>
      <c r="BI1194" s="117"/>
      <c r="BJ1194" s="117"/>
      <c r="BK1194" s="117"/>
      <c r="BL1194" s="117"/>
      <c r="BM1194" s="117"/>
      <c r="BN1194" s="117"/>
      <c r="BO1194" s="117"/>
      <c r="BP1194" s="117"/>
      <c r="BQ1194" s="117"/>
    </row>
    <row r="1195" spans="1:69" ht="12" customHeight="1">
      <c r="A1195" s="172"/>
      <c r="B1195" s="143"/>
      <c r="C1195" s="117"/>
      <c r="D1195" s="117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  <c r="AV1195" s="117"/>
      <c r="AW1195" s="117"/>
      <c r="AX1195" s="117"/>
      <c r="AY1195" s="117"/>
      <c r="AZ1195" s="117"/>
      <c r="BA1195" s="117"/>
      <c r="BB1195" s="117"/>
      <c r="BC1195" s="117"/>
      <c r="BD1195" s="117"/>
      <c r="BE1195" s="117"/>
      <c r="BF1195" s="117"/>
      <c r="BG1195" s="117"/>
      <c r="BH1195" s="117"/>
      <c r="BI1195" s="117"/>
      <c r="BJ1195" s="117"/>
      <c r="BK1195" s="117"/>
      <c r="BL1195" s="117"/>
      <c r="BM1195" s="117"/>
      <c r="BN1195" s="117"/>
      <c r="BO1195" s="117"/>
      <c r="BP1195" s="117"/>
      <c r="BQ1195" s="117"/>
    </row>
    <row r="1196" spans="1:69" ht="12" customHeight="1">
      <c r="A1196" s="172"/>
      <c r="B1196" s="143"/>
      <c r="C1196" s="117"/>
      <c r="D1196" s="117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  <c r="AW1196" s="117"/>
      <c r="AX1196" s="117"/>
      <c r="AY1196" s="117"/>
      <c r="AZ1196" s="117"/>
      <c r="BA1196" s="117"/>
      <c r="BB1196" s="117"/>
      <c r="BC1196" s="117"/>
      <c r="BD1196" s="117"/>
      <c r="BE1196" s="117"/>
      <c r="BF1196" s="117"/>
      <c r="BG1196" s="117"/>
      <c r="BH1196" s="117"/>
      <c r="BI1196" s="117"/>
      <c r="BJ1196" s="117"/>
      <c r="BK1196" s="117"/>
      <c r="BL1196" s="117"/>
      <c r="BM1196" s="117"/>
      <c r="BN1196" s="117"/>
      <c r="BO1196" s="117"/>
      <c r="BP1196" s="117"/>
      <c r="BQ1196" s="117"/>
    </row>
    <row r="1197" spans="1:69" ht="12" customHeight="1">
      <c r="A1197" s="172"/>
      <c r="B1197" s="143"/>
      <c r="C1197" s="117"/>
      <c r="D1197" s="117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  <c r="AV1197" s="117"/>
      <c r="AW1197" s="117"/>
      <c r="AX1197" s="117"/>
      <c r="AY1197" s="117"/>
      <c r="AZ1197" s="117"/>
      <c r="BA1197" s="117"/>
      <c r="BB1197" s="117"/>
      <c r="BC1197" s="117"/>
      <c r="BD1197" s="117"/>
      <c r="BE1197" s="117"/>
      <c r="BF1197" s="117"/>
      <c r="BG1197" s="117"/>
      <c r="BH1197" s="117"/>
      <c r="BI1197" s="117"/>
      <c r="BJ1197" s="117"/>
      <c r="BK1197" s="117"/>
      <c r="BL1197" s="117"/>
      <c r="BM1197" s="117"/>
      <c r="BN1197" s="117"/>
      <c r="BO1197" s="117"/>
      <c r="BP1197" s="117"/>
      <c r="BQ1197" s="117"/>
    </row>
    <row r="1198" spans="1:69" ht="12" customHeight="1">
      <c r="A1198" s="172"/>
      <c r="B1198" s="143"/>
      <c r="C1198" s="117"/>
      <c r="D1198" s="117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17"/>
      <c r="Q1198" s="117"/>
      <c r="R1198" s="117"/>
      <c r="S1198" s="117"/>
      <c r="T1198" s="117"/>
      <c r="U1198" s="117"/>
      <c r="V1198" s="117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  <c r="AV1198" s="117"/>
      <c r="AW1198" s="117"/>
      <c r="AX1198" s="117"/>
      <c r="AY1198" s="117"/>
      <c r="AZ1198" s="117"/>
      <c r="BA1198" s="117"/>
      <c r="BB1198" s="117"/>
      <c r="BC1198" s="117"/>
      <c r="BD1198" s="117"/>
      <c r="BE1198" s="117"/>
      <c r="BF1198" s="117"/>
      <c r="BG1198" s="117"/>
      <c r="BH1198" s="117"/>
      <c r="BI1198" s="117"/>
      <c r="BJ1198" s="117"/>
      <c r="BK1198" s="117"/>
      <c r="BL1198" s="117"/>
      <c r="BM1198" s="117"/>
      <c r="BN1198" s="117"/>
      <c r="BO1198" s="117"/>
      <c r="BP1198" s="117"/>
      <c r="BQ1198" s="117"/>
    </row>
    <row r="1199" spans="1:69" ht="12" customHeight="1">
      <c r="A1199" s="172"/>
      <c r="B1199" s="143"/>
      <c r="C1199" s="117"/>
      <c r="D1199" s="117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17"/>
      <c r="Q1199" s="117"/>
      <c r="R1199" s="117"/>
      <c r="S1199" s="117"/>
      <c r="T1199" s="117"/>
      <c r="U1199" s="117"/>
      <c r="V1199" s="117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  <c r="AV1199" s="117"/>
      <c r="AW1199" s="117"/>
      <c r="AX1199" s="117"/>
      <c r="AY1199" s="117"/>
      <c r="AZ1199" s="117"/>
      <c r="BA1199" s="117"/>
      <c r="BB1199" s="117"/>
      <c r="BC1199" s="117"/>
      <c r="BD1199" s="117"/>
      <c r="BE1199" s="117"/>
      <c r="BF1199" s="117"/>
      <c r="BG1199" s="117"/>
      <c r="BH1199" s="117"/>
      <c r="BI1199" s="117"/>
      <c r="BJ1199" s="117"/>
      <c r="BK1199" s="117"/>
      <c r="BL1199" s="117"/>
      <c r="BM1199" s="117"/>
      <c r="BN1199" s="117"/>
      <c r="BO1199" s="117"/>
      <c r="BP1199" s="117"/>
      <c r="BQ1199" s="117"/>
    </row>
    <row r="1200" spans="1:69" ht="12" customHeight="1">
      <c r="A1200" s="172"/>
      <c r="B1200" s="143"/>
      <c r="C1200" s="117"/>
      <c r="D1200" s="117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17"/>
      <c r="Q1200" s="117"/>
      <c r="R1200" s="117"/>
      <c r="S1200" s="117"/>
      <c r="T1200" s="117"/>
      <c r="U1200" s="117"/>
      <c r="V1200" s="117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  <c r="AV1200" s="117"/>
      <c r="AW1200" s="117"/>
      <c r="AX1200" s="117"/>
      <c r="AY1200" s="117"/>
      <c r="AZ1200" s="117"/>
      <c r="BA1200" s="117"/>
      <c r="BB1200" s="117"/>
      <c r="BC1200" s="117"/>
      <c r="BD1200" s="117"/>
      <c r="BE1200" s="117"/>
      <c r="BF1200" s="117"/>
      <c r="BG1200" s="117"/>
      <c r="BH1200" s="117"/>
      <c r="BI1200" s="117"/>
      <c r="BJ1200" s="117"/>
      <c r="BK1200" s="117"/>
      <c r="BL1200" s="117"/>
      <c r="BM1200" s="117"/>
      <c r="BN1200" s="117"/>
      <c r="BO1200" s="117"/>
      <c r="BP1200" s="117"/>
      <c r="BQ1200" s="117"/>
    </row>
    <row r="1201" spans="1:69" ht="12" customHeight="1">
      <c r="A1201" s="172"/>
      <c r="B1201" s="143"/>
      <c r="C1201" s="117"/>
      <c r="D1201" s="117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  <c r="AV1201" s="117"/>
      <c r="AW1201" s="117"/>
      <c r="AX1201" s="117"/>
      <c r="AY1201" s="117"/>
      <c r="AZ1201" s="117"/>
      <c r="BA1201" s="117"/>
      <c r="BB1201" s="117"/>
      <c r="BC1201" s="117"/>
      <c r="BD1201" s="117"/>
      <c r="BE1201" s="117"/>
      <c r="BF1201" s="117"/>
      <c r="BG1201" s="117"/>
      <c r="BH1201" s="117"/>
      <c r="BI1201" s="117"/>
      <c r="BJ1201" s="117"/>
      <c r="BK1201" s="117"/>
      <c r="BL1201" s="117"/>
      <c r="BM1201" s="117"/>
      <c r="BN1201" s="117"/>
      <c r="BO1201" s="117"/>
      <c r="BP1201" s="117"/>
      <c r="BQ1201" s="117"/>
    </row>
    <row r="1202" spans="1:69" ht="12" customHeight="1">
      <c r="A1202" s="172"/>
      <c r="B1202" s="143"/>
      <c r="C1202" s="117"/>
      <c r="D1202" s="117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  <c r="AV1202" s="117"/>
      <c r="AW1202" s="117"/>
      <c r="AX1202" s="117"/>
      <c r="AY1202" s="117"/>
      <c r="AZ1202" s="117"/>
      <c r="BA1202" s="117"/>
      <c r="BB1202" s="117"/>
      <c r="BC1202" s="117"/>
      <c r="BD1202" s="117"/>
      <c r="BE1202" s="117"/>
      <c r="BF1202" s="117"/>
      <c r="BG1202" s="117"/>
      <c r="BH1202" s="117"/>
      <c r="BI1202" s="117"/>
      <c r="BJ1202" s="117"/>
      <c r="BK1202" s="117"/>
      <c r="BL1202" s="117"/>
      <c r="BM1202" s="117"/>
      <c r="BN1202" s="117"/>
      <c r="BO1202" s="117"/>
      <c r="BP1202" s="117"/>
      <c r="BQ1202" s="117"/>
    </row>
    <row r="1203" spans="1:69" ht="12" customHeight="1">
      <c r="A1203" s="172"/>
      <c r="B1203" s="143"/>
      <c r="C1203" s="117"/>
      <c r="D1203" s="117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17"/>
      <c r="Q1203" s="117"/>
      <c r="R1203" s="117"/>
      <c r="S1203" s="117"/>
      <c r="T1203" s="117"/>
      <c r="U1203" s="117"/>
      <c r="V1203" s="117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  <c r="AV1203" s="117"/>
      <c r="AW1203" s="117"/>
      <c r="AX1203" s="117"/>
      <c r="AY1203" s="117"/>
      <c r="AZ1203" s="117"/>
      <c r="BA1203" s="117"/>
      <c r="BB1203" s="117"/>
      <c r="BC1203" s="117"/>
      <c r="BD1203" s="117"/>
      <c r="BE1203" s="117"/>
      <c r="BF1203" s="117"/>
      <c r="BG1203" s="117"/>
      <c r="BH1203" s="117"/>
      <c r="BI1203" s="117"/>
      <c r="BJ1203" s="117"/>
      <c r="BK1203" s="117"/>
      <c r="BL1203" s="117"/>
      <c r="BM1203" s="117"/>
      <c r="BN1203" s="117"/>
      <c r="BO1203" s="117"/>
      <c r="BP1203" s="117"/>
      <c r="BQ1203" s="117"/>
    </row>
    <row r="1204" spans="1:69" ht="12" customHeight="1">
      <c r="A1204" s="172"/>
      <c r="B1204" s="143"/>
      <c r="C1204" s="117"/>
      <c r="D1204" s="117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17"/>
      <c r="Q1204" s="117"/>
      <c r="R1204" s="117"/>
      <c r="S1204" s="117"/>
      <c r="T1204" s="117"/>
      <c r="U1204" s="117"/>
      <c r="V1204" s="117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  <c r="AV1204" s="117"/>
      <c r="AW1204" s="117"/>
      <c r="AX1204" s="117"/>
      <c r="AY1204" s="117"/>
      <c r="AZ1204" s="117"/>
      <c r="BA1204" s="117"/>
      <c r="BB1204" s="117"/>
      <c r="BC1204" s="117"/>
      <c r="BD1204" s="117"/>
      <c r="BE1204" s="117"/>
      <c r="BF1204" s="117"/>
      <c r="BG1204" s="117"/>
      <c r="BH1204" s="117"/>
      <c r="BI1204" s="117"/>
      <c r="BJ1204" s="117"/>
      <c r="BK1204" s="117"/>
      <c r="BL1204" s="117"/>
      <c r="BM1204" s="117"/>
      <c r="BN1204" s="117"/>
      <c r="BO1204" s="117"/>
      <c r="BP1204" s="117"/>
      <c r="BQ1204" s="117"/>
    </row>
    <row r="1205" spans="1:69" ht="12" customHeight="1">
      <c r="A1205" s="172"/>
      <c r="B1205" s="143"/>
      <c r="C1205" s="117"/>
      <c r="D1205" s="117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17"/>
      <c r="Q1205" s="117"/>
      <c r="R1205" s="117"/>
      <c r="S1205" s="117"/>
      <c r="T1205" s="117"/>
      <c r="U1205" s="117"/>
      <c r="V1205" s="117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  <c r="AV1205" s="117"/>
      <c r="AW1205" s="117"/>
      <c r="AX1205" s="117"/>
      <c r="AY1205" s="117"/>
      <c r="AZ1205" s="117"/>
      <c r="BA1205" s="117"/>
      <c r="BB1205" s="117"/>
      <c r="BC1205" s="117"/>
      <c r="BD1205" s="117"/>
      <c r="BE1205" s="117"/>
      <c r="BF1205" s="117"/>
      <c r="BG1205" s="117"/>
      <c r="BH1205" s="117"/>
      <c r="BI1205" s="117"/>
      <c r="BJ1205" s="117"/>
      <c r="BK1205" s="117"/>
      <c r="BL1205" s="117"/>
      <c r="BM1205" s="117"/>
      <c r="BN1205" s="117"/>
      <c r="BO1205" s="117"/>
      <c r="BP1205" s="117"/>
      <c r="BQ1205" s="117"/>
    </row>
    <row r="1206" spans="1:69" ht="12" customHeight="1">
      <c r="A1206" s="172"/>
      <c r="B1206" s="143"/>
      <c r="C1206" s="117"/>
      <c r="D1206" s="117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17"/>
      <c r="Q1206" s="117"/>
      <c r="R1206" s="117"/>
      <c r="S1206" s="117"/>
      <c r="T1206" s="117"/>
      <c r="U1206" s="117"/>
      <c r="V1206" s="117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  <c r="AV1206" s="117"/>
      <c r="AW1206" s="117"/>
      <c r="AX1206" s="117"/>
      <c r="AY1206" s="117"/>
      <c r="AZ1206" s="117"/>
      <c r="BA1206" s="117"/>
      <c r="BB1206" s="117"/>
      <c r="BC1206" s="117"/>
      <c r="BD1206" s="117"/>
      <c r="BE1206" s="117"/>
      <c r="BF1206" s="117"/>
      <c r="BG1206" s="117"/>
      <c r="BH1206" s="117"/>
      <c r="BI1206" s="117"/>
      <c r="BJ1206" s="117"/>
      <c r="BK1206" s="117"/>
      <c r="BL1206" s="117"/>
      <c r="BM1206" s="117"/>
      <c r="BN1206" s="117"/>
      <c r="BO1206" s="117"/>
      <c r="BP1206" s="117"/>
      <c r="BQ1206" s="117"/>
    </row>
    <row r="1207" spans="1:69" ht="12" customHeight="1">
      <c r="A1207" s="172"/>
      <c r="B1207" s="143"/>
      <c r="C1207" s="117"/>
      <c r="D1207" s="117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17"/>
      <c r="Q1207" s="117"/>
      <c r="R1207" s="117"/>
      <c r="S1207" s="117"/>
      <c r="T1207" s="117"/>
      <c r="U1207" s="117"/>
      <c r="V1207" s="117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  <c r="AV1207" s="117"/>
      <c r="AW1207" s="117"/>
      <c r="AX1207" s="117"/>
      <c r="AY1207" s="117"/>
      <c r="AZ1207" s="117"/>
      <c r="BA1207" s="117"/>
      <c r="BB1207" s="117"/>
      <c r="BC1207" s="117"/>
      <c r="BD1207" s="117"/>
      <c r="BE1207" s="117"/>
      <c r="BF1207" s="117"/>
      <c r="BG1207" s="117"/>
      <c r="BH1207" s="117"/>
      <c r="BI1207" s="117"/>
      <c r="BJ1207" s="117"/>
      <c r="BK1207" s="117"/>
      <c r="BL1207" s="117"/>
      <c r="BM1207" s="117"/>
      <c r="BN1207" s="117"/>
      <c r="BO1207" s="117"/>
      <c r="BP1207" s="117"/>
      <c r="BQ1207" s="117"/>
    </row>
    <row r="1208" spans="1:69" ht="12" customHeight="1">
      <c r="A1208" s="172"/>
      <c r="B1208" s="143"/>
      <c r="C1208" s="117"/>
      <c r="D1208" s="117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17"/>
      <c r="Q1208" s="117"/>
      <c r="R1208" s="117"/>
      <c r="S1208" s="117"/>
      <c r="T1208" s="117"/>
      <c r="U1208" s="117"/>
      <c r="V1208" s="117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  <c r="AV1208" s="117"/>
      <c r="AW1208" s="117"/>
      <c r="AX1208" s="117"/>
      <c r="AY1208" s="117"/>
      <c r="AZ1208" s="117"/>
      <c r="BA1208" s="117"/>
      <c r="BB1208" s="117"/>
      <c r="BC1208" s="117"/>
      <c r="BD1208" s="117"/>
      <c r="BE1208" s="117"/>
      <c r="BF1208" s="117"/>
      <c r="BG1208" s="117"/>
      <c r="BH1208" s="117"/>
      <c r="BI1208" s="117"/>
      <c r="BJ1208" s="117"/>
      <c r="BK1208" s="117"/>
      <c r="BL1208" s="117"/>
      <c r="BM1208" s="117"/>
      <c r="BN1208" s="117"/>
      <c r="BO1208" s="117"/>
      <c r="BP1208" s="117"/>
      <c r="BQ1208" s="117"/>
    </row>
    <row r="1209" spans="1:69" ht="12" customHeight="1">
      <c r="A1209" s="172"/>
      <c r="B1209" s="143"/>
      <c r="C1209" s="117"/>
      <c r="D1209" s="117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  <c r="AW1209" s="117"/>
      <c r="AX1209" s="117"/>
      <c r="AY1209" s="117"/>
      <c r="AZ1209" s="117"/>
      <c r="BA1209" s="117"/>
      <c r="BB1209" s="117"/>
      <c r="BC1209" s="117"/>
      <c r="BD1209" s="117"/>
      <c r="BE1209" s="117"/>
      <c r="BF1209" s="117"/>
      <c r="BG1209" s="117"/>
      <c r="BH1209" s="117"/>
      <c r="BI1209" s="117"/>
      <c r="BJ1209" s="117"/>
      <c r="BK1209" s="117"/>
      <c r="BL1209" s="117"/>
      <c r="BM1209" s="117"/>
      <c r="BN1209" s="117"/>
      <c r="BO1209" s="117"/>
      <c r="BP1209" s="117"/>
      <c r="BQ1209" s="117"/>
    </row>
    <row r="1210" spans="1:69" ht="12" customHeight="1">
      <c r="A1210" s="172"/>
      <c r="B1210" s="143"/>
      <c r="C1210" s="117"/>
      <c r="D1210" s="117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  <c r="AW1210" s="117"/>
      <c r="AX1210" s="117"/>
      <c r="AY1210" s="117"/>
      <c r="AZ1210" s="117"/>
      <c r="BA1210" s="117"/>
      <c r="BB1210" s="117"/>
      <c r="BC1210" s="117"/>
      <c r="BD1210" s="117"/>
      <c r="BE1210" s="117"/>
      <c r="BF1210" s="117"/>
      <c r="BG1210" s="117"/>
      <c r="BH1210" s="117"/>
      <c r="BI1210" s="117"/>
      <c r="BJ1210" s="117"/>
      <c r="BK1210" s="117"/>
      <c r="BL1210" s="117"/>
      <c r="BM1210" s="117"/>
      <c r="BN1210" s="117"/>
      <c r="BO1210" s="117"/>
      <c r="BP1210" s="117"/>
      <c r="BQ1210" s="117"/>
    </row>
    <row r="1211" spans="1:69" ht="12" customHeight="1">
      <c r="A1211" s="172"/>
      <c r="B1211" s="143"/>
      <c r="C1211" s="117"/>
      <c r="D1211" s="117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  <c r="AW1211" s="117"/>
      <c r="AX1211" s="117"/>
      <c r="AY1211" s="117"/>
      <c r="AZ1211" s="117"/>
      <c r="BA1211" s="117"/>
      <c r="BB1211" s="117"/>
      <c r="BC1211" s="117"/>
      <c r="BD1211" s="117"/>
      <c r="BE1211" s="117"/>
      <c r="BF1211" s="117"/>
      <c r="BG1211" s="117"/>
      <c r="BH1211" s="117"/>
      <c r="BI1211" s="117"/>
      <c r="BJ1211" s="117"/>
      <c r="BK1211" s="117"/>
      <c r="BL1211" s="117"/>
      <c r="BM1211" s="117"/>
      <c r="BN1211" s="117"/>
      <c r="BO1211" s="117"/>
      <c r="BP1211" s="117"/>
      <c r="BQ1211" s="117"/>
    </row>
    <row r="1212" spans="1:69" ht="12" customHeight="1">
      <c r="A1212" s="172"/>
      <c r="B1212" s="143"/>
      <c r="C1212" s="117"/>
      <c r="D1212" s="117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  <c r="AW1212" s="117"/>
      <c r="AX1212" s="117"/>
      <c r="AY1212" s="117"/>
      <c r="AZ1212" s="117"/>
      <c r="BA1212" s="117"/>
      <c r="BB1212" s="117"/>
      <c r="BC1212" s="117"/>
      <c r="BD1212" s="117"/>
      <c r="BE1212" s="117"/>
      <c r="BF1212" s="117"/>
      <c r="BG1212" s="117"/>
      <c r="BH1212" s="117"/>
      <c r="BI1212" s="117"/>
      <c r="BJ1212" s="117"/>
      <c r="BK1212" s="117"/>
      <c r="BL1212" s="117"/>
      <c r="BM1212" s="117"/>
      <c r="BN1212" s="117"/>
      <c r="BO1212" s="117"/>
      <c r="BP1212" s="117"/>
      <c r="BQ1212" s="117"/>
    </row>
    <row r="1213" spans="1:69" ht="12" customHeight="1">
      <c r="A1213" s="172"/>
      <c r="B1213" s="143"/>
      <c r="C1213" s="117"/>
      <c r="D1213" s="117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  <c r="AW1213" s="117"/>
      <c r="AX1213" s="117"/>
      <c r="AY1213" s="117"/>
      <c r="AZ1213" s="117"/>
      <c r="BA1213" s="117"/>
      <c r="BB1213" s="117"/>
      <c r="BC1213" s="117"/>
      <c r="BD1213" s="117"/>
      <c r="BE1213" s="117"/>
      <c r="BF1213" s="117"/>
      <c r="BG1213" s="117"/>
      <c r="BH1213" s="117"/>
      <c r="BI1213" s="117"/>
      <c r="BJ1213" s="117"/>
      <c r="BK1213" s="117"/>
      <c r="BL1213" s="117"/>
      <c r="BM1213" s="117"/>
      <c r="BN1213" s="117"/>
      <c r="BO1213" s="117"/>
      <c r="BP1213" s="117"/>
      <c r="BQ1213" s="117"/>
    </row>
    <row r="1214" spans="1:69" ht="12" customHeight="1">
      <c r="A1214" s="172"/>
      <c r="B1214" s="143"/>
      <c r="C1214" s="117"/>
      <c r="D1214" s="117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  <c r="AW1214" s="117"/>
      <c r="AX1214" s="117"/>
      <c r="AY1214" s="117"/>
      <c r="AZ1214" s="117"/>
      <c r="BA1214" s="117"/>
      <c r="BB1214" s="117"/>
      <c r="BC1214" s="117"/>
      <c r="BD1214" s="117"/>
      <c r="BE1214" s="117"/>
      <c r="BF1214" s="117"/>
      <c r="BG1214" s="117"/>
      <c r="BH1214" s="117"/>
      <c r="BI1214" s="117"/>
      <c r="BJ1214" s="117"/>
      <c r="BK1214" s="117"/>
      <c r="BL1214" s="117"/>
      <c r="BM1214" s="117"/>
      <c r="BN1214" s="117"/>
      <c r="BO1214" s="117"/>
      <c r="BP1214" s="117"/>
      <c r="BQ1214" s="117"/>
    </row>
    <row r="1215" spans="1:69" ht="12" customHeight="1">
      <c r="A1215" s="172"/>
      <c r="B1215" s="143"/>
      <c r="C1215" s="117"/>
      <c r="D1215" s="117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  <c r="AW1215" s="117"/>
      <c r="AX1215" s="117"/>
      <c r="AY1215" s="117"/>
      <c r="AZ1215" s="117"/>
      <c r="BA1215" s="117"/>
      <c r="BB1215" s="117"/>
      <c r="BC1215" s="117"/>
      <c r="BD1215" s="117"/>
      <c r="BE1215" s="117"/>
      <c r="BF1215" s="117"/>
      <c r="BG1215" s="117"/>
      <c r="BH1215" s="117"/>
      <c r="BI1215" s="117"/>
      <c r="BJ1215" s="117"/>
      <c r="BK1215" s="117"/>
      <c r="BL1215" s="117"/>
      <c r="BM1215" s="117"/>
      <c r="BN1215" s="117"/>
      <c r="BO1215" s="117"/>
      <c r="BP1215" s="117"/>
      <c r="BQ1215" s="117"/>
    </row>
    <row r="1216" spans="1:69" ht="12" customHeight="1">
      <c r="A1216" s="172"/>
      <c r="B1216" s="143"/>
      <c r="C1216" s="117"/>
      <c r="D1216" s="117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  <c r="AW1216" s="117"/>
      <c r="AX1216" s="117"/>
      <c r="AY1216" s="117"/>
      <c r="AZ1216" s="117"/>
      <c r="BA1216" s="117"/>
      <c r="BB1216" s="117"/>
      <c r="BC1216" s="117"/>
      <c r="BD1216" s="117"/>
      <c r="BE1216" s="117"/>
      <c r="BF1216" s="117"/>
      <c r="BG1216" s="117"/>
      <c r="BH1216" s="117"/>
      <c r="BI1216" s="117"/>
      <c r="BJ1216" s="117"/>
      <c r="BK1216" s="117"/>
      <c r="BL1216" s="117"/>
      <c r="BM1216" s="117"/>
      <c r="BN1216" s="117"/>
      <c r="BO1216" s="117"/>
      <c r="BP1216" s="117"/>
      <c r="BQ1216" s="117"/>
    </row>
    <row r="1217" spans="1:69" ht="12" customHeight="1">
      <c r="A1217" s="172"/>
      <c r="B1217" s="143"/>
      <c r="C1217" s="117"/>
      <c r="D1217" s="117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  <c r="AW1217" s="117"/>
      <c r="AX1217" s="117"/>
      <c r="AY1217" s="117"/>
      <c r="AZ1217" s="117"/>
      <c r="BA1217" s="117"/>
      <c r="BB1217" s="117"/>
      <c r="BC1217" s="117"/>
      <c r="BD1217" s="117"/>
      <c r="BE1217" s="117"/>
      <c r="BF1217" s="117"/>
      <c r="BG1217" s="117"/>
      <c r="BH1217" s="117"/>
      <c r="BI1217" s="117"/>
      <c r="BJ1217" s="117"/>
      <c r="BK1217" s="117"/>
      <c r="BL1217" s="117"/>
      <c r="BM1217" s="117"/>
      <c r="BN1217" s="117"/>
      <c r="BO1217" s="117"/>
      <c r="BP1217" s="117"/>
      <c r="BQ1217" s="117"/>
    </row>
    <row r="1218" spans="1:69" ht="12" customHeight="1">
      <c r="A1218" s="172"/>
      <c r="B1218" s="143"/>
      <c r="C1218" s="117"/>
      <c r="D1218" s="117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  <c r="AW1218" s="117"/>
      <c r="AX1218" s="117"/>
      <c r="AY1218" s="117"/>
      <c r="AZ1218" s="117"/>
      <c r="BA1218" s="117"/>
      <c r="BB1218" s="117"/>
      <c r="BC1218" s="117"/>
      <c r="BD1218" s="117"/>
      <c r="BE1218" s="117"/>
      <c r="BF1218" s="117"/>
      <c r="BG1218" s="117"/>
      <c r="BH1218" s="117"/>
      <c r="BI1218" s="117"/>
      <c r="BJ1218" s="117"/>
      <c r="BK1218" s="117"/>
      <c r="BL1218" s="117"/>
      <c r="BM1218" s="117"/>
      <c r="BN1218" s="117"/>
      <c r="BO1218" s="117"/>
      <c r="BP1218" s="117"/>
      <c r="BQ1218" s="117"/>
    </row>
    <row r="1219" spans="1:69" ht="12" customHeight="1">
      <c r="A1219" s="172"/>
      <c r="B1219" s="143"/>
      <c r="C1219" s="117"/>
      <c r="D1219" s="117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17"/>
      <c r="Q1219" s="117"/>
      <c r="R1219" s="117"/>
      <c r="S1219" s="117"/>
      <c r="T1219" s="117"/>
      <c r="U1219" s="117"/>
      <c r="V1219" s="117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  <c r="AV1219" s="117"/>
      <c r="AW1219" s="117"/>
      <c r="AX1219" s="117"/>
      <c r="AY1219" s="117"/>
      <c r="AZ1219" s="117"/>
      <c r="BA1219" s="117"/>
      <c r="BB1219" s="117"/>
      <c r="BC1219" s="117"/>
      <c r="BD1219" s="117"/>
      <c r="BE1219" s="117"/>
      <c r="BF1219" s="117"/>
      <c r="BG1219" s="117"/>
      <c r="BH1219" s="117"/>
      <c r="BI1219" s="117"/>
      <c r="BJ1219" s="117"/>
      <c r="BK1219" s="117"/>
      <c r="BL1219" s="117"/>
      <c r="BM1219" s="117"/>
      <c r="BN1219" s="117"/>
      <c r="BO1219" s="117"/>
      <c r="BP1219" s="117"/>
      <c r="BQ1219" s="117"/>
    </row>
    <row r="1220" spans="1:69" ht="12" customHeight="1">
      <c r="A1220" s="172"/>
      <c r="B1220" s="143"/>
      <c r="C1220" s="117"/>
      <c r="D1220" s="117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17"/>
      <c r="Q1220" s="117"/>
      <c r="R1220" s="117"/>
      <c r="S1220" s="117"/>
      <c r="T1220" s="117"/>
      <c r="U1220" s="117"/>
      <c r="V1220" s="117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  <c r="AV1220" s="117"/>
      <c r="AW1220" s="117"/>
      <c r="AX1220" s="117"/>
      <c r="AY1220" s="117"/>
      <c r="AZ1220" s="117"/>
      <c r="BA1220" s="117"/>
      <c r="BB1220" s="117"/>
      <c r="BC1220" s="117"/>
      <c r="BD1220" s="117"/>
      <c r="BE1220" s="117"/>
      <c r="BF1220" s="117"/>
      <c r="BG1220" s="117"/>
      <c r="BH1220" s="117"/>
      <c r="BI1220" s="117"/>
      <c r="BJ1220" s="117"/>
      <c r="BK1220" s="117"/>
      <c r="BL1220" s="117"/>
      <c r="BM1220" s="117"/>
      <c r="BN1220" s="117"/>
      <c r="BO1220" s="117"/>
      <c r="BP1220" s="117"/>
      <c r="BQ1220" s="117"/>
    </row>
    <row r="1221" spans="1:69" ht="12" customHeight="1">
      <c r="A1221" s="172"/>
      <c r="B1221" s="143"/>
      <c r="C1221" s="117"/>
      <c r="D1221" s="117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17"/>
      <c r="Q1221" s="117"/>
      <c r="R1221" s="117"/>
      <c r="S1221" s="117"/>
      <c r="T1221" s="117"/>
      <c r="U1221" s="117"/>
      <c r="V1221" s="117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  <c r="AV1221" s="117"/>
      <c r="AW1221" s="117"/>
      <c r="AX1221" s="117"/>
      <c r="AY1221" s="117"/>
      <c r="AZ1221" s="117"/>
      <c r="BA1221" s="117"/>
      <c r="BB1221" s="117"/>
      <c r="BC1221" s="117"/>
      <c r="BD1221" s="117"/>
      <c r="BE1221" s="117"/>
      <c r="BF1221" s="117"/>
      <c r="BG1221" s="117"/>
      <c r="BH1221" s="117"/>
      <c r="BI1221" s="117"/>
      <c r="BJ1221" s="117"/>
      <c r="BK1221" s="117"/>
      <c r="BL1221" s="117"/>
      <c r="BM1221" s="117"/>
      <c r="BN1221" s="117"/>
      <c r="BO1221" s="117"/>
      <c r="BP1221" s="117"/>
      <c r="BQ1221" s="117"/>
    </row>
    <row r="1222" spans="1:69" ht="12" customHeight="1">
      <c r="A1222" s="172"/>
      <c r="B1222" s="143"/>
      <c r="C1222" s="117"/>
      <c r="D1222" s="117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17"/>
      <c r="Q1222" s="117"/>
      <c r="R1222" s="117"/>
      <c r="S1222" s="117"/>
      <c r="T1222" s="117"/>
      <c r="U1222" s="117"/>
      <c r="V1222" s="117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  <c r="AV1222" s="117"/>
      <c r="AW1222" s="117"/>
      <c r="AX1222" s="117"/>
      <c r="AY1222" s="117"/>
      <c r="AZ1222" s="117"/>
      <c r="BA1222" s="117"/>
      <c r="BB1222" s="117"/>
      <c r="BC1222" s="117"/>
      <c r="BD1222" s="117"/>
      <c r="BE1222" s="117"/>
      <c r="BF1222" s="117"/>
      <c r="BG1222" s="117"/>
      <c r="BH1222" s="117"/>
      <c r="BI1222" s="117"/>
      <c r="BJ1222" s="117"/>
      <c r="BK1222" s="117"/>
      <c r="BL1222" s="117"/>
      <c r="BM1222" s="117"/>
      <c r="BN1222" s="117"/>
      <c r="BO1222" s="117"/>
      <c r="BP1222" s="117"/>
      <c r="BQ1222" s="117"/>
    </row>
    <row r="1223" spans="1:69" ht="12" customHeight="1">
      <c r="A1223" s="172"/>
      <c r="B1223" s="143"/>
      <c r="C1223" s="117"/>
      <c r="D1223" s="117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  <c r="AV1223" s="117"/>
      <c r="AW1223" s="117"/>
      <c r="AX1223" s="117"/>
      <c r="AY1223" s="117"/>
      <c r="AZ1223" s="117"/>
      <c r="BA1223" s="117"/>
      <c r="BB1223" s="117"/>
      <c r="BC1223" s="117"/>
      <c r="BD1223" s="117"/>
      <c r="BE1223" s="117"/>
      <c r="BF1223" s="117"/>
      <c r="BG1223" s="117"/>
      <c r="BH1223" s="117"/>
      <c r="BI1223" s="117"/>
      <c r="BJ1223" s="117"/>
      <c r="BK1223" s="117"/>
      <c r="BL1223" s="117"/>
      <c r="BM1223" s="117"/>
      <c r="BN1223" s="117"/>
      <c r="BO1223" s="117"/>
      <c r="BP1223" s="117"/>
      <c r="BQ1223" s="117"/>
    </row>
    <row r="1224" spans="1:69" ht="12" customHeight="1">
      <c r="A1224" s="172"/>
      <c r="B1224" s="143"/>
      <c r="C1224" s="117"/>
      <c r="D1224" s="117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  <c r="AW1224" s="117"/>
      <c r="AX1224" s="117"/>
      <c r="AY1224" s="117"/>
      <c r="AZ1224" s="117"/>
      <c r="BA1224" s="117"/>
      <c r="BB1224" s="117"/>
      <c r="BC1224" s="117"/>
      <c r="BD1224" s="117"/>
      <c r="BE1224" s="117"/>
      <c r="BF1224" s="117"/>
      <c r="BG1224" s="117"/>
      <c r="BH1224" s="117"/>
      <c r="BI1224" s="117"/>
      <c r="BJ1224" s="117"/>
      <c r="BK1224" s="117"/>
      <c r="BL1224" s="117"/>
      <c r="BM1224" s="117"/>
      <c r="BN1224" s="117"/>
      <c r="BO1224" s="117"/>
      <c r="BP1224" s="117"/>
      <c r="BQ1224" s="117"/>
    </row>
    <row r="1225" spans="1:69" ht="12" customHeight="1">
      <c r="A1225" s="172"/>
      <c r="B1225" s="143"/>
      <c r="C1225" s="117"/>
      <c r="D1225" s="117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  <c r="AW1225" s="117"/>
      <c r="AX1225" s="117"/>
      <c r="AY1225" s="117"/>
      <c r="AZ1225" s="117"/>
      <c r="BA1225" s="117"/>
      <c r="BB1225" s="117"/>
      <c r="BC1225" s="117"/>
      <c r="BD1225" s="117"/>
      <c r="BE1225" s="117"/>
      <c r="BF1225" s="117"/>
      <c r="BG1225" s="117"/>
      <c r="BH1225" s="117"/>
      <c r="BI1225" s="117"/>
      <c r="BJ1225" s="117"/>
      <c r="BK1225" s="117"/>
      <c r="BL1225" s="117"/>
      <c r="BM1225" s="117"/>
      <c r="BN1225" s="117"/>
      <c r="BO1225" s="117"/>
      <c r="BP1225" s="117"/>
      <c r="BQ1225" s="117"/>
    </row>
    <row r="1226" spans="1:69" ht="12" customHeight="1">
      <c r="A1226" s="172"/>
      <c r="B1226" s="143"/>
      <c r="C1226" s="117"/>
      <c r="D1226" s="117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  <c r="AW1226" s="117"/>
      <c r="AX1226" s="117"/>
      <c r="AY1226" s="117"/>
      <c r="AZ1226" s="117"/>
      <c r="BA1226" s="117"/>
      <c r="BB1226" s="117"/>
      <c r="BC1226" s="117"/>
      <c r="BD1226" s="117"/>
      <c r="BE1226" s="117"/>
      <c r="BF1226" s="117"/>
      <c r="BG1226" s="117"/>
      <c r="BH1226" s="117"/>
      <c r="BI1226" s="117"/>
      <c r="BJ1226" s="117"/>
      <c r="BK1226" s="117"/>
      <c r="BL1226" s="117"/>
      <c r="BM1226" s="117"/>
      <c r="BN1226" s="117"/>
      <c r="BO1226" s="117"/>
      <c r="BP1226" s="117"/>
      <c r="BQ1226" s="117"/>
    </row>
    <row r="1227" spans="1:69" ht="12" customHeight="1">
      <c r="A1227" s="172"/>
      <c r="B1227" s="143"/>
      <c r="C1227" s="117"/>
      <c r="D1227" s="117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  <c r="AW1227" s="117"/>
      <c r="AX1227" s="117"/>
      <c r="AY1227" s="117"/>
      <c r="AZ1227" s="117"/>
      <c r="BA1227" s="117"/>
      <c r="BB1227" s="117"/>
      <c r="BC1227" s="117"/>
      <c r="BD1227" s="117"/>
      <c r="BE1227" s="117"/>
      <c r="BF1227" s="117"/>
      <c r="BG1227" s="117"/>
      <c r="BH1227" s="117"/>
      <c r="BI1227" s="117"/>
      <c r="BJ1227" s="117"/>
      <c r="BK1227" s="117"/>
      <c r="BL1227" s="117"/>
      <c r="BM1227" s="117"/>
      <c r="BN1227" s="117"/>
      <c r="BO1227" s="117"/>
      <c r="BP1227" s="117"/>
      <c r="BQ1227" s="117"/>
    </row>
    <row r="1228" spans="1:69" ht="12" customHeight="1">
      <c r="A1228" s="172"/>
      <c r="B1228" s="143"/>
      <c r="C1228" s="117"/>
      <c r="D1228" s="117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  <c r="AW1228" s="117"/>
      <c r="AX1228" s="117"/>
      <c r="AY1228" s="117"/>
      <c r="AZ1228" s="117"/>
      <c r="BA1228" s="117"/>
      <c r="BB1228" s="117"/>
      <c r="BC1228" s="117"/>
      <c r="BD1228" s="117"/>
      <c r="BE1228" s="117"/>
      <c r="BF1228" s="117"/>
      <c r="BG1228" s="117"/>
      <c r="BH1228" s="117"/>
      <c r="BI1228" s="117"/>
      <c r="BJ1228" s="117"/>
      <c r="BK1228" s="117"/>
      <c r="BL1228" s="117"/>
      <c r="BM1228" s="117"/>
      <c r="BN1228" s="117"/>
      <c r="BO1228" s="117"/>
      <c r="BP1228" s="117"/>
      <c r="BQ1228" s="117"/>
    </row>
    <row r="1229" spans="1:69" ht="12" customHeight="1">
      <c r="A1229" s="172"/>
      <c r="B1229" s="143"/>
      <c r="C1229" s="117"/>
      <c r="D1229" s="117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  <c r="AW1229" s="117"/>
      <c r="AX1229" s="117"/>
      <c r="AY1229" s="117"/>
      <c r="AZ1229" s="117"/>
      <c r="BA1229" s="117"/>
      <c r="BB1229" s="117"/>
      <c r="BC1229" s="117"/>
      <c r="BD1229" s="117"/>
      <c r="BE1229" s="117"/>
      <c r="BF1229" s="117"/>
      <c r="BG1229" s="117"/>
      <c r="BH1229" s="117"/>
      <c r="BI1229" s="117"/>
      <c r="BJ1229" s="117"/>
      <c r="BK1229" s="117"/>
      <c r="BL1229" s="117"/>
      <c r="BM1229" s="117"/>
      <c r="BN1229" s="117"/>
      <c r="BO1229" s="117"/>
      <c r="BP1229" s="117"/>
      <c r="BQ1229" s="117"/>
    </row>
    <row r="1230" spans="1:69" ht="12" customHeight="1">
      <c r="A1230" s="172"/>
      <c r="B1230" s="143"/>
      <c r="C1230" s="117"/>
      <c r="D1230" s="117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  <c r="AW1230" s="117"/>
      <c r="AX1230" s="117"/>
      <c r="AY1230" s="117"/>
      <c r="AZ1230" s="117"/>
      <c r="BA1230" s="117"/>
      <c r="BB1230" s="117"/>
      <c r="BC1230" s="117"/>
      <c r="BD1230" s="117"/>
      <c r="BE1230" s="117"/>
      <c r="BF1230" s="117"/>
      <c r="BG1230" s="117"/>
      <c r="BH1230" s="117"/>
      <c r="BI1230" s="117"/>
      <c r="BJ1230" s="117"/>
      <c r="BK1230" s="117"/>
      <c r="BL1230" s="117"/>
      <c r="BM1230" s="117"/>
      <c r="BN1230" s="117"/>
      <c r="BO1230" s="117"/>
      <c r="BP1230" s="117"/>
      <c r="BQ1230" s="117"/>
    </row>
    <row r="1231" spans="1:69" ht="12" customHeight="1">
      <c r="A1231" s="172"/>
      <c r="B1231" s="143"/>
      <c r="C1231" s="117"/>
      <c r="D1231" s="117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  <c r="AW1231" s="117"/>
      <c r="AX1231" s="117"/>
      <c r="AY1231" s="117"/>
      <c r="AZ1231" s="117"/>
      <c r="BA1231" s="117"/>
      <c r="BB1231" s="117"/>
      <c r="BC1231" s="117"/>
      <c r="BD1231" s="117"/>
      <c r="BE1231" s="117"/>
      <c r="BF1231" s="117"/>
      <c r="BG1231" s="117"/>
      <c r="BH1231" s="117"/>
      <c r="BI1231" s="117"/>
      <c r="BJ1231" s="117"/>
      <c r="BK1231" s="117"/>
      <c r="BL1231" s="117"/>
      <c r="BM1231" s="117"/>
      <c r="BN1231" s="117"/>
      <c r="BO1231" s="117"/>
      <c r="BP1231" s="117"/>
      <c r="BQ1231" s="117"/>
    </row>
    <row r="1232" spans="1:69" ht="12" customHeight="1">
      <c r="A1232" s="172"/>
      <c r="B1232" s="143"/>
      <c r="C1232" s="117"/>
      <c r="D1232" s="117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  <c r="AW1232" s="117"/>
      <c r="AX1232" s="117"/>
      <c r="AY1232" s="117"/>
      <c r="AZ1232" s="117"/>
      <c r="BA1232" s="117"/>
      <c r="BB1232" s="117"/>
      <c r="BC1232" s="117"/>
      <c r="BD1232" s="117"/>
      <c r="BE1232" s="117"/>
      <c r="BF1232" s="117"/>
      <c r="BG1232" s="117"/>
      <c r="BH1232" s="117"/>
      <c r="BI1232" s="117"/>
      <c r="BJ1232" s="117"/>
      <c r="BK1232" s="117"/>
      <c r="BL1232" s="117"/>
      <c r="BM1232" s="117"/>
      <c r="BN1232" s="117"/>
      <c r="BO1232" s="117"/>
      <c r="BP1232" s="117"/>
      <c r="BQ1232" s="117"/>
    </row>
    <row r="1233" spans="1:69" ht="12" customHeight="1">
      <c r="A1233" s="172"/>
      <c r="B1233" s="143"/>
      <c r="C1233" s="117"/>
      <c r="D1233" s="117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  <c r="AW1233" s="117"/>
      <c r="AX1233" s="117"/>
      <c r="AY1233" s="117"/>
      <c r="AZ1233" s="117"/>
      <c r="BA1233" s="117"/>
      <c r="BB1233" s="117"/>
      <c r="BC1233" s="117"/>
      <c r="BD1233" s="117"/>
      <c r="BE1233" s="117"/>
      <c r="BF1233" s="117"/>
      <c r="BG1233" s="117"/>
      <c r="BH1233" s="117"/>
      <c r="BI1233" s="117"/>
      <c r="BJ1233" s="117"/>
      <c r="BK1233" s="117"/>
      <c r="BL1233" s="117"/>
      <c r="BM1233" s="117"/>
      <c r="BN1233" s="117"/>
      <c r="BO1233" s="117"/>
      <c r="BP1233" s="117"/>
      <c r="BQ1233" s="117"/>
    </row>
    <row r="1234" spans="1:69" ht="12" customHeight="1">
      <c r="A1234" s="172"/>
      <c r="B1234" s="143"/>
      <c r="C1234" s="117"/>
      <c r="D1234" s="117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  <c r="AV1234" s="117"/>
      <c r="AW1234" s="117"/>
      <c r="AX1234" s="117"/>
      <c r="AY1234" s="117"/>
      <c r="AZ1234" s="117"/>
      <c r="BA1234" s="117"/>
      <c r="BB1234" s="117"/>
      <c r="BC1234" s="117"/>
      <c r="BD1234" s="117"/>
      <c r="BE1234" s="117"/>
      <c r="BF1234" s="117"/>
      <c r="BG1234" s="117"/>
      <c r="BH1234" s="117"/>
      <c r="BI1234" s="117"/>
      <c r="BJ1234" s="117"/>
      <c r="BK1234" s="117"/>
      <c r="BL1234" s="117"/>
      <c r="BM1234" s="117"/>
      <c r="BN1234" s="117"/>
      <c r="BO1234" s="117"/>
      <c r="BP1234" s="117"/>
      <c r="BQ1234" s="117"/>
    </row>
    <row r="1235" spans="1:69" ht="12" customHeight="1">
      <c r="A1235" s="172"/>
      <c r="B1235" s="143"/>
      <c r="C1235" s="117"/>
      <c r="D1235" s="117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  <c r="AV1235" s="117"/>
      <c r="AW1235" s="117"/>
      <c r="AX1235" s="117"/>
      <c r="AY1235" s="117"/>
      <c r="AZ1235" s="117"/>
      <c r="BA1235" s="117"/>
      <c r="BB1235" s="117"/>
      <c r="BC1235" s="117"/>
      <c r="BD1235" s="117"/>
      <c r="BE1235" s="117"/>
      <c r="BF1235" s="117"/>
      <c r="BG1235" s="117"/>
      <c r="BH1235" s="117"/>
      <c r="BI1235" s="117"/>
      <c r="BJ1235" s="117"/>
      <c r="BK1235" s="117"/>
      <c r="BL1235" s="117"/>
      <c r="BM1235" s="117"/>
      <c r="BN1235" s="117"/>
      <c r="BO1235" s="117"/>
      <c r="BP1235" s="117"/>
      <c r="BQ1235" s="117"/>
    </row>
    <row r="1236" spans="1:69" ht="12" customHeight="1">
      <c r="A1236" s="172"/>
      <c r="B1236" s="143"/>
      <c r="C1236" s="117"/>
      <c r="D1236" s="117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  <c r="AV1236" s="117"/>
      <c r="AW1236" s="117"/>
      <c r="AX1236" s="117"/>
      <c r="AY1236" s="117"/>
      <c r="AZ1236" s="117"/>
      <c r="BA1236" s="117"/>
      <c r="BB1236" s="117"/>
      <c r="BC1236" s="117"/>
      <c r="BD1236" s="117"/>
      <c r="BE1236" s="117"/>
      <c r="BF1236" s="117"/>
      <c r="BG1236" s="117"/>
      <c r="BH1236" s="117"/>
      <c r="BI1236" s="117"/>
      <c r="BJ1236" s="117"/>
      <c r="BK1236" s="117"/>
      <c r="BL1236" s="117"/>
      <c r="BM1236" s="117"/>
      <c r="BN1236" s="117"/>
      <c r="BO1236" s="117"/>
      <c r="BP1236" s="117"/>
      <c r="BQ1236" s="117"/>
    </row>
    <row r="1237" spans="1:69" ht="12" customHeight="1">
      <c r="A1237" s="172"/>
      <c r="B1237" s="143"/>
      <c r="C1237" s="117"/>
      <c r="D1237" s="117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17"/>
      <c r="Q1237" s="117"/>
      <c r="R1237" s="117"/>
      <c r="S1237" s="117"/>
      <c r="T1237" s="117"/>
      <c r="U1237" s="117"/>
      <c r="V1237" s="117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  <c r="AV1237" s="117"/>
      <c r="AW1237" s="117"/>
      <c r="AX1237" s="117"/>
      <c r="AY1237" s="117"/>
      <c r="AZ1237" s="117"/>
      <c r="BA1237" s="117"/>
      <c r="BB1237" s="117"/>
      <c r="BC1237" s="117"/>
      <c r="BD1237" s="117"/>
      <c r="BE1237" s="117"/>
      <c r="BF1237" s="117"/>
      <c r="BG1237" s="117"/>
      <c r="BH1237" s="117"/>
      <c r="BI1237" s="117"/>
      <c r="BJ1237" s="117"/>
      <c r="BK1237" s="117"/>
      <c r="BL1237" s="117"/>
      <c r="BM1237" s="117"/>
      <c r="BN1237" s="117"/>
      <c r="BO1237" s="117"/>
      <c r="BP1237" s="117"/>
      <c r="BQ1237" s="117"/>
    </row>
    <row r="1238" spans="1:69" ht="12" customHeight="1">
      <c r="A1238" s="172"/>
      <c r="B1238" s="143"/>
      <c r="C1238" s="117"/>
      <c r="D1238" s="117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17"/>
      <c r="Q1238" s="117"/>
      <c r="R1238" s="117"/>
      <c r="S1238" s="117"/>
      <c r="T1238" s="117"/>
      <c r="U1238" s="117"/>
      <c r="V1238" s="117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  <c r="AV1238" s="117"/>
      <c r="AW1238" s="117"/>
      <c r="AX1238" s="117"/>
      <c r="AY1238" s="117"/>
      <c r="AZ1238" s="117"/>
      <c r="BA1238" s="117"/>
      <c r="BB1238" s="117"/>
      <c r="BC1238" s="117"/>
      <c r="BD1238" s="117"/>
      <c r="BE1238" s="117"/>
      <c r="BF1238" s="117"/>
      <c r="BG1238" s="117"/>
      <c r="BH1238" s="117"/>
      <c r="BI1238" s="117"/>
      <c r="BJ1238" s="117"/>
      <c r="BK1238" s="117"/>
      <c r="BL1238" s="117"/>
      <c r="BM1238" s="117"/>
      <c r="BN1238" s="117"/>
      <c r="BO1238" s="117"/>
      <c r="BP1238" s="117"/>
      <c r="BQ1238" s="117"/>
    </row>
    <row r="1239" spans="1:69" ht="12" customHeight="1">
      <c r="A1239" s="172"/>
      <c r="B1239" s="143"/>
      <c r="C1239" s="117"/>
      <c r="D1239" s="117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17"/>
      <c r="Q1239" s="117"/>
      <c r="R1239" s="117"/>
      <c r="S1239" s="117"/>
      <c r="T1239" s="117"/>
      <c r="U1239" s="117"/>
      <c r="V1239" s="117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  <c r="AV1239" s="117"/>
      <c r="AW1239" s="117"/>
      <c r="AX1239" s="117"/>
      <c r="AY1239" s="117"/>
      <c r="AZ1239" s="117"/>
      <c r="BA1239" s="117"/>
      <c r="BB1239" s="117"/>
      <c r="BC1239" s="117"/>
      <c r="BD1239" s="117"/>
      <c r="BE1239" s="117"/>
      <c r="BF1239" s="117"/>
      <c r="BG1239" s="117"/>
      <c r="BH1239" s="117"/>
      <c r="BI1239" s="117"/>
      <c r="BJ1239" s="117"/>
      <c r="BK1239" s="117"/>
      <c r="BL1239" s="117"/>
      <c r="BM1239" s="117"/>
      <c r="BN1239" s="117"/>
      <c r="BO1239" s="117"/>
      <c r="BP1239" s="117"/>
      <c r="BQ1239" s="117"/>
    </row>
    <row r="1240" spans="1:69" ht="12" customHeight="1">
      <c r="A1240" s="172"/>
      <c r="B1240" s="143"/>
      <c r="C1240" s="117"/>
      <c r="D1240" s="117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17"/>
      <c r="Q1240" s="117"/>
      <c r="R1240" s="117"/>
      <c r="S1240" s="117"/>
      <c r="T1240" s="117"/>
      <c r="U1240" s="117"/>
      <c r="V1240" s="117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  <c r="AW1240" s="117"/>
      <c r="AX1240" s="117"/>
      <c r="AY1240" s="117"/>
      <c r="AZ1240" s="117"/>
      <c r="BA1240" s="117"/>
      <c r="BB1240" s="117"/>
      <c r="BC1240" s="117"/>
      <c r="BD1240" s="117"/>
      <c r="BE1240" s="117"/>
      <c r="BF1240" s="117"/>
      <c r="BG1240" s="117"/>
      <c r="BH1240" s="117"/>
      <c r="BI1240" s="117"/>
      <c r="BJ1240" s="117"/>
      <c r="BK1240" s="117"/>
      <c r="BL1240" s="117"/>
      <c r="BM1240" s="117"/>
      <c r="BN1240" s="117"/>
      <c r="BO1240" s="117"/>
      <c r="BP1240" s="117"/>
      <c r="BQ1240" s="117"/>
    </row>
    <row r="1241" spans="1:69" ht="12" customHeight="1">
      <c r="A1241" s="172"/>
      <c r="B1241" s="143"/>
      <c r="C1241" s="117"/>
      <c r="D1241" s="117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17"/>
      <c r="Q1241" s="117"/>
      <c r="R1241" s="117"/>
      <c r="S1241" s="117"/>
      <c r="T1241" s="117"/>
      <c r="U1241" s="117"/>
      <c r="V1241" s="117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  <c r="AV1241" s="117"/>
      <c r="AW1241" s="117"/>
      <c r="AX1241" s="117"/>
      <c r="AY1241" s="117"/>
      <c r="AZ1241" s="117"/>
      <c r="BA1241" s="117"/>
      <c r="BB1241" s="117"/>
      <c r="BC1241" s="117"/>
      <c r="BD1241" s="117"/>
      <c r="BE1241" s="117"/>
      <c r="BF1241" s="117"/>
      <c r="BG1241" s="117"/>
      <c r="BH1241" s="117"/>
      <c r="BI1241" s="117"/>
      <c r="BJ1241" s="117"/>
      <c r="BK1241" s="117"/>
      <c r="BL1241" s="117"/>
      <c r="BM1241" s="117"/>
      <c r="BN1241" s="117"/>
      <c r="BO1241" s="117"/>
      <c r="BP1241" s="117"/>
      <c r="BQ1241" s="117"/>
    </row>
    <row r="1242" spans="1:69" ht="12" customHeight="1">
      <c r="A1242" s="172"/>
      <c r="B1242" s="143"/>
      <c r="C1242" s="117"/>
      <c r="D1242" s="117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  <c r="AW1242" s="117"/>
      <c r="AX1242" s="117"/>
      <c r="AY1242" s="117"/>
      <c r="AZ1242" s="117"/>
      <c r="BA1242" s="117"/>
      <c r="BB1242" s="117"/>
      <c r="BC1242" s="117"/>
      <c r="BD1242" s="117"/>
      <c r="BE1242" s="117"/>
      <c r="BF1242" s="117"/>
      <c r="BG1242" s="117"/>
      <c r="BH1242" s="117"/>
      <c r="BI1242" s="117"/>
      <c r="BJ1242" s="117"/>
      <c r="BK1242" s="117"/>
      <c r="BL1242" s="117"/>
      <c r="BM1242" s="117"/>
      <c r="BN1242" s="117"/>
      <c r="BO1242" s="117"/>
      <c r="BP1242" s="117"/>
      <c r="BQ1242" s="117"/>
    </row>
    <row r="1243" spans="1:69" ht="12" customHeight="1">
      <c r="A1243" s="172"/>
      <c r="B1243" s="143"/>
      <c r="C1243" s="117"/>
      <c r="D1243" s="117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  <c r="AW1243" s="117"/>
      <c r="AX1243" s="117"/>
      <c r="AY1243" s="117"/>
      <c r="AZ1243" s="117"/>
      <c r="BA1243" s="117"/>
      <c r="BB1243" s="117"/>
      <c r="BC1243" s="117"/>
      <c r="BD1243" s="117"/>
      <c r="BE1243" s="117"/>
      <c r="BF1243" s="117"/>
      <c r="BG1243" s="117"/>
      <c r="BH1243" s="117"/>
      <c r="BI1243" s="117"/>
      <c r="BJ1243" s="117"/>
      <c r="BK1243" s="117"/>
      <c r="BL1243" s="117"/>
      <c r="BM1243" s="117"/>
      <c r="BN1243" s="117"/>
      <c r="BO1243" s="117"/>
      <c r="BP1243" s="117"/>
      <c r="BQ1243" s="117"/>
    </row>
    <row r="1244" spans="1:69" ht="12" customHeight="1">
      <c r="A1244" s="172"/>
      <c r="B1244" s="143"/>
      <c r="C1244" s="117"/>
      <c r="D1244" s="117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7"/>
      <c r="BA1244" s="117"/>
      <c r="BB1244" s="117"/>
      <c r="BC1244" s="117"/>
      <c r="BD1244" s="117"/>
      <c r="BE1244" s="117"/>
      <c r="BF1244" s="117"/>
      <c r="BG1244" s="117"/>
      <c r="BH1244" s="117"/>
      <c r="BI1244" s="117"/>
      <c r="BJ1244" s="117"/>
      <c r="BK1244" s="117"/>
      <c r="BL1244" s="117"/>
      <c r="BM1244" s="117"/>
      <c r="BN1244" s="117"/>
      <c r="BO1244" s="117"/>
      <c r="BP1244" s="117"/>
      <c r="BQ1244" s="117"/>
    </row>
    <row r="1245" spans="1:69" ht="12" customHeight="1">
      <c r="A1245" s="172"/>
      <c r="B1245" s="143"/>
      <c r="C1245" s="117"/>
      <c r="D1245" s="117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  <c r="AW1245" s="117"/>
      <c r="AX1245" s="117"/>
      <c r="AY1245" s="117"/>
      <c r="AZ1245" s="117"/>
      <c r="BA1245" s="117"/>
      <c r="BB1245" s="117"/>
      <c r="BC1245" s="117"/>
      <c r="BD1245" s="117"/>
      <c r="BE1245" s="117"/>
      <c r="BF1245" s="117"/>
      <c r="BG1245" s="117"/>
      <c r="BH1245" s="117"/>
      <c r="BI1245" s="117"/>
      <c r="BJ1245" s="117"/>
      <c r="BK1245" s="117"/>
      <c r="BL1245" s="117"/>
      <c r="BM1245" s="117"/>
      <c r="BN1245" s="117"/>
      <c r="BO1245" s="117"/>
      <c r="BP1245" s="117"/>
      <c r="BQ1245" s="117"/>
    </row>
    <row r="1246" spans="1:69" ht="12" customHeight="1">
      <c r="A1246" s="172"/>
      <c r="B1246" s="143"/>
      <c r="C1246" s="117"/>
      <c r="D1246" s="117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  <c r="AW1246" s="117"/>
      <c r="AX1246" s="117"/>
      <c r="AY1246" s="117"/>
      <c r="AZ1246" s="117"/>
      <c r="BA1246" s="117"/>
      <c r="BB1246" s="117"/>
      <c r="BC1246" s="117"/>
      <c r="BD1246" s="117"/>
      <c r="BE1246" s="117"/>
      <c r="BF1246" s="117"/>
      <c r="BG1246" s="117"/>
      <c r="BH1246" s="117"/>
      <c r="BI1246" s="117"/>
      <c r="BJ1246" s="117"/>
      <c r="BK1246" s="117"/>
      <c r="BL1246" s="117"/>
      <c r="BM1246" s="117"/>
      <c r="BN1246" s="117"/>
      <c r="BO1246" s="117"/>
      <c r="BP1246" s="117"/>
      <c r="BQ1246" s="117"/>
    </row>
    <row r="1247" spans="1:69" ht="12" customHeight="1">
      <c r="A1247" s="172"/>
      <c r="B1247" s="143"/>
      <c r="C1247" s="117"/>
      <c r="D1247" s="117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  <c r="AW1247" s="117"/>
      <c r="AX1247" s="117"/>
      <c r="AY1247" s="117"/>
      <c r="AZ1247" s="117"/>
      <c r="BA1247" s="117"/>
      <c r="BB1247" s="117"/>
      <c r="BC1247" s="117"/>
      <c r="BD1247" s="117"/>
      <c r="BE1247" s="117"/>
      <c r="BF1247" s="117"/>
      <c r="BG1247" s="117"/>
      <c r="BH1247" s="117"/>
      <c r="BI1247" s="117"/>
      <c r="BJ1247" s="117"/>
      <c r="BK1247" s="117"/>
      <c r="BL1247" s="117"/>
      <c r="BM1247" s="117"/>
      <c r="BN1247" s="117"/>
      <c r="BO1247" s="117"/>
      <c r="BP1247" s="117"/>
      <c r="BQ1247" s="117"/>
    </row>
    <row r="1248" spans="1:69" ht="12" customHeight="1">
      <c r="A1248" s="172"/>
      <c r="B1248" s="143"/>
      <c r="C1248" s="117"/>
      <c r="D1248" s="117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  <c r="AW1248" s="117"/>
      <c r="AX1248" s="117"/>
      <c r="AY1248" s="117"/>
      <c r="AZ1248" s="117"/>
      <c r="BA1248" s="117"/>
      <c r="BB1248" s="117"/>
      <c r="BC1248" s="117"/>
      <c r="BD1248" s="117"/>
      <c r="BE1248" s="117"/>
      <c r="BF1248" s="117"/>
      <c r="BG1248" s="117"/>
      <c r="BH1248" s="117"/>
      <c r="BI1248" s="117"/>
      <c r="BJ1248" s="117"/>
      <c r="BK1248" s="117"/>
      <c r="BL1248" s="117"/>
      <c r="BM1248" s="117"/>
      <c r="BN1248" s="117"/>
      <c r="BO1248" s="117"/>
      <c r="BP1248" s="117"/>
      <c r="BQ1248" s="117"/>
    </row>
    <row r="1249" spans="1:69" ht="12" customHeight="1">
      <c r="A1249" s="172"/>
      <c r="B1249" s="143"/>
      <c r="C1249" s="117"/>
      <c r="D1249" s="117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  <c r="AW1249" s="117"/>
      <c r="AX1249" s="117"/>
      <c r="AY1249" s="117"/>
      <c r="AZ1249" s="117"/>
      <c r="BA1249" s="117"/>
      <c r="BB1249" s="117"/>
      <c r="BC1249" s="117"/>
      <c r="BD1249" s="117"/>
      <c r="BE1249" s="117"/>
      <c r="BF1249" s="117"/>
      <c r="BG1249" s="117"/>
      <c r="BH1249" s="117"/>
      <c r="BI1249" s="117"/>
      <c r="BJ1249" s="117"/>
      <c r="BK1249" s="117"/>
      <c r="BL1249" s="117"/>
      <c r="BM1249" s="117"/>
      <c r="BN1249" s="117"/>
      <c r="BO1249" s="117"/>
      <c r="BP1249" s="117"/>
      <c r="BQ1249" s="117"/>
    </row>
    <row r="1250" spans="1:69" ht="12" customHeight="1">
      <c r="A1250" s="172"/>
      <c r="B1250" s="143"/>
      <c r="C1250" s="117"/>
      <c r="D1250" s="117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17"/>
      <c r="Q1250" s="117"/>
      <c r="R1250" s="117"/>
      <c r="S1250" s="117"/>
      <c r="T1250" s="117"/>
      <c r="U1250" s="117"/>
      <c r="V1250" s="117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  <c r="AW1250" s="117"/>
      <c r="AX1250" s="117"/>
      <c r="AY1250" s="117"/>
      <c r="AZ1250" s="117"/>
      <c r="BA1250" s="117"/>
      <c r="BB1250" s="117"/>
      <c r="BC1250" s="117"/>
      <c r="BD1250" s="117"/>
      <c r="BE1250" s="117"/>
      <c r="BF1250" s="117"/>
      <c r="BG1250" s="117"/>
      <c r="BH1250" s="117"/>
      <c r="BI1250" s="117"/>
      <c r="BJ1250" s="117"/>
      <c r="BK1250" s="117"/>
      <c r="BL1250" s="117"/>
      <c r="BM1250" s="117"/>
      <c r="BN1250" s="117"/>
      <c r="BO1250" s="117"/>
      <c r="BP1250" s="117"/>
      <c r="BQ1250" s="117"/>
    </row>
    <row r="1251" spans="1:69" ht="12" customHeight="1">
      <c r="A1251" s="172"/>
      <c r="B1251" s="143"/>
      <c r="C1251" s="117"/>
      <c r="D1251" s="117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  <c r="AW1251" s="117"/>
      <c r="AX1251" s="117"/>
      <c r="AY1251" s="117"/>
      <c r="AZ1251" s="117"/>
      <c r="BA1251" s="117"/>
      <c r="BB1251" s="117"/>
      <c r="BC1251" s="117"/>
      <c r="BD1251" s="117"/>
      <c r="BE1251" s="117"/>
      <c r="BF1251" s="117"/>
      <c r="BG1251" s="117"/>
      <c r="BH1251" s="117"/>
      <c r="BI1251" s="117"/>
      <c r="BJ1251" s="117"/>
      <c r="BK1251" s="117"/>
      <c r="BL1251" s="117"/>
      <c r="BM1251" s="117"/>
      <c r="BN1251" s="117"/>
      <c r="BO1251" s="117"/>
      <c r="BP1251" s="117"/>
      <c r="BQ1251" s="117"/>
    </row>
    <row r="1252" spans="1:69" ht="12" customHeight="1">
      <c r="A1252" s="172"/>
      <c r="B1252" s="143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  <c r="AV1252" s="117"/>
      <c r="AW1252" s="117"/>
      <c r="AX1252" s="117"/>
      <c r="AY1252" s="117"/>
      <c r="AZ1252" s="117"/>
      <c r="BA1252" s="117"/>
      <c r="BB1252" s="117"/>
      <c r="BC1252" s="117"/>
      <c r="BD1252" s="117"/>
      <c r="BE1252" s="117"/>
      <c r="BF1252" s="117"/>
      <c r="BG1252" s="117"/>
      <c r="BH1252" s="117"/>
      <c r="BI1252" s="117"/>
      <c r="BJ1252" s="117"/>
      <c r="BK1252" s="117"/>
      <c r="BL1252" s="117"/>
      <c r="BM1252" s="117"/>
      <c r="BN1252" s="117"/>
      <c r="BO1252" s="117"/>
      <c r="BP1252" s="117"/>
      <c r="BQ1252" s="117"/>
    </row>
    <row r="1253" spans="1:69" ht="12" customHeight="1">
      <c r="A1253" s="172"/>
      <c r="B1253" s="143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  <c r="AV1253" s="117"/>
      <c r="AW1253" s="117"/>
      <c r="AX1253" s="117"/>
      <c r="AY1253" s="117"/>
      <c r="AZ1253" s="117"/>
      <c r="BA1253" s="117"/>
      <c r="BB1253" s="117"/>
      <c r="BC1253" s="117"/>
      <c r="BD1253" s="117"/>
      <c r="BE1253" s="117"/>
      <c r="BF1253" s="117"/>
      <c r="BG1253" s="117"/>
      <c r="BH1253" s="117"/>
      <c r="BI1253" s="117"/>
      <c r="BJ1253" s="117"/>
      <c r="BK1253" s="117"/>
      <c r="BL1253" s="117"/>
      <c r="BM1253" s="117"/>
      <c r="BN1253" s="117"/>
      <c r="BO1253" s="117"/>
      <c r="BP1253" s="117"/>
      <c r="BQ1253" s="117"/>
    </row>
  </sheetData>
  <sheetProtection/>
  <mergeCells count="52">
    <mergeCell ref="Z73:Z74"/>
    <mergeCell ref="U73:V73"/>
    <mergeCell ref="W73:W74"/>
    <mergeCell ref="X73:X74"/>
    <mergeCell ref="Y73:Y74"/>
    <mergeCell ref="M73:M74"/>
    <mergeCell ref="N73:N74"/>
    <mergeCell ref="O73:P73"/>
    <mergeCell ref="Q73:R73"/>
    <mergeCell ref="Y71:Z72"/>
    <mergeCell ref="E72:I72"/>
    <mergeCell ref="K72:L72"/>
    <mergeCell ref="M72:N72"/>
    <mergeCell ref="Q72:R72"/>
    <mergeCell ref="W72:X72"/>
    <mergeCell ref="A71:B74"/>
    <mergeCell ref="C71:C74"/>
    <mergeCell ref="F71:H71"/>
    <mergeCell ref="N71:U71"/>
    <mergeCell ref="D73:D74"/>
    <mergeCell ref="E73:E74"/>
    <mergeCell ref="F73:F74"/>
    <mergeCell ref="G73:G74"/>
    <mergeCell ref="K73:K74"/>
    <mergeCell ref="L73:L74"/>
    <mergeCell ref="N5:N6"/>
    <mergeCell ref="F3:H3"/>
    <mergeCell ref="K4:L4"/>
    <mergeCell ref="M4:N4"/>
    <mergeCell ref="K5:K6"/>
    <mergeCell ref="L5:L6"/>
    <mergeCell ref="M5:M6"/>
    <mergeCell ref="O5:P5"/>
    <mergeCell ref="Q5:R5"/>
    <mergeCell ref="U5:V5"/>
    <mergeCell ref="A3:B6"/>
    <mergeCell ref="D5:D6"/>
    <mergeCell ref="E5:E6"/>
    <mergeCell ref="E4:I4"/>
    <mergeCell ref="F5:F6"/>
    <mergeCell ref="G5:G6"/>
    <mergeCell ref="C3:C6"/>
    <mergeCell ref="S5:T5"/>
    <mergeCell ref="Q4:T4"/>
    <mergeCell ref="S73:T73"/>
    <mergeCell ref="Z5:Z6"/>
    <mergeCell ref="Y3:Z4"/>
    <mergeCell ref="N3:U3"/>
    <mergeCell ref="W5:W6"/>
    <mergeCell ref="X5:X6"/>
    <mergeCell ref="W4:X4"/>
    <mergeCell ref="Y5:Y6"/>
  </mergeCells>
  <printOptions/>
  <pageMargins left="0.7874015748031497" right="0.7874015748031497" top="0.7874015748031497" bottom="0.7874015748031497" header="0.5118110236220472" footer="0.5118110236220472"/>
  <pageSetup firstPageNumber="12" useFirstPageNumber="1" fitToHeight="2" fitToWidth="2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67"/>
  <sheetViews>
    <sheetView zoomScalePageLayoutView="0" workbookViewId="0" topLeftCell="A1">
      <selection activeCell="A1" sqref="A1"/>
    </sheetView>
  </sheetViews>
  <sheetFormatPr defaultColWidth="9.3984375" defaultRowHeight="14.25"/>
  <cols>
    <col min="1" max="1" width="2.3984375" style="244" customWidth="1"/>
    <col min="2" max="2" width="18.59765625" style="244" customWidth="1"/>
    <col min="3" max="3" width="0.59375" style="244" customWidth="1"/>
    <col min="4" max="5" width="6.59765625" style="248" customWidth="1"/>
    <col min="6" max="6" width="6.5" style="248" customWidth="1"/>
    <col min="7" max="7" width="6.59765625" style="248" customWidth="1"/>
    <col min="8" max="8" width="6.5" style="248" customWidth="1"/>
    <col min="9" max="13" width="5.8984375" style="248" customWidth="1"/>
    <col min="14" max="27" width="6.09765625" style="248" customWidth="1"/>
    <col min="28" max="16384" width="9.3984375" style="244" customWidth="1"/>
  </cols>
  <sheetData>
    <row r="1" spans="2:27" ht="17.25">
      <c r="B1" s="245"/>
      <c r="C1" s="245"/>
      <c r="D1" s="246"/>
      <c r="E1" s="245"/>
      <c r="F1" s="247" t="s">
        <v>1843</v>
      </c>
      <c r="G1" s="244"/>
      <c r="I1" s="249"/>
      <c r="J1" s="249"/>
      <c r="K1" s="249"/>
      <c r="L1" s="249"/>
      <c r="M1" s="246"/>
      <c r="N1" s="246"/>
      <c r="O1" s="249"/>
      <c r="P1" s="249"/>
      <c r="Q1" s="250"/>
      <c r="R1" s="249"/>
      <c r="S1" s="249"/>
      <c r="T1" s="249"/>
      <c r="U1" s="249"/>
      <c r="V1" s="249"/>
      <c r="W1" s="249"/>
      <c r="X1" s="249"/>
      <c r="Y1" s="249"/>
      <c r="Z1" s="249"/>
      <c r="AA1" s="249"/>
    </row>
    <row r="2" spans="2:27" ht="4.5" customHeight="1">
      <c r="B2" s="245"/>
      <c r="C2" s="245"/>
      <c r="D2" s="246"/>
      <c r="E2" s="251"/>
      <c r="F2" s="251"/>
      <c r="G2" s="251"/>
      <c r="H2" s="251"/>
      <c r="I2" s="249"/>
      <c r="J2" s="249"/>
      <c r="K2" s="249"/>
      <c r="L2" s="249"/>
      <c r="M2" s="246"/>
      <c r="N2" s="246"/>
      <c r="O2" s="249"/>
      <c r="P2" s="249"/>
      <c r="Q2" s="250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27" ht="12" customHeight="1">
      <c r="A3" s="252"/>
      <c r="B3" s="253"/>
      <c r="C3" s="254"/>
      <c r="D3" s="255" t="s">
        <v>71</v>
      </c>
      <c r="E3" s="256" t="s">
        <v>235</v>
      </c>
      <c r="F3" s="257"/>
      <c r="G3" s="257"/>
      <c r="H3" s="256"/>
      <c r="I3" s="257" t="s">
        <v>236</v>
      </c>
      <c r="J3" s="256"/>
      <c r="K3" s="257" t="s">
        <v>237</v>
      </c>
      <c r="L3" s="256"/>
      <c r="M3" s="257" t="s">
        <v>238</v>
      </c>
      <c r="N3" s="256"/>
      <c r="O3" s="257" t="s">
        <v>239</v>
      </c>
      <c r="P3" s="256"/>
      <c r="Q3" s="257" t="s">
        <v>240</v>
      </c>
      <c r="R3" s="256"/>
      <c r="S3" s="257" t="s">
        <v>241</v>
      </c>
      <c r="T3" s="256"/>
      <c r="U3" s="257" t="s">
        <v>242</v>
      </c>
      <c r="V3" s="256"/>
      <c r="W3" s="257" t="s">
        <v>243</v>
      </c>
      <c r="X3" s="256"/>
      <c r="Y3" s="257" t="s">
        <v>244</v>
      </c>
      <c r="Z3" s="256"/>
      <c r="AA3" s="606" t="s">
        <v>251</v>
      </c>
    </row>
    <row r="4" spans="1:27" s="265" customFormat="1" ht="13.5" customHeight="1">
      <c r="A4" s="258"/>
      <c r="B4" s="259"/>
      <c r="C4" s="260"/>
      <c r="D4" s="261" t="s">
        <v>245</v>
      </c>
      <c r="E4" s="262" t="s">
        <v>245</v>
      </c>
      <c r="F4" s="262" t="s">
        <v>252</v>
      </c>
      <c r="G4" s="262" t="s">
        <v>246</v>
      </c>
      <c r="H4" s="262" t="s">
        <v>247</v>
      </c>
      <c r="I4" s="262" t="s">
        <v>71</v>
      </c>
      <c r="J4" s="262" t="s">
        <v>248</v>
      </c>
      <c r="K4" s="262" t="s">
        <v>71</v>
      </c>
      <c r="L4" s="262" t="s">
        <v>248</v>
      </c>
      <c r="M4" s="263" t="s">
        <v>249</v>
      </c>
      <c r="N4" s="262" t="s">
        <v>248</v>
      </c>
      <c r="O4" s="262" t="s">
        <v>249</v>
      </c>
      <c r="P4" s="264" t="s">
        <v>248</v>
      </c>
      <c r="Q4" s="262" t="s">
        <v>249</v>
      </c>
      <c r="R4" s="262" t="s">
        <v>248</v>
      </c>
      <c r="S4" s="262" t="s">
        <v>249</v>
      </c>
      <c r="T4" s="262" t="s">
        <v>248</v>
      </c>
      <c r="U4" s="262" t="s">
        <v>249</v>
      </c>
      <c r="V4" s="262" t="s">
        <v>248</v>
      </c>
      <c r="W4" s="262" t="s">
        <v>249</v>
      </c>
      <c r="X4" s="262" t="s">
        <v>248</v>
      </c>
      <c r="Y4" s="262" t="s">
        <v>249</v>
      </c>
      <c r="Z4" s="262" t="s">
        <v>248</v>
      </c>
      <c r="AA4" s="607"/>
    </row>
    <row r="5" spans="1:27" ht="3" customHeight="1">
      <c r="A5" s="265"/>
      <c r="B5" s="266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</row>
    <row r="6" spans="1:28" s="274" customFormat="1" ht="18" customHeight="1">
      <c r="A6" s="269"/>
      <c r="B6" s="270" t="s">
        <v>253</v>
      </c>
      <c r="C6" s="271"/>
      <c r="D6" s="272">
        <v>27512</v>
      </c>
      <c r="E6" s="272">
        <v>259228</v>
      </c>
      <c r="F6" s="272">
        <v>34076</v>
      </c>
      <c r="G6" s="272">
        <v>218368</v>
      </c>
      <c r="H6" s="272">
        <v>6784</v>
      </c>
      <c r="I6" s="272">
        <v>16361</v>
      </c>
      <c r="J6" s="272">
        <v>35869</v>
      </c>
      <c r="K6" s="272">
        <v>5499</v>
      </c>
      <c r="L6" s="272">
        <v>35839</v>
      </c>
      <c r="M6" s="272">
        <v>3010</v>
      </c>
      <c r="N6" s="272">
        <v>40466</v>
      </c>
      <c r="O6" s="272">
        <v>1016</v>
      </c>
      <c r="P6" s="272">
        <v>24334</v>
      </c>
      <c r="Q6" s="272">
        <v>780</v>
      </c>
      <c r="R6" s="272">
        <v>29338</v>
      </c>
      <c r="S6" s="272">
        <v>448</v>
      </c>
      <c r="T6" s="272">
        <v>31028</v>
      </c>
      <c r="U6" s="272">
        <v>184</v>
      </c>
      <c r="V6" s="272">
        <v>24994</v>
      </c>
      <c r="W6" s="272">
        <v>45</v>
      </c>
      <c r="X6" s="272">
        <v>10946</v>
      </c>
      <c r="Y6" s="272">
        <v>50</v>
      </c>
      <c r="Z6" s="272">
        <v>26414</v>
      </c>
      <c r="AA6" s="272">
        <v>119</v>
      </c>
      <c r="AB6" s="273"/>
    </row>
    <row r="7" spans="1:28" s="274" customFormat="1" ht="18" customHeight="1">
      <c r="A7" s="269"/>
      <c r="B7" s="275" t="s">
        <v>72</v>
      </c>
      <c r="C7" s="271"/>
      <c r="D7" s="272">
        <f aca="true" t="shared" si="0" ref="D7:AA7">SUM(D8,D10,D12)</f>
        <v>35</v>
      </c>
      <c r="E7" s="272">
        <f t="shared" si="0"/>
        <v>228</v>
      </c>
      <c r="F7" s="272">
        <f t="shared" si="0"/>
        <v>64</v>
      </c>
      <c r="G7" s="272">
        <f t="shared" si="0"/>
        <v>158</v>
      </c>
      <c r="H7" s="272">
        <f t="shared" si="0"/>
        <v>6</v>
      </c>
      <c r="I7" s="272">
        <f t="shared" si="0"/>
        <v>14</v>
      </c>
      <c r="J7" s="272">
        <f t="shared" si="0"/>
        <v>26</v>
      </c>
      <c r="K7" s="272">
        <f t="shared" si="0"/>
        <v>14</v>
      </c>
      <c r="L7" s="272">
        <f t="shared" si="0"/>
        <v>96</v>
      </c>
      <c r="M7" s="272">
        <f t="shared" si="0"/>
        <v>5</v>
      </c>
      <c r="N7" s="272">
        <f t="shared" si="0"/>
        <v>63</v>
      </c>
      <c r="O7" s="272">
        <f t="shared" si="0"/>
        <v>2</v>
      </c>
      <c r="P7" s="272">
        <f t="shared" si="0"/>
        <v>43</v>
      </c>
      <c r="Q7" s="272">
        <f t="shared" si="0"/>
        <v>0</v>
      </c>
      <c r="R7" s="272">
        <f t="shared" si="0"/>
        <v>0</v>
      </c>
      <c r="S7" s="272">
        <f t="shared" si="0"/>
        <v>0</v>
      </c>
      <c r="T7" s="272">
        <f t="shared" si="0"/>
        <v>0</v>
      </c>
      <c r="U7" s="272">
        <f t="shared" si="0"/>
        <v>0</v>
      </c>
      <c r="V7" s="272">
        <f t="shared" si="0"/>
        <v>0</v>
      </c>
      <c r="W7" s="272">
        <f t="shared" si="0"/>
        <v>0</v>
      </c>
      <c r="X7" s="272">
        <f t="shared" si="0"/>
        <v>0</v>
      </c>
      <c r="Y7" s="272">
        <f t="shared" si="0"/>
        <v>0</v>
      </c>
      <c r="Z7" s="272">
        <f t="shared" si="0"/>
        <v>0</v>
      </c>
      <c r="AA7" s="272">
        <f t="shared" si="0"/>
        <v>0</v>
      </c>
      <c r="AB7" s="273"/>
    </row>
    <row r="8" spans="1:28" s="274" customFormat="1" ht="18" customHeight="1">
      <c r="A8" s="269" t="s">
        <v>73</v>
      </c>
      <c r="B8" s="275" t="s">
        <v>10</v>
      </c>
      <c r="C8" s="271"/>
      <c r="D8" s="272">
        <v>24</v>
      </c>
      <c r="E8" s="272">
        <v>124</v>
      </c>
      <c r="F8" s="272">
        <v>39</v>
      </c>
      <c r="G8" s="272">
        <v>83</v>
      </c>
      <c r="H8" s="272">
        <v>2</v>
      </c>
      <c r="I8" s="272">
        <v>13</v>
      </c>
      <c r="J8" s="272">
        <v>25</v>
      </c>
      <c r="K8" s="272">
        <v>7</v>
      </c>
      <c r="L8" s="272">
        <v>46</v>
      </c>
      <c r="M8" s="272">
        <v>3</v>
      </c>
      <c r="N8" s="272">
        <v>33</v>
      </c>
      <c r="O8" s="272">
        <v>1</v>
      </c>
      <c r="P8" s="272">
        <v>20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3"/>
    </row>
    <row r="9" spans="1:28" s="274" customFormat="1" ht="10.5">
      <c r="A9" s="276" t="s">
        <v>74</v>
      </c>
      <c r="B9" s="277" t="s">
        <v>10</v>
      </c>
      <c r="C9" s="271"/>
      <c r="D9" s="278">
        <v>24</v>
      </c>
      <c r="E9" s="278">
        <v>124</v>
      </c>
      <c r="F9" s="278">
        <v>0</v>
      </c>
      <c r="G9" s="278">
        <v>83</v>
      </c>
      <c r="H9" s="278">
        <v>2</v>
      </c>
      <c r="I9" s="278">
        <v>13</v>
      </c>
      <c r="J9" s="278">
        <v>25</v>
      </c>
      <c r="K9" s="278">
        <v>7</v>
      </c>
      <c r="L9" s="278">
        <v>46</v>
      </c>
      <c r="M9" s="278">
        <v>3</v>
      </c>
      <c r="N9" s="278">
        <v>33</v>
      </c>
      <c r="O9" s="278">
        <v>1</v>
      </c>
      <c r="P9" s="278">
        <v>20</v>
      </c>
      <c r="Q9" s="278">
        <v>0</v>
      </c>
      <c r="R9" s="278">
        <v>0</v>
      </c>
      <c r="S9" s="278">
        <v>0</v>
      </c>
      <c r="T9" s="278">
        <v>0</v>
      </c>
      <c r="U9" s="278">
        <v>0</v>
      </c>
      <c r="V9" s="278">
        <v>0</v>
      </c>
      <c r="W9" s="278">
        <v>0</v>
      </c>
      <c r="X9" s="278">
        <v>0</v>
      </c>
      <c r="Y9" s="278">
        <v>0</v>
      </c>
      <c r="Z9" s="278">
        <v>0</v>
      </c>
      <c r="AA9" s="278">
        <v>0</v>
      </c>
      <c r="AB9" s="278"/>
    </row>
    <row r="10" spans="1:28" s="274" customFormat="1" ht="18" customHeight="1">
      <c r="A10" s="269" t="s">
        <v>75</v>
      </c>
      <c r="B10" s="275" t="s">
        <v>76</v>
      </c>
      <c r="C10" s="271"/>
      <c r="D10" s="272">
        <v>3</v>
      </c>
      <c r="E10" s="272">
        <v>36</v>
      </c>
      <c r="F10" s="272">
        <v>4</v>
      </c>
      <c r="G10" s="272">
        <v>28</v>
      </c>
      <c r="H10" s="272">
        <v>4</v>
      </c>
      <c r="I10" s="272">
        <v>0</v>
      </c>
      <c r="J10" s="272">
        <v>0</v>
      </c>
      <c r="K10" s="272">
        <v>1</v>
      </c>
      <c r="L10" s="272">
        <v>6</v>
      </c>
      <c r="M10" s="272">
        <v>2</v>
      </c>
      <c r="N10" s="272">
        <v>30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3"/>
    </row>
    <row r="11" spans="1:28" s="274" customFormat="1" ht="10.5">
      <c r="A11" s="276" t="s">
        <v>77</v>
      </c>
      <c r="B11" s="277" t="s">
        <v>11</v>
      </c>
      <c r="C11" s="271"/>
      <c r="D11" s="278">
        <v>3</v>
      </c>
      <c r="E11" s="278">
        <v>36</v>
      </c>
      <c r="F11" s="278">
        <v>0</v>
      </c>
      <c r="G11" s="278">
        <v>28</v>
      </c>
      <c r="H11" s="278">
        <v>4</v>
      </c>
      <c r="I11" s="278">
        <v>0</v>
      </c>
      <c r="J11" s="278">
        <v>0</v>
      </c>
      <c r="K11" s="278">
        <v>1</v>
      </c>
      <c r="L11" s="278">
        <v>6</v>
      </c>
      <c r="M11" s="278">
        <v>2</v>
      </c>
      <c r="N11" s="278">
        <v>30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v>0</v>
      </c>
      <c r="U11" s="278">
        <v>0</v>
      </c>
      <c r="V11" s="278">
        <v>0</v>
      </c>
      <c r="W11" s="278">
        <v>0</v>
      </c>
      <c r="X11" s="278">
        <v>0</v>
      </c>
      <c r="Y11" s="278">
        <v>0</v>
      </c>
      <c r="Z11" s="278">
        <v>0</v>
      </c>
      <c r="AA11" s="278">
        <v>0</v>
      </c>
      <c r="AB11" s="278"/>
    </row>
    <row r="12" spans="1:28" s="274" customFormat="1" ht="18" customHeight="1">
      <c r="A12" s="269" t="s">
        <v>78</v>
      </c>
      <c r="B12" s="275" t="s">
        <v>12</v>
      </c>
      <c r="C12" s="271"/>
      <c r="D12" s="272">
        <v>8</v>
      </c>
      <c r="E12" s="272">
        <v>68</v>
      </c>
      <c r="F12" s="272">
        <v>21</v>
      </c>
      <c r="G12" s="272">
        <v>47</v>
      </c>
      <c r="H12" s="272">
        <v>0</v>
      </c>
      <c r="I12" s="272">
        <v>1</v>
      </c>
      <c r="J12" s="272">
        <v>1</v>
      </c>
      <c r="K12" s="272">
        <v>6</v>
      </c>
      <c r="L12" s="272">
        <v>44</v>
      </c>
      <c r="M12" s="272">
        <v>0</v>
      </c>
      <c r="N12" s="272">
        <v>0</v>
      </c>
      <c r="O12" s="272">
        <v>1</v>
      </c>
      <c r="P12" s="272">
        <v>23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272">
        <v>0</v>
      </c>
      <c r="AA12" s="272">
        <v>0</v>
      </c>
      <c r="AB12" s="273"/>
    </row>
    <row r="13" spans="1:28" s="274" customFormat="1" ht="10.5">
      <c r="A13" s="276" t="s">
        <v>79</v>
      </c>
      <c r="B13" s="277" t="s">
        <v>12</v>
      </c>
      <c r="C13" s="271"/>
      <c r="D13" s="278">
        <v>7</v>
      </c>
      <c r="E13" s="278">
        <v>67</v>
      </c>
      <c r="F13" s="278">
        <v>0</v>
      </c>
      <c r="G13" s="278">
        <v>47</v>
      </c>
      <c r="H13" s="278">
        <v>0</v>
      </c>
      <c r="I13" s="278">
        <v>0</v>
      </c>
      <c r="J13" s="278">
        <v>0</v>
      </c>
      <c r="K13" s="278">
        <v>6</v>
      </c>
      <c r="L13" s="278">
        <v>44</v>
      </c>
      <c r="M13" s="278">
        <v>0</v>
      </c>
      <c r="N13" s="278">
        <v>0</v>
      </c>
      <c r="O13" s="278">
        <v>1</v>
      </c>
      <c r="P13" s="278">
        <v>23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/>
    </row>
    <row r="14" spans="1:28" s="274" customFormat="1" ht="10.5">
      <c r="A14" s="276" t="s">
        <v>80</v>
      </c>
      <c r="B14" s="277" t="s">
        <v>81</v>
      </c>
      <c r="C14" s="271"/>
      <c r="D14" s="278">
        <v>1</v>
      </c>
      <c r="E14" s="278">
        <v>1</v>
      </c>
      <c r="F14" s="278">
        <v>0</v>
      </c>
      <c r="G14" s="278">
        <v>0</v>
      </c>
      <c r="H14" s="278">
        <v>0</v>
      </c>
      <c r="I14" s="278">
        <v>1</v>
      </c>
      <c r="J14" s="278">
        <v>1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/>
    </row>
    <row r="15" spans="1:28" s="274" customFormat="1" ht="18" customHeight="1">
      <c r="A15" s="269"/>
      <c r="B15" s="275" t="s">
        <v>82</v>
      </c>
      <c r="C15" s="271"/>
      <c r="D15" s="272">
        <f aca="true" t="shared" si="1" ref="D15:AA15">D6-D7</f>
        <v>27477</v>
      </c>
      <c r="E15" s="272">
        <f t="shared" si="1"/>
        <v>259000</v>
      </c>
      <c r="F15" s="272">
        <f t="shared" si="1"/>
        <v>34012</v>
      </c>
      <c r="G15" s="272">
        <f t="shared" si="1"/>
        <v>218210</v>
      </c>
      <c r="H15" s="272">
        <f t="shared" si="1"/>
        <v>6778</v>
      </c>
      <c r="I15" s="272">
        <f t="shared" si="1"/>
        <v>16347</v>
      </c>
      <c r="J15" s="272">
        <f t="shared" si="1"/>
        <v>35843</v>
      </c>
      <c r="K15" s="272">
        <f t="shared" si="1"/>
        <v>5485</v>
      </c>
      <c r="L15" s="272">
        <f t="shared" si="1"/>
        <v>35743</v>
      </c>
      <c r="M15" s="272">
        <f t="shared" si="1"/>
        <v>3005</v>
      </c>
      <c r="N15" s="272">
        <f t="shared" si="1"/>
        <v>40403</v>
      </c>
      <c r="O15" s="272">
        <f t="shared" si="1"/>
        <v>1014</v>
      </c>
      <c r="P15" s="272">
        <f t="shared" si="1"/>
        <v>24291</v>
      </c>
      <c r="Q15" s="272">
        <f t="shared" si="1"/>
        <v>780</v>
      </c>
      <c r="R15" s="272">
        <f t="shared" si="1"/>
        <v>29338</v>
      </c>
      <c r="S15" s="272">
        <f t="shared" si="1"/>
        <v>448</v>
      </c>
      <c r="T15" s="272">
        <f t="shared" si="1"/>
        <v>31028</v>
      </c>
      <c r="U15" s="272">
        <f t="shared" si="1"/>
        <v>184</v>
      </c>
      <c r="V15" s="272">
        <f t="shared" si="1"/>
        <v>24994</v>
      </c>
      <c r="W15" s="272">
        <f t="shared" si="1"/>
        <v>45</v>
      </c>
      <c r="X15" s="272">
        <f t="shared" si="1"/>
        <v>10946</v>
      </c>
      <c r="Y15" s="272">
        <f t="shared" si="1"/>
        <v>50</v>
      </c>
      <c r="Z15" s="272">
        <f t="shared" si="1"/>
        <v>26414</v>
      </c>
      <c r="AA15" s="272">
        <f t="shared" si="1"/>
        <v>119</v>
      </c>
      <c r="AB15" s="273"/>
    </row>
    <row r="16" spans="1:28" s="274" customFormat="1" ht="18" customHeight="1">
      <c r="A16" s="269" t="s">
        <v>83</v>
      </c>
      <c r="B16" s="275" t="s">
        <v>14</v>
      </c>
      <c r="C16" s="271"/>
      <c r="D16" s="272">
        <v>7</v>
      </c>
      <c r="E16" s="272">
        <v>42</v>
      </c>
      <c r="F16" s="272">
        <v>22</v>
      </c>
      <c r="G16" s="272">
        <v>19</v>
      </c>
      <c r="H16" s="272">
        <v>1</v>
      </c>
      <c r="I16" s="272">
        <v>2</v>
      </c>
      <c r="J16" s="272">
        <v>3</v>
      </c>
      <c r="K16" s="272">
        <v>4</v>
      </c>
      <c r="L16" s="272">
        <v>27</v>
      </c>
      <c r="M16" s="272">
        <v>1</v>
      </c>
      <c r="N16" s="272">
        <v>12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3"/>
    </row>
    <row r="17" spans="1:28" s="274" customFormat="1" ht="10.5">
      <c r="A17" s="276" t="s">
        <v>84</v>
      </c>
      <c r="B17" s="277" t="s">
        <v>85</v>
      </c>
      <c r="C17" s="271"/>
      <c r="D17" s="278">
        <v>7</v>
      </c>
      <c r="E17" s="278">
        <v>42</v>
      </c>
      <c r="F17" s="278">
        <v>0</v>
      </c>
      <c r="G17" s="278">
        <v>19</v>
      </c>
      <c r="H17" s="278">
        <v>1</v>
      </c>
      <c r="I17" s="278">
        <v>2</v>
      </c>
      <c r="J17" s="278">
        <v>3</v>
      </c>
      <c r="K17" s="278">
        <v>4</v>
      </c>
      <c r="L17" s="278">
        <v>27</v>
      </c>
      <c r="M17" s="278">
        <v>1</v>
      </c>
      <c r="N17" s="278">
        <v>12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/>
    </row>
    <row r="18" spans="1:28" s="274" customFormat="1" ht="18" customHeight="1">
      <c r="A18" s="269" t="s">
        <v>86</v>
      </c>
      <c r="B18" s="275" t="s">
        <v>15</v>
      </c>
      <c r="C18" s="271"/>
      <c r="D18" s="272">
        <v>2613</v>
      </c>
      <c r="E18" s="272">
        <v>21831</v>
      </c>
      <c r="F18" s="272">
        <v>4444</v>
      </c>
      <c r="G18" s="272">
        <v>16773</v>
      </c>
      <c r="H18" s="272">
        <v>614</v>
      </c>
      <c r="I18" s="272">
        <v>1378</v>
      </c>
      <c r="J18" s="272">
        <v>3214</v>
      </c>
      <c r="K18" s="272">
        <v>643</v>
      </c>
      <c r="L18" s="272">
        <v>4298</v>
      </c>
      <c r="M18" s="272">
        <v>382</v>
      </c>
      <c r="N18" s="272">
        <v>4971</v>
      </c>
      <c r="O18" s="272">
        <v>96</v>
      </c>
      <c r="P18" s="272">
        <v>2282</v>
      </c>
      <c r="Q18" s="272">
        <v>69</v>
      </c>
      <c r="R18" s="272">
        <v>2584</v>
      </c>
      <c r="S18" s="272">
        <v>27</v>
      </c>
      <c r="T18" s="272">
        <v>1789</v>
      </c>
      <c r="U18" s="272">
        <v>15</v>
      </c>
      <c r="V18" s="272">
        <v>2165</v>
      </c>
      <c r="W18" s="272">
        <v>2</v>
      </c>
      <c r="X18" s="272">
        <v>528</v>
      </c>
      <c r="Y18" s="272">
        <v>0</v>
      </c>
      <c r="Z18" s="272">
        <v>0</v>
      </c>
      <c r="AA18" s="272">
        <v>1</v>
      </c>
      <c r="AB18" s="273"/>
    </row>
    <row r="19" spans="1:28" s="274" customFormat="1" ht="10.5">
      <c r="A19" s="276" t="s">
        <v>87</v>
      </c>
      <c r="B19" s="277" t="s">
        <v>88</v>
      </c>
      <c r="C19" s="271"/>
      <c r="D19" s="278">
        <v>972</v>
      </c>
      <c r="E19" s="278">
        <v>9776</v>
      </c>
      <c r="F19" s="278">
        <v>343</v>
      </c>
      <c r="G19" s="278">
        <v>7792</v>
      </c>
      <c r="H19" s="278">
        <v>264</v>
      </c>
      <c r="I19" s="278">
        <v>431</v>
      </c>
      <c r="J19" s="278">
        <v>1090</v>
      </c>
      <c r="K19" s="278">
        <v>248</v>
      </c>
      <c r="L19" s="278">
        <v>1691</v>
      </c>
      <c r="M19" s="278">
        <v>192</v>
      </c>
      <c r="N19" s="278">
        <v>2484</v>
      </c>
      <c r="O19" s="278">
        <v>47</v>
      </c>
      <c r="P19" s="278">
        <v>1109</v>
      </c>
      <c r="Q19" s="278">
        <v>31</v>
      </c>
      <c r="R19" s="278">
        <v>1151</v>
      </c>
      <c r="S19" s="278">
        <v>15</v>
      </c>
      <c r="T19" s="278">
        <v>999</v>
      </c>
      <c r="U19" s="278">
        <v>7</v>
      </c>
      <c r="V19" s="278">
        <v>957</v>
      </c>
      <c r="W19" s="278">
        <v>1</v>
      </c>
      <c r="X19" s="278">
        <v>295</v>
      </c>
      <c r="Y19" s="278">
        <v>0</v>
      </c>
      <c r="Z19" s="278">
        <v>0</v>
      </c>
      <c r="AA19" s="278">
        <v>0</v>
      </c>
      <c r="AB19" s="278"/>
    </row>
    <row r="20" spans="1:28" s="274" customFormat="1" ht="21">
      <c r="A20" s="279" t="s">
        <v>89</v>
      </c>
      <c r="B20" s="280" t="s">
        <v>254</v>
      </c>
      <c r="C20" s="271"/>
      <c r="D20" s="278">
        <v>905</v>
      </c>
      <c r="E20" s="278">
        <v>4924</v>
      </c>
      <c r="F20" s="278">
        <v>724</v>
      </c>
      <c r="G20" s="278">
        <v>3276</v>
      </c>
      <c r="H20" s="278">
        <v>197</v>
      </c>
      <c r="I20" s="278">
        <v>578</v>
      </c>
      <c r="J20" s="278">
        <v>1233</v>
      </c>
      <c r="K20" s="278">
        <v>194</v>
      </c>
      <c r="L20" s="278">
        <v>1277</v>
      </c>
      <c r="M20" s="278">
        <v>95</v>
      </c>
      <c r="N20" s="278">
        <v>1210</v>
      </c>
      <c r="O20" s="278">
        <v>20</v>
      </c>
      <c r="P20" s="278">
        <v>480</v>
      </c>
      <c r="Q20" s="278">
        <v>15</v>
      </c>
      <c r="R20" s="278">
        <v>557</v>
      </c>
      <c r="S20" s="278">
        <v>1</v>
      </c>
      <c r="T20" s="278">
        <v>50</v>
      </c>
      <c r="U20" s="278">
        <v>1</v>
      </c>
      <c r="V20" s="278">
        <v>117</v>
      </c>
      <c r="W20" s="278">
        <v>0</v>
      </c>
      <c r="X20" s="278">
        <v>0</v>
      </c>
      <c r="Y20" s="278">
        <v>0</v>
      </c>
      <c r="Z20" s="278">
        <v>0</v>
      </c>
      <c r="AA20" s="278">
        <v>1</v>
      </c>
      <c r="AB20" s="278"/>
    </row>
    <row r="21" spans="1:28" s="274" customFormat="1" ht="10.5">
      <c r="A21" s="279" t="s">
        <v>90</v>
      </c>
      <c r="B21" s="277" t="s">
        <v>91</v>
      </c>
      <c r="C21" s="271"/>
      <c r="D21" s="278">
        <v>736</v>
      </c>
      <c r="E21" s="278">
        <v>7131</v>
      </c>
      <c r="F21" s="278">
        <v>312</v>
      </c>
      <c r="G21" s="278">
        <v>5705</v>
      </c>
      <c r="H21" s="278">
        <v>153</v>
      </c>
      <c r="I21" s="278">
        <v>369</v>
      </c>
      <c r="J21" s="278">
        <v>891</v>
      </c>
      <c r="K21" s="278">
        <v>201</v>
      </c>
      <c r="L21" s="278">
        <v>1330</v>
      </c>
      <c r="M21" s="278">
        <v>95</v>
      </c>
      <c r="N21" s="278">
        <v>1277</v>
      </c>
      <c r="O21" s="278">
        <v>29</v>
      </c>
      <c r="P21" s="278">
        <v>693</v>
      </c>
      <c r="Q21" s="278">
        <v>23</v>
      </c>
      <c r="R21" s="278">
        <v>876</v>
      </c>
      <c r="S21" s="278">
        <v>11</v>
      </c>
      <c r="T21" s="278">
        <v>740</v>
      </c>
      <c r="U21" s="278">
        <v>7</v>
      </c>
      <c r="V21" s="278">
        <v>1091</v>
      </c>
      <c r="W21" s="278">
        <v>1</v>
      </c>
      <c r="X21" s="278">
        <v>233</v>
      </c>
      <c r="Y21" s="278">
        <v>0</v>
      </c>
      <c r="Z21" s="278">
        <v>0</v>
      </c>
      <c r="AA21" s="278">
        <v>0</v>
      </c>
      <c r="AB21" s="278"/>
    </row>
    <row r="22" spans="1:28" s="274" customFormat="1" ht="18" customHeight="1">
      <c r="A22" s="269" t="s">
        <v>92</v>
      </c>
      <c r="B22" s="275" t="s">
        <v>16</v>
      </c>
      <c r="C22" s="271"/>
      <c r="D22" s="272">
        <v>2195</v>
      </c>
      <c r="E22" s="272">
        <v>25189</v>
      </c>
      <c r="F22" s="272">
        <v>3876</v>
      </c>
      <c r="G22" s="272">
        <v>21079</v>
      </c>
      <c r="H22" s="272">
        <v>234</v>
      </c>
      <c r="I22" s="272">
        <v>1240</v>
      </c>
      <c r="J22" s="272">
        <v>3031</v>
      </c>
      <c r="K22" s="272">
        <v>453</v>
      </c>
      <c r="L22" s="272">
        <v>2948</v>
      </c>
      <c r="M22" s="272">
        <v>249</v>
      </c>
      <c r="N22" s="272">
        <v>3368</v>
      </c>
      <c r="O22" s="272">
        <v>97</v>
      </c>
      <c r="P22" s="272">
        <v>2301</v>
      </c>
      <c r="Q22" s="272">
        <v>68</v>
      </c>
      <c r="R22" s="272">
        <v>2546</v>
      </c>
      <c r="S22" s="272">
        <v>55</v>
      </c>
      <c r="T22" s="272">
        <v>3788</v>
      </c>
      <c r="U22" s="272">
        <v>19</v>
      </c>
      <c r="V22" s="272">
        <v>2574</v>
      </c>
      <c r="W22" s="272">
        <v>6</v>
      </c>
      <c r="X22" s="272">
        <v>1419</v>
      </c>
      <c r="Y22" s="272">
        <v>7</v>
      </c>
      <c r="Z22" s="272">
        <v>3214</v>
      </c>
      <c r="AA22" s="272">
        <v>1</v>
      </c>
      <c r="AB22" s="273"/>
    </row>
    <row r="23" spans="1:28" s="285" customFormat="1" ht="10.5">
      <c r="A23" s="281" t="s">
        <v>93</v>
      </c>
      <c r="B23" s="282" t="s">
        <v>94</v>
      </c>
      <c r="C23" s="283"/>
      <c r="D23" s="284">
        <v>255</v>
      </c>
      <c r="E23" s="284">
        <v>4811</v>
      </c>
      <c r="F23" s="284">
        <v>178</v>
      </c>
      <c r="G23" s="284">
        <v>4237</v>
      </c>
      <c r="H23" s="284">
        <v>62</v>
      </c>
      <c r="I23" s="284">
        <v>95</v>
      </c>
      <c r="J23" s="284">
        <v>269</v>
      </c>
      <c r="K23" s="284">
        <v>55</v>
      </c>
      <c r="L23" s="284">
        <v>377</v>
      </c>
      <c r="M23" s="284">
        <v>41</v>
      </c>
      <c r="N23" s="284">
        <v>575</v>
      </c>
      <c r="O23" s="284">
        <v>25</v>
      </c>
      <c r="P23" s="284">
        <v>588</v>
      </c>
      <c r="Q23" s="284">
        <v>15</v>
      </c>
      <c r="R23" s="284">
        <v>540</v>
      </c>
      <c r="S23" s="284">
        <v>15</v>
      </c>
      <c r="T23" s="284">
        <v>988</v>
      </c>
      <c r="U23" s="284">
        <v>4</v>
      </c>
      <c r="V23" s="284">
        <v>431</v>
      </c>
      <c r="W23" s="284">
        <v>3</v>
      </c>
      <c r="X23" s="284">
        <v>739</v>
      </c>
      <c r="Y23" s="284">
        <v>1</v>
      </c>
      <c r="Z23" s="284">
        <v>304</v>
      </c>
      <c r="AA23" s="284">
        <v>1</v>
      </c>
      <c r="AB23" s="284"/>
    </row>
    <row r="24" spans="1:28" s="285" customFormat="1" ht="10.5">
      <c r="A24" s="286">
        <v>10</v>
      </c>
      <c r="B24" s="282" t="s">
        <v>95</v>
      </c>
      <c r="C24" s="283"/>
      <c r="D24" s="284">
        <v>13</v>
      </c>
      <c r="E24" s="284">
        <v>423</v>
      </c>
      <c r="F24" s="284">
        <v>0</v>
      </c>
      <c r="G24" s="284">
        <v>388</v>
      </c>
      <c r="H24" s="284">
        <v>4</v>
      </c>
      <c r="I24" s="284">
        <v>3</v>
      </c>
      <c r="J24" s="284">
        <v>8</v>
      </c>
      <c r="K24" s="284">
        <v>4</v>
      </c>
      <c r="L24" s="284">
        <v>26</v>
      </c>
      <c r="M24" s="284">
        <v>2</v>
      </c>
      <c r="N24" s="284">
        <v>27</v>
      </c>
      <c r="O24" s="284">
        <v>1</v>
      </c>
      <c r="P24" s="284">
        <v>23</v>
      </c>
      <c r="Q24" s="284">
        <v>0</v>
      </c>
      <c r="R24" s="284">
        <v>0</v>
      </c>
      <c r="S24" s="284">
        <v>1</v>
      </c>
      <c r="T24" s="284">
        <v>84</v>
      </c>
      <c r="U24" s="284">
        <v>2</v>
      </c>
      <c r="V24" s="284">
        <v>255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/>
    </row>
    <row r="25" spans="1:28" s="285" customFormat="1" ht="10.5">
      <c r="A25" s="286">
        <v>11</v>
      </c>
      <c r="B25" s="282" t="s">
        <v>96</v>
      </c>
      <c r="C25" s="283"/>
      <c r="D25" s="284">
        <v>154</v>
      </c>
      <c r="E25" s="284">
        <v>1509</v>
      </c>
      <c r="F25" s="284">
        <v>174</v>
      </c>
      <c r="G25" s="284">
        <v>1268</v>
      </c>
      <c r="H25" s="284">
        <v>2</v>
      </c>
      <c r="I25" s="284">
        <v>108</v>
      </c>
      <c r="J25" s="284">
        <v>273</v>
      </c>
      <c r="K25" s="284">
        <v>25</v>
      </c>
      <c r="L25" s="284">
        <v>161</v>
      </c>
      <c r="M25" s="284">
        <v>10</v>
      </c>
      <c r="N25" s="284">
        <v>136</v>
      </c>
      <c r="O25" s="284">
        <v>3</v>
      </c>
      <c r="P25" s="284">
        <v>63</v>
      </c>
      <c r="Q25" s="284">
        <v>0</v>
      </c>
      <c r="R25" s="284">
        <v>0</v>
      </c>
      <c r="S25" s="284">
        <v>4</v>
      </c>
      <c r="T25" s="284">
        <v>331</v>
      </c>
      <c r="U25" s="284">
        <v>4</v>
      </c>
      <c r="V25" s="284">
        <v>545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/>
    </row>
    <row r="26" spans="1:28" s="285" customFormat="1" ht="21">
      <c r="A26" s="286">
        <v>12</v>
      </c>
      <c r="B26" s="287" t="s">
        <v>97</v>
      </c>
      <c r="C26" s="283"/>
      <c r="D26" s="284">
        <v>88</v>
      </c>
      <c r="E26" s="284">
        <v>759</v>
      </c>
      <c r="F26" s="284">
        <v>79</v>
      </c>
      <c r="G26" s="284">
        <v>600</v>
      </c>
      <c r="H26" s="284">
        <v>25</v>
      </c>
      <c r="I26" s="284">
        <v>47</v>
      </c>
      <c r="J26" s="284">
        <v>108</v>
      </c>
      <c r="K26" s="284">
        <v>24</v>
      </c>
      <c r="L26" s="284">
        <v>157</v>
      </c>
      <c r="M26" s="284">
        <v>10</v>
      </c>
      <c r="N26" s="284">
        <v>136</v>
      </c>
      <c r="O26" s="284">
        <v>1</v>
      </c>
      <c r="P26" s="284">
        <v>29</v>
      </c>
      <c r="Q26" s="284">
        <v>3</v>
      </c>
      <c r="R26" s="284">
        <v>108</v>
      </c>
      <c r="S26" s="284">
        <v>3</v>
      </c>
      <c r="T26" s="284">
        <v>221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/>
    </row>
    <row r="27" spans="1:28" s="285" customFormat="1" ht="21">
      <c r="A27" s="286">
        <v>13</v>
      </c>
      <c r="B27" s="288" t="s">
        <v>98</v>
      </c>
      <c r="C27" s="283"/>
      <c r="D27" s="284">
        <v>54</v>
      </c>
      <c r="E27" s="284">
        <v>267</v>
      </c>
      <c r="F27" s="284">
        <v>48</v>
      </c>
      <c r="G27" s="284">
        <v>180</v>
      </c>
      <c r="H27" s="284">
        <v>5</v>
      </c>
      <c r="I27" s="284">
        <v>39</v>
      </c>
      <c r="J27" s="284">
        <v>92</v>
      </c>
      <c r="K27" s="284">
        <v>9</v>
      </c>
      <c r="L27" s="284">
        <v>64</v>
      </c>
      <c r="M27" s="284">
        <v>3</v>
      </c>
      <c r="N27" s="284">
        <v>37</v>
      </c>
      <c r="O27" s="284">
        <v>3</v>
      </c>
      <c r="P27" s="284">
        <v>74</v>
      </c>
      <c r="Q27" s="284">
        <v>0</v>
      </c>
      <c r="R27" s="284"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/>
    </row>
    <row r="28" spans="1:28" s="285" customFormat="1" ht="10.5">
      <c r="A28" s="286">
        <v>14</v>
      </c>
      <c r="B28" s="282" t="s">
        <v>99</v>
      </c>
      <c r="C28" s="283"/>
      <c r="D28" s="284">
        <v>177</v>
      </c>
      <c r="E28" s="284">
        <v>628</v>
      </c>
      <c r="F28" s="284">
        <v>199</v>
      </c>
      <c r="G28" s="284">
        <v>355</v>
      </c>
      <c r="H28" s="284">
        <v>5</v>
      </c>
      <c r="I28" s="284">
        <v>137</v>
      </c>
      <c r="J28" s="284">
        <v>273</v>
      </c>
      <c r="K28" s="284">
        <v>29</v>
      </c>
      <c r="L28" s="284">
        <v>195</v>
      </c>
      <c r="M28" s="284">
        <v>9</v>
      </c>
      <c r="N28" s="284">
        <v>110</v>
      </c>
      <c r="O28" s="284">
        <v>1</v>
      </c>
      <c r="P28" s="284">
        <v>20</v>
      </c>
      <c r="Q28" s="284">
        <v>1</v>
      </c>
      <c r="R28" s="284">
        <v>30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/>
    </row>
    <row r="29" spans="1:28" s="285" customFormat="1" ht="10.5">
      <c r="A29" s="286">
        <v>15</v>
      </c>
      <c r="B29" s="289" t="s">
        <v>100</v>
      </c>
      <c r="C29" s="283"/>
      <c r="D29" s="284">
        <v>48</v>
      </c>
      <c r="E29" s="284">
        <v>656</v>
      </c>
      <c r="F29" s="284">
        <v>37</v>
      </c>
      <c r="G29" s="284">
        <v>567</v>
      </c>
      <c r="H29" s="284">
        <v>12</v>
      </c>
      <c r="I29" s="284">
        <v>20</v>
      </c>
      <c r="J29" s="284">
        <v>54</v>
      </c>
      <c r="K29" s="284">
        <v>14</v>
      </c>
      <c r="L29" s="284">
        <v>91</v>
      </c>
      <c r="M29" s="284">
        <v>5</v>
      </c>
      <c r="N29" s="284">
        <v>74</v>
      </c>
      <c r="O29" s="284">
        <v>4</v>
      </c>
      <c r="P29" s="284">
        <v>94</v>
      </c>
      <c r="Q29" s="284">
        <v>2</v>
      </c>
      <c r="R29" s="284">
        <v>76</v>
      </c>
      <c r="S29" s="284">
        <v>2</v>
      </c>
      <c r="T29" s="284">
        <v>129</v>
      </c>
      <c r="U29" s="284">
        <v>1</v>
      </c>
      <c r="V29" s="284">
        <v>138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/>
    </row>
    <row r="30" spans="1:28" s="285" customFormat="1" ht="10.5">
      <c r="A30" s="286">
        <v>16</v>
      </c>
      <c r="B30" s="282" t="s">
        <v>101</v>
      </c>
      <c r="C30" s="283"/>
      <c r="D30" s="284">
        <v>229</v>
      </c>
      <c r="E30" s="284">
        <v>2482</v>
      </c>
      <c r="F30" s="284">
        <v>165</v>
      </c>
      <c r="G30" s="284">
        <v>2053</v>
      </c>
      <c r="H30" s="284">
        <v>14</v>
      </c>
      <c r="I30" s="284">
        <v>127</v>
      </c>
      <c r="J30" s="284">
        <v>314</v>
      </c>
      <c r="K30" s="284">
        <v>43</v>
      </c>
      <c r="L30" s="284">
        <v>261</v>
      </c>
      <c r="M30" s="284">
        <v>28</v>
      </c>
      <c r="N30" s="284">
        <v>401</v>
      </c>
      <c r="O30" s="284">
        <v>13</v>
      </c>
      <c r="P30" s="284">
        <v>302</v>
      </c>
      <c r="Q30" s="284">
        <v>11</v>
      </c>
      <c r="R30" s="284">
        <v>398</v>
      </c>
      <c r="S30" s="284">
        <v>5</v>
      </c>
      <c r="T30" s="284">
        <v>310</v>
      </c>
      <c r="U30" s="284">
        <v>1</v>
      </c>
      <c r="V30" s="284">
        <v>147</v>
      </c>
      <c r="W30" s="284">
        <v>0</v>
      </c>
      <c r="X30" s="284">
        <v>0</v>
      </c>
      <c r="Y30" s="284">
        <v>1</v>
      </c>
      <c r="Z30" s="284">
        <v>349</v>
      </c>
      <c r="AA30" s="284">
        <v>0</v>
      </c>
      <c r="AB30" s="284"/>
    </row>
    <row r="31" spans="1:28" s="285" customFormat="1" ht="10.5">
      <c r="A31" s="286">
        <v>17</v>
      </c>
      <c r="B31" s="282" t="s">
        <v>102</v>
      </c>
      <c r="C31" s="283"/>
      <c r="D31" s="284">
        <v>25</v>
      </c>
      <c r="E31" s="284">
        <v>263</v>
      </c>
      <c r="F31" s="284">
        <v>9</v>
      </c>
      <c r="G31" s="284">
        <v>224</v>
      </c>
      <c r="H31" s="284">
        <v>4</v>
      </c>
      <c r="I31" s="284">
        <v>9</v>
      </c>
      <c r="J31" s="284">
        <v>24</v>
      </c>
      <c r="K31" s="284">
        <v>8</v>
      </c>
      <c r="L31" s="284">
        <v>51</v>
      </c>
      <c r="M31" s="284">
        <v>4</v>
      </c>
      <c r="N31" s="284">
        <v>49</v>
      </c>
      <c r="O31" s="284">
        <v>3</v>
      </c>
      <c r="P31" s="284">
        <v>62</v>
      </c>
      <c r="Q31" s="284">
        <v>0</v>
      </c>
      <c r="R31" s="284">
        <v>0</v>
      </c>
      <c r="S31" s="284">
        <v>1</v>
      </c>
      <c r="T31" s="284">
        <v>77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/>
    </row>
    <row r="32" spans="1:28" s="285" customFormat="1" ht="10.5">
      <c r="A32" s="286">
        <v>18</v>
      </c>
      <c r="B32" s="282" t="s">
        <v>103</v>
      </c>
      <c r="C32" s="283"/>
      <c r="D32" s="284">
        <v>1</v>
      </c>
      <c r="E32" s="284">
        <v>3</v>
      </c>
      <c r="F32" s="284">
        <v>0</v>
      </c>
      <c r="G32" s="284">
        <v>3</v>
      </c>
      <c r="H32" s="284">
        <v>0</v>
      </c>
      <c r="I32" s="284">
        <v>1</v>
      </c>
      <c r="J32" s="284">
        <v>3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4">
        <v>0</v>
      </c>
      <c r="Q32" s="284">
        <v>0</v>
      </c>
      <c r="R32" s="284"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/>
    </row>
    <row r="33" spans="1:28" s="285" customFormat="1" ht="10.5">
      <c r="A33" s="286">
        <v>19</v>
      </c>
      <c r="B33" s="282" t="s">
        <v>104</v>
      </c>
      <c r="C33" s="283"/>
      <c r="D33" s="284">
        <v>45</v>
      </c>
      <c r="E33" s="284">
        <v>1000</v>
      </c>
      <c r="F33" s="284">
        <v>18</v>
      </c>
      <c r="G33" s="284">
        <v>909</v>
      </c>
      <c r="H33" s="284">
        <v>7</v>
      </c>
      <c r="I33" s="284">
        <v>20</v>
      </c>
      <c r="J33" s="284">
        <v>52</v>
      </c>
      <c r="K33" s="284">
        <v>13</v>
      </c>
      <c r="L33" s="284">
        <v>88</v>
      </c>
      <c r="M33" s="284">
        <v>4</v>
      </c>
      <c r="N33" s="284">
        <v>69</v>
      </c>
      <c r="O33" s="284">
        <v>3</v>
      </c>
      <c r="P33" s="284">
        <v>71</v>
      </c>
      <c r="Q33" s="284">
        <v>2</v>
      </c>
      <c r="R33" s="284">
        <v>67</v>
      </c>
      <c r="S33" s="284">
        <v>2</v>
      </c>
      <c r="T33" s="284">
        <v>136</v>
      </c>
      <c r="U33" s="284">
        <v>0</v>
      </c>
      <c r="V33" s="284">
        <v>0</v>
      </c>
      <c r="W33" s="284">
        <v>0</v>
      </c>
      <c r="X33" s="284">
        <v>0</v>
      </c>
      <c r="Y33" s="284">
        <v>1</v>
      </c>
      <c r="Z33" s="284">
        <v>517</v>
      </c>
      <c r="AA33" s="284">
        <v>0</v>
      </c>
      <c r="AB33" s="284"/>
    </row>
    <row r="34" spans="1:28" s="285" customFormat="1" ht="10.5">
      <c r="A34" s="286">
        <v>20</v>
      </c>
      <c r="B34" s="282" t="s">
        <v>105</v>
      </c>
      <c r="C34" s="283"/>
      <c r="D34" s="284">
        <v>7</v>
      </c>
      <c r="E34" s="284">
        <v>64</v>
      </c>
      <c r="F34" s="284">
        <v>0</v>
      </c>
      <c r="G34" s="284">
        <v>53</v>
      </c>
      <c r="H34" s="284">
        <v>0</v>
      </c>
      <c r="I34" s="284">
        <v>3</v>
      </c>
      <c r="J34" s="284">
        <v>7</v>
      </c>
      <c r="K34" s="284">
        <v>1</v>
      </c>
      <c r="L34" s="284">
        <v>6</v>
      </c>
      <c r="M34" s="284">
        <v>2</v>
      </c>
      <c r="N34" s="284">
        <v>22</v>
      </c>
      <c r="O34" s="284">
        <v>1</v>
      </c>
      <c r="P34" s="284">
        <v>29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/>
    </row>
    <row r="35" spans="1:28" s="285" customFormat="1" ht="21">
      <c r="A35" s="286">
        <v>21</v>
      </c>
      <c r="B35" s="288" t="s">
        <v>106</v>
      </c>
      <c r="C35" s="283"/>
      <c r="D35" s="284">
        <v>3</v>
      </c>
      <c r="E35" s="284">
        <v>6</v>
      </c>
      <c r="F35" s="284">
        <v>5</v>
      </c>
      <c r="G35" s="284">
        <v>2</v>
      </c>
      <c r="H35" s="284">
        <v>0</v>
      </c>
      <c r="I35" s="284">
        <v>3</v>
      </c>
      <c r="J35" s="284">
        <v>6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/>
    </row>
    <row r="36" spans="1:28" s="285" customFormat="1" ht="10.5">
      <c r="A36" s="286">
        <v>22</v>
      </c>
      <c r="B36" s="282" t="s">
        <v>107</v>
      </c>
      <c r="C36" s="283"/>
      <c r="D36" s="284">
        <v>53</v>
      </c>
      <c r="E36" s="284">
        <v>453</v>
      </c>
      <c r="F36" s="284">
        <v>28</v>
      </c>
      <c r="G36" s="284">
        <v>352</v>
      </c>
      <c r="H36" s="284">
        <v>5</v>
      </c>
      <c r="I36" s="284">
        <v>27</v>
      </c>
      <c r="J36" s="284">
        <v>56</v>
      </c>
      <c r="K36" s="284">
        <v>11</v>
      </c>
      <c r="L36" s="284">
        <v>70</v>
      </c>
      <c r="M36" s="284">
        <v>10</v>
      </c>
      <c r="N36" s="284">
        <v>139</v>
      </c>
      <c r="O36" s="284">
        <v>3</v>
      </c>
      <c r="P36" s="284">
        <v>75</v>
      </c>
      <c r="Q36" s="284">
        <v>1</v>
      </c>
      <c r="R36" s="284">
        <v>30</v>
      </c>
      <c r="S36" s="284">
        <v>1</v>
      </c>
      <c r="T36" s="284">
        <v>83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/>
    </row>
    <row r="37" spans="1:28" s="285" customFormat="1" ht="10.5">
      <c r="A37" s="286">
        <v>23</v>
      </c>
      <c r="B37" s="282" t="s">
        <v>108</v>
      </c>
      <c r="C37" s="283"/>
      <c r="D37" s="284">
        <v>22</v>
      </c>
      <c r="E37" s="284">
        <v>175</v>
      </c>
      <c r="F37" s="284">
        <v>20</v>
      </c>
      <c r="G37" s="284">
        <v>138</v>
      </c>
      <c r="H37" s="284">
        <v>3</v>
      </c>
      <c r="I37" s="284">
        <v>15</v>
      </c>
      <c r="J37" s="284">
        <v>36</v>
      </c>
      <c r="K37" s="284">
        <v>5</v>
      </c>
      <c r="L37" s="284">
        <v>26</v>
      </c>
      <c r="M37" s="284">
        <v>0</v>
      </c>
      <c r="N37" s="284">
        <v>0</v>
      </c>
      <c r="O37" s="284">
        <v>1</v>
      </c>
      <c r="P37" s="290">
        <v>27</v>
      </c>
      <c r="Q37" s="284">
        <v>0</v>
      </c>
      <c r="R37" s="284">
        <v>0</v>
      </c>
      <c r="S37" s="284">
        <v>1</v>
      </c>
      <c r="T37" s="284">
        <v>86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/>
    </row>
    <row r="38" spans="1:28" s="285" customFormat="1" ht="10.5">
      <c r="A38" s="286">
        <v>24</v>
      </c>
      <c r="B38" s="282" t="s">
        <v>109</v>
      </c>
      <c r="C38" s="283"/>
      <c r="D38" s="284">
        <v>20</v>
      </c>
      <c r="E38" s="284">
        <v>179</v>
      </c>
      <c r="F38" s="284">
        <v>12</v>
      </c>
      <c r="G38" s="284">
        <v>134</v>
      </c>
      <c r="H38" s="284">
        <v>1</v>
      </c>
      <c r="I38" s="284">
        <v>9</v>
      </c>
      <c r="J38" s="284">
        <v>26</v>
      </c>
      <c r="K38" s="284">
        <v>6</v>
      </c>
      <c r="L38" s="284">
        <v>42</v>
      </c>
      <c r="M38" s="284">
        <v>4</v>
      </c>
      <c r="N38" s="284">
        <v>43</v>
      </c>
      <c r="O38" s="284">
        <v>0</v>
      </c>
      <c r="P38" s="284">
        <v>0</v>
      </c>
      <c r="Q38" s="284">
        <v>0</v>
      </c>
      <c r="R38" s="284">
        <v>0</v>
      </c>
      <c r="S38" s="284">
        <v>1</v>
      </c>
      <c r="T38" s="284">
        <v>68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/>
    </row>
    <row r="39" spans="1:28" s="285" customFormat="1" ht="10.5">
      <c r="A39" s="286">
        <v>25</v>
      </c>
      <c r="B39" s="282" t="s">
        <v>110</v>
      </c>
      <c r="C39" s="283"/>
      <c r="D39" s="284">
        <v>337</v>
      </c>
      <c r="E39" s="284">
        <v>2630</v>
      </c>
      <c r="F39" s="284">
        <v>300</v>
      </c>
      <c r="G39" s="284">
        <v>1978</v>
      </c>
      <c r="H39" s="284">
        <v>34</v>
      </c>
      <c r="I39" s="284">
        <v>208</v>
      </c>
      <c r="J39" s="284">
        <v>537</v>
      </c>
      <c r="K39" s="284">
        <v>66</v>
      </c>
      <c r="L39" s="284">
        <v>439</v>
      </c>
      <c r="M39" s="284">
        <v>34</v>
      </c>
      <c r="N39" s="284">
        <v>439</v>
      </c>
      <c r="O39" s="284">
        <v>11</v>
      </c>
      <c r="P39" s="284">
        <v>265</v>
      </c>
      <c r="Q39" s="284">
        <v>12</v>
      </c>
      <c r="R39" s="284">
        <v>467</v>
      </c>
      <c r="S39" s="284">
        <v>5</v>
      </c>
      <c r="T39" s="284">
        <v>310</v>
      </c>
      <c r="U39" s="284">
        <v>1</v>
      </c>
      <c r="V39" s="284">
        <v>173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/>
    </row>
    <row r="40" spans="1:28" s="285" customFormat="1" ht="10.5">
      <c r="A40" s="286">
        <v>26</v>
      </c>
      <c r="B40" s="282" t="s">
        <v>111</v>
      </c>
      <c r="C40" s="283"/>
      <c r="D40" s="284">
        <v>396</v>
      </c>
      <c r="E40" s="284">
        <v>5003</v>
      </c>
      <c r="F40" s="284">
        <v>236</v>
      </c>
      <c r="G40" s="284">
        <v>4251</v>
      </c>
      <c r="H40" s="284">
        <v>18</v>
      </c>
      <c r="I40" s="284">
        <v>219</v>
      </c>
      <c r="J40" s="284">
        <v>539</v>
      </c>
      <c r="K40" s="284">
        <v>86</v>
      </c>
      <c r="L40" s="284">
        <v>546</v>
      </c>
      <c r="M40" s="284">
        <v>52</v>
      </c>
      <c r="N40" s="284">
        <v>714</v>
      </c>
      <c r="O40" s="284">
        <v>16</v>
      </c>
      <c r="P40" s="284">
        <v>372</v>
      </c>
      <c r="Q40" s="284">
        <v>8</v>
      </c>
      <c r="R40" s="284">
        <v>312</v>
      </c>
      <c r="S40" s="284">
        <v>11</v>
      </c>
      <c r="T40" s="284">
        <v>694</v>
      </c>
      <c r="U40" s="284">
        <v>1</v>
      </c>
      <c r="V40" s="284">
        <v>185</v>
      </c>
      <c r="W40" s="284">
        <v>1</v>
      </c>
      <c r="X40" s="284">
        <v>250</v>
      </c>
      <c r="Y40" s="284">
        <v>2</v>
      </c>
      <c r="Z40" s="284">
        <v>1391</v>
      </c>
      <c r="AA40" s="284">
        <v>0</v>
      </c>
      <c r="AB40" s="284"/>
    </row>
    <row r="41" spans="1:28" s="285" customFormat="1" ht="10.5">
      <c r="A41" s="286">
        <v>27</v>
      </c>
      <c r="B41" s="282" t="s">
        <v>112</v>
      </c>
      <c r="C41" s="283"/>
      <c r="D41" s="284">
        <v>79</v>
      </c>
      <c r="E41" s="284">
        <v>1336</v>
      </c>
      <c r="F41" s="284">
        <v>33</v>
      </c>
      <c r="G41" s="284">
        <v>1174</v>
      </c>
      <c r="H41" s="284">
        <v>9</v>
      </c>
      <c r="I41" s="284">
        <v>34</v>
      </c>
      <c r="J41" s="284">
        <v>85</v>
      </c>
      <c r="K41" s="284">
        <v>16</v>
      </c>
      <c r="L41" s="284">
        <v>102</v>
      </c>
      <c r="M41" s="284">
        <v>14</v>
      </c>
      <c r="N41" s="284">
        <v>188</v>
      </c>
      <c r="O41" s="284">
        <v>4</v>
      </c>
      <c r="P41" s="284">
        <v>106</v>
      </c>
      <c r="Q41" s="284">
        <v>6</v>
      </c>
      <c r="R41" s="284">
        <v>243</v>
      </c>
      <c r="S41" s="284">
        <v>1</v>
      </c>
      <c r="T41" s="284">
        <v>92</v>
      </c>
      <c r="U41" s="284">
        <v>4</v>
      </c>
      <c r="V41" s="284">
        <v>520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/>
    </row>
    <row r="42" spans="1:28" s="285" customFormat="1" ht="10.5">
      <c r="A42" s="286">
        <v>28</v>
      </c>
      <c r="B42" s="282" t="s">
        <v>113</v>
      </c>
      <c r="C42" s="283"/>
      <c r="D42" s="284">
        <v>5</v>
      </c>
      <c r="E42" s="284">
        <v>552</v>
      </c>
      <c r="F42" s="284">
        <v>0</v>
      </c>
      <c r="G42" s="284">
        <v>540</v>
      </c>
      <c r="H42" s="284">
        <v>0</v>
      </c>
      <c r="I42" s="284">
        <v>2</v>
      </c>
      <c r="J42" s="284">
        <v>7</v>
      </c>
      <c r="K42" s="284">
        <v>1</v>
      </c>
      <c r="L42" s="284">
        <v>5</v>
      </c>
      <c r="M42" s="284">
        <v>0</v>
      </c>
      <c r="N42" s="284">
        <v>0</v>
      </c>
      <c r="O42" s="284">
        <v>0</v>
      </c>
      <c r="P42" s="284">
        <v>0</v>
      </c>
      <c r="Q42" s="284">
        <v>0</v>
      </c>
      <c r="R42" s="284"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1</v>
      </c>
      <c r="X42" s="284">
        <v>205</v>
      </c>
      <c r="Y42" s="284">
        <v>1</v>
      </c>
      <c r="Z42" s="284">
        <v>335</v>
      </c>
      <c r="AA42" s="284">
        <v>0</v>
      </c>
      <c r="AB42" s="284"/>
    </row>
    <row r="43" spans="1:28" s="285" customFormat="1" ht="10.5">
      <c r="A43" s="286">
        <v>29</v>
      </c>
      <c r="B43" s="282" t="s">
        <v>114</v>
      </c>
      <c r="C43" s="283"/>
      <c r="D43" s="284">
        <v>14</v>
      </c>
      <c r="E43" s="284">
        <v>630</v>
      </c>
      <c r="F43" s="284">
        <v>1</v>
      </c>
      <c r="G43" s="284">
        <v>604</v>
      </c>
      <c r="H43" s="284">
        <v>0</v>
      </c>
      <c r="I43" s="284">
        <v>7</v>
      </c>
      <c r="J43" s="284">
        <v>22</v>
      </c>
      <c r="K43" s="284">
        <v>0</v>
      </c>
      <c r="L43" s="284">
        <v>0</v>
      </c>
      <c r="M43" s="284">
        <v>1</v>
      </c>
      <c r="N43" s="284">
        <v>18</v>
      </c>
      <c r="O43" s="284">
        <v>1</v>
      </c>
      <c r="P43" s="284">
        <v>21</v>
      </c>
      <c r="Q43" s="284">
        <v>2</v>
      </c>
      <c r="R43" s="284">
        <v>75</v>
      </c>
      <c r="S43" s="284">
        <v>1</v>
      </c>
      <c r="T43" s="284">
        <v>89</v>
      </c>
      <c r="U43" s="284">
        <v>1</v>
      </c>
      <c r="V43" s="284">
        <v>180</v>
      </c>
      <c r="W43" s="284">
        <v>1</v>
      </c>
      <c r="X43" s="284">
        <v>225</v>
      </c>
      <c r="Y43" s="284">
        <v>0</v>
      </c>
      <c r="Z43" s="284">
        <v>0</v>
      </c>
      <c r="AA43" s="284">
        <v>0</v>
      </c>
      <c r="AB43" s="284"/>
    </row>
    <row r="44" spans="1:28" s="285" customFormat="1" ht="10.5">
      <c r="A44" s="286">
        <v>30</v>
      </c>
      <c r="B44" s="282" t="s">
        <v>115</v>
      </c>
      <c r="C44" s="283"/>
      <c r="D44" s="284">
        <v>19</v>
      </c>
      <c r="E44" s="284">
        <v>259</v>
      </c>
      <c r="F44" s="284">
        <v>4</v>
      </c>
      <c r="G44" s="284">
        <v>221</v>
      </c>
      <c r="H44" s="284">
        <v>3</v>
      </c>
      <c r="I44" s="284">
        <v>4</v>
      </c>
      <c r="J44" s="284">
        <v>12</v>
      </c>
      <c r="K44" s="284">
        <v>6</v>
      </c>
      <c r="L44" s="284">
        <v>43</v>
      </c>
      <c r="M44" s="284">
        <v>5</v>
      </c>
      <c r="N44" s="284">
        <v>65</v>
      </c>
      <c r="O44" s="284">
        <v>2</v>
      </c>
      <c r="P44" s="284">
        <v>55</v>
      </c>
      <c r="Q44" s="284">
        <v>2</v>
      </c>
      <c r="R44" s="284">
        <v>84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0</v>
      </c>
      <c r="AB44" s="284"/>
    </row>
    <row r="45" spans="1:28" s="285" customFormat="1" ht="10.5">
      <c r="A45" s="286">
        <v>31</v>
      </c>
      <c r="B45" s="282" t="s">
        <v>116</v>
      </c>
      <c r="C45" s="283"/>
      <c r="D45" s="284">
        <v>20</v>
      </c>
      <c r="E45" s="284">
        <v>450</v>
      </c>
      <c r="F45" s="284">
        <v>4</v>
      </c>
      <c r="G45" s="284">
        <v>417</v>
      </c>
      <c r="H45" s="284">
        <v>6</v>
      </c>
      <c r="I45" s="284">
        <v>9</v>
      </c>
      <c r="J45" s="284">
        <v>24</v>
      </c>
      <c r="K45" s="284">
        <v>6</v>
      </c>
      <c r="L45" s="284">
        <v>39</v>
      </c>
      <c r="M45" s="284">
        <v>3</v>
      </c>
      <c r="N45" s="284">
        <v>36</v>
      </c>
      <c r="O45" s="284">
        <v>0</v>
      </c>
      <c r="P45" s="284">
        <v>0</v>
      </c>
      <c r="Q45" s="284">
        <v>1</v>
      </c>
      <c r="R45" s="284">
        <v>33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1</v>
      </c>
      <c r="Z45" s="284">
        <v>318</v>
      </c>
      <c r="AA45" s="284">
        <v>0</v>
      </c>
      <c r="AB45" s="284"/>
    </row>
    <row r="46" spans="1:28" s="285" customFormat="1" ht="10.5">
      <c r="A46" s="286">
        <v>32</v>
      </c>
      <c r="B46" s="282" t="s">
        <v>117</v>
      </c>
      <c r="C46" s="283"/>
      <c r="D46" s="284">
        <v>131</v>
      </c>
      <c r="E46" s="284">
        <v>651</v>
      </c>
      <c r="F46" s="284">
        <v>117</v>
      </c>
      <c r="G46" s="284">
        <v>431</v>
      </c>
      <c r="H46" s="284">
        <v>15</v>
      </c>
      <c r="I46" s="284">
        <v>94</v>
      </c>
      <c r="J46" s="284">
        <v>204</v>
      </c>
      <c r="K46" s="284">
        <v>25</v>
      </c>
      <c r="L46" s="284">
        <v>159</v>
      </c>
      <c r="M46" s="284">
        <v>8</v>
      </c>
      <c r="N46" s="284">
        <v>90</v>
      </c>
      <c r="O46" s="284">
        <v>1</v>
      </c>
      <c r="P46" s="284">
        <v>25</v>
      </c>
      <c r="Q46" s="284">
        <v>2</v>
      </c>
      <c r="R46" s="284">
        <v>83</v>
      </c>
      <c r="S46" s="284">
        <v>1</v>
      </c>
      <c r="T46" s="284">
        <v>90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/>
    </row>
    <row r="47" spans="1:28" s="274" customFormat="1" ht="18" customHeight="1">
      <c r="A47" s="269" t="s">
        <v>118</v>
      </c>
      <c r="B47" s="291" t="s">
        <v>255</v>
      </c>
      <c r="C47" s="271"/>
      <c r="D47" s="272">
        <v>17</v>
      </c>
      <c r="E47" s="272">
        <v>985</v>
      </c>
      <c r="F47" s="272">
        <v>1</v>
      </c>
      <c r="G47" s="272">
        <v>983</v>
      </c>
      <c r="H47" s="272">
        <v>1</v>
      </c>
      <c r="I47" s="272">
        <v>3</v>
      </c>
      <c r="J47" s="272">
        <v>6</v>
      </c>
      <c r="K47" s="272">
        <v>3</v>
      </c>
      <c r="L47" s="272">
        <v>19</v>
      </c>
      <c r="M47" s="272">
        <v>3</v>
      </c>
      <c r="N47" s="272">
        <v>36</v>
      </c>
      <c r="O47" s="272">
        <v>3</v>
      </c>
      <c r="P47" s="272">
        <v>76</v>
      </c>
      <c r="Q47" s="272">
        <v>2</v>
      </c>
      <c r="R47" s="272">
        <v>79</v>
      </c>
      <c r="S47" s="272">
        <v>1</v>
      </c>
      <c r="T47" s="272">
        <v>67</v>
      </c>
      <c r="U47" s="272">
        <v>0</v>
      </c>
      <c r="V47" s="272">
        <v>0</v>
      </c>
      <c r="W47" s="272">
        <v>1</v>
      </c>
      <c r="X47" s="272">
        <v>285</v>
      </c>
      <c r="Y47" s="272">
        <v>1</v>
      </c>
      <c r="Z47" s="272">
        <v>417</v>
      </c>
      <c r="AA47" s="272">
        <v>0</v>
      </c>
      <c r="AB47" s="273"/>
    </row>
    <row r="48" spans="1:28" s="285" customFormat="1" ht="10.5">
      <c r="A48" s="286">
        <v>33</v>
      </c>
      <c r="B48" s="282" t="s">
        <v>119</v>
      </c>
      <c r="C48" s="283"/>
      <c r="D48" s="284">
        <v>4</v>
      </c>
      <c r="E48" s="284">
        <v>536</v>
      </c>
      <c r="F48" s="284">
        <v>0</v>
      </c>
      <c r="G48" s="284">
        <v>534</v>
      </c>
      <c r="H48" s="284">
        <v>1</v>
      </c>
      <c r="I48" s="284">
        <v>0</v>
      </c>
      <c r="J48" s="284">
        <v>0</v>
      </c>
      <c r="K48" s="284">
        <v>0</v>
      </c>
      <c r="L48" s="284">
        <v>0</v>
      </c>
      <c r="M48" s="284">
        <v>1</v>
      </c>
      <c r="N48" s="284">
        <v>13</v>
      </c>
      <c r="O48" s="284">
        <v>0</v>
      </c>
      <c r="P48" s="284">
        <v>0</v>
      </c>
      <c r="Q48" s="284">
        <v>1</v>
      </c>
      <c r="R48" s="284">
        <v>39</v>
      </c>
      <c r="S48" s="284">
        <v>1</v>
      </c>
      <c r="T48" s="284">
        <v>67</v>
      </c>
      <c r="U48" s="284">
        <v>0</v>
      </c>
      <c r="V48" s="284">
        <v>0</v>
      </c>
      <c r="W48" s="284">
        <v>0</v>
      </c>
      <c r="X48" s="284">
        <v>0</v>
      </c>
      <c r="Y48" s="284">
        <v>1</v>
      </c>
      <c r="Z48" s="284">
        <v>417</v>
      </c>
      <c r="AA48" s="284">
        <v>0</v>
      </c>
      <c r="AB48" s="284"/>
    </row>
    <row r="49" spans="1:28" s="285" customFormat="1" ht="10.5">
      <c r="A49" s="286">
        <v>34</v>
      </c>
      <c r="B49" s="282" t="s">
        <v>120</v>
      </c>
      <c r="C49" s="283"/>
      <c r="D49" s="284">
        <v>3</v>
      </c>
      <c r="E49" s="284">
        <v>41</v>
      </c>
      <c r="F49" s="284">
        <v>0</v>
      </c>
      <c r="G49" s="284">
        <v>41</v>
      </c>
      <c r="H49" s="284">
        <v>0</v>
      </c>
      <c r="I49" s="284">
        <v>1</v>
      </c>
      <c r="J49" s="284">
        <v>2</v>
      </c>
      <c r="K49" s="284">
        <v>0</v>
      </c>
      <c r="L49" s="284">
        <v>0</v>
      </c>
      <c r="M49" s="284">
        <v>1</v>
      </c>
      <c r="N49" s="284">
        <v>10</v>
      </c>
      <c r="O49" s="284">
        <v>1</v>
      </c>
      <c r="P49" s="284">
        <v>29</v>
      </c>
      <c r="Q49" s="284">
        <v>0</v>
      </c>
      <c r="R49" s="284">
        <v>0</v>
      </c>
      <c r="S49" s="284">
        <v>0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284">
        <v>0</v>
      </c>
      <c r="AB49" s="284"/>
    </row>
    <row r="50" spans="1:28" s="285" customFormat="1" ht="10.5">
      <c r="A50" s="286">
        <v>35</v>
      </c>
      <c r="B50" s="282" t="s">
        <v>121</v>
      </c>
      <c r="C50" s="283"/>
      <c r="D50" s="284"/>
      <c r="E50" s="284"/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84">
        <v>0</v>
      </c>
      <c r="R50" s="284">
        <v>0</v>
      </c>
      <c r="S50" s="284">
        <v>0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0</v>
      </c>
      <c r="AB50" s="284"/>
    </row>
    <row r="51" spans="1:28" s="285" customFormat="1" ht="10.5">
      <c r="A51" s="286">
        <v>36</v>
      </c>
      <c r="B51" s="282" t="s">
        <v>122</v>
      </c>
      <c r="C51" s="283"/>
      <c r="D51" s="284">
        <v>10</v>
      </c>
      <c r="E51" s="284">
        <v>408</v>
      </c>
      <c r="F51" s="284">
        <v>0</v>
      </c>
      <c r="G51" s="284">
        <v>408</v>
      </c>
      <c r="H51" s="284">
        <v>0</v>
      </c>
      <c r="I51" s="284">
        <v>2</v>
      </c>
      <c r="J51" s="284">
        <v>4</v>
      </c>
      <c r="K51" s="284">
        <v>3</v>
      </c>
      <c r="L51" s="284">
        <v>19</v>
      </c>
      <c r="M51" s="284">
        <v>1</v>
      </c>
      <c r="N51" s="284">
        <v>13</v>
      </c>
      <c r="O51" s="284">
        <v>2</v>
      </c>
      <c r="P51" s="284">
        <v>47</v>
      </c>
      <c r="Q51" s="284">
        <v>1</v>
      </c>
      <c r="R51" s="284">
        <v>40</v>
      </c>
      <c r="S51" s="284">
        <v>0</v>
      </c>
      <c r="T51" s="284">
        <v>0</v>
      </c>
      <c r="U51" s="284">
        <v>0</v>
      </c>
      <c r="V51" s="284">
        <v>0</v>
      </c>
      <c r="W51" s="284">
        <v>1</v>
      </c>
      <c r="X51" s="284">
        <v>285</v>
      </c>
      <c r="Y51" s="284">
        <v>0</v>
      </c>
      <c r="Z51" s="284">
        <v>0</v>
      </c>
      <c r="AA51" s="284">
        <v>0</v>
      </c>
      <c r="AB51" s="284"/>
    </row>
    <row r="52" spans="1:28" s="274" customFormat="1" ht="13.5" customHeight="1">
      <c r="A52" s="269" t="s">
        <v>123</v>
      </c>
      <c r="B52" s="275" t="s">
        <v>19</v>
      </c>
      <c r="C52" s="271"/>
      <c r="D52" s="272">
        <v>392</v>
      </c>
      <c r="E52" s="272">
        <v>8947</v>
      </c>
      <c r="F52" s="272">
        <v>442</v>
      </c>
      <c r="G52" s="272">
        <v>8479</v>
      </c>
      <c r="H52" s="272">
        <v>26</v>
      </c>
      <c r="I52" s="272">
        <v>149</v>
      </c>
      <c r="J52" s="272">
        <v>360</v>
      </c>
      <c r="K52" s="272">
        <v>94</v>
      </c>
      <c r="L52" s="272">
        <v>635</v>
      </c>
      <c r="M52" s="272">
        <v>53</v>
      </c>
      <c r="N52" s="272">
        <v>711</v>
      </c>
      <c r="O52" s="272">
        <v>23</v>
      </c>
      <c r="P52" s="272">
        <v>572</v>
      </c>
      <c r="Q52" s="272">
        <v>23</v>
      </c>
      <c r="R52" s="272">
        <v>904</v>
      </c>
      <c r="S52" s="272">
        <v>27</v>
      </c>
      <c r="T52" s="272">
        <v>1917</v>
      </c>
      <c r="U52" s="272">
        <v>11</v>
      </c>
      <c r="V52" s="272">
        <v>1347</v>
      </c>
      <c r="W52" s="272">
        <v>5</v>
      </c>
      <c r="X52" s="272">
        <v>1145</v>
      </c>
      <c r="Y52" s="272">
        <v>3</v>
      </c>
      <c r="Z52" s="272">
        <v>1356</v>
      </c>
      <c r="AA52" s="272">
        <v>4</v>
      </c>
      <c r="AB52" s="273"/>
    </row>
    <row r="53" spans="1:28" s="285" customFormat="1" ht="10.5">
      <c r="A53" s="286">
        <v>37</v>
      </c>
      <c r="B53" s="282" t="s">
        <v>124</v>
      </c>
      <c r="C53" s="283"/>
      <c r="D53" s="284">
        <v>77</v>
      </c>
      <c r="E53" s="284">
        <v>2459</v>
      </c>
      <c r="F53" s="284">
        <v>0</v>
      </c>
      <c r="G53" s="284">
        <v>2424</v>
      </c>
      <c r="H53" s="284">
        <v>10</v>
      </c>
      <c r="I53" s="284">
        <v>31</v>
      </c>
      <c r="J53" s="284">
        <v>86</v>
      </c>
      <c r="K53" s="284">
        <v>23</v>
      </c>
      <c r="L53" s="284">
        <v>158</v>
      </c>
      <c r="M53" s="284">
        <v>10</v>
      </c>
      <c r="N53" s="284">
        <v>112</v>
      </c>
      <c r="O53" s="284">
        <v>1</v>
      </c>
      <c r="P53" s="284">
        <v>26</v>
      </c>
      <c r="Q53" s="284">
        <v>3</v>
      </c>
      <c r="R53" s="284">
        <v>105</v>
      </c>
      <c r="S53" s="284">
        <v>3</v>
      </c>
      <c r="T53" s="284">
        <v>247</v>
      </c>
      <c r="U53" s="284">
        <v>1</v>
      </c>
      <c r="V53" s="284">
        <v>120</v>
      </c>
      <c r="W53" s="284">
        <v>1</v>
      </c>
      <c r="X53" s="284">
        <v>249</v>
      </c>
      <c r="Y53" s="284">
        <v>3</v>
      </c>
      <c r="Z53" s="284">
        <v>1356</v>
      </c>
      <c r="AA53" s="284">
        <v>1</v>
      </c>
      <c r="AB53" s="284"/>
    </row>
    <row r="54" spans="1:28" s="285" customFormat="1" ht="10.5">
      <c r="A54" s="286">
        <v>38</v>
      </c>
      <c r="B54" s="282" t="s">
        <v>125</v>
      </c>
      <c r="C54" s="283"/>
      <c r="D54" s="284">
        <v>12</v>
      </c>
      <c r="E54" s="284">
        <v>627</v>
      </c>
      <c r="F54" s="284">
        <v>0</v>
      </c>
      <c r="G54" s="284">
        <v>590</v>
      </c>
      <c r="H54" s="284">
        <v>0</v>
      </c>
      <c r="I54" s="284">
        <v>3</v>
      </c>
      <c r="J54" s="284">
        <v>6</v>
      </c>
      <c r="K54" s="284">
        <v>1</v>
      </c>
      <c r="L54" s="284">
        <v>5</v>
      </c>
      <c r="M54" s="284">
        <v>0</v>
      </c>
      <c r="N54" s="284">
        <v>0</v>
      </c>
      <c r="O54" s="284">
        <v>0</v>
      </c>
      <c r="P54" s="284">
        <v>0</v>
      </c>
      <c r="Q54" s="284">
        <v>2</v>
      </c>
      <c r="R54" s="284">
        <v>79</v>
      </c>
      <c r="S54" s="284">
        <v>3</v>
      </c>
      <c r="T54" s="284">
        <v>181</v>
      </c>
      <c r="U54" s="284">
        <v>3</v>
      </c>
      <c r="V54" s="284">
        <v>356</v>
      </c>
      <c r="W54" s="284">
        <v>0</v>
      </c>
      <c r="X54" s="284">
        <v>0</v>
      </c>
      <c r="Y54" s="284">
        <v>0</v>
      </c>
      <c r="Z54" s="284">
        <v>0</v>
      </c>
      <c r="AA54" s="284">
        <v>0</v>
      </c>
      <c r="AB54" s="284"/>
    </row>
    <row r="55" spans="1:28" s="285" customFormat="1" ht="10.5">
      <c r="A55" s="286">
        <v>39</v>
      </c>
      <c r="B55" s="282" t="s">
        <v>126</v>
      </c>
      <c r="C55" s="283"/>
      <c r="D55" s="284">
        <v>207</v>
      </c>
      <c r="E55" s="284">
        <v>4344</v>
      </c>
      <c r="F55" s="284">
        <v>10</v>
      </c>
      <c r="G55" s="284">
        <v>4058</v>
      </c>
      <c r="H55" s="284">
        <v>11</v>
      </c>
      <c r="I55" s="284">
        <v>71</v>
      </c>
      <c r="J55" s="284">
        <v>175</v>
      </c>
      <c r="K55" s="284">
        <v>46</v>
      </c>
      <c r="L55" s="284">
        <v>313</v>
      </c>
      <c r="M55" s="284">
        <v>32</v>
      </c>
      <c r="N55" s="284">
        <v>453</v>
      </c>
      <c r="O55" s="284">
        <v>18</v>
      </c>
      <c r="P55" s="284">
        <v>446</v>
      </c>
      <c r="Q55" s="284">
        <v>15</v>
      </c>
      <c r="R55" s="284">
        <v>578</v>
      </c>
      <c r="S55" s="284">
        <v>16</v>
      </c>
      <c r="T55" s="284">
        <v>1165</v>
      </c>
      <c r="U55" s="284">
        <v>6</v>
      </c>
      <c r="V55" s="284">
        <v>763</v>
      </c>
      <c r="W55" s="284">
        <v>2</v>
      </c>
      <c r="X55" s="284">
        <v>451</v>
      </c>
      <c r="Y55" s="284">
        <v>0</v>
      </c>
      <c r="Z55" s="284">
        <v>0</v>
      </c>
      <c r="AA55" s="284">
        <v>1</v>
      </c>
      <c r="AB55" s="284"/>
    </row>
    <row r="56" spans="1:28" s="285" customFormat="1" ht="21">
      <c r="A56" s="286">
        <v>40</v>
      </c>
      <c r="B56" s="288" t="s">
        <v>127</v>
      </c>
      <c r="C56" s="283"/>
      <c r="D56" s="284">
        <v>22</v>
      </c>
      <c r="E56" s="284">
        <v>147</v>
      </c>
      <c r="F56" s="284">
        <v>2</v>
      </c>
      <c r="G56" s="284">
        <v>126</v>
      </c>
      <c r="H56" s="284">
        <v>1</v>
      </c>
      <c r="I56" s="284">
        <v>14</v>
      </c>
      <c r="J56" s="284">
        <v>23</v>
      </c>
      <c r="K56" s="284">
        <v>3</v>
      </c>
      <c r="L56" s="284">
        <v>18</v>
      </c>
      <c r="M56" s="284">
        <v>3</v>
      </c>
      <c r="N56" s="284">
        <v>38</v>
      </c>
      <c r="O56" s="284">
        <v>0</v>
      </c>
      <c r="P56" s="284">
        <v>0</v>
      </c>
      <c r="Q56" s="284">
        <v>0</v>
      </c>
      <c r="R56" s="284">
        <v>0</v>
      </c>
      <c r="S56" s="284">
        <v>1</v>
      </c>
      <c r="T56" s="284">
        <v>68</v>
      </c>
      <c r="U56" s="284"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v>0</v>
      </c>
      <c r="AA56" s="284">
        <v>1</v>
      </c>
      <c r="AB56" s="284"/>
    </row>
    <row r="57" spans="1:28" s="285" customFormat="1" ht="10.5">
      <c r="A57" s="286">
        <v>41</v>
      </c>
      <c r="B57" s="292" t="s">
        <v>256</v>
      </c>
      <c r="C57" s="283"/>
      <c r="D57" s="284">
        <v>74</v>
      </c>
      <c r="E57" s="284">
        <v>1370</v>
      </c>
      <c r="F57" s="284">
        <v>13</v>
      </c>
      <c r="G57" s="284">
        <v>1281</v>
      </c>
      <c r="H57" s="284">
        <v>4</v>
      </c>
      <c r="I57" s="284">
        <v>30</v>
      </c>
      <c r="J57" s="284">
        <v>70</v>
      </c>
      <c r="K57" s="284">
        <v>21</v>
      </c>
      <c r="L57" s="284">
        <v>141</v>
      </c>
      <c r="M57" s="284">
        <v>8</v>
      </c>
      <c r="N57" s="284">
        <v>108</v>
      </c>
      <c r="O57" s="284">
        <v>4</v>
      </c>
      <c r="P57" s="284">
        <v>100</v>
      </c>
      <c r="Q57" s="284">
        <v>3</v>
      </c>
      <c r="R57" s="284">
        <v>142</v>
      </c>
      <c r="S57" s="284">
        <v>4</v>
      </c>
      <c r="T57" s="284">
        <v>256</v>
      </c>
      <c r="U57" s="284">
        <v>1</v>
      </c>
      <c r="V57" s="284">
        <v>108</v>
      </c>
      <c r="W57" s="284">
        <v>2</v>
      </c>
      <c r="X57" s="284">
        <v>445</v>
      </c>
      <c r="Y57" s="284">
        <v>0</v>
      </c>
      <c r="Z57" s="284">
        <v>0</v>
      </c>
      <c r="AA57" s="284">
        <v>1</v>
      </c>
      <c r="AB57" s="284"/>
    </row>
    <row r="58" spans="1:28" s="274" customFormat="1" ht="18" customHeight="1">
      <c r="A58" s="269" t="s">
        <v>128</v>
      </c>
      <c r="B58" s="275" t="s">
        <v>20</v>
      </c>
      <c r="C58" s="271"/>
      <c r="D58" s="272">
        <v>613</v>
      </c>
      <c r="E58" s="272">
        <v>12711</v>
      </c>
      <c r="F58" s="272">
        <v>804</v>
      </c>
      <c r="G58" s="272">
        <v>11682</v>
      </c>
      <c r="H58" s="272">
        <v>225</v>
      </c>
      <c r="I58" s="272">
        <v>276</v>
      </c>
      <c r="J58" s="272">
        <v>396</v>
      </c>
      <c r="K58" s="272">
        <v>76</v>
      </c>
      <c r="L58" s="272">
        <v>520</v>
      </c>
      <c r="M58" s="272">
        <v>90</v>
      </c>
      <c r="N58" s="272">
        <v>1242</v>
      </c>
      <c r="O58" s="272">
        <v>44</v>
      </c>
      <c r="P58" s="272">
        <v>1052</v>
      </c>
      <c r="Q58" s="272">
        <v>71</v>
      </c>
      <c r="R58" s="272">
        <v>2663</v>
      </c>
      <c r="S58" s="272">
        <v>31</v>
      </c>
      <c r="T58" s="272">
        <v>2180</v>
      </c>
      <c r="U58" s="272">
        <v>17</v>
      </c>
      <c r="V58" s="272">
        <v>2315</v>
      </c>
      <c r="W58" s="272">
        <v>2</v>
      </c>
      <c r="X58" s="272">
        <v>466</v>
      </c>
      <c r="Y58" s="272">
        <v>4</v>
      </c>
      <c r="Z58" s="272">
        <v>1877</v>
      </c>
      <c r="AA58" s="272">
        <v>2</v>
      </c>
      <c r="AB58" s="273"/>
    </row>
    <row r="59" spans="1:28" s="285" customFormat="1" ht="10.5">
      <c r="A59" s="286">
        <v>42</v>
      </c>
      <c r="B59" s="282" t="s">
        <v>129</v>
      </c>
      <c r="C59" s="283"/>
      <c r="D59" s="284">
        <v>15</v>
      </c>
      <c r="E59" s="284">
        <v>645</v>
      </c>
      <c r="F59" s="284">
        <v>0</v>
      </c>
      <c r="G59" s="284">
        <v>645</v>
      </c>
      <c r="H59" s="284">
        <v>0</v>
      </c>
      <c r="I59" s="284">
        <v>4</v>
      </c>
      <c r="J59" s="284">
        <v>12</v>
      </c>
      <c r="K59" s="284">
        <v>1</v>
      </c>
      <c r="L59" s="284">
        <v>5</v>
      </c>
      <c r="M59" s="284">
        <v>2</v>
      </c>
      <c r="N59" s="284">
        <v>33</v>
      </c>
      <c r="O59" s="284">
        <v>3</v>
      </c>
      <c r="P59" s="284">
        <v>72</v>
      </c>
      <c r="Q59" s="284">
        <v>3</v>
      </c>
      <c r="R59" s="284">
        <v>108</v>
      </c>
      <c r="S59" s="284">
        <v>1</v>
      </c>
      <c r="T59" s="284">
        <v>90</v>
      </c>
      <c r="U59" s="284">
        <v>0</v>
      </c>
      <c r="V59" s="284">
        <v>0</v>
      </c>
      <c r="W59" s="284">
        <v>0</v>
      </c>
      <c r="X59" s="284">
        <v>0</v>
      </c>
      <c r="Y59" s="284">
        <v>1</v>
      </c>
      <c r="Z59" s="284">
        <v>325</v>
      </c>
      <c r="AA59" s="284">
        <v>0</v>
      </c>
      <c r="AB59" s="284"/>
    </row>
    <row r="60" spans="1:28" s="285" customFormat="1" ht="10.5">
      <c r="A60" s="286">
        <v>43</v>
      </c>
      <c r="B60" s="282" t="s">
        <v>130</v>
      </c>
      <c r="C60" s="283"/>
      <c r="D60" s="284">
        <v>245</v>
      </c>
      <c r="E60" s="284">
        <v>3490</v>
      </c>
      <c r="F60" s="284">
        <v>239</v>
      </c>
      <c r="G60" s="284">
        <v>3142</v>
      </c>
      <c r="H60" s="284">
        <v>39</v>
      </c>
      <c r="I60" s="284">
        <v>202</v>
      </c>
      <c r="J60" s="284">
        <v>232</v>
      </c>
      <c r="K60" s="284">
        <v>2</v>
      </c>
      <c r="L60" s="284">
        <v>17</v>
      </c>
      <c r="M60" s="284">
        <v>5</v>
      </c>
      <c r="N60" s="284">
        <v>65</v>
      </c>
      <c r="O60" s="284">
        <v>10</v>
      </c>
      <c r="P60" s="284">
        <v>256</v>
      </c>
      <c r="Q60" s="284">
        <v>9</v>
      </c>
      <c r="R60" s="284">
        <v>375</v>
      </c>
      <c r="S60" s="284">
        <v>8</v>
      </c>
      <c r="T60" s="284">
        <v>570</v>
      </c>
      <c r="U60" s="284">
        <v>6</v>
      </c>
      <c r="V60" s="284">
        <v>823</v>
      </c>
      <c r="W60" s="284">
        <v>2</v>
      </c>
      <c r="X60" s="284">
        <v>466</v>
      </c>
      <c r="Y60" s="284">
        <v>1</v>
      </c>
      <c r="Z60" s="284">
        <v>686</v>
      </c>
      <c r="AA60" s="284">
        <v>0</v>
      </c>
      <c r="AB60" s="284"/>
    </row>
    <row r="61" spans="1:28" s="285" customFormat="1" ht="10.5">
      <c r="A61" s="286">
        <v>44</v>
      </c>
      <c r="B61" s="282" t="s">
        <v>131</v>
      </c>
      <c r="C61" s="283"/>
      <c r="D61" s="284">
        <v>263</v>
      </c>
      <c r="E61" s="284">
        <v>6436</v>
      </c>
      <c r="F61" s="284">
        <v>40</v>
      </c>
      <c r="G61" s="284">
        <v>5876</v>
      </c>
      <c r="H61" s="284">
        <v>139</v>
      </c>
      <c r="I61" s="284">
        <v>43</v>
      </c>
      <c r="J61" s="284">
        <v>95</v>
      </c>
      <c r="K61" s="284">
        <v>54</v>
      </c>
      <c r="L61" s="284">
        <v>374</v>
      </c>
      <c r="M61" s="284">
        <v>64</v>
      </c>
      <c r="N61" s="284">
        <v>881</v>
      </c>
      <c r="O61" s="284">
        <v>24</v>
      </c>
      <c r="P61" s="284">
        <v>556</v>
      </c>
      <c r="Q61" s="284">
        <v>51</v>
      </c>
      <c r="R61" s="284">
        <v>1871</v>
      </c>
      <c r="S61" s="284">
        <v>19</v>
      </c>
      <c r="T61" s="284">
        <v>1300</v>
      </c>
      <c r="U61" s="284">
        <v>7</v>
      </c>
      <c r="V61" s="284">
        <v>1022</v>
      </c>
      <c r="W61" s="284">
        <v>0</v>
      </c>
      <c r="X61" s="284">
        <v>0</v>
      </c>
      <c r="Y61" s="284">
        <v>1</v>
      </c>
      <c r="Z61" s="284">
        <v>337</v>
      </c>
      <c r="AA61" s="284">
        <v>0</v>
      </c>
      <c r="AB61" s="284"/>
    </row>
    <row r="62" spans="1:28" s="285" customFormat="1" ht="10.5">
      <c r="A62" s="286">
        <v>45</v>
      </c>
      <c r="B62" s="282" t="s">
        <v>132</v>
      </c>
      <c r="C62" s="283"/>
      <c r="D62" s="286"/>
      <c r="E62" s="282"/>
      <c r="F62" s="284">
        <v>0</v>
      </c>
      <c r="G62" s="284">
        <v>0</v>
      </c>
      <c r="H62" s="284">
        <v>0</v>
      </c>
      <c r="I62" s="284">
        <v>0</v>
      </c>
      <c r="J62" s="284">
        <v>0</v>
      </c>
      <c r="K62" s="284">
        <v>0</v>
      </c>
      <c r="L62" s="284">
        <v>0</v>
      </c>
      <c r="M62" s="284">
        <v>0</v>
      </c>
      <c r="N62" s="284">
        <v>0</v>
      </c>
      <c r="O62" s="284">
        <v>0</v>
      </c>
      <c r="P62" s="284">
        <v>0</v>
      </c>
      <c r="Q62" s="284">
        <v>0</v>
      </c>
      <c r="R62" s="284">
        <v>0</v>
      </c>
      <c r="S62" s="284">
        <v>0</v>
      </c>
      <c r="T62" s="284">
        <v>0</v>
      </c>
      <c r="U62" s="284">
        <v>0</v>
      </c>
      <c r="V62" s="284">
        <v>0</v>
      </c>
      <c r="W62" s="284">
        <v>0</v>
      </c>
      <c r="X62" s="284">
        <v>0</v>
      </c>
      <c r="Y62" s="284">
        <v>0</v>
      </c>
      <c r="Z62" s="284">
        <v>0</v>
      </c>
      <c r="AA62" s="284">
        <v>0</v>
      </c>
      <c r="AB62" s="284"/>
    </row>
    <row r="63" spans="1:28" s="285" customFormat="1" ht="10.5">
      <c r="A63" s="286">
        <v>46</v>
      </c>
      <c r="B63" s="282" t="s">
        <v>133</v>
      </c>
      <c r="C63" s="283"/>
      <c r="D63" s="284">
        <v>8</v>
      </c>
      <c r="E63" s="284">
        <v>59</v>
      </c>
      <c r="F63" s="284">
        <v>0</v>
      </c>
      <c r="G63" s="284">
        <v>55</v>
      </c>
      <c r="H63" s="284">
        <v>3</v>
      </c>
      <c r="I63" s="284">
        <v>3</v>
      </c>
      <c r="J63" s="284">
        <v>7</v>
      </c>
      <c r="K63" s="284">
        <v>2</v>
      </c>
      <c r="L63" s="284">
        <v>12</v>
      </c>
      <c r="M63" s="284">
        <v>3</v>
      </c>
      <c r="N63" s="284">
        <v>40</v>
      </c>
      <c r="O63" s="284">
        <v>0</v>
      </c>
      <c r="P63" s="284">
        <v>0</v>
      </c>
      <c r="Q63" s="284">
        <v>0</v>
      </c>
      <c r="R63" s="284">
        <v>0</v>
      </c>
      <c r="S63" s="284">
        <v>0</v>
      </c>
      <c r="T63" s="284">
        <v>0</v>
      </c>
      <c r="U63" s="284"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v>0</v>
      </c>
      <c r="AA63" s="284">
        <v>0</v>
      </c>
      <c r="AB63" s="284"/>
    </row>
    <row r="64" spans="1:28" s="285" customFormat="1" ht="10.5">
      <c r="A64" s="286">
        <v>47</v>
      </c>
      <c r="B64" s="282" t="s">
        <v>134</v>
      </c>
      <c r="C64" s="283"/>
      <c r="D64" s="284">
        <v>29</v>
      </c>
      <c r="E64" s="284">
        <v>390</v>
      </c>
      <c r="F64" s="284">
        <v>5</v>
      </c>
      <c r="G64" s="284">
        <v>370</v>
      </c>
      <c r="H64" s="284">
        <v>1</v>
      </c>
      <c r="I64" s="284">
        <v>6</v>
      </c>
      <c r="J64" s="284">
        <v>16</v>
      </c>
      <c r="K64" s="284">
        <v>9</v>
      </c>
      <c r="L64" s="284">
        <v>60</v>
      </c>
      <c r="M64" s="284">
        <v>8</v>
      </c>
      <c r="N64" s="284">
        <v>103</v>
      </c>
      <c r="O64" s="284">
        <v>3</v>
      </c>
      <c r="P64" s="284">
        <v>69</v>
      </c>
      <c r="Q64" s="284">
        <v>0</v>
      </c>
      <c r="R64" s="284">
        <v>0</v>
      </c>
      <c r="S64" s="284">
        <v>2</v>
      </c>
      <c r="T64" s="284">
        <v>142</v>
      </c>
      <c r="U64" s="284">
        <v>0</v>
      </c>
      <c r="V64" s="284">
        <v>0</v>
      </c>
      <c r="W64" s="284">
        <v>0</v>
      </c>
      <c r="X64" s="284">
        <v>0</v>
      </c>
      <c r="Y64" s="284">
        <v>0</v>
      </c>
      <c r="Z64" s="284">
        <v>0</v>
      </c>
      <c r="AA64" s="284">
        <v>1</v>
      </c>
      <c r="AB64" s="284"/>
    </row>
    <row r="65" spans="1:28" s="285" customFormat="1" ht="10.5">
      <c r="A65" s="286">
        <v>48</v>
      </c>
      <c r="B65" s="282" t="s">
        <v>135</v>
      </c>
      <c r="C65" s="283"/>
      <c r="D65" s="284">
        <v>53</v>
      </c>
      <c r="E65" s="284">
        <v>1691</v>
      </c>
      <c r="F65" s="284">
        <v>5</v>
      </c>
      <c r="G65" s="284">
        <v>1594</v>
      </c>
      <c r="H65" s="284">
        <v>43</v>
      </c>
      <c r="I65" s="284">
        <v>18</v>
      </c>
      <c r="J65" s="284">
        <v>34</v>
      </c>
      <c r="K65" s="284">
        <v>8</v>
      </c>
      <c r="L65" s="284">
        <v>52</v>
      </c>
      <c r="M65" s="284">
        <v>8</v>
      </c>
      <c r="N65" s="284">
        <v>120</v>
      </c>
      <c r="O65" s="284">
        <v>4</v>
      </c>
      <c r="P65" s="284">
        <v>99</v>
      </c>
      <c r="Q65" s="284">
        <v>8</v>
      </c>
      <c r="R65" s="284">
        <v>309</v>
      </c>
      <c r="S65" s="284">
        <v>1</v>
      </c>
      <c r="T65" s="284">
        <v>78</v>
      </c>
      <c r="U65" s="284">
        <v>4</v>
      </c>
      <c r="V65" s="284">
        <v>470</v>
      </c>
      <c r="W65" s="284">
        <v>0</v>
      </c>
      <c r="X65" s="284">
        <v>0</v>
      </c>
      <c r="Y65" s="284">
        <v>1</v>
      </c>
      <c r="Z65" s="284">
        <v>529</v>
      </c>
      <c r="AA65" s="284">
        <v>1</v>
      </c>
      <c r="AB65" s="284"/>
    </row>
    <row r="66" spans="1:28" s="274" customFormat="1" ht="9.75" customHeight="1">
      <c r="A66" s="293"/>
      <c r="B66" s="294" t="s">
        <v>257</v>
      </c>
      <c r="C66" s="295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84"/>
    </row>
    <row r="67" spans="2:27" ht="17.25">
      <c r="B67" s="245"/>
      <c r="C67" s="245"/>
      <c r="D67" s="246"/>
      <c r="E67" s="245"/>
      <c r="F67" s="247" t="s">
        <v>1844</v>
      </c>
      <c r="G67" s="244"/>
      <c r="I67" s="249"/>
      <c r="J67" s="249"/>
      <c r="K67" s="249"/>
      <c r="L67" s="249"/>
      <c r="M67" s="246"/>
      <c r="N67" s="246"/>
      <c r="O67" s="249"/>
      <c r="P67" s="249"/>
      <c r="Q67" s="250"/>
      <c r="R67" s="249"/>
      <c r="S67" s="249"/>
      <c r="T67" s="249"/>
      <c r="U67" s="249"/>
      <c r="V67" s="249"/>
      <c r="W67" s="249"/>
      <c r="X67" s="249"/>
      <c r="Y67" s="249"/>
      <c r="Z67" s="249"/>
      <c r="AA67" s="249"/>
    </row>
    <row r="68" spans="2:27" ht="4.5" customHeight="1">
      <c r="B68" s="245"/>
      <c r="C68" s="245"/>
      <c r="D68" s="246"/>
      <c r="E68" s="251"/>
      <c r="F68" s="251"/>
      <c r="G68" s="251"/>
      <c r="H68" s="251"/>
      <c r="I68" s="249"/>
      <c r="J68" s="249"/>
      <c r="K68" s="249"/>
      <c r="L68" s="249"/>
      <c r="M68" s="246"/>
      <c r="N68" s="246"/>
      <c r="O68" s="249"/>
      <c r="P68" s="249"/>
      <c r="Q68" s="250"/>
      <c r="R68" s="249"/>
      <c r="S68" s="249"/>
      <c r="T68" s="249"/>
      <c r="U68" s="249"/>
      <c r="V68" s="249"/>
      <c r="W68" s="249"/>
      <c r="X68" s="249"/>
      <c r="Y68" s="249"/>
      <c r="Z68" s="249"/>
      <c r="AA68" s="249"/>
    </row>
    <row r="69" spans="1:27" ht="12" customHeight="1">
      <c r="A69" s="252"/>
      <c r="B69" s="253"/>
      <c r="C69" s="254"/>
      <c r="D69" s="255" t="s">
        <v>71</v>
      </c>
      <c r="E69" s="256" t="s">
        <v>235</v>
      </c>
      <c r="F69" s="257"/>
      <c r="G69" s="257"/>
      <c r="H69" s="256"/>
      <c r="I69" s="257" t="s">
        <v>236</v>
      </c>
      <c r="J69" s="256"/>
      <c r="K69" s="257" t="s">
        <v>237</v>
      </c>
      <c r="L69" s="256"/>
      <c r="M69" s="257" t="s">
        <v>238</v>
      </c>
      <c r="N69" s="256"/>
      <c r="O69" s="257" t="s">
        <v>239</v>
      </c>
      <c r="P69" s="256"/>
      <c r="Q69" s="257" t="s">
        <v>240</v>
      </c>
      <c r="R69" s="256"/>
      <c r="S69" s="257" t="s">
        <v>241</v>
      </c>
      <c r="T69" s="256"/>
      <c r="U69" s="257" t="s">
        <v>242</v>
      </c>
      <c r="V69" s="256"/>
      <c r="W69" s="257" t="s">
        <v>243</v>
      </c>
      <c r="X69" s="256"/>
      <c r="Y69" s="257" t="s">
        <v>244</v>
      </c>
      <c r="Z69" s="256"/>
      <c r="AA69" s="606" t="s">
        <v>251</v>
      </c>
    </row>
    <row r="70" spans="1:27" s="265" customFormat="1" ht="13.5" customHeight="1">
      <c r="A70" s="258"/>
      <c r="B70" s="259"/>
      <c r="C70" s="260"/>
      <c r="D70" s="261" t="s">
        <v>245</v>
      </c>
      <c r="E70" s="262" t="s">
        <v>245</v>
      </c>
      <c r="F70" s="262" t="s">
        <v>250</v>
      </c>
      <c r="G70" s="262" t="s">
        <v>246</v>
      </c>
      <c r="H70" s="262" t="s">
        <v>247</v>
      </c>
      <c r="I70" s="262" t="s">
        <v>71</v>
      </c>
      <c r="J70" s="262" t="s">
        <v>248</v>
      </c>
      <c r="K70" s="262" t="s">
        <v>71</v>
      </c>
      <c r="L70" s="262" t="s">
        <v>248</v>
      </c>
      <c r="M70" s="263" t="s">
        <v>249</v>
      </c>
      <c r="N70" s="262" t="s">
        <v>248</v>
      </c>
      <c r="O70" s="262" t="s">
        <v>249</v>
      </c>
      <c r="P70" s="264" t="s">
        <v>248</v>
      </c>
      <c r="Q70" s="262" t="s">
        <v>249</v>
      </c>
      <c r="R70" s="262" t="s">
        <v>248</v>
      </c>
      <c r="S70" s="262" t="s">
        <v>249</v>
      </c>
      <c r="T70" s="262" t="s">
        <v>248</v>
      </c>
      <c r="U70" s="262" t="s">
        <v>249</v>
      </c>
      <c r="V70" s="262" t="s">
        <v>248</v>
      </c>
      <c r="W70" s="262" t="s">
        <v>249</v>
      </c>
      <c r="X70" s="262" t="s">
        <v>248</v>
      </c>
      <c r="Y70" s="262" t="s">
        <v>249</v>
      </c>
      <c r="Z70" s="262" t="s">
        <v>248</v>
      </c>
      <c r="AA70" s="607"/>
    </row>
    <row r="71" spans="1:28" s="274" customFormat="1" ht="18" customHeight="1">
      <c r="A71" s="269" t="s">
        <v>136</v>
      </c>
      <c r="B71" s="275" t="s">
        <v>21</v>
      </c>
      <c r="C71" s="271"/>
      <c r="D71" s="272">
        <v>7579</v>
      </c>
      <c r="E71" s="272">
        <v>60226</v>
      </c>
      <c r="F71" s="272">
        <v>8716</v>
      </c>
      <c r="G71" s="272">
        <v>50276</v>
      </c>
      <c r="H71" s="272">
        <v>1234</v>
      </c>
      <c r="I71" s="272">
        <v>4295</v>
      </c>
      <c r="J71" s="272">
        <v>10245</v>
      </c>
      <c r="K71" s="272">
        <v>1723</v>
      </c>
      <c r="L71" s="272">
        <v>11193</v>
      </c>
      <c r="M71" s="272">
        <v>960</v>
      </c>
      <c r="N71" s="272">
        <v>13077</v>
      </c>
      <c r="O71" s="272">
        <v>279</v>
      </c>
      <c r="P71" s="272">
        <v>6674</v>
      </c>
      <c r="Q71" s="272">
        <v>166</v>
      </c>
      <c r="R71" s="272">
        <v>6164</v>
      </c>
      <c r="S71" s="272">
        <v>109</v>
      </c>
      <c r="T71" s="272">
        <v>7418</v>
      </c>
      <c r="U71" s="272">
        <v>17</v>
      </c>
      <c r="V71" s="272">
        <v>2119</v>
      </c>
      <c r="W71" s="272">
        <v>8</v>
      </c>
      <c r="X71" s="272">
        <v>2002</v>
      </c>
      <c r="Y71" s="272">
        <v>3</v>
      </c>
      <c r="Z71" s="272">
        <v>1334</v>
      </c>
      <c r="AA71" s="272">
        <v>19</v>
      </c>
      <c r="AB71" s="273"/>
    </row>
    <row r="72" spans="1:28" s="285" customFormat="1" ht="10.5">
      <c r="A72" s="297">
        <v>49</v>
      </c>
      <c r="B72" s="282" t="s">
        <v>137</v>
      </c>
      <c r="C72" s="283"/>
      <c r="D72" s="298">
        <v>4</v>
      </c>
      <c r="E72" s="284">
        <v>49</v>
      </c>
      <c r="F72" s="284">
        <v>0</v>
      </c>
      <c r="G72" s="284">
        <v>36</v>
      </c>
      <c r="H72" s="284">
        <v>8</v>
      </c>
      <c r="I72" s="284">
        <v>1</v>
      </c>
      <c r="J72" s="284">
        <v>4</v>
      </c>
      <c r="K72" s="284">
        <v>1</v>
      </c>
      <c r="L72" s="284">
        <v>5</v>
      </c>
      <c r="M72" s="284">
        <v>1</v>
      </c>
      <c r="N72" s="284">
        <v>12</v>
      </c>
      <c r="O72" s="284">
        <v>1</v>
      </c>
      <c r="P72" s="284">
        <v>28</v>
      </c>
      <c r="Q72" s="284">
        <v>0</v>
      </c>
      <c r="R72" s="284">
        <v>0</v>
      </c>
      <c r="S72" s="284">
        <v>0</v>
      </c>
      <c r="T72" s="284">
        <v>0</v>
      </c>
      <c r="U72" s="284">
        <v>0</v>
      </c>
      <c r="V72" s="284">
        <v>0</v>
      </c>
      <c r="W72" s="284">
        <v>0</v>
      </c>
      <c r="X72" s="284">
        <v>0</v>
      </c>
      <c r="Y72" s="284">
        <v>0</v>
      </c>
      <c r="Z72" s="284">
        <v>0</v>
      </c>
      <c r="AA72" s="284">
        <v>0</v>
      </c>
      <c r="AB72" s="284"/>
    </row>
    <row r="73" spans="1:38" s="285" customFormat="1" ht="10.5">
      <c r="A73" s="297">
        <v>50</v>
      </c>
      <c r="B73" s="282" t="s">
        <v>138</v>
      </c>
      <c r="C73" s="283"/>
      <c r="D73" s="298">
        <v>178</v>
      </c>
      <c r="E73" s="284">
        <v>1502</v>
      </c>
      <c r="F73" s="284">
        <v>52</v>
      </c>
      <c r="G73" s="284">
        <v>1192</v>
      </c>
      <c r="H73" s="284">
        <v>10</v>
      </c>
      <c r="I73" s="284">
        <v>87</v>
      </c>
      <c r="J73" s="284">
        <v>219</v>
      </c>
      <c r="K73" s="284">
        <v>50</v>
      </c>
      <c r="L73" s="284">
        <v>333</v>
      </c>
      <c r="M73" s="284">
        <v>24</v>
      </c>
      <c r="N73" s="284">
        <v>325</v>
      </c>
      <c r="O73" s="284">
        <v>8</v>
      </c>
      <c r="P73" s="284">
        <v>199</v>
      </c>
      <c r="Q73" s="284">
        <v>4</v>
      </c>
      <c r="R73" s="284">
        <v>163</v>
      </c>
      <c r="S73" s="284">
        <v>4</v>
      </c>
      <c r="T73" s="284">
        <v>263</v>
      </c>
      <c r="U73" s="284">
        <v>0</v>
      </c>
      <c r="V73" s="284">
        <v>0</v>
      </c>
      <c r="W73" s="284">
        <v>0</v>
      </c>
      <c r="X73" s="284">
        <v>0</v>
      </c>
      <c r="Y73" s="284">
        <v>0</v>
      </c>
      <c r="Z73" s="284">
        <v>0</v>
      </c>
      <c r="AA73" s="284">
        <v>1</v>
      </c>
      <c r="AB73" s="284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</row>
    <row r="74" spans="1:38" s="285" customFormat="1" ht="10.5">
      <c r="A74" s="286">
        <v>51</v>
      </c>
      <c r="B74" s="282" t="s">
        <v>139</v>
      </c>
      <c r="C74" s="283"/>
      <c r="D74" s="284">
        <v>439</v>
      </c>
      <c r="E74" s="298">
        <v>5343</v>
      </c>
      <c r="F74" s="298">
        <v>95</v>
      </c>
      <c r="G74" s="298">
        <v>4677</v>
      </c>
      <c r="H74" s="298">
        <v>50</v>
      </c>
      <c r="I74" s="284">
        <v>162</v>
      </c>
      <c r="J74" s="284">
        <v>431</v>
      </c>
      <c r="K74" s="284">
        <v>114</v>
      </c>
      <c r="L74" s="284">
        <v>748</v>
      </c>
      <c r="M74" s="284">
        <v>86</v>
      </c>
      <c r="N74" s="284">
        <v>1199</v>
      </c>
      <c r="O74" s="284">
        <v>30</v>
      </c>
      <c r="P74" s="284">
        <v>720</v>
      </c>
      <c r="Q74" s="284">
        <v>27</v>
      </c>
      <c r="R74" s="284">
        <v>982</v>
      </c>
      <c r="S74" s="284">
        <v>15</v>
      </c>
      <c r="T74" s="284">
        <v>1041</v>
      </c>
      <c r="U74" s="284">
        <v>2</v>
      </c>
      <c r="V74" s="284">
        <v>222</v>
      </c>
      <c r="W74" s="284">
        <v>0</v>
      </c>
      <c r="X74" s="284">
        <v>0</v>
      </c>
      <c r="Y74" s="284">
        <v>0</v>
      </c>
      <c r="Z74" s="284">
        <v>0</v>
      </c>
      <c r="AA74" s="284">
        <v>3</v>
      </c>
      <c r="AB74" s="298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</row>
    <row r="75" spans="1:28" s="285" customFormat="1" ht="21">
      <c r="A75" s="286">
        <v>52</v>
      </c>
      <c r="B75" s="288" t="s">
        <v>140</v>
      </c>
      <c r="C75" s="283"/>
      <c r="D75" s="284">
        <v>496</v>
      </c>
      <c r="E75" s="298">
        <v>4310</v>
      </c>
      <c r="F75" s="298">
        <v>111</v>
      </c>
      <c r="G75" s="298">
        <v>3641</v>
      </c>
      <c r="H75" s="298">
        <v>31</v>
      </c>
      <c r="I75" s="284">
        <v>228</v>
      </c>
      <c r="J75" s="284">
        <v>619</v>
      </c>
      <c r="K75" s="284">
        <v>149</v>
      </c>
      <c r="L75" s="284">
        <v>974</v>
      </c>
      <c r="M75" s="284">
        <v>77</v>
      </c>
      <c r="N75" s="284">
        <v>1014</v>
      </c>
      <c r="O75" s="284">
        <v>20</v>
      </c>
      <c r="P75" s="284">
        <v>506</v>
      </c>
      <c r="Q75" s="284">
        <v>13</v>
      </c>
      <c r="R75" s="284">
        <v>506</v>
      </c>
      <c r="S75" s="284">
        <v>4</v>
      </c>
      <c r="T75" s="284">
        <v>318</v>
      </c>
      <c r="U75" s="284">
        <v>3</v>
      </c>
      <c r="V75" s="284">
        <v>373</v>
      </c>
      <c r="W75" s="284">
        <v>0</v>
      </c>
      <c r="X75" s="284">
        <v>0</v>
      </c>
      <c r="Y75" s="284">
        <v>0</v>
      </c>
      <c r="Z75" s="284">
        <v>0</v>
      </c>
      <c r="AA75" s="284">
        <v>2</v>
      </c>
      <c r="AB75" s="298"/>
    </row>
    <row r="76" spans="1:28" s="285" customFormat="1" ht="10.5">
      <c r="A76" s="300">
        <v>53</v>
      </c>
      <c r="B76" s="282" t="s">
        <v>141</v>
      </c>
      <c r="C76" s="283"/>
      <c r="D76" s="284">
        <v>836</v>
      </c>
      <c r="E76" s="284">
        <v>8381</v>
      </c>
      <c r="F76" s="284">
        <v>46</v>
      </c>
      <c r="G76" s="284">
        <v>7631</v>
      </c>
      <c r="H76" s="284">
        <v>37</v>
      </c>
      <c r="I76" s="284">
        <v>352</v>
      </c>
      <c r="J76" s="284">
        <v>928</v>
      </c>
      <c r="K76" s="284">
        <v>278</v>
      </c>
      <c r="L76" s="284">
        <v>1860</v>
      </c>
      <c r="M76" s="284">
        <v>121</v>
      </c>
      <c r="N76" s="284">
        <v>1668</v>
      </c>
      <c r="O76" s="284">
        <v>41</v>
      </c>
      <c r="P76" s="284">
        <v>980</v>
      </c>
      <c r="Q76" s="284">
        <v>18</v>
      </c>
      <c r="R76" s="284">
        <v>683</v>
      </c>
      <c r="S76" s="284">
        <v>16</v>
      </c>
      <c r="T76" s="284">
        <v>1056</v>
      </c>
      <c r="U76" s="284">
        <v>6</v>
      </c>
      <c r="V76" s="284">
        <v>748</v>
      </c>
      <c r="W76" s="284">
        <v>2</v>
      </c>
      <c r="X76" s="284">
        <v>458</v>
      </c>
      <c r="Y76" s="284">
        <v>0</v>
      </c>
      <c r="Z76" s="284">
        <v>0</v>
      </c>
      <c r="AA76" s="284">
        <v>2</v>
      </c>
      <c r="AB76" s="284"/>
    </row>
    <row r="77" spans="1:28" s="285" customFormat="1" ht="10.5">
      <c r="A77" s="300">
        <v>54</v>
      </c>
      <c r="B77" s="282" t="s">
        <v>142</v>
      </c>
      <c r="C77" s="283"/>
      <c r="D77" s="284">
        <v>592</v>
      </c>
      <c r="E77" s="284">
        <v>5697</v>
      </c>
      <c r="F77" s="284">
        <v>162</v>
      </c>
      <c r="G77" s="284">
        <v>4900</v>
      </c>
      <c r="H77" s="284">
        <v>74</v>
      </c>
      <c r="I77" s="284">
        <v>285</v>
      </c>
      <c r="J77" s="284">
        <v>728</v>
      </c>
      <c r="K77" s="284">
        <v>144</v>
      </c>
      <c r="L77" s="284">
        <v>923</v>
      </c>
      <c r="M77" s="284">
        <v>97</v>
      </c>
      <c r="N77" s="284">
        <v>1310</v>
      </c>
      <c r="O77" s="284">
        <v>31</v>
      </c>
      <c r="P77" s="284">
        <v>740</v>
      </c>
      <c r="Q77" s="284">
        <v>21</v>
      </c>
      <c r="R77" s="284">
        <v>800</v>
      </c>
      <c r="S77" s="284">
        <v>11</v>
      </c>
      <c r="T77" s="284">
        <v>682</v>
      </c>
      <c r="U77" s="284">
        <v>2</v>
      </c>
      <c r="V77" s="284">
        <v>263</v>
      </c>
      <c r="W77" s="284">
        <v>1</v>
      </c>
      <c r="X77" s="284">
        <v>251</v>
      </c>
      <c r="Y77" s="284">
        <v>0</v>
      </c>
      <c r="Z77" s="284">
        <v>0</v>
      </c>
      <c r="AA77" s="284">
        <v>0</v>
      </c>
      <c r="AB77" s="284"/>
    </row>
    <row r="78" spans="1:28" s="285" customFormat="1" ht="10.5">
      <c r="A78" s="300">
        <v>55</v>
      </c>
      <c r="B78" s="282" t="s">
        <v>143</v>
      </c>
      <c r="C78" s="301"/>
      <c r="D78" s="284">
        <v>31</v>
      </c>
      <c r="E78" s="284">
        <v>2714</v>
      </c>
      <c r="F78" s="284">
        <v>2</v>
      </c>
      <c r="G78" s="284">
        <v>2660</v>
      </c>
      <c r="H78" s="284">
        <v>16</v>
      </c>
      <c r="I78" s="284">
        <v>6</v>
      </c>
      <c r="J78" s="284">
        <v>11</v>
      </c>
      <c r="K78" s="284">
        <v>8</v>
      </c>
      <c r="L78" s="284">
        <v>61</v>
      </c>
      <c r="M78" s="284">
        <v>7</v>
      </c>
      <c r="N78" s="284">
        <v>93</v>
      </c>
      <c r="O78" s="284">
        <v>1</v>
      </c>
      <c r="P78" s="284">
        <v>22</v>
      </c>
      <c r="Q78" s="284">
        <v>0</v>
      </c>
      <c r="R78" s="284">
        <v>0</v>
      </c>
      <c r="S78" s="284">
        <v>2</v>
      </c>
      <c r="T78" s="284">
        <v>151</v>
      </c>
      <c r="U78" s="284">
        <v>0</v>
      </c>
      <c r="V78" s="284">
        <v>0</v>
      </c>
      <c r="W78" s="284">
        <v>4</v>
      </c>
      <c r="X78" s="284">
        <v>1042</v>
      </c>
      <c r="Y78" s="284">
        <v>3</v>
      </c>
      <c r="Z78" s="284">
        <v>1334</v>
      </c>
      <c r="AA78" s="284">
        <v>0</v>
      </c>
      <c r="AB78" s="284"/>
    </row>
    <row r="79" spans="1:28" s="285" customFormat="1" ht="21">
      <c r="A79" s="300">
        <v>56</v>
      </c>
      <c r="B79" s="288" t="s">
        <v>144</v>
      </c>
      <c r="C79" s="301"/>
      <c r="D79" s="284">
        <v>880</v>
      </c>
      <c r="E79" s="284">
        <v>3725</v>
      </c>
      <c r="F79" s="284">
        <v>558</v>
      </c>
      <c r="G79" s="284">
        <v>2805</v>
      </c>
      <c r="H79" s="284">
        <v>137</v>
      </c>
      <c r="I79" s="284">
        <v>635</v>
      </c>
      <c r="J79" s="284">
        <v>1450</v>
      </c>
      <c r="K79" s="284">
        <v>181</v>
      </c>
      <c r="L79" s="284">
        <v>1144</v>
      </c>
      <c r="M79" s="284">
        <v>43</v>
      </c>
      <c r="N79" s="284">
        <v>567</v>
      </c>
      <c r="O79" s="284">
        <v>9</v>
      </c>
      <c r="P79" s="284">
        <v>209</v>
      </c>
      <c r="Q79" s="284">
        <v>3</v>
      </c>
      <c r="R79" s="284">
        <v>104</v>
      </c>
      <c r="S79" s="284">
        <v>0</v>
      </c>
      <c r="T79" s="284">
        <v>0</v>
      </c>
      <c r="U79" s="284">
        <v>0</v>
      </c>
      <c r="V79" s="284">
        <v>0</v>
      </c>
      <c r="W79" s="284">
        <v>1</v>
      </c>
      <c r="X79" s="284">
        <v>251</v>
      </c>
      <c r="Y79" s="284">
        <v>0</v>
      </c>
      <c r="Z79" s="284">
        <v>0</v>
      </c>
      <c r="AA79" s="284">
        <v>8</v>
      </c>
      <c r="AB79" s="284"/>
    </row>
    <row r="80" spans="1:28" s="285" customFormat="1" ht="10.5">
      <c r="A80" s="300">
        <v>57</v>
      </c>
      <c r="B80" s="282" t="s">
        <v>145</v>
      </c>
      <c r="C80" s="301"/>
      <c r="D80" s="284">
        <v>1563</v>
      </c>
      <c r="E80" s="284">
        <v>12376</v>
      </c>
      <c r="F80" s="284">
        <v>1601</v>
      </c>
      <c r="G80" s="284">
        <v>10055</v>
      </c>
      <c r="H80" s="284">
        <v>438</v>
      </c>
      <c r="I80" s="284">
        <v>968</v>
      </c>
      <c r="J80" s="284">
        <v>2201</v>
      </c>
      <c r="K80" s="284">
        <v>245</v>
      </c>
      <c r="L80" s="284">
        <v>1543</v>
      </c>
      <c r="M80" s="284">
        <v>202</v>
      </c>
      <c r="N80" s="284">
        <v>2840</v>
      </c>
      <c r="O80" s="284">
        <v>71</v>
      </c>
      <c r="P80" s="284">
        <v>1700</v>
      </c>
      <c r="Q80" s="284">
        <v>40</v>
      </c>
      <c r="R80" s="284">
        <v>1489</v>
      </c>
      <c r="S80" s="284">
        <v>34</v>
      </c>
      <c r="T80" s="284">
        <v>2343</v>
      </c>
      <c r="U80" s="284">
        <v>2</v>
      </c>
      <c r="V80" s="284">
        <v>260</v>
      </c>
      <c r="W80" s="284">
        <v>0</v>
      </c>
      <c r="X80" s="284">
        <v>0</v>
      </c>
      <c r="Y80" s="284">
        <v>0</v>
      </c>
      <c r="Z80" s="284">
        <v>0</v>
      </c>
      <c r="AA80" s="284">
        <v>1</v>
      </c>
      <c r="AB80" s="284"/>
    </row>
    <row r="81" spans="1:28" s="285" customFormat="1" ht="10.5">
      <c r="A81" s="300">
        <v>58</v>
      </c>
      <c r="B81" s="282" t="s">
        <v>146</v>
      </c>
      <c r="C81" s="301"/>
      <c r="D81" s="284">
        <v>403</v>
      </c>
      <c r="E81" s="284">
        <v>3102</v>
      </c>
      <c r="F81" s="284">
        <v>241</v>
      </c>
      <c r="G81" s="284">
        <v>2499</v>
      </c>
      <c r="H81" s="284">
        <v>18</v>
      </c>
      <c r="I81" s="284">
        <v>215</v>
      </c>
      <c r="J81" s="284">
        <v>532</v>
      </c>
      <c r="K81" s="284">
        <v>95</v>
      </c>
      <c r="L81" s="284">
        <v>617</v>
      </c>
      <c r="M81" s="284">
        <v>65</v>
      </c>
      <c r="N81" s="284">
        <v>879</v>
      </c>
      <c r="O81" s="284">
        <v>12</v>
      </c>
      <c r="P81" s="284">
        <v>273</v>
      </c>
      <c r="Q81" s="284">
        <v>11</v>
      </c>
      <c r="R81" s="284">
        <v>403</v>
      </c>
      <c r="S81" s="284">
        <v>4</v>
      </c>
      <c r="T81" s="284">
        <v>277</v>
      </c>
      <c r="U81" s="284">
        <v>1</v>
      </c>
      <c r="V81" s="284">
        <v>121</v>
      </c>
      <c r="W81" s="284">
        <v>0</v>
      </c>
      <c r="X81" s="284">
        <v>0</v>
      </c>
      <c r="Y81" s="284">
        <v>0</v>
      </c>
      <c r="Z81" s="284">
        <v>0</v>
      </c>
      <c r="AA81" s="284">
        <v>0</v>
      </c>
      <c r="AB81" s="284"/>
    </row>
    <row r="82" spans="1:28" s="302" customFormat="1" ht="21">
      <c r="A82" s="300">
        <v>59</v>
      </c>
      <c r="B82" s="288" t="s">
        <v>147</v>
      </c>
      <c r="C82" s="301"/>
      <c r="D82" s="284">
        <v>453</v>
      </c>
      <c r="E82" s="284">
        <v>2078</v>
      </c>
      <c r="F82" s="284">
        <v>385</v>
      </c>
      <c r="G82" s="284">
        <v>1422</v>
      </c>
      <c r="H82" s="284">
        <v>53</v>
      </c>
      <c r="I82" s="284">
        <v>342</v>
      </c>
      <c r="J82" s="284">
        <v>798</v>
      </c>
      <c r="K82" s="284">
        <v>74</v>
      </c>
      <c r="L82" s="284">
        <v>461</v>
      </c>
      <c r="M82" s="284">
        <v>24</v>
      </c>
      <c r="N82" s="284">
        <v>313</v>
      </c>
      <c r="O82" s="284">
        <v>5</v>
      </c>
      <c r="P82" s="284">
        <v>122</v>
      </c>
      <c r="Q82" s="284">
        <v>5</v>
      </c>
      <c r="R82" s="284">
        <v>182</v>
      </c>
      <c r="S82" s="284">
        <v>3</v>
      </c>
      <c r="T82" s="284">
        <v>202</v>
      </c>
      <c r="U82" s="284">
        <v>0</v>
      </c>
      <c r="V82" s="284">
        <v>0</v>
      </c>
      <c r="W82" s="284">
        <v>0</v>
      </c>
      <c r="X82" s="284">
        <v>0</v>
      </c>
      <c r="Y82" s="284">
        <v>0</v>
      </c>
      <c r="Z82" s="284">
        <v>0</v>
      </c>
      <c r="AA82" s="284">
        <v>0</v>
      </c>
      <c r="AB82" s="284"/>
    </row>
    <row r="83" spans="1:28" s="302" customFormat="1" ht="11.25">
      <c r="A83" s="300">
        <v>60</v>
      </c>
      <c r="B83" s="282" t="s">
        <v>216</v>
      </c>
      <c r="C83" s="301"/>
      <c r="D83" s="284">
        <v>1704</v>
      </c>
      <c r="E83" s="284">
        <v>10949</v>
      </c>
      <c r="F83" s="284">
        <v>1234</v>
      </c>
      <c r="G83" s="284">
        <v>8758</v>
      </c>
      <c r="H83" s="284">
        <v>362</v>
      </c>
      <c r="I83" s="284">
        <v>1014</v>
      </c>
      <c r="J83" s="284">
        <v>2324</v>
      </c>
      <c r="K83" s="284">
        <v>384</v>
      </c>
      <c r="L83" s="284">
        <v>2524</v>
      </c>
      <c r="M83" s="284">
        <v>213</v>
      </c>
      <c r="N83" s="284">
        <v>2857</v>
      </c>
      <c r="O83" s="284">
        <v>50</v>
      </c>
      <c r="P83" s="284">
        <v>1175</v>
      </c>
      <c r="Q83" s="284">
        <v>24</v>
      </c>
      <c r="R83" s="284">
        <v>852</v>
      </c>
      <c r="S83" s="284">
        <v>16</v>
      </c>
      <c r="T83" s="284">
        <v>1085</v>
      </c>
      <c r="U83" s="284">
        <v>1</v>
      </c>
      <c r="V83" s="284">
        <v>132</v>
      </c>
      <c r="W83" s="284">
        <v>0</v>
      </c>
      <c r="X83" s="284">
        <v>0</v>
      </c>
      <c r="Y83" s="284">
        <v>0</v>
      </c>
      <c r="Z83" s="284">
        <v>0</v>
      </c>
      <c r="AA83" s="284">
        <v>2</v>
      </c>
      <c r="AB83" s="284"/>
    </row>
    <row r="84" spans="1:28" s="274" customFormat="1" ht="18" customHeight="1">
      <c r="A84" s="269" t="s">
        <v>148</v>
      </c>
      <c r="B84" s="275" t="s">
        <v>22</v>
      </c>
      <c r="C84" s="271"/>
      <c r="D84" s="272">
        <v>551</v>
      </c>
      <c r="E84" s="272">
        <v>8538</v>
      </c>
      <c r="F84" s="272">
        <v>448</v>
      </c>
      <c r="G84" s="272">
        <v>8055</v>
      </c>
      <c r="H84" s="272">
        <v>35</v>
      </c>
      <c r="I84" s="272">
        <v>178</v>
      </c>
      <c r="J84" s="272">
        <v>411</v>
      </c>
      <c r="K84" s="272">
        <v>147</v>
      </c>
      <c r="L84" s="272">
        <v>967</v>
      </c>
      <c r="M84" s="272">
        <v>110</v>
      </c>
      <c r="N84" s="272">
        <v>1448</v>
      </c>
      <c r="O84" s="272">
        <v>45</v>
      </c>
      <c r="P84" s="272">
        <v>1094</v>
      </c>
      <c r="Q84" s="272">
        <v>42</v>
      </c>
      <c r="R84" s="272">
        <v>1657</v>
      </c>
      <c r="S84" s="272">
        <v>20</v>
      </c>
      <c r="T84" s="272">
        <v>1344</v>
      </c>
      <c r="U84" s="272">
        <v>8</v>
      </c>
      <c r="V84" s="272">
        <v>1147</v>
      </c>
      <c r="W84" s="272">
        <v>0</v>
      </c>
      <c r="X84" s="272">
        <v>0</v>
      </c>
      <c r="Y84" s="272">
        <v>1</v>
      </c>
      <c r="Z84" s="272">
        <v>470</v>
      </c>
      <c r="AA84" s="272">
        <v>0</v>
      </c>
      <c r="AB84" s="273"/>
    </row>
    <row r="85" spans="1:28" s="303" customFormat="1" ht="11.25">
      <c r="A85" s="300">
        <v>61</v>
      </c>
      <c r="B85" s="282" t="s">
        <v>149</v>
      </c>
      <c r="C85" s="301"/>
      <c r="D85" s="284">
        <v>95</v>
      </c>
      <c r="E85" s="284">
        <v>2193</v>
      </c>
      <c r="F85" s="284">
        <v>0</v>
      </c>
      <c r="G85" s="284">
        <v>2148</v>
      </c>
      <c r="H85" s="284">
        <v>27</v>
      </c>
      <c r="I85" s="284">
        <v>3</v>
      </c>
      <c r="J85" s="284">
        <v>9</v>
      </c>
      <c r="K85" s="284">
        <v>31</v>
      </c>
      <c r="L85" s="284">
        <v>210</v>
      </c>
      <c r="M85" s="284">
        <v>34</v>
      </c>
      <c r="N85" s="284">
        <v>452</v>
      </c>
      <c r="O85" s="284">
        <v>10</v>
      </c>
      <c r="P85" s="284">
        <v>257</v>
      </c>
      <c r="Q85" s="284">
        <v>11</v>
      </c>
      <c r="R85" s="284">
        <v>457</v>
      </c>
      <c r="S85" s="284">
        <v>5</v>
      </c>
      <c r="T85" s="284">
        <v>338</v>
      </c>
      <c r="U85" s="284">
        <v>0</v>
      </c>
      <c r="V85" s="284">
        <v>0</v>
      </c>
      <c r="W85" s="284">
        <v>0</v>
      </c>
      <c r="X85" s="284">
        <v>0</v>
      </c>
      <c r="Y85" s="284">
        <v>1</v>
      </c>
      <c r="Z85" s="284">
        <v>470</v>
      </c>
      <c r="AA85" s="284">
        <v>0</v>
      </c>
      <c r="AB85" s="284"/>
    </row>
    <row r="86" spans="1:28" s="285" customFormat="1" ht="10.5">
      <c r="A86" s="300">
        <v>62</v>
      </c>
      <c r="B86" s="282" t="s">
        <v>150</v>
      </c>
      <c r="C86" s="301"/>
      <c r="D86" s="284">
        <v>79</v>
      </c>
      <c r="E86" s="284">
        <v>1300</v>
      </c>
      <c r="F86" s="284">
        <v>0</v>
      </c>
      <c r="G86" s="284">
        <v>1221</v>
      </c>
      <c r="H86" s="284">
        <v>1</v>
      </c>
      <c r="I86" s="284">
        <v>2</v>
      </c>
      <c r="J86" s="284">
        <v>8</v>
      </c>
      <c r="K86" s="284">
        <v>35</v>
      </c>
      <c r="L86" s="284">
        <v>241</v>
      </c>
      <c r="M86" s="284">
        <v>31</v>
      </c>
      <c r="N86" s="284">
        <v>407</v>
      </c>
      <c r="O86" s="284">
        <v>5</v>
      </c>
      <c r="P86" s="284">
        <v>129</v>
      </c>
      <c r="Q86" s="284">
        <v>2</v>
      </c>
      <c r="R86" s="284">
        <v>78</v>
      </c>
      <c r="S86" s="284">
        <v>2</v>
      </c>
      <c r="T86" s="284">
        <v>159</v>
      </c>
      <c r="U86" s="284">
        <v>2</v>
      </c>
      <c r="V86" s="284">
        <v>278</v>
      </c>
      <c r="W86" s="284">
        <v>0</v>
      </c>
      <c r="X86" s="284">
        <v>0</v>
      </c>
      <c r="Y86" s="284">
        <v>0</v>
      </c>
      <c r="Z86" s="284">
        <v>0</v>
      </c>
      <c r="AA86" s="284">
        <v>0</v>
      </c>
      <c r="AB86" s="284"/>
    </row>
    <row r="87" spans="1:28" s="285" customFormat="1" ht="21">
      <c r="A87" s="300">
        <v>63</v>
      </c>
      <c r="B87" s="288" t="s">
        <v>151</v>
      </c>
      <c r="C87" s="301"/>
      <c r="D87" s="284">
        <v>7</v>
      </c>
      <c r="E87" s="284">
        <v>307</v>
      </c>
      <c r="F87" s="284">
        <v>0</v>
      </c>
      <c r="G87" s="284">
        <v>306</v>
      </c>
      <c r="H87" s="284">
        <v>0</v>
      </c>
      <c r="I87" s="284">
        <v>0</v>
      </c>
      <c r="J87" s="284">
        <v>0</v>
      </c>
      <c r="K87" s="284">
        <v>0</v>
      </c>
      <c r="L87" s="284">
        <v>0</v>
      </c>
      <c r="M87" s="284">
        <v>2</v>
      </c>
      <c r="N87" s="284">
        <v>30</v>
      </c>
      <c r="O87" s="284">
        <v>3</v>
      </c>
      <c r="P87" s="284">
        <v>65</v>
      </c>
      <c r="Q87" s="284">
        <v>1</v>
      </c>
      <c r="R87" s="284">
        <v>37</v>
      </c>
      <c r="S87" s="284">
        <v>0</v>
      </c>
      <c r="T87" s="284">
        <v>0</v>
      </c>
      <c r="U87" s="284">
        <v>1</v>
      </c>
      <c r="V87" s="284">
        <v>175</v>
      </c>
      <c r="W87" s="284">
        <v>0</v>
      </c>
      <c r="X87" s="284">
        <v>0</v>
      </c>
      <c r="Y87" s="284">
        <v>0</v>
      </c>
      <c r="Z87" s="284">
        <v>0</v>
      </c>
      <c r="AA87" s="284">
        <v>0</v>
      </c>
      <c r="AB87" s="284"/>
    </row>
    <row r="88" spans="1:28" s="285" customFormat="1" ht="21">
      <c r="A88" s="300">
        <v>64</v>
      </c>
      <c r="B88" s="288" t="s">
        <v>152</v>
      </c>
      <c r="C88" s="301"/>
      <c r="D88" s="284">
        <v>90</v>
      </c>
      <c r="E88" s="284">
        <v>844</v>
      </c>
      <c r="F88" s="284">
        <v>20</v>
      </c>
      <c r="G88" s="284">
        <v>788</v>
      </c>
      <c r="H88" s="284">
        <v>1</v>
      </c>
      <c r="I88" s="298">
        <v>38</v>
      </c>
      <c r="J88" s="298">
        <v>89</v>
      </c>
      <c r="K88" s="298">
        <v>31</v>
      </c>
      <c r="L88" s="298">
        <v>199</v>
      </c>
      <c r="M88" s="298">
        <v>11</v>
      </c>
      <c r="N88" s="298">
        <v>133</v>
      </c>
      <c r="O88" s="298">
        <v>3</v>
      </c>
      <c r="P88" s="298">
        <v>71</v>
      </c>
      <c r="Q88" s="298">
        <v>5</v>
      </c>
      <c r="R88" s="298">
        <v>194</v>
      </c>
      <c r="S88" s="298">
        <v>1</v>
      </c>
      <c r="T88" s="298">
        <v>52</v>
      </c>
      <c r="U88" s="298">
        <v>1</v>
      </c>
      <c r="V88" s="298">
        <v>106</v>
      </c>
      <c r="W88" s="298">
        <v>0</v>
      </c>
      <c r="X88" s="298">
        <v>0</v>
      </c>
      <c r="Y88" s="298">
        <v>0</v>
      </c>
      <c r="Z88" s="298">
        <v>0</v>
      </c>
      <c r="AA88" s="284">
        <v>0</v>
      </c>
      <c r="AB88" s="284"/>
    </row>
    <row r="89" spans="1:28" s="285" customFormat="1" ht="10.5">
      <c r="A89" s="300">
        <v>65</v>
      </c>
      <c r="B89" s="282" t="s">
        <v>153</v>
      </c>
      <c r="C89" s="301"/>
      <c r="D89" s="284">
        <v>20</v>
      </c>
      <c r="E89" s="284">
        <v>488</v>
      </c>
      <c r="F89" s="284">
        <v>1</v>
      </c>
      <c r="G89" s="284">
        <v>466</v>
      </c>
      <c r="H89" s="284">
        <v>0</v>
      </c>
      <c r="I89" s="298">
        <v>3</v>
      </c>
      <c r="J89" s="298">
        <v>9</v>
      </c>
      <c r="K89" s="298">
        <v>2</v>
      </c>
      <c r="L89" s="298">
        <v>14</v>
      </c>
      <c r="M89" s="298">
        <v>4</v>
      </c>
      <c r="N89" s="298">
        <v>57</v>
      </c>
      <c r="O89" s="298">
        <v>5</v>
      </c>
      <c r="P89" s="298">
        <v>119</v>
      </c>
      <c r="Q89" s="298">
        <v>3</v>
      </c>
      <c r="R89" s="298">
        <v>109</v>
      </c>
      <c r="S89" s="298">
        <v>3</v>
      </c>
      <c r="T89" s="298">
        <v>180</v>
      </c>
      <c r="U89" s="298">
        <v>0</v>
      </c>
      <c r="V89" s="298">
        <v>0</v>
      </c>
      <c r="W89" s="298">
        <v>0</v>
      </c>
      <c r="X89" s="298">
        <v>0</v>
      </c>
      <c r="Y89" s="298">
        <v>0</v>
      </c>
      <c r="Z89" s="298">
        <v>0</v>
      </c>
      <c r="AA89" s="284">
        <v>0</v>
      </c>
      <c r="AB89" s="284"/>
    </row>
    <row r="90" spans="1:28" s="285" customFormat="1" ht="10.5">
      <c r="A90" s="300">
        <v>66</v>
      </c>
      <c r="B90" s="282" t="s">
        <v>154</v>
      </c>
      <c r="C90" s="301"/>
      <c r="D90" s="284">
        <v>16</v>
      </c>
      <c r="E90" s="284">
        <v>203</v>
      </c>
      <c r="F90" s="284">
        <v>0</v>
      </c>
      <c r="G90" s="284">
        <v>179</v>
      </c>
      <c r="H90" s="284">
        <v>1</v>
      </c>
      <c r="I90" s="284">
        <v>5</v>
      </c>
      <c r="J90" s="284">
        <v>10</v>
      </c>
      <c r="K90" s="284">
        <v>5</v>
      </c>
      <c r="L90" s="284">
        <v>38</v>
      </c>
      <c r="M90" s="284">
        <v>4</v>
      </c>
      <c r="N90" s="284">
        <v>62</v>
      </c>
      <c r="O90" s="284">
        <v>1</v>
      </c>
      <c r="P90" s="284">
        <v>23</v>
      </c>
      <c r="Q90" s="284">
        <v>0</v>
      </c>
      <c r="R90" s="284">
        <v>0</v>
      </c>
      <c r="S90" s="284">
        <v>1</v>
      </c>
      <c r="T90" s="284">
        <v>70</v>
      </c>
      <c r="U90" s="284">
        <v>0</v>
      </c>
      <c r="V90" s="284">
        <v>0</v>
      </c>
      <c r="W90" s="284">
        <v>0</v>
      </c>
      <c r="X90" s="284">
        <v>0</v>
      </c>
      <c r="Y90" s="284">
        <v>0</v>
      </c>
      <c r="Z90" s="284">
        <v>0</v>
      </c>
      <c r="AA90" s="284">
        <v>0</v>
      </c>
      <c r="AB90" s="284"/>
    </row>
    <row r="91" spans="1:28" s="285" customFormat="1" ht="21">
      <c r="A91" s="300">
        <v>67</v>
      </c>
      <c r="B91" s="288" t="s">
        <v>155</v>
      </c>
      <c r="C91" s="301"/>
      <c r="D91" s="284">
        <v>244</v>
      </c>
      <c r="E91" s="284">
        <v>3203</v>
      </c>
      <c r="F91" s="284">
        <v>62</v>
      </c>
      <c r="G91" s="284">
        <v>2947</v>
      </c>
      <c r="H91" s="284">
        <v>5</v>
      </c>
      <c r="I91" s="284">
        <v>127</v>
      </c>
      <c r="J91" s="284">
        <v>286</v>
      </c>
      <c r="K91" s="284">
        <v>43</v>
      </c>
      <c r="L91" s="284">
        <v>265</v>
      </c>
      <c r="M91" s="284">
        <v>24</v>
      </c>
      <c r="N91" s="284">
        <v>307</v>
      </c>
      <c r="O91" s="284">
        <v>18</v>
      </c>
      <c r="P91" s="284">
        <v>430</v>
      </c>
      <c r="Q91" s="284">
        <v>20</v>
      </c>
      <c r="R91" s="284">
        <v>782</v>
      </c>
      <c r="S91" s="284">
        <v>8</v>
      </c>
      <c r="T91" s="284">
        <v>545</v>
      </c>
      <c r="U91" s="284">
        <v>4</v>
      </c>
      <c r="V91" s="284">
        <v>588</v>
      </c>
      <c r="W91" s="284">
        <v>0</v>
      </c>
      <c r="X91" s="284">
        <v>0</v>
      </c>
      <c r="Y91" s="284">
        <v>0</v>
      </c>
      <c r="Z91" s="284">
        <v>0</v>
      </c>
      <c r="AA91" s="284">
        <v>0</v>
      </c>
      <c r="AB91" s="284"/>
    </row>
    <row r="92" spans="1:28" s="274" customFormat="1" ht="18" customHeight="1">
      <c r="A92" s="269" t="s">
        <v>156</v>
      </c>
      <c r="B92" s="275" t="s">
        <v>23</v>
      </c>
      <c r="C92" s="271"/>
      <c r="D92" s="272">
        <v>1516</v>
      </c>
      <c r="E92" s="272">
        <v>4756</v>
      </c>
      <c r="F92" s="272">
        <v>2182</v>
      </c>
      <c r="G92" s="272">
        <v>2505</v>
      </c>
      <c r="H92" s="272">
        <v>69</v>
      </c>
      <c r="I92" s="272">
        <v>1315</v>
      </c>
      <c r="J92" s="272">
        <v>2375</v>
      </c>
      <c r="K92" s="272">
        <v>142</v>
      </c>
      <c r="L92" s="272">
        <v>876</v>
      </c>
      <c r="M92" s="272">
        <v>26</v>
      </c>
      <c r="N92" s="272">
        <v>358</v>
      </c>
      <c r="O92" s="272">
        <v>6</v>
      </c>
      <c r="P92" s="272">
        <v>136</v>
      </c>
      <c r="Q92" s="272">
        <v>4</v>
      </c>
      <c r="R92" s="272">
        <v>168</v>
      </c>
      <c r="S92" s="272">
        <v>2</v>
      </c>
      <c r="T92" s="272">
        <v>155</v>
      </c>
      <c r="U92" s="272">
        <v>1</v>
      </c>
      <c r="V92" s="272">
        <v>177</v>
      </c>
      <c r="W92" s="272">
        <v>0</v>
      </c>
      <c r="X92" s="272">
        <v>0</v>
      </c>
      <c r="Y92" s="272">
        <v>1</v>
      </c>
      <c r="Z92" s="272">
        <v>511</v>
      </c>
      <c r="AA92" s="272">
        <v>19</v>
      </c>
      <c r="AB92" s="273"/>
    </row>
    <row r="93" spans="1:28" s="274" customFormat="1" ht="10.5">
      <c r="A93" s="300">
        <v>68</v>
      </c>
      <c r="B93" s="282" t="s">
        <v>157</v>
      </c>
      <c r="C93" s="304"/>
      <c r="D93" s="284">
        <v>368</v>
      </c>
      <c r="E93" s="278">
        <v>1483</v>
      </c>
      <c r="F93" s="278">
        <v>139</v>
      </c>
      <c r="G93" s="278">
        <v>872</v>
      </c>
      <c r="H93" s="278">
        <v>28</v>
      </c>
      <c r="I93" s="278">
        <v>281</v>
      </c>
      <c r="J93" s="278">
        <v>654</v>
      </c>
      <c r="K93" s="278">
        <v>70</v>
      </c>
      <c r="L93" s="278">
        <v>434</v>
      </c>
      <c r="M93" s="278">
        <v>11</v>
      </c>
      <c r="N93" s="278">
        <v>155</v>
      </c>
      <c r="O93" s="278">
        <v>3</v>
      </c>
      <c r="P93" s="278">
        <v>72</v>
      </c>
      <c r="Q93" s="278">
        <v>2</v>
      </c>
      <c r="R93" s="278">
        <v>86</v>
      </c>
      <c r="S93" s="278">
        <v>1</v>
      </c>
      <c r="T93" s="278">
        <v>82</v>
      </c>
      <c r="U93" s="278">
        <v>0</v>
      </c>
      <c r="V93" s="278">
        <v>0</v>
      </c>
      <c r="W93" s="278">
        <v>0</v>
      </c>
      <c r="X93" s="278">
        <v>0</v>
      </c>
      <c r="Y93" s="278">
        <v>0</v>
      </c>
      <c r="Z93" s="278">
        <v>0</v>
      </c>
      <c r="AA93" s="278">
        <v>0</v>
      </c>
      <c r="AB93" s="278"/>
    </row>
    <row r="94" spans="1:28" s="274" customFormat="1" ht="10.5">
      <c r="A94" s="300">
        <v>69</v>
      </c>
      <c r="B94" s="282" t="s">
        <v>158</v>
      </c>
      <c r="C94" s="304"/>
      <c r="D94" s="284">
        <v>1148</v>
      </c>
      <c r="E94" s="278">
        <v>3273</v>
      </c>
      <c r="F94" s="278">
        <v>1127</v>
      </c>
      <c r="G94" s="278">
        <v>1633</v>
      </c>
      <c r="H94" s="278">
        <v>41</v>
      </c>
      <c r="I94" s="278">
        <v>1034</v>
      </c>
      <c r="J94" s="278">
        <v>1721</v>
      </c>
      <c r="K94" s="278">
        <v>72</v>
      </c>
      <c r="L94" s="278">
        <v>442</v>
      </c>
      <c r="M94" s="278">
        <v>15</v>
      </c>
      <c r="N94" s="278">
        <v>203</v>
      </c>
      <c r="O94" s="278">
        <v>3</v>
      </c>
      <c r="P94" s="278">
        <v>64</v>
      </c>
      <c r="Q94" s="278">
        <v>2</v>
      </c>
      <c r="R94" s="278">
        <v>82</v>
      </c>
      <c r="S94" s="278">
        <v>1</v>
      </c>
      <c r="T94" s="278">
        <v>73</v>
      </c>
      <c r="U94" s="278">
        <v>1</v>
      </c>
      <c r="V94" s="278">
        <v>177</v>
      </c>
      <c r="W94" s="278">
        <v>0</v>
      </c>
      <c r="X94" s="278">
        <v>0</v>
      </c>
      <c r="Y94" s="278">
        <v>1</v>
      </c>
      <c r="Z94" s="278">
        <v>511</v>
      </c>
      <c r="AA94" s="278">
        <v>19</v>
      </c>
      <c r="AB94" s="278"/>
    </row>
    <row r="95" spans="1:28" s="274" customFormat="1" ht="18" customHeight="1">
      <c r="A95" s="269" t="s">
        <v>159</v>
      </c>
      <c r="B95" s="275" t="s">
        <v>24</v>
      </c>
      <c r="C95" s="271"/>
      <c r="D95" s="272">
        <v>3728</v>
      </c>
      <c r="E95" s="272">
        <v>24773</v>
      </c>
      <c r="F95" s="272">
        <v>4358</v>
      </c>
      <c r="G95" s="272">
        <v>19063</v>
      </c>
      <c r="H95" s="272">
        <v>1352</v>
      </c>
      <c r="I95" s="272">
        <v>2360</v>
      </c>
      <c r="J95" s="272">
        <v>5061</v>
      </c>
      <c r="K95" s="272">
        <v>694</v>
      </c>
      <c r="L95" s="272">
        <v>4515</v>
      </c>
      <c r="M95" s="272">
        <v>419</v>
      </c>
      <c r="N95" s="272">
        <v>5660</v>
      </c>
      <c r="O95" s="272">
        <v>129</v>
      </c>
      <c r="P95" s="272">
        <v>3095</v>
      </c>
      <c r="Q95" s="272">
        <v>84</v>
      </c>
      <c r="R95" s="272">
        <v>3083</v>
      </c>
      <c r="S95" s="272">
        <v>22</v>
      </c>
      <c r="T95" s="272">
        <v>1489</v>
      </c>
      <c r="U95" s="272">
        <v>8</v>
      </c>
      <c r="V95" s="272">
        <v>1169</v>
      </c>
      <c r="W95" s="272">
        <v>3</v>
      </c>
      <c r="X95" s="272">
        <v>701</v>
      </c>
      <c r="Y95" s="272">
        <v>0</v>
      </c>
      <c r="Z95" s="272">
        <v>0</v>
      </c>
      <c r="AA95" s="272">
        <v>9</v>
      </c>
      <c r="AB95" s="273"/>
    </row>
    <row r="96" spans="1:28" s="274" customFormat="1" ht="10.5">
      <c r="A96" s="300">
        <v>70</v>
      </c>
      <c r="B96" s="282" t="s">
        <v>160</v>
      </c>
      <c r="C96" s="304"/>
      <c r="D96" s="284">
        <v>1909</v>
      </c>
      <c r="E96" s="278">
        <v>13523</v>
      </c>
      <c r="F96" s="278">
        <v>2210</v>
      </c>
      <c r="G96" s="278">
        <v>10715</v>
      </c>
      <c r="H96" s="278">
        <v>524</v>
      </c>
      <c r="I96" s="278">
        <v>1123</v>
      </c>
      <c r="J96" s="278">
        <v>2548</v>
      </c>
      <c r="K96" s="278">
        <v>396</v>
      </c>
      <c r="L96" s="278">
        <v>2589</v>
      </c>
      <c r="M96" s="278">
        <v>231</v>
      </c>
      <c r="N96" s="278">
        <v>3160</v>
      </c>
      <c r="O96" s="278">
        <v>84</v>
      </c>
      <c r="P96" s="278">
        <v>2029</v>
      </c>
      <c r="Q96" s="278">
        <v>61</v>
      </c>
      <c r="R96" s="278">
        <v>2255</v>
      </c>
      <c r="S96" s="278">
        <v>10</v>
      </c>
      <c r="T96" s="278">
        <v>691</v>
      </c>
      <c r="U96" s="278">
        <v>2</v>
      </c>
      <c r="V96" s="278">
        <v>251</v>
      </c>
      <c r="W96" s="278">
        <v>0</v>
      </c>
      <c r="X96" s="278">
        <v>0</v>
      </c>
      <c r="Y96" s="278">
        <v>0</v>
      </c>
      <c r="Z96" s="278">
        <v>0</v>
      </c>
      <c r="AA96" s="278">
        <v>2</v>
      </c>
      <c r="AB96" s="278"/>
    </row>
    <row r="97" spans="1:28" s="274" customFormat="1" ht="10.5">
      <c r="A97" s="300">
        <v>71</v>
      </c>
      <c r="B97" s="282" t="s">
        <v>161</v>
      </c>
      <c r="C97" s="304"/>
      <c r="D97" s="284">
        <v>1644</v>
      </c>
      <c r="E97" s="278">
        <v>7903</v>
      </c>
      <c r="F97" s="278">
        <v>1732</v>
      </c>
      <c r="G97" s="278">
        <v>5298</v>
      </c>
      <c r="H97" s="278">
        <v>749</v>
      </c>
      <c r="I97" s="278">
        <v>1165</v>
      </c>
      <c r="J97" s="278">
        <v>2373</v>
      </c>
      <c r="K97" s="278">
        <v>274</v>
      </c>
      <c r="L97" s="278">
        <v>1769</v>
      </c>
      <c r="M97" s="278">
        <v>146</v>
      </c>
      <c r="N97" s="278">
        <v>1917</v>
      </c>
      <c r="O97" s="278">
        <v>38</v>
      </c>
      <c r="P97" s="278">
        <v>906</v>
      </c>
      <c r="Q97" s="278">
        <v>16</v>
      </c>
      <c r="R97" s="278">
        <v>592</v>
      </c>
      <c r="S97" s="278">
        <v>5</v>
      </c>
      <c r="T97" s="278">
        <v>346</v>
      </c>
      <c r="U97" s="278">
        <v>0</v>
      </c>
      <c r="V97" s="278">
        <v>0</v>
      </c>
      <c r="W97" s="278">
        <v>0</v>
      </c>
      <c r="X97" s="278">
        <v>0</v>
      </c>
      <c r="Y97" s="278">
        <v>0</v>
      </c>
      <c r="Z97" s="278">
        <v>0</v>
      </c>
      <c r="AA97" s="278">
        <v>0</v>
      </c>
      <c r="AB97" s="278"/>
    </row>
    <row r="98" spans="1:28" s="274" customFormat="1" ht="10.5">
      <c r="A98" s="300">
        <v>72</v>
      </c>
      <c r="B98" s="282" t="s">
        <v>162</v>
      </c>
      <c r="C98" s="304"/>
      <c r="D98" s="284">
        <v>175</v>
      </c>
      <c r="E98" s="278">
        <v>3347</v>
      </c>
      <c r="F98" s="278">
        <v>108</v>
      </c>
      <c r="G98" s="278">
        <v>3050</v>
      </c>
      <c r="H98" s="278">
        <v>79</v>
      </c>
      <c r="I98" s="278">
        <v>72</v>
      </c>
      <c r="J98" s="278">
        <v>140</v>
      </c>
      <c r="K98" s="278">
        <v>24</v>
      </c>
      <c r="L98" s="278">
        <v>157</v>
      </c>
      <c r="M98" s="278">
        <v>42</v>
      </c>
      <c r="N98" s="278">
        <v>583</v>
      </c>
      <c r="O98" s="278">
        <v>7</v>
      </c>
      <c r="P98" s="278">
        <v>160</v>
      </c>
      <c r="Q98" s="278">
        <v>7</v>
      </c>
      <c r="R98" s="278">
        <v>236</v>
      </c>
      <c r="S98" s="278">
        <v>7</v>
      </c>
      <c r="T98" s="278">
        <v>452</v>
      </c>
      <c r="U98" s="278">
        <v>6</v>
      </c>
      <c r="V98" s="278">
        <v>918</v>
      </c>
      <c r="W98" s="278">
        <v>3</v>
      </c>
      <c r="X98" s="278">
        <v>701</v>
      </c>
      <c r="Y98" s="278">
        <v>0</v>
      </c>
      <c r="Z98" s="278">
        <v>0</v>
      </c>
      <c r="AA98" s="278">
        <v>7</v>
      </c>
      <c r="AB98" s="278"/>
    </row>
    <row r="99" spans="1:28" s="274" customFormat="1" ht="18" customHeight="1">
      <c r="A99" s="269" t="s">
        <v>163</v>
      </c>
      <c r="B99" s="275" t="s">
        <v>25</v>
      </c>
      <c r="C99" s="271"/>
      <c r="D99" s="272">
        <v>1346</v>
      </c>
      <c r="E99" s="272">
        <v>24242</v>
      </c>
      <c r="F99" s="272">
        <v>1468</v>
      </c>
      <c r="G99" s="272">
        <v>22221</v>
      </c>
      <c r="H99" s="272">
        <v>553</v>
      </c>
      <c r="I99" s="272">
        <v>533</v>
      </c>
      <c r="J99" s="272">
        <v>1238</v>
      </c>
      <c r="K99" s="272">
        <v>374</v>
      </c>
      <c r="L99" s="272">
        <v>2464</v>
      </c>
      <c r="M99" s="272">
        <v>174</v>
      </c>
      <c r="N99" s="272">
        <v>2380</v>
      </c>
      <c r="O99" s="272">
        <v>110</v>
      </c>
      <c r="P99" s="272">
        <v>2683</v>
      </c>
      <c r="Q99" s="272">
        <v>66</v>
      </c>
      <c r="R99" s="272">
        <v>2541</v>
      </c>
      <c r="S99" s="272">
        <v>34</v>
      </c>
      <c r="T99" s="272">
        <v>2509</v>
      </c>
      <c r="U99" s="272">
        <v>19</v>
      </c>
      <c r="V99" s="272">
        <v>2562</v>
      </c>
      <c r="W99" s="272">
        <v>10</v>
      </c>
      <c r="X99" s="272">
        <v>2385</v>
      </c>
      <c r="Y99" s="272">
        <v>10</v>
      </c>
      <c r="Z99" s="272">
        <v>5480</v>
      </c>
      <c r="AA99" s="272">
        <v>16</v>
      </c>
      <c r="AB99" s="273"/>
    </row>
    <row r="100" spans="1:28" s="274" customFormat="1" ht="10.5">
      <c r="A100" s="300">
        <v>73</v>
      </c>
      <c r="B100" s="282" t="s">
        <v>164</v>
      </c>
      <c r="C100" s="304"/>
      <c r="D100" s="284">
        <v>918</v>
      </c>
      <c r="E100" s="278">
        <v>15705</v>
      </c>
      <c r="F100" s="278">
        <v>962</v>
      </c>
      <c r="G100" s="278">
        <v>14298</v>
      </c>
      <c r="H100" s="278">
        <v>102</v>
      </c>
      <c r="I100" s="278">
        <v>440</v>
      </c>
      <c r="J100" s="278">
        <v>986</v>
      </c>
      <c r="K100" s="278">
        <v>308</v>
      </c>
      <c r="L100" s="278">
        <v>2010</v>
      </c>
      <c r="M100" s="278">
        <v>90</v>
      </c>
      <c r="N100" s="278">
        <v>1150</v>
      </c>
      <c r="O100" s="278">
        <v>17</v>
      </c>
      <c r="P100" s="278">
        <v>426</v>
      </c>
      <c r="Q100" s="278">
        <v>16</v>
      </c>
      <c r="R100" s="278">
        <v>624</v>
      </c>
      <c r="S100" s="278">
        <v>13</v>
      </c>
      <c r="T100" s="278">
        <v>971</v>
      </c>
      <c r="U100" s="278">
        <v>16</v>
      </c>
      <c r="V100" s="278">
        <v>2126</v>
      </c>
      <c r="W100" s="278">
        <v>8</v>
      </c>
      <c r="X100" s="278">
        <v>1932</v>
      </c>
      <c r="Y100" s="278">
        <v>10</v>
      </c>
      <c r="Z100" s="278">
        <v>5480</v>
      </c>
      <c r="AA100" s="278">
        <v>0</v>
      </c>
      <c r="AB100" s="278"/>
    </row>
    <row r="101" spans="1:28" s="274" customFormat="1" ht="10.5">
      <c r="A101" s="300">
        <v>74</v>
      </c>
      <c r="B101" s="282" t="s">
        <v>165</v>
      </c>
      <c r="C101" s="304"/>
      <c r="D101" s="284">
        <v>14</v>
      </c>
      <c r="E101" s="278">
        <v>266</v>
      </c>
      <c r="F101" s="278">
        <v>1</v>
      </c>
      <c r="G101" s="278">
        <v>259</v>
      </c>
      <c r="H101" s="278">
        <v>6</v>
      </c>
      <c r="I101" s="278">
        <v>1</v>
      </c>
      <c r="J101" s="278">
        <v>2</v>
      </c>
      <c r="K101" s="278">
        <v>6</v>
      </c>
      <c r="L101" s="278">
        <v>35</v>
      </c>
      <c r="M101" s="278">
        <v>1</v>
      </c>
      <c r="N101" s="278">
        <v>16</v>
      </c>
      <c r="O101" s="278">
        <v>4</v>
      </c>
      <c r="P101" s="278">
        <v>95</v>
      </c>
      <c r="Q101" s="278">
        <v>1</v>
      </c>
      <c r="R101" s="278">
        <v>46</v>
      </c>
      <c r="S101" s="278">
        <v>1</v>
      </c>
      <c r="T101" s="278">
        <v>72</v>
      </c>
      <c r="U101" s="278">
        <v>0</v>
      </c>
      <c r="V101" s="278">
        <v>0</v>
      </c>
      <c r="W101" s="278">
        <v>0</v>
      </c>
      <c r="X101" s="278">
        <v>0</v>
      </c>
      <c r="Y101" s="278">
        <v>0</v>
      </c>
      <c r="Z101" s="278">
        <v>0</v>
      </c>
      <c r="AA101" s="278">
        <v>0</v>
      </c>
      <c r="AB101" s="278"/>
    </row>
    <row r="102" spans="1:28" s="274" customFormat="1" ht="21">
      <c r="A102" s="300">
        <v>75</v>
      </c>
      <c r="B102" s="288" t="s">
        <v>166</v>
      </c>
      <c r="C102" s="304"/>
      <c r="D102" s="284">
        <v>414</v>
      </c>
      <c r="E102" s="278">
        <v>8271</v>
      </c>
      <c r="F102" s="278">
        <v>11</v>
      </c>
      <c r="G102" s="278">
        <v>7664</v>
      </c>
      <c r="H102" s="278">
        <v>445</v>
      </c>
      <c r="I102" s="278">
        <v>92</v>
      </c>
      <c r="J102" s="278">
        <v>250</v>
      </c>
      <c r="K102" s="278">
        <v>60</v>
      </c>
      <c r="L102" s="278">
        <v>419</v>
      </c>
      <c r="M102" s="278">
        <v>83</v>
      </c>
      <c r="N102" s="278">
        <v>1214</v>
      </c>
      <c r="O102" s="278">
        <v>89</v>
      </c>
      <c r="P102" s="278">
        <v>2162</v>
      </c>
      <c r="Q102" s="278">
        <v>49</v>
      </c>
      <c r="R102" s="278">
        <v>1871</v>
      </c>
      <c r="S102" s="278">
        <v>20</v>
      </c>
      <c r="T102" s="278">
        <v>1466</v>
      </c>
      <c r="U102" s="278">
        <v>3</v>
      </c>
      <c r="V102" s="278">
        <v>436</v>
      </c>
      <c r="W102" s="278">
        <v>2</v>
      </c>
      <c r="X102" s="278">
        <v>453</v>
      </c>
      <c r="Y102" s="278">
        <v>0</v>
      </c>
      <c r="Z102" s="278">
        <v>0</v>
      </c>
      <c r="AA102" s="278">
        <v>16</v>
      </c>
      <c r="AB102" s="278"/>
    </row>
    <row r="103" spans="1:28" s="274" customFormat="1" ht="18" customHeight="1">
      <c r="A103" s="269" t="s">
        <v>167</v>
      </c>
      <c r="B103" s="275" t="s">
        <v>26</v>
      </c>
      <c r="C103" s="271"/>
      <c r="D103" s="272">
        <v>1079</v>
      </c>
      <c r="E103" s="272">
        <v>12768</v>
      </c>
      <c r="F103" s="272">
        <v>826</v>
      </c>
      <c r="G103" s="272">
        <v>10998</v>
      </c>
      <c r="H103" s="272">
        <v>944</v>
      </c>
      <c r="I103" s="272">
        <v>670</v>
      </c>
      <c r="J103" s="272">
        <v>1102</v>
      </c>
      <c r="K103" s="272">
        <v>132</v>
      </c>
      <c r="L103" s="272">
        <v>864</v>
      </c>
      <c r="M103" s="272">
        <v>94</v>
      </c>
      <c r="N103" s="272">
        <v>1212</v>
      </c>
      <c r="O103" s="272">
        <v>49</v>
      </c>
      <c r="P103" s="272">
        <v>1172</v>
      </c>
      <c r="Q103" s="272">
        <v>76</v>
      </c>
      <c r="R103" s="272">
        <v>2851</v>
      </c>
      <c r="S103" s="272">
        <v>32</v>
      </c>
      <c r="T103" s="272">
        <v>2199</v>
      </c>
      <c r="U103" s="272">
        <v>11</v>
      </c>
      <c r="V103" s="272">
        <v>1416</v>
      </c>
      <c r="W103" s="272">
        <v>1</v>
      </c>
      <c r="X103" s="272">
        <v>247</v>
      </c>
      <c r="Y103" s="272">
        <v>3</v>
      </c>
      <c r="Z103" s="272">
        <v>1705</v>
      </c>
      <c r="AA103" s="272">
        <v>11</v>
      </c>
      <c r="AB103" s="273"/>
    </row>
    <row r="104" spans="1:28" s="274" customFormat="1" ht="10.5">
      <c r="A104" s="300">
        <v>76</v>
      </c>
      <c r="B104" s="282" t="s">
        <v>168</v>
      </c>
      <c r="C104" s="304"/>
      <c r="D104" s="284">
        <v>209</v>
      </c>
      <c r="E104" s="278">
        <v>8685</v>
      </c>
      <c r="F104" s="278">
        <v>5</v>
      </c>
      <c r="G104" s="278">
        <v>8379</v>
      </c>
      <c r="H104" s="278">
        <v>219</v>
      </c>
      <c r="I104" s="278">
        <v>3</v>
      </c>
      <c r="J104" s="278">
        <v>9</v>
      </c>
      <c r="K104" s="278">
        <v>21</v>
      </c>
      <c r="L104" s="278">
        <v>153</v>
      </c>
      <c r="M104" s="278">
        <v>52</v>
      </c>
      <c r="N104" s="278">
        <v>688</v>
      </c>
      <c r="O104" s="278">
        <v>33</v>
      </c>
      <c r="P104" s="278">
        <v>802</v>
      </c>
      <c r="Q104" s="278">
        <v>58</v>
      </c>
      <c r="R104" s="278">
        <v>2189</v>
      </c>
      <c r="S104" s="278">
        <v>29</v>
      </c>
      <c r="T104" s="278">
        <v>2019</v>
      </c>
      <c r="U104" s="278">
        <v>10</v>
      </c>
      <c r="V104" s="278">
        <v>1251</v>
      </c>
      <c r="W104" s="278">
        <v>1</v>
      </c>
      <c r="X104" s="278">
        <v>247</v>
      </c>
      <c r="Y104" s="278">
        <v>2</v>
      </c>
      <c r="Z104" s="278">
        <v>1327</v>
      </c>
      <c r="AA104" s="278">
        <v>0</v>
      </c>
      <c r="AB104" s="278"/>
    </row>
    <row r="105" spans="1:28" s="274" customFormat="1" ht="10.5">
      <c r="A105" s="300">
        <v>77</v>
      </c>
      <c r="B105" s="282" t="s">
        <v>169</v>
      </c>
      <c r="C105" s="304"/>
      <c r="D105" s="284">
        <v>870</v>
      </c>
      <c r="E105" s="278">
        <v>4083</v>
      </c>
      <c r="F105" s="278">
        <v>707</v>
      </c>
      <c r="G105" s="278">
        <v>2619</v>
      </c>
      <c r="H105" s="278">
        <v>725</v>
      </c>
      <c r="I105" s="278">
        <v>667</v>
      </c>
      <c r="J105" s="278">
        <v>1093</v>
      </c>
      <c r="K105" s="278">
        <v>111</v>
      </c>
      <c r="L105" s="278">
        <v>711</v>
      </c>
      <c r="M105" s="278">
        <v>42</v>
      </c>
      <c r="N105" s="278">
        <v>524</v>
      </c>
      <c r="O105" s="278">
        <v>16</v>
      </c>
      <c r="P105" s="278">
        <v>370</v>
      </c>
      <c r="Q105" s="278">
        <v>18</v>
      </c>
      <c r="R105" s="278">
        <v>662</v>
      </c>
      <c r="S105" s="278">
        <v>3</v>
      </c>
      <c r="T105" s="278">
        <v>180</v>
      </c>
      <c r="U105" s="278">
        <v>1</v>
      </c>
      <c r="V105" s="278">
        <v>165</v>
      </c>
      <c r="W105" s="278">
        <v>0</v>
      </c>
      <c r="X105" s="278">
        <v>0</v>
      </c>
      <c r="Y105" s="278">
        <v>1</v>
      </c>
      <c r="Z105" s="278">
        <v>378</v>
      </c>
      <c r="AA105" s="278">
        <v>11</v>
      </c>
      <c r="AB105" s="278"/>
    </row>
    <row r="106" spans="1:28" s="274" customFormat="1" ht="10.5">
      <c r="A106" s="305" t="s">
        <v>170</v>
      </c>
      <c r="B106" s="306" t="s">
        <v>27</v>
      </c>
      <c r="C106" s="304"/>
      <c r="D106" s="307">
        <v>236</v>
      </c>
      <c r="E106" s="307">
        <v>2613</v>
      </c>
      <c r="F106" s="307">
        <v>153</v>
      </c>
      <c r="G106" s="307">
        <v>2393</v>
      </c>
      <c r="H106" s="307">
        <v>67</v>
      </c>
      <c r="I106" s="307">
        <v>130</v>
      </c>
      <c r="J106" s="307">
        <v>309</v>
      </c>
      <c r="K106" s="307">
        <v>69</v>
      </c>
      <c r="L106" s="307">
        <v>425</v>
      </c>
      <c r="M106" s="307">
        <v>21</v>
      </c>
      <c r="N106" s="307">
        <v>250</v>
      </c>
      <c r="O106" s="307">
        <v>2</v>
      </c>
      <c r="P106" s="307">
        <v>45</v>
      </c>
      <c r="Q106" s="307">
        <v>6</v>
      </c>
      <c r="R106" s="307">
        <v>234</v>
      </c>
      <c r="S106" s="307">
        <v>2</v>
      </c>
      <c r="T106" s="307">
        <v>186</v>
      </c>
      <c r="U106" s="307">
        <v>1</v>
      </c>
      <c r="V106" s="307">
        <v>179</v>
      </c>
      <c r="W106" s="307">
        <v>2</v>
      </c>
      <c r="X106" s="307">
        <v>503</v>
      </c>
      <c r="Y106" s="307">
        <v>1</v>
      </c>
      <c r="Z106" s="307">
        <v>482</v>
      </c>
      <c r="AA106" s="307">
        <v>2</v>
      </c>
      <c r="AB106" s="307"/>
    </row>
    <row r="107" spans="1:28" s="274" customFormat="1" ht="10.5">
      <c r="A107" s="300">
        <v>78</v>
      </c>
      <c r="B107" s="282" t="s">
        <v>171</v>
      </c>
      <c r="C107" s="304"/>
      <c r="D107" s="284">
        <v>95</v>
      </c>
      <c r="E107" s="278">
        <v>1568</v>
      </c>
      <c r="F107" s="278">
        <v>19</v>
      </c>
      <c r="G107" s="278">
        <v>1519</v>
      </c>
      <c r="H107" s="278">
        <v>26</v>
      </c>
      <c r="I107" s="278">
        <v>40</v>
      </c>
      <c r="J107" s="278">
        <v>131</v>
      </c>
      <c r="K107" s="278">
        <v>47</v>
      </c>
      <c r="L107" s="278">
        <v>280</v>
      </c>
      <c r="M107" s="278">
        <v>2</v>
      </c>
      <c r="N107" s="278">
        <v>28</v>
      </c>
      <c r="O107" s="278">
        <v>1</v>
      </c>
      <c r="P107" s="278">
        <v>21</v>
      </c>
      <c r="Q107" s="278">
        <v>1</v>
      </c>
      <c r="R107" s="278">
        <v>32</v>
      </c>
      <c r="S107" s="278">
        <v>1</v>
      </c>
      <c r="T107" s="278">
        <v>91</v>
      </c>
      <c r="U107" s="278">
        <v>0</v>
      </c>
      <c r="V107" s="278">
        <v>0</v>
      </c>
      <c r="W107" s="278">
        <v>2</v>
      </c>
      <c r="X107" s="278">
        <v>503</v>
      </c>
      <c r="Y107" s="278">
        <v>1</v>
      </c>
      <c r="Z107" s="278">
        <v>482</v>
      </c>
      <c r="AA107" s="278">
        <v>0</v>
      </c>
      <c r="AB107" s="278"/>
    </row>
    <row r="108" spans="1:28" s="274" customFormat="1" ht="21">
      <c r="A108" s="300">
        <v>79</v>
      </c>
      <c r="B108" s="288" t="s">
        <v>172</v>
      </c>
      <c r="C108" s="304"/>
      <c r="D108" s="284">
        <v>141</v>
      </c>
      <c r="E108" s="278">
        <v>1045</v>
      </c>
      <c r="F108" s="278">
        <v>0</v>
      </c>
      <c r="G108" s="278">
        <v>874</v>
      </c>
      <c r="H108" s="278">
        <v>41</v>
      </c>
      <c r="I108" s="278">
        <v>90</v>
      </c>
      <c r="J108" s="278">
        <v>178</v>
      </c>
      <c r="K108" s="278">
        <v>22</v>
      </c>
      <c r="L108" s="278">
        <v>145</v>
      </c>
      <c r="M108" s="278">
        <v>19</v>
      </c>
      <c r="N108" s="278">
        <v>222</v>
      </c>
      <c r="O108" s="278">
        <v>1</v>
      </c>
      <c r="P108" s="278">
        <v>24</v>
      </c>
      <c r="Q108" s="278">
        <v>5</v>
      </c>
      <c r="R108" s="278">
        <v>202</v>
      </c>
      <c r="S108" s="278">
        <v>1</v>
      </c>
      <c r="T108" s="278">
        <v>95</v>
      </c>
      <c r="U108" s="278">
        <v>1</v>
      </c>
      <c r="V108" s="278">
        <v>179</v>
      </c>
      <c r="W108" s="278">
        <v>0</v>
      </c>
      <c r="X108" s="278">
        <v>0</v>
      </c>
      <c r="Y108" s="278">
        <v>0</v>
      </c>
      <c r="Z108" s="278">
        <v>0</v>
      </c>
      <c r="AA108" s="278">
        <v>2</v>
      </c>
      <c r="AB108" s="278"/>
    </row>
    <row r="109" spans="1:28" s="274" customFormat="1" ht="31.5">
      <c r="A109" s="308" t="s">
        <v>173</v>
      </c>
      <c r="B109" s="309" t="s">
        <v>258</v>
      </c>
      <c r="C109" s="304"/>
      <c r="D109" s="310">
        <v>5460</v>
      </c>
      <c r="E109" s="310">
        <v>43138</v>
      </c>
      <c r="F109" s="310">
        <v>6272</v>
      </c>
      <c r="G109" s="310">
        <v>35516</v>
      </c>
      <c r="H109" s="310">
        <v>1350</v>
      </c>
      <c r="I109" s="310">
        <v>3795</v>
      </c>
      <c r="J109" s="310">
        <v>8034</v>
      </c>
      <c r="K109" s="310">
        <v>886</v>
      </c>
      <c r="L109" s="310">
        <v>5680</v>
      </c>
      <c r="M109" s="310">
        <v>398</v>
      </c>
      <c r="N109" s="310">
        <v>5328</v>
      </c>
      <c r="O109" s="310">
        <v>120</v>
      </c>
      <c r="P109" s="310">
        <v>2865</v>
      </c>
      <c r="Q109" s="310">
        <v>90</v>
      </c>
      <c r="R109" s="310">
        <v>3368</v>
      </c>
      <c r="S109" s="310">
        <v>74</v>
      </c>
      <c r="T109" s="310">
        <v>5142</v>
      </c>
      <c r="U109" s="310">
        <v>48</v>
      </c>
      <c r="V109" s="310">
        <v>6579</v>
      </c>
      <c r="W109" s="310">
        <v>4</v>
      </c>
      <c r="X109" s="310">
        <v>1018</v>
      </c>
      <c r="Y109" s="310">
        <v>10</v>
      </c>
      <c r="Z109" s="310">
        <v>5124</v>
      </c>
      <c r="AA109" s="310">
        <v>35</v>
      </c>
      <c r="AB109" s="307"/>
    </row>
    <row r="110" spans="1:28" s="274" customFormat="1" ht="10.5">
      <c r="A110" s="300">
        <v>80</v>
      </c>
      <c r="B110" s="282" t="s">
        <v>175</v>
      </c>
      <c r="C110" s="304"/>
      <c r="D110" s="284">
        <v>1152</v>
      </c>
      <c r="E110" s="278">
        <v>6757</v>
      </c>
      <c r="F110" s="278">
        <v>891</v>
      </c>
      <c r="G110" s="278">
        <v>5117</v>
      </c>
      <c r="H110" s="278">
        <v>100</v>
      </c>
      <c r="I110" s="278">
        <v>774</v>
      </c>
      <c r="J110" s="278">
        <v>1734</v>
      </c>
      <c r="K110" s="278">
        <v>232</v>
      </c>
      <c r="L110" s="278">
        <v>1478</v>
      </c>
      <c r="M110" s="278">
        <v>101</v>
      </c>
      <c r="N110" s="278">
        <v>1374</v>
      </c>
      <c r="O110" s="278">
        <v>20</v>
      </c>
      <c r="P110" s="278">
        <v>460</v>
      </c>
      <c r="Q110" s="278">
        <v>11</v>
      </c>
      <c r="R110" s="278">
        <v>386</v>
      </c>
      <c r="S110" s="278">
        <v>6</v>
      </c>
      <c r="T110" s="278">
        <v>420</v>
      </c>
      <c r="U110" s="278">
        <v>7</v>
      </c>
      <c r="V110" s="278">
        <v>905</v>
      </c>
      <c r="W110" s="278">
        <v>0</v>
      </c>
      <c r="X110" s="278">
        <v>0</v>
      </c>
      <c r="Y110" s="278">
        <v>0</v>
      </c>
      <c r="Z110" s="278">
        <v>0</v>
      </c>
      <c r="AA110" s="278">
        <v>1</v>
      </c>
      <c r="AB110" s="278"/>
    </row>
    <row r="111" spans="1:28" s="274" customFormat="1" ht="10.5">
      <c r="A111" s="300">
        <v>81</v>
      </c>
      <c r="B111" s="282" t="s">
        <v>176</v>
      </c>
      <c r="C111" s="304"/>
      <c r="D111" s="284">
        <v>17</v>
      </c>
      <c r="E111" s="278">
        <v>653</v>
      </c>
      <c r="F111" s="278">
        <v>2</v>
      </c>
      <c r="G111" s="278">
        <v>559</v>
      </c>
      <c r="H111" s="278">
        <v>88</v>
      </c>
      <c r="I111" s="278">
        <v>6</v>
      </c>
      <c r="J111" s="278">
        <v>13</v>
      </c>
      <c r="K111" s="278">
        <v>2</v>
      </c>
      <c r="L111" s="278">
        <v>11</v>
      </c>
      <c r="M111" s="278">
        <v>2</v>
      </c>
      <c r="N111" s="278">
        <v>21</v>
      </c>
      <c r="O111" s="278">
        <v>1</v>
      </c>
      <c r="P111" s="278">
        <v>27</v>
      </c>
      <c r="Q111" s="278">
        <v>0</v>
      </c>
      <c r="R111" s="278">
        <v>0</v>
      </c>
      <c r="S111" s="278">
        <v>3</v>
      </c>
      <c r="T111" s="278">
        <v>218</v>
      </c>
      <c r="U111" s="278">
        <v>3</v>
      </c>
      <c r="V111" s="278">
        <v>363</v>
      </c>
      <c r="W111" s="278">
        <v>0</v>
      </c>
      <c r="X111" s="278">
        <v>0</v>
      </c>
      <c r="Y111" s="278">
        <v>0</v>
      </c>
      <c r="Z111" s="278">
        <v>0</v>
      </c>
      <c r="AA111" s="278">
        <v>0</v>
      </c>
      <c r="AB111" s="278"/>
    </row>
    <row r="112" spans="1:28" s="274" customFormat="1" ht="10.5">
      <c r="A112" s="300">
        <v>82</v>
      </c>
      <c r="B112" s="282" t="s">
        <v>177</v>
      </c>
      <c r="C112" s="304"/>
      <c r="D112" s="284">
        <v>1719</v>
      </c>
      <c r="E112" s="278">
        <v>5518</v>
      </c>
      <c r="F112" s="278">
        <v>1977</v>
      </c>
      <c r="G112" s="278">
        <v>3492</v>
      </c>
      <c r="H112" s="278">
        <v>80</v>
      </c>
      <c r="I112" s="278">
        <v>1470</v>
      </c>
      <c r="J112" s="278">
        <v>2837</v>
      </c>
      <c r="K112" s="278">
        <v>181</v>
      </c>
      <c r="L112" s="278">
        <v>1142</v>
      </c>
      <c r="M112" s="278">
        <v>48</v>
      </c>
      <c r="N112" s="278">
        <v>583</v>
      </c>
      <c r="O112" s="278">
        <v>7</v>
      </c>
      <c r="P112" s="278">
        <v>174</v>
      </c>
      <c r="Q112" s="278">
        <v>3</v>
      </c>
      <c r="R112" s="278">
        <v>110</v>
      </c>
      <c r="S112" s="278">
        <v>8</v>
      </c>
      <c r="T112" s="278">
        <v>539</v>
      </c>
      <c r="U112" s="278">
        <v>1</v>
      </c>
      <c r="V112" s="278">
        <v>133</v>
      </c>
      <c r="W112" s="278">
        <v>0</v>
      </c>
      <c r="X112" s="278">
        <v>0</v>
      </c>
      <c r="Y112" s="278">
        <v>0</v>
      </c>
      <c r="Z112" s="278">
        <v>0</v>
      </c>
      <c r="AA112" s="278">
        <v>1</v>
      </c>
      <c r="AB112" s="278"/>
    </row>
    <row r="113" spans="1:28" s="274" customFormat="1" ht="10.5">
      <c r="A113" s="300">
        <v>83</v>
      </c>
      <c r="B113" s="292" t="s">
        <v>259</v>
      </c>
      <c r="C113" s="304"/>
      <c r="D113" s="284">
        <v>269</v>
      </c>
      <c r="E113" s="278">
        <v>2166</v>
      </c>
      <c r="F113" s="278">
        <v>137</v>
      </c>
      <c r="G113" s="278">
        <v>1727</v>
      </c>
      <c r="H113" s="278">
        <v>194</v>
      </c>
      <c r="I113" s="278">
        <v>172</v>
      </c>
      <c r="J113" s="278">
        <v>393</v>
      </c>
      <c r="K113" s="278">
        <v>36</v>
      </c>
      <c r="L113" s="278">
        <v>236</v>
      </c>
      <c r="M113" s="278">
        <v>22</v>
      </c>
      <c r="N113" s="278">
        <v>287</v>
      </c>
      <c r="O113" s="278">
        <v>13</v>
      </c>
      <c r="P113" s="278">
        <v>313</v>
      </c>
      <c r="Q113" s="278">
        <v>7</v>
      </c>
      <c r="R113" s="278">
        <v>274</v>
      </c>
      <c r="S113" s="278">
        <v>8</v>
      </c>
      <c r="T113" s="278">
        <v>529</v>
      </c>
      <c r="U113" s="278">
        <v>1</v>
      </c>
      <c r="V113" s="278">
        <v>134</v>
      </c>
      <c r="W113" s="278">
        <v>0</v>
      </c>
      <c r="X113" s="278">
        <v>0</v>
      </c>
      <c r="Y113" s="278">
        <v>0</v>
      </c>
      <c r="Z113" s="278">
        <v>0</v>
      </c>
      <c r="AA113" s="278">
        <v>10</v>
      </c>
      <c r="AB113" s="278"/>
    </row>
    <row r="114" spans="1:28" s="274" customFormat="1" ht="10.5">
      <c r="A114" s="300">
        <v>84</v>
      </c>
      <c r="B114" s="311" t="s">
        <v>179</v>
      </c>
      <c r="C114" s="304"/>
      <c r="D114" s="284">
        <v>257</v>
      </c>
      <c r="E114" s="278">
        <v>2799</v>
      </c>
      <c r="F114" s="278">
        <v>127</v>
      </c>
      <c r="G114" s="278">
        <v>2491</v>
      </c>
      <c r="H114" s="278">
        <v>100</v>
      </c>
      <c r="I114" s="278">
        <v>134</v>
      </c>
      <c r="J114" s="278">
        <v>330</v>
      </c>
      <c r="K114" s="278">
        <v>49</v>
      </c>
      <c r="L114" s="278">
        <v>308</v>
      </c>
      <c r="M114" s="278">
        <v>35</v>
      </c>
      <c r="N114" s="278">
        <v>506</v>
      </c>
      <c r="O114" s="278">
        <v>15</v>
      </c>
      <c r="P114" s="278">
        <v>357</v>
      </c>
      <c r="Q114" s="278">
        <v>16</v>
      </c>
      <c r="R114" s="278">
        <v>596</v>
      </c>
      <c r="S114" s="278">
        <v>4</v>
      </c>
      <c r="T114" s="278">
        <v>266</v>
      </c>
      <c r="U114" s="278">
        <v>1</v>
      </c>
      <c r="V114" s="278">
        <v>125</v>
      </c>
      <c r="W114" s="278">
        <v>0</v>
      </c>
      <c r="X114" s="278">
        <v>0</v>
      </c>
      <c r="Y114" s="278">
        <v>1</v>
      </c>
      <c r="Z114" s="278">
        <v>311</v>
      </c>
      <c r="AA114" s="278">
        <v>2</v>
      </c>
      <c r="AB114" s="278"/>
    </row>
    <row r="115" spans="1:28" s="274" customFormat="1" ht="10.5">
      <c r="A115" s="300">
        <v>85</v>
      </c>
      <c r="B115" s="282" t="s">
        <v>180</v>
      </c>
      <c r="C115" s="304"/>
      <c r="D115" s="284">
        <v>57</v>
      </c>
      <c r="E115" s="278">
        <v>1223</v>
      </c>
      <c r="F115" s="278">
        <v>13</v>
      </c>
      <c r="G115" s="278">
        <v>1099</v>
      </c>
      <c r="H115" s="278">
        <v>13</v>
      </c>
      <c r="I115" s="278">
        <v>12</v>
      </c>
      <c r="J115" s="278">
        <v>34</v>
      </c>
      <c r="K115" s="278">
        <v>13</v>
      </c>
      <c r="L115" s="278">
        <v>87</v>
      </c>
      <c r="M115" s="278">
        <v>11</v>
      </c>
      <c r="N115" s="278">
        <v>137</v>
      </c>
      <c r="O115" s="278">
        <v>5</v>
      </c>
      <c r="P115" s="278">
        <v>128</v>
      </c>
      <c r="Q115" s="278">
        <v>10</v>
      </c>
      <c r="R115" s="278">
        <v>379</v>
      </c>
      <c r="S115" s="278">
        <v>2</v>
      </c>
      <c r="T115" s="278">
        <v>101</v>
      </c>
      <c r="U115" s="278">
        <v>3</v>
      </c>
      <c r="V115" s="278">
        <v>357</v>
      </c>
      <c r="W115" s="278">
        <v>0</v>
      </c>
      <c r="X115" s="278">
        <v>0</v>
      </c>
      <c r="Y115" s="278">
        <v>0</v>
      </c>
      <c r="Z115" s="278">
        <v>0</v>
      </c>
      <c r="AA115" s="278">
        <v>1</v>
      </c>
      <c r="AB115" s="278"/>
    </row>
    <row r="116" spans="1:28" s="274" customFormat="1" ht="10.5">
      <c r="A116" s="300">
        <v>86</v>
      </c>
      <c r="B116" s="282" t="s">
        <v>181</v>
      </c>
      <c r="C116" s="304"/>
      <c r="D116" s="284">
        <v>303</v>
      </c>
      <c r="E116" s="278">
        <v>1442</v>
      </c>
      <c r="F116" s="278">
        <v>249</v>
      </c>
      <c r="G116" s="278">
        <v>995</v>
      </c>
      <c r="H116" s="278">
        <v>7</v>
      </c>
      <c r="I116" s="278">
        <v>202</v>
      </c>
      <c r="J116" s="278">
        <v>485</v>
      </c>
      <c r="K116" s="278">
        <v>72</v>
      </c>
      <c r="L116" s="278">
        <v>474</v>
      </c>
      <c r="M116" s="278">
        <v>23</v>
      </c>
      <c r="N116" s="278">
        <v>279</v>
      </c>
      <c r="O116" s="278">
        <v>3</v>
      </c>
      <c r="P116" s="278">
        <v>63</v>
      </c>
      <c r="Q116" s="278">
        <v>2</v>
      </c>
      <c r="R116" s="278">
        <v>86</v>
      </c>
      <c r="S116" s="278">
        <v>1</v>
      </c>
      <c r="T116" s="278">
        <v>55</v>
      </c>
      <c r="U116" s="278">
        <v>0</v>
      </c>
      <c r="V116" s="278">
        <v>0</v>
      </c>
      <c r="W116" s="278">
        <v>0</v>
      </c>
      <c r="X116" s="278">
        <v>0</v>
      </c>
      <c r="Y116" s="278">
        <v>0</v>
      </c>
      <c r="Z116" s="278">
        <v>0</v>
      </c>
      <c r="AA116" s="278">
        <v>0</v>
      </c>
      <c r="AB116" s="278"/>
    </row>
    <row r="117" spans="1:28" s="274" customFormat="1" ht="10.5">
      <c r="A117" s="300">
        <v>87</v>
      </c>
      <c r="B117" s="292" t="s">
        <v>182</v>
      </c>
      <c r="C117" s="304"/>
      <c r="D117" s="284">
        <v>203</v>
      </c>
      <c r="E117" s="278">
        <v>1007</v>
      </c>
      <c r="F117" s="278">
        <v>124</v>
      </c>
      <c r="G117" s="278">
        <v>817</v>
      </c>
      <c r="H117" s="278">
        <v>2</v>
      </c>
      <c r="I117" s="278">
        <v>139</v>
      </c>
      <c r="J117" s="278">
        <v>277</v>
      </c>
      <c r="K117" s="278">
        <v>37</v>
      </c>
      <c r="L117" s="278">
        <v>232</v>
      </c>
      <c r="M117" s="278">
        <v>19</v>
      </c>
      <c r="N117" s="278">
        <v>253</v>
      </c>
      <c r="O117" s="278">
        <v>4</v>
      </c>
      <c r="P117" s="278">
        <v>92</v>
      </c>
      <c r="Q117" s="278">
        <v>3</v>
      </c>
      <c r="R117" s="278">
        <v>102</v>
      </c>
      <c r="S117" s="278">
        <v>1</v>
      </c>
      <c r="T117" s="278">
        <v>51</v>
      </c>
      <c r="U117" s="278">
        <v>0</v>
      </c>
      <c r="V117" s="278">
        <v>0</v>
      </c>
      <c r="W117" s="278">
        <v>0</v>
      </c>
      <c r="X117" s="278">
        <v>0</v>
      </c>
      <c r="Y117" s="278">
        <v>0</v>
      </c>
      <c r="Z117" s="278">
        <v>0</v>
      </c>
      <c r="AA117" s="278">
        <v>0</v>
      </c>
      <c r="AB117" s="278"/>
    </row>
    <row r="118" spans="1:28" s="274" customFormat="1" ht="10.5">
      <c r="A118" s="300">
        <v>88</v>
      </c>
      <c r="B118" s="282" t="s">
        <v>183</v>
      </c>
      <c r="C118" s="304"/>
      <c r="D118" s="284">
        <v>165</v>
      </c>
      <c r="E118" s="278">
        <v>1427</v>
      </c>
      <c r="F118" s="278">
        <v>16</v>
      </c>
      <c r="G118" s="278">
        <v>1258</v>
      </c>
      <c r="H118" s="278">
        <v>32</v>
      </c>
      <c r="I118" s="278">
        <v>61</v>
      </c>
      <c r="J118" s="278">
        <v>155</v>
      </c>
      <c r="K118" s="278">
        <v>55</v>
      </c>
      <c r="L118" s="278">
        <v>361</v>
      </c>
      <c r="M118" s="278">
        <v>30</v>
      </c>
      <c r="N118" s="278">
        <v>383</v>
      </c>
      <c r="O118" s="278">
        <v>14</v>
      </c>
      <c r="P118" s="278">
        <v>339</v>
      </c>
      <c r="Q118" s="278">
        <v>4</v>
      </c>
      <c r="R118" s="278">
        <v>137</v>
      </c>
      <c r="S118" s="278">
        <v>1</v>
      </c>
      <c r="T118" s="278">
        <v>52</v>
      </c>
      <c r="U118" s="278">
        <v>0</v>
      </c>
      <c r="V118" s="278">
        <v>0</v>
      </c>
      <c r="W118" s="278">
        <v>0</v>
      </c>
      <c r="X118" s="278">
        <v>0</v>
      </c>
      <c r="Y118" s="278">
        <v>0</v>
      </c>
      <c r="Z118" s="278">
        <v>0</v>
      </c>
      <c r="AA118" s="278">
        <v>0</v>
      </c>
      <c r="AB118" s="278"/>
    </row>
    <row r="119" spans="1:28" s="274" customFormat="1" ht="10.5">
      <c r="A119" s="300">
        <v>89</v>
      </c>
      <c r="B119" s="282" t="s">
        <v>184</v>
      </c>
      <c r="C119" s="304"/>
      <c r="D119" s="284">
        <v>71</v>
      </c>
      <c r="E119" s="278">
        <v>604</v>
      </c>
      <c r="F119" s="278">
        <v>2</v>
      </c>
      <c r="G119" s="278">
        <v>502</v>
      </c>
      <c r="H119" s="278">
        <v>6</v>
      </c>
      <c r="I119" s="278">
        <v>35</v>
      </c>
      <c r="J119" s="278">
        <v>90</v>
      </c>
      <c r="K119" s="278">
        <v>16</v>
      </c>
      <c r="L119" s="278">
        <v>104</v>
      </c>
      <c r="M119" s="278">
        <v>14</v>
      </c>
      <c r="N119" s="278">
        <v>196</v>
      </c>
      <c r="O119" s="278">
        <v>4</v>
      </c>
      <c r="P119" s="278">
        <v>90</v>
      </c>
      <c r="Q119" s="278">
        <v>0</v>
      </c>
      <c r="R119" s="278">
        <v>0</v>
      </c>
      <c r="S119" s="278">
        <v>2</v>
      </c>
      <c r="T119" s="278">
        <v>124</v>
      </c>
      <c r="U119" s="278">
        <v>0</v>
      </c>
      <c r="V119" s="278">
        <v>0</v>
      </c>
      <c r="W119" s="278">
        <v>0</v>
      </c>
      <c r="X119" s="278">
        <v>0</v>
      </c>
      <c r="Y119" s="278">
        <v>0</v>
      </c>
      <c r="Z119" s="278">
        <v>0</v>
      </c>
      <c r="AA119" s="278">
        <v>0</v>
      </c>
      <c r="AB119" s="278"/>
    </row>
    <row r="120" spans="1:28" s="274" customFormat="1" ht="10.5">
      <c r="A120" s="300">
        <v>90</v>
      </c>
      <c r="B120" s="282" t="s">
        <v>185</v>
      </c>
      <c r="C120" s="304"/>
      <c r="D120" s="284">
        <v>432</v>
      </c>
      <c r="E120" s="278">
        <v>16272</v>
      </c>
      <c r="F120" s="278">
        <v>64</v>
      </c>
      <c r="G120" s="278">
        <v>15184</v>
      </c>
      <c r="H120" s="278">
        <v>595</v>
      </c>
      <c r="I120" s="278">
        <v>135</v>
      </c>
      <c r="J120" s="278">
        <v>329</v>
      </c>
      <c r="K120" s="278">
        <v>101</v>
      </c>
      <c r="L120" s="278">
        <v>661</v>
      </c>
      <c r="M120" s="278">
        <v>59</v>
      </c>
      <c r="N120" s="278">
        <v>814</v>
      </c>
      <c r="O120" s="278">
        <v>23</v>
      </c>
      <c r="P120" s="278">
        <v>556</v>
      </c>
      <c r="Q120" s="278">
        <v>33</v>
      </c>
      <c r="R120" s="278">
        <v>1268</v>
      </c>
      <c r="S120" s="278">
        <v>34</v>
      </c>
      <c r="T120" s="278">
        <v>2486</v>
      </c>
      <c r="U120" s="278">
        <v>32</v>
      </c>
      <c r="V120" s="278">
        <v>4562</v>
      </c>
      <c r="W120" s="278">
        <v>3</v>
      </c>
      <c r="X120" s="278">
        <v>783</v>
      </c>
      <c r="Y120" s="278">
        <v>9</v>
      </c>
      <c r="Z120" s="278">
        <v>4813</v>
      </c>
      <c r="AA120" s="278">
        <v>3</v>
      </c>
      <c r="AB120" s="278"/>
    </row>
    <row r="121" spans="1:28" s="274" customFormat="1" ht="10.5">
      <c r="A121" s="300">
        <v>91</v>
      </c>
      <c r="B121" s="282" t="s">
        <v>186</v>
      </c>
      <c r="C121" s="304"/>
      <c r="D121" s="284">
        <v>296</v>
      </c>
      <c r="E121" s="278">
        <v>1701</v>
      </c>
      <c r="F121" s="278">
        <v>0</v>
      </c>
      <c r="G121" s="278">
        <v>1451</v>
      </c>
      <c r="H121" s="278">
        <v>89</v>
      </c>
      <c r="I121" s="278">
        <v>209</v>
      </c>
      <c r="J121" s="278">
        <v>412</v>
      </c>
      <c r="K121" s="278">
        <v>41</v>
      </c>
      <c r="L121" s="278">
        <v>264</v>
      </c>
      <c r="M121" s="278">
        <v>20</v>
      </c>
      <c r="N121" s="278">
        <v>289</v>
      </c>
      <c r="O121" s="278">
        <v>7</v>
      </c>
      <c r="P121" s="278">
        <v>170</v>
      </c>
      <c r="Q121" s="278">
        <v>1</v>
      </c>
      <c r="R121" s="278">
        <v>30</v>
      </c>
      <c r="S121" s="278">
        <v>4</v>
      </c>
      <c r="T121" s="278">
        <v>301</v>
      </c>
      <c r="U121" s="278">
        <v>0</v>
      </c>
      <c r="V121" s="278">
        <v>0</v>
      </c>
      <c r="W121" s="278">
        <v>1</v>
      </c>
      <c r="X121" s="278">
        <v>235</v>
      </c>
      <c r="Y121" s="278">
        <v>0</v>
      </c>
      <c r="Z121" s="278">
        <v>0</v>
      </c>
      <c r="AA121" s="278">
        <v>13</v>
      </c>
      <c r="AB121" s="278"/>
    </row>
    <row r="122" spans="1:28" s="274" customFormat="1" ht="10.5">
      <c r="A122" s="300">
        <v>92</v>
      </c>
      <c r="B122" s="282" t="s">
        <v>187</v>
      </c>
      <c r="C122" s="304"/>
      <c r="D122" s="284">
        <v>496</v>
      </c>
      <c r="E122" s="278">
        <v>1402</v>
      </c>
      <c r="F122" s="278">
        <v>9</v>
      </c>
      <c r="G122" s="278">
        <v>670</v>
      </c>
      <c r="H122" s="278">
        <v>38</v>
      </c>
      <c r="I122" s="278">
        <v>436</v>
      </c>
      <c r="J122" s="278">
        <v>922</v>
      </c>
      <c r="K122" s="278">
        <v>44</v>
      </c>
      <c r="L122" s="278">
        <v>270</v>
      </c>
      <c r="M122" s="278">
        <v>10</v>
      </c>
      <c r="N122" s="278">
        <v>139</v>
      </c>
      <c r="O122" s="278">
        <v>3</v>
      </c>
      <c r="P122" s="278">
        <v>71</v>
      </c>
      <c r="Q122" s="278">
        <v>0</v>
      </c>
      <c r="R122" s="278">
        <v>0</v>
      </c>
      <c r="S122" s="278">
        <v>0</v>
      </c>
      <c r="T122" s="278">
        <v>0</v>
      </c>
      <c r="U122" s="278">
        <v>0</v>
      </c>
      <c r="V122" s="278">
        <v>0</v>
      </c>
      <c r="W122" s="278">
        <v>0</v>
      </c>
      <c r="X122" s="278">
        <v>0</v>
      </c>
      <c r="Y122" s="278">
        <v>0</v>
      </c>
      <c r="Z122" s="278">
        <v>0</v>
      </c>
      <c r="AA122" s="278">
        <v>3</v>
      </c>
      <c r="AB122" s="278"/>
    </row>
    <row r="123" spans="1:28" s="274" customFormat="1" ht="10.5">
      <c r="A123" s="300">
        <v>93</v>
      </c>
      <c r="B123" s="282" t="s">
        <v>188</v>
      </c>
      <c r="C123" s="304"/>
      <c r="D123" s="284">
        <v>23</v>
      </c>
      <c r="E123" s="278">
        <v>167</v>
      </c>
      <c r="F123" s="278">
        <v>0</v>
      </c>
      <c r="G123" s="278">
        <v>154</v>
      </c>
      <c r="H123" s="278">
        <v>6</v>
      </c>
      <c r="I123" s="278">
        <v>10</v>
      </c>
      <c r="J123" s="278">
        <v>23</v>
      </c>
      <c r="K123" s="278">
        <v>7</v>
      </c>
      <c r="L123" s="278">
        <v>52</v>
      </c>
      <c r="M123" s="278">
        <v>4</v>
      </c>
      <c r="N123" s="278">
        <v>67</v>
      </c>
      <c r="O123" s="278">
        <v>1</v>
      </c>
      <c r="P123" s="278">
        <v>25</v>
      </c>
      <c r="Q123" s="278">
        <v>0</v>
      </c>
      <c r="R123" s="278">
        <v>0</v>
      </c>
      <c r="S123" s="278">
        <v>0</v>
      </c>
      <c r="T123" s="278">
        <v>0</v>
      </c>
      <c r="U123" s="278">
        <v>0</v>
      </c>
      <c r="V123" s="278">
        <v>0</v>
      </c>
      <c r="W123" s="278">
        <v>0</v>
      </c>
      <c r="X123" s="278">
        <v>0</v>
      </c>
      <c r="Y123" s="278">
        <v>0</v>
      </c>
      <c r="Z123" s="278">
        <v>0</v>
      </c>
      <c r="AA123" s="278">
        <v>1</v>
      </c>
      <c r="AB123" s="278"/>
    </row>
    <row r="124" spans="1:28" s="274" customFormat="1" ht="10.5">
      <c r="A124" s="312" t="s">
        <v>260</v>
      </c>
      <c r="B124" s="313" t="s">
        <v>189</v>
      </c>
      <c r="C124" s="314"/>
      <c r="D124" s="307">
        <v>145</v>
      </c>
      <c r="E124" s="307">
        <v>8241</v>
      </c>
      <c r="F124" s="307">
        <v>0</v>
      </c>
      <c r="G124" s="307">
        <v>8168</v>
      </c>
      <c r="H124" s="307">
        <v>73</v>
      </c>
      <c r="I124" s="307">
        <v>23</v>
      </c>
      <c r="J124" s="307">
        <v>58</v>
      </c>
      <c r="K124" s="307">
        <v>45</v>
      </c>
      <c r="L124" s="307">
        <v>312</v>
      </c>
      <c r="M124" s="307">
        <v>25</v>
      </c>
      <c r="N124" s="307">
        <v>350</v>
      </c>
      <c r="O124" s="307">
        <v>11</v>
      </c>
      <c r="P124" s="307">
        <v>244</v>
      </c>
      <c r="Q124" s="307">
        <v>13</v>
      </c>
      <c r="R124" s="307">
        <v>496</v>
      </c>
      <c r="S124" s="307">
        <v>12</v>
      </c>
      <c r="T124" s="307">
        <v>845</v>
      </c>
      <c r="U124" s="307">
        <v>9</v>
      </c>
      <c r="V124" s="307">
        <v>1245</v>
      </c>
      <c r="W124" s="307">
        <v>1</v>
      </c>
      <c r="X124" s="307">
        <v>247</v>
      </c>
      <c r="Y124" s="307">
        <v>6</v>
      </c>
      <c r="Z124" s="307">
        <v>4444</v>
      </c>
      <c r="AA124" s="307">
        <v>0</v>
      </c>
      <c r="AB124" s="278"/>
    </row>
    <row r="125" spans="1:28" s="274" customFormat="1" ht="10.5">
      <c r="A125" s="300">
        <v>95</v>
      </c>
      <c r="B125" s="282" t="s">
        <v>190</v>
      </c>
      <c r="C125" s="304"/>
      <c r="D125" s="284">
        <v>38</v>
      </c>
      <c r="E125" s="278">
        <v>3688</v>
      </c>
      <c r="F125" s="278">
        <v>0</v>
      </c>
      <c r="G125" s="278">
        <v>3629</v>
      </c>
      <c r="H125" s="278">
        <v>59</v>
      </c>
      <c r="I125" s="278">
        <v>1</v>
      </c>
      <c r="J125" s="278">
        <v>2</v>
      </c>
      <c r="K125" s="278">
        <v>4</v>
      </c>
      <c r="L125" s="278">
        <v>28</v>
      </c>
      <c r="M125" s="278">
        <v>10</v>
      </c>
      <c r="N125" s="278">
        <v>163</v>
      </c>
      <c r="O125" s="278">
        <v>2</v>
      </c>
      <c r="P125" s="278">
        <v>40</v>
      </c>
      <c r="Q125" s="278">
        <v>6</v>
      </c>
      <c r="R125" s="278">
        <v>238</v>
      </c>
      <c r="S125" s="278">
        <v>7</v>
      </c>
      <c r="T125" s="278">
        <v>505</v>
      </c>
      <c r="U125" s="278">
        <v>4</v>
      </c>
      <c r="V125" s="278">
        <v>576</v>
      </c>
      <c r="W125" s="278">
        <v>1</v>
      </c>
      <c r="X125" s="278">
        <v>247</v>
      </c>
      <c r="Y125" s="278">
        <v>3</v>
      </c>
      <c r="Z125" s="278">
        <v>1889</v>
      </c>
      <c r="AA125" s="278">
        <v>0</v>
      </c>
      <c r="AB125" s="278"/>
    </row>
    <row r="126" spans="1:28" s="274" customFormat="1" ht="10.5">
      <c r="A126" s="315">
        <v>96</v>
      </c>
      <c r="B126" s="531" t="s">
        <v>191</v>
      </c>
      <c r="C126" s="317"/>
      <c r="D126" s="318">
        <v>107</v>
      </c>
      <c r="E126" s="319">
        <v>4553</v>
      </c>
      <c r="F126" s="319">
        <v>0</v>
      </c>
      <c r="G126" s="319">
        <v>4539</v>
      </c>
      <c r="H126" s="319">
        <v>14</v>
      </c>
      <c r="I126" s="319">
        <v>22</v>
      </c>
      <c r="J126" s="319">
        <v>56</v>
      </c>
      <c r="K126" s="319">
        <v>41</v>
      </c>
      <c r="L126" s="319">
        <v>284</v>
      </c>
      <c r="M126" s="319">
        <v>15</v>
      </c>
      <c r="N126" s="319">
        <v>187</v>
      </c>
      <c r="O126" s="319">
        <v>9</v>
      </c>
      <c r="P126" s="319">
        <v>204</v>
      </c>
      <c r="Q126" s="319">
        <v>7</v>
      </c>
      <c r="R126" s="319">
        <v>258</v>
      </c>
      <c r="S126" s="319">
        <v>5</v>
      </c>
      <c r="T126" s="319">
        <v>340</v>
      </c>
      <c r="U126" s="319">
        <v>5</v>
      </c>
      <c r="V126" s="319">
        <v>669</v>
      </c>
      <c r="W126" s="319">
        <v>0</v>
      </c>
      <c r="X126" s="319">
        <v>0</v>
      </c>
      <c r="Y126" s="319">
        <v>3</v>
      </c>
      <c r="Z126" s="319">
        <v>2555</v>
      </c>
      <c r="AA126" s="319">
        <v>0</v>
      </c>
      <c r="AB126" s="278"/>
    </row>
    <row r="127" spans="1:27" s="274" customFormat="1" ht="10.5" customHeight="1">
      <c r="A127" s="244"/>
      <c r="B127" s="244"/>
      <c r="C127" s="244"/>
      <c r="D127" s="248"/>
      <c r="E127" s="320"/>
      <c r="F127" s="320"/>
      <c r="G127" s="320"/>
      <c r="H127" s="320"/>
      <c r="I127" s="321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</row>
    <row r="128" spans="1:27" s="274" customFormat="1" ht="10.5" customHeight="1">
      <c r="A128" s="244"/>
      <c r="B128" s="244"/>
      <c r="C128" s="244"/>
      <c r="D128" s="248"/>
      <c r="E128" s="320"/>
      <c r="F128" s="320"/>
      <c r="G128" s="320"/>
      <c r="H128" s="320"/>
      <c r="I128" s="321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</row>
    <row r="129" spans="1:27" s="274" customFormat="1" ht="10.5" customHeight="1">
      <c r="A129" s="244"/>
      <c r="B129" s="244"/>
      <c r="C129" s="244"/>
      <c r="D129" s="248"/>
      <c r="E129" s="320"/>
      <c r="F129" s="320"/>
      <c r="G129" s="320"/>
      <c r="H129" s="320"/>
      <c r="I129" s="321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</row>
    <row r="130" spans="1:27" s="274" customFormat="1" ht="10.5" customHeight="1">
      <c r="A130" s="244"/>
      <c r="B130" s="244"/>
      <c r="C130" s="244"/>
      <c r="D130" s="248"/>
      <c r="E130" s="320"/>
      <c r="F130" s="320"/>
      <c r="G130" s="320"/>
      <c r="H130" s="320"/>
      <c r="I130" s="321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</row>
    <row r="131" spans="1:27" s="274" customFormat="1" ht="10.5" customHeight="1">
      <c r="A131" s="244"/>
      <c r="B131" s="244"/>
      <c r="C131" s="244"/>
      <c r="D131" s="248"/>
      <c r="E131" s="320"/>
      <c r="F131" s="320"/>
      <c r="G131" s="320"/>
      <c r="H131" s="320"/>
      <c r="I131" s="321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</row>
    <row r="132" spans="1:27" s="274" customFormat="1" ht="10.5" customHeight="1">
      <c r="A132" s="244"/>
      <c r="B132" s="244"/>
      <c r="C132" s="244"/>
      <c r="D132" s="248"/>
      <c r="E132" s="320"/>
      <c r="F132" s="320"/>
      <c r="G132" s="320"/>
      <c r="H132" s="320"/>
      <c r="I132" s="321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</row>
    <row r="133" spans="1:27" s="274" customFormat="1" ht="10.5" customHeight="1">
      <c r="A133" s="244"/>
      <c r="B133" s="244"/>
      <c r="C133" s="244"/>
      <c r="D133" s="248"/>
      <c r="E133" s="320"/>
      <c r="F133" s="320"/>
      <c r="G133" s="320"/>
      <c r="H133" s="320"/>
      <c r="I133" s="321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</row>
    <row r="134" spans="1:27" s="274" customFormat="1" ht="10.5" customHeight="1">
      <c r="A134" s="244"/>
      <c r="B134" s="244"/>
      <c r="C134" s="244"/>
      <c r="D134" s="248"/>
      <c r="E134" s="320"/>
      <c r="F134" s="320"/>
      <c r="G134" s="320"/>
      <c r="H134" s="320"/>
      <c r="I134" s="321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</row>
    <row r="135" spans="1:27" s="274" customFormat="1" ht="10.5" customHeight="1">
      <c r="A135" s="244"/>
      <c r="B135" s="244"/>
      <c r="C135" s="244"/>
      <c r="D135" s="248"/>
      <c r="E135" s="320"/>
      <c r="F135" s="320"/>
      <c r="G135" s="320"/>
      <c r="H135" s="320"/>
      <c r="I135" s="321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</row>
    <row r="136" spans="1:27" s="274" customFormat="1" ht="10.5" customHeight="1">
      <c r="A136" s="244"/>
      <c r="B136" s="244"/>
      <c r="C136" s="244"/>
      <c r="D136" s="248"/>
      <c r="E136" s="320"/>
      <c r="F136" s="320"/>
      <c r="G136" s="320"/>
      <c r="H136" s="320"/>
      <c r="I136" s="321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</row>
    <row r="137" spans="1:27" s="274" customFormat="1" ht="10.5" customHeight="1">
      <c r="A137" s="244"/>
      <c r="B137" s="244"/>
      <c r="C137" s="244"/>
      <c r="D137" s="248"/>
      <c r="E137" s="320"/>
      <c r="F137" s="320"/>
      <c r="G137" s="320"/>
      <c r="H137" s="320"/>
      <c r="I137" s="321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</row>
    <row r="138" spans="1:27" s="274" customFormat="1" ht="10.5" customHeight="1">
      <c r="A138" s="244"/>
      <c r="B138" s="244"/>
      <c r="C138" s="244"/>
      <c r="D138" s="248"/>
      <c r="E138" s="320"/>
      <c r="F138" s="320"/>
      <c r="G138" s="320"/>
      <c r="H138" s="320"/>
      <c r="I138" s="321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</row>
    <row r="139" spans="1:27" s="274" customFormat="1" ht="10.5" customHeight="1">
      <c r="A139" s="244"/>
      <c r="B139" s="244"/>
      <c r="C139" s="244"/>
      <c r="D139" s="248"/>
      <c r="E139" s="320"/>
      <c r="F139" s="320"/>
      <c r="G139" s="320"/>
      <c r="H139" s="320"/>
      <c r="I139" s="321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</row>
    <row r="140" spans="1:75" s="274" customFormat="1" ht="10.5" customHeight="1">
      <c r="A140" s="244"/>
      <c r="B140" s="244"/>
      <c r="C140" s="244"/>
      <c r="D140" s="244"/>
      <c r="E140" s="244"/>
      <c r="F140" s="244"/>
      <c r="G140" s="244"/>
      <c r="H140" s="244"/>
      <c r="I140" s="321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</row>
    <row r="141" spans="1:75" s="274" customFormat="1" ht="10.5" customHeight="1">
      <c r="A141" s="244"/>
      <c r="B141" s="244"/>
      <c r="C141" s="244"/>
      <c r="D141" s="244"/>
      <c r="E141" s="244"/>
      <c r="F141" s="244"/>
      <c r="G141" s="244"/>
      <c r="H141" s="244"/>
      <c r="I141" s="321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</row>
    <row r="142" spans="1:75" s="274" customFormat="1" ht="10.5" customHeight="1">
      <c r="A142" s="244"/>
      <c r="B142" s="244"/>
      <c r="C142" s="244"/>
      <c r="D142" s="244"/>
      <c r="E142" s="244"/>
      <c r="F142" s="244"/>
      <c r="G142" s="244"/>
      <c r="H142" s="244"/>
      <c r="I142" s="321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244"/>
      <c r="AX142" s="244"/>
      <c r="AY142" s="244"/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</row>
    <row r="143" spans="1:75" s="274" customFormat="1" ht="10.5" customHeight="1">
      <c r="A143" s="244"/>
      <c r="B143" s="244"/>
      <c r="C143" s="244"/>
      <c r="D143" s="244"/>
      <c r="E143" s="244"/>
      <c r="F143" s="244"/>
      <c r="G143" s="244"/>
      <c r="H143" s="244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4"/>
      <c r="BC143" s="244"/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4"/>
      <c r="BO143" s="244"/>
      <c r="BP143" s="244"/>
      <c r="BQ143" s="244"/>
      <c r="BR143" s="244"/>
      <c r="BS143" s="244"/>
      <c r="BT143" s="244"/>
      <c r="BU143" s="244"/>
      <c r="BV143" s="244"/>
      <c r="BW143" s="244"/>
    </row>
    <row r="144" spans="1:75" s="274" customFormat="1" ht="10.5" customHeight="1">
      <c r="A144" s="244"/>
      <c r="B144" s="244"/>
      <c r="C144" s="244"/>
      <c r="D144" s="244"/>
      <c r="E144" s="244"/>
      <c r="F144" s="244"/>
      <c r="G144" s="244"/>
      <c r="H144" s="244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4"/>
      <c r="BV144" s="244"/>
      <c r="BW144" s="244"/>
    </row>
    <row r="145" spans="4:27" ht="3" customHeight="1">
      <c r="D145" s="244"/>
      <c r="E145" s="244"/>
      <c r="F145" s="244"/>
      <c r="G145" s="244"/>
      <c r="H145" s="244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</row>
    <row r="146" spans="4:27" ht="11.25">
      <c r="D146" s="244"/>
      <c r="E146" s="244"/>
      <c r="F146" s="244"/>
      <c r="G146" s="244"/>
      <c r="H146" s="244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</row>
    <row r="147" spans="4:27" ht="11.25">
      <c r="D147" s="244"/>
      <c r="E147" s="244"/>
      <c r="F147" s="244"/>
      <c r="G147" s="244"/>
      <c r="H147" s="244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</row>
    <row r="148" spans="9:27" ht="11.25"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</row>
    <row r="149" spans="9:27" ht="11.25"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</row>
    <row r="150" spans="9:27" ht="11.25"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</row>
    <row r="151" spans="9:27" ht="11.25"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</row>
    <row r="152" spans="9:27" ht="11.25"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</row>
    <row r="153" spans="9:27" ht="11.25"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</row>
    <row r="154" spans="9:27" ht="11.25"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</row>
    <row r="155" spans="9:27" ht="11.25"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</row>
    <row r="156" spans="9:27" ht="11.25"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</row>
    <row r="157" spans="9:27" ht="11.25"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</row>
    <row r="158" spans="9:27" ht="11.25"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</row>
    <row r="159" spans="9:27" ht="11.25"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</row>
    <row r="160" spans="9:27" ht="11.25"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</row>
    <row r="161" spans="9:27" ht="11.25"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</row>
    <row r="162" spans="9:27" ht="11.25"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</row>
    <row r="163" spans="9:27" ht="11.25"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</row>
    <row r="164" spans="9:27" ht="11.25"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</row>
    <row r="165" spans="9:27" ht="11.25"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</row>
    <row r="166" spans="9:27" ht="11.25"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</row>
    <row r="167" spans="9:27" ht="11.25"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</row>
  </sheetData>
  <sheetProtection/>
  <mergeCells count="2">
    <mergeCell ref="AA3:AA4"/>
    <mergeCell ref="AA69:AA70"/>
  </mergeCells>
  <printOptions/>
  <pageMargins left="0.7086614173228347" right="0.7086614173228347" top="0.7086614173228347" bottom="0.5511811023622047" header="0.5118110236220472" footer="0.31496062992125984"/>
  <pageSetup firstPageNumber="20" useFirstPageNumber="1" horizontalDpi="300" verticalDpi="300" orientation="portrait" pageOrder="overThenDown" paperSize="9" r:id="rId2"/>
  <headerFooter alignWithMargins="0">
    <oddFooter>&amp;C&amp;"ＭＳ Ｐ明朝,標準"&amp;10-&amp;P&amp;[-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A1">
      <selection activeCell="A1" sqref="A1"/>
    </sheetView>
  </sheetViews>
  <sheetFormatPr defaultColWidth="9.3984375" defaultRowHeight="14.25"/>
  <cols>
    <col min="1" max="1" width="2.3984375" style="244" customWidth="1"/>
    <col min="2" max="2" width="20.59765625" style="244" customWidth="1"/>
    <col min="3" max="3" width="0.59375" style="244" customWidth="1"/>
    <col min="4" max="10" width="7.8984375" style="248" customWidth="1"/>
    <col min="11" max="11" width="7.8984375" style="244" customWidth="1"/>
    <col min="12" max="16384" width="9.3984375" style="244" customWidth="1"/>
  </cols>
  <sheetData>
    <row r="1" spans="1:10" s="323" customFormat="1" ht="18" customHeight="1">
      <c r="A1" s="322" t="s">
        <v>1847</v>
      </c>
      <c r="H1" s="324"/>
      <c r="I1" s="324"/>
      <c r="J1" s="324"/>
    </row>
    <row r="2" spans="7:10" s="325" customFormat="1" ht="7.5" customHeight="1">
      <c r="G2" s="326"/>
      <c r="H2" s="326"/>
      <c r="I2" s="326"/>
      <c r="J2" s="327"/>
    </row>
    <row r="3" spans="1:11" s="325" customFormat="1" ht="13.5">
      <c r="A3" s="610" t="s">
        <v>261</v>
      </c>
      <c r="B3" s="610"/>
      <c r="C3" s="612"/>
      <c r="D3" s="614" t="s">
        <v>193</v>
      </c>
      <c r="E3" s="328" t="s">
        <v>262</v>
      </c>
      <c r="F3" s="329" t="s">
        <v>263</v>
      </c>
      <c r="G3" s="330" t="s">
        <v>264</v>
      </c>
      <c r="H3" s="331" t="s">
        <v>265</v>
      </c>
      <c r="I3" s="330" t="s">
        <v>266</v>
      </c>
      <c r="J3" s="608" t="s">
        <v>267</v>
      </c>
      <c r="K3" s="608" t="s">
        <v>268</v>
      </c>
    </row>
    <row r="4" spans="1:11" s="325" customFormat="1" ht="13.5">
      <c r="A4" s="611"/>
      <c r="B4" s="611"/>
      <c r="C4" s="613"/>
      <c r="D4" s="615"/>
      <c r="E4" s="332" t="s">
        <v>269</v>
      </c>
      <c r="F4" s="333" t="s">
        <v>270</v>
      </c>
      <c r="G4" s="334" t="s">
        <v>271</v>
      </c>
      <c r="H4" s="335" t="s">
        <v>272</v>
      </c>
      <c r="I4" s="333" t="s">
        <v>273</v>
      </c>
      <c r="J4" s="609"/>
      <c r="K4" s="609"/>
    </row>
    <row r="5" spans="1:10" ht="3" customHeight="1">
      <c r="A5" s="265"/>
      <c r="B5" s="266"/>
      <c r="C5" s="267"/>
      <c r="D5" s="268"/>
      <c r="E5" s="268"/>
      <c r="F5" s="268"/>
      <c r="G5" s="268"/>
      <c r="H5" s="268"/>
      <c r="I5" s="268"/>
      <c r="J5" s="268"/>
    </row>
    <row r="6" spans="1:11" s="274" customFormat="1" ht="18" customHeight="1">
      <c r="A6" s="269"/>
      <c r="B6" s="270" t="s">
        <v>274</v>
      </c>
      <c r="C6" s="271"/>
      <c r="D6" s="272">
        <f aca="true" t="shared" si="0" ref="D6:K6">SUM(D7,D15)</f>
        <v>27017</v>
      </c>
      <c r="E6" s="272">
        <f t="shared" si="0"/>
        <v>7126</v>
      </c>
      <c r="F6" s="272">
        <f t="shared" si="0"/>
        <v>4423</v>
      </c>
      <c r="G6" s="272">
        <f t="shared" si="0"/>
        <v>6179</v>
      </c>
      <c r="H6" s="272">
        <f t="shared" si="0"/>
        <v>3084</v>
      </c>
      <c r="I6" s="272">
        <f t="shared" si="0"/>
        <v>5319</v>
      </c>
      <c r="J6" s="272">
        <f t="shared" si="0"/>
        <v>870</v>
      </c>
      <c r="K6" s="272">
        <f t="shared" si="0"/>
        <v>16</v>
      </c>
    </row>
    <row r="7" spans="1:11" s="274" customFormat="1" ht="18" customHeight="1">
      <c r="A7" s="269"/>
      <c r="B7" s="275" t="s">
        <v>72</v>
      </c>
      <c r="C7" s="271"/>
      <c r="D7" s="272">
        <f aca="true" t="shared" si="1" ref="D7:K7">SUM(D8,D10,D12)</f>
        <v>32</v>
      </c>
      <c r="E7" s="272">
        <f t="shared" si="1"/>
        <v>9</v>
      </c>
      <c r="F7" s="272">
        <f t="shared" si="1"/>
        <v>5</v>
      </c>
      <c r="G7" s="272">
        <f t="shared" si="1"/>
        <v>12</v>
      </c>
      <c r="H7" s="272">
        <f t="shared" si="1"/>
        <v>6</v>
      </c>
      <c r="I7" s="272">
        <f t="shared" si="1"/>
        <v>0</v>
      </c>
      <c r="J7" s="272">
        <f t="shared" si="1"/>
        <v>0</v>
      </c>
      <c r="K7" s="272">
        <f t="shared" si="1"/>
        <v>0</v>
      </c>
    </row>
    <row r="8" spans="1:11" s="274" customFormat="1" ht="18" customHeight="1">
      <c r="A8" s="269" t="s">
        <v>73</v>
      </c>
      <c r="B8" s="275" t="s">
        <v>10</v>
      </c>
      <c r="C8" s="271"/>
      <c r="D8" s="272">
        <v>22</v>
      </c>
      <c r="E8" s="272">
        <v>6</v>
      </c>
      <c r="F8" s="272">
        <v>2</v>
      </c>
      <c r="G8" s="272">
        <v>9</v>
      </c>
      <c r="H8" s="272">
        <v>5</v>
      </c>
      <c r="I8" s="272">
        <v>0</v>
      </c>
      <c r="J8" s="272">
        <v>0</v>
      </c>
      <c r="K8" s="272">
        <v>0</v>
      </c>
    </row>
    <row r="9" spans="1:11" s="274" customFormat="1" ht="10.5">
      <c r="A9" s="276" t="s">
        <v>74</v>
      </c>
      <c r="B9" s="277" t="s">
        <v>10</v>
      </c>
      <c r="C9" s="271"/>
      <c r="D9" s="278">
        <v>22</v>
      </c>
      <c r="E9" s="278">
        <v>6</v>
      </c>
      <c r="F9" s="278">
        <v>2</v>
      </c>
      <c r="G9" s="278">
        <v>9</v>
      </c>
      <c r="H9" s="278">
        <v>5</v>
      </c>
      <c r="I9" s="278">
        <v>0</v>
      </c>
      <c r="J9" s="278">
        <v>0</v>
      </c>
      <c r="K9" s="278">
        <v>0</v>
      </c>
    </row>
    <row r="10" spans="1:11" s="274" customFormat="1" ht="18" customHeight="1">
      <c r="A10" s="269" t="s">
        <v>75</v>
      </c>
      <c r="B10" s="275" t="s">
        <v>76</v>
      </c>
      <c r="C10" s="271"/>
      <c r="D10" s="272">
        <v>2</v>
      </c>
      <c r="E10" s="272">
        <v>0</v>
      </c>
      <c r="F10" s="272">
        <v>1</v>
      </c>
      <c r="G10" s="272">
        <v>1</v>
      </c>
      <c r="H10" s="272">
        <v>0</v>
      </c>
      <c r="I10" s="272">
        <v>0</v>
      </c>
      <c r="J10" s="272">
        <v>0</v>
      </c>
      <c r="K10" s="272">
        <v>0</v>
      </c>
    </row>
    <row r="11" spans="1:11" s="274" customFormat="1" ht="10.5">
      <c r="A11" s="276" t="s">
        <v>77</v>
      </c>
      <c r="B11" s="277" t="s">
        <v>11</v>
      </c>
      <c r="C11" s="271"/>
      <c r="D11" s="278">
        <v>2</v>
      </c>
      <c r="E11" s="278">
        <v>0</v>
      </c>
      <c r="F11" s="278">
        <v>1</v>
      </c>
      <c r="G11" s="278">
        <v>1</v>
      </c>
      <c r="H11" s="278">
        <v>0</v>
      </c>
      <c r="I11" s="278">
        <v>0</v>
      </c>
      <c r="J11" s="278">
        <v>0</v>
      </c>
      <c r="K11" s="278">
        <v>0</v>
      </c>
    </row>
    <row r="12" spans="1:11" s="274" customFormat="1" ht="18" customHeight="1">
      <c r="A12" s="269" t="s">
        <v>78</v>
      </c>
      <c r="B12" s="275" t="s">
        <v>12</v>
      </c>
      <c r="C12" s="271"/>
      <c r="D12" s="272">
        <v>8</v>
      </c>
      <c r="E12" s="272">
        <v>3</v>
      </c>
      <c r="F12" s="272">
        <v>2</v>
      </c>
      <c r="G12" s="272">
        <v>2</v>
      </c>
      <c r="H12" s="272">
        <v>1</v>
      </c>
      <c r="I12" s="272">
        <v>0</v>
      </c>
      <c r="J12" s="272">
        <v>0</v>
      </c>
      <c r="K12" s="272">
        <v>0</v>
      </c>
    </row>
    <row r="13" spans="1:11" s="274" customFormat="1" ht="10.5">
      <c r="A13" s="276" t="s">
        <v>79</v>
      </c>
      <c r="B13" s="277" t="s">
        <v>12</v>
      </c>
      <c r="C13" s="271"/>
      <c r="D13" s="278">
        <v>7</v>
      </c>
      <c r="E13" s="278">
        <v>3</v>
      </c>
      <c r="F13" s="278">
        <v>2</v>
      </c>
      <c r="G13" s="278">
        <v>1</v>
      </c>
      <c r="H13" s="278">
        <v>1</v>
      </c>
      <c r="I13" s="278">
        <v>0</v>
      </c>
      <c r="J13" s="278">
        <v>0</v>
      </c>
      <c r="K13" s="278">
        <v>0</v>
      </c>
    </row>
    <row r="14" spans="1:11" s="274" customFormat="1" ht="10.5">
      <c r="A14" s="276" t="s">
        <v>80</v>
      </c>
      <c r="B14" s="277" t="s">
        <v>81</v>
      </c>
      <c r="C14" s="271"/>
      <c r="D14" s="278">
        <v>1</v>
      </c>
      <c r="E14" s="278">
        <v>0</v>
      </c>
      <c r="F14" s="278">
        <v>0</v>
      </c>
      <c r="G14" s="278">
        <v>1</v>
      </c>
      <c r="H14" s="278">
        <v>0</v>
      </c>
      <c r="I14" s="278">
        <v>0</v>
      </c>
      <c r="J14" s="278">
        <v>0</v>
      </c>
      <c r="K14" s="278">
        <v>0</v>
      </c>
    </row>
    <row r="15" spans="1:11" s="274" customFormat="1" ht="18" customHeight="1">
      <c r="A15" s="269"/>
      <c r="B15" s="275" t="s">
        <v>82</v>
      </c>
      <c r="C15" s="271"/>
      <c r="D15" s="272">
        <v>26985</v>
      </c>
      <c r="E15" s="272">
        <v>7117</v>
      </c>
      <c r="F15" s="272">
        <v>4418</v>
      </c>
      <c r="G15" s="272">
        <v>6167</v>
      </c>
      <c r="H15" s="272">
        <v>3078</v>
      </c>
      <c r="I15" s="272">
        <v>5319</v>
      </c>
      <c r="J15" s="272">
        <v>870</v>
      </c>
      <c r="K15" s="272">
        <v>16</v>
      </c>
    </row>
    <row r="16" spans="1:11" s="274" customFormat="1" ht="18" customHeight="1">
      <c r="A16" s="269" t="s">
        <v>83</v>
      </c>
      <c r="B16" s="275" t="s">
        <v>14</v>
      </c>
      <c r="C16" s="271"/>
      <c r="D16" s="272">
        <v>7</v>
      </c>
      <c r="E16" s="272">
        <v>1</v>
      </c>
      <c r="F16" s="272">
        <v>2</v>
      </c>
      <c r="G16" s="272">
        <v>4</v>
      </c>
      <c r="H16" s="272">
        <v>0</v>
      </c>
      <c r="I16" s="272">
        <v>0</v>
      </c>
      <c r="J16" s="272">
        <v>0</v>
      </c>
      <c r="K16" s="272">
        <v>0</v>
      </c>
    </row>
    <row r="17" spans="1:11" s="274" customFormat="1" ht="10.5">
      <c r="A17" s="276" t="s">
        <v>84</v>
      </c>
      <c r="B17" s="277" t="s">
        <v>85</v>
      </c>
      <c r="C17" s="271"/>
      <c r="D17" s="278">
        <v>7</v>
      </c>
      <c r="E17" s="278">
        <v>1</v>
      </c>
      <c r="F17" s="278">
        <v>2</v>
      </c>
      <c r="G17" s="278">
        <v>4</v>
      </c>
      <c r="H17" s="278">
        <v>0</v>
      </c>
      <c r="I17" s="278">
        <v>0</v>
      </c>
      <c r="J17" s="278">
        <v>0</v>
      </c>
      <c r="K17" s="278">
        <v>0</v>
      </c>
    </row>
    <row r="18" spans="1:11" s="274" customFormat="1" ht="18" customHeight="1">
      <c r="A18" s="269" t="s">
        <v>86</v>
      </c>
      <c r="B18" s="275" t="s">
        <v>15</v>
      </c>
      <c r="C18" s="271"/>
      <c r="D18" s="272">
        <v>2613</v>
      </c>
      <c r="E18" s="272">
        <v>686</v>
      </c>
      <c r="F18" s="272">
        <v>539</v>
      </c>
      <c r="G18" s="272">
        <v>770</v>
      </c>
      <c r="H18" s="272">
        <v>272</v>
      </c>
      <c r="I18" s="272">
        <v>305</v>
      </c>
      <c r="J18" s="272">
        <v>40</v>
      </c>
      <c r="K18" s="272">
        <v>1</v>
      </c>
    </row>
    <row r="19" spans="1:11" s="274" customFormat="1" ht="10.5">
      <c r="A19" s="276" t="s">
        <v>87</v>
      </c>
      <c r="B19" s="277" t="s">
        <v>88</v>
      </c>
      <c r="C19" s="271"/>
      <c r="D19" s="278">
        <v>972</v>
      </c>
      <c r="E19" s="278">
        <v>241</v>
      </c>
      <c r="F19" s="278">
        <v>173</v>
      </c>
      <c r="G19" s="278">
        <v>271</v>
      </c>
      <c r="H19" s="278">
        <v>119</v>
      </c>
      <c r="I19" s="278">
        <v>146</v>
      </c>
      <c r="J19" s="278">
        <v>22</v>
      </c>
      <c r="K19" s="278">
        <v>0</v>
      </c>
    </row>
    <row r="20" spans="1:11" s="274" customFormat="1" ht="10.5">
      <c r="A20" s="279" t="s">
        <v>89</v>
      </c>
      <c r="B20" s="336" t="s">
        <v>275</v>
      </c>
      <c r="C20" s="271"/>
      <c r="D20" s="278">
        <v>905</v>
      </c>
      <c r="E20" s="278">
        <v>268</v>
      </c>
      <c r="F20" s="278">
        <v>229</v>
      </c>
      <c r="G20" s="278">
        <v>258</v>
      </c>
      <c r="H20" s="278">
        <v>78</v>
      </c>
      <c r="I20" s="278">
        <v>65</v>
      </c>
      <c r="J20" s="278">
        <v>7</v>
      </c>
      <c r="K20" s="278">
        <v>0</v>
      </c>
    </row>
    <row r="21" spans="1:11" s="274" customFormat="1" ht="10.5">
      <c r="A21" s="279" t="s">
        <v>90</v>
      </c>
      <c r="B21" s="277" t="s">
        <v>91</v>
      </c>
      <c r="C21" s="271"/>
      <c r="D21" s="278">
        <v>736</v>
      </c>
      <c r="E21" s="278">
        <v>177</v>
      </c>
      <c r="F21" s="278">
        <v>137</v>
      </c>
      <c r="G21" s="278">
        <v>241</v>
      </c>
      <c r="H21" s="278">
        <v>75</v>
      </c>
      <c r="I21" s="278">
        <v>94</v>
      </c>
      <c r="J21" s="278">
        <v>11</v>
      </c>
      <c r="K21" s="278">
        <v>1</v>
      </c>
    </row>
    <row r="22" spans="1:11" s="274" customFormat="1" ht="18" customHeight="1">
      <c r="A22" s="269" t="s">
        <v>92</v>
      </c>
      <c r="B22" s="275" t="s">
        <v>16</v>
      </c>
      <c r="C22" s="271"/>
      <c r="D22" s="272">
        <v>2195</v>
      </c>
      <c r="E22" s="272">
        <v>906</v>
      </c>
      <c r="F22" s="272">
        <v>374</v>
      </c>
      <c r="G22" s="272">
        <v>565</v>
      </c>
      <c r="H22" s="272">
        <v>160</v>
      </c>
      <c r="I22" s="272">
        <v>161</v>
      </c>
      <c r="J22" s="272">
        <v>28</v>
      </c>
      <c r="K22" s="272">
        <v>1</v>
      </c>
    </row>
    <row r="23" spans="1:11" s="285" customFormat="1" ht="10.5">
      <c r="A23" s="281" t="s">
        <v>93</v>
      </c>
      <c r="B23" s="282" t="s">
        <v>94</v>
      </c>
      <c r="C23" s="283"/>
      <c r="D23" s="284">
        <v>255</v>
      </c>
      <c r="E23" s="284">
        <v>127</v>
      </c>
      <c r="F23" s="284">
        <v>37</v>
      </c>
      <c r="G23" s="284">
        <v>48</v>
      </c>
      <c r="H23" s="284">
        <v>20</v>
      </c>
      <c r="I23" s="284">
        <v>20</v>
      </c>
      <c r="J23" s="284">
        <v>3</v>
      </c>
      <c r="K23" s="284">
        <v>0</v>
      </c>
    </row>
    <row r="24" spans="1:11" s="285" customFormat="1" ht="10.5">
      <c r="A24" s="286">
        <v>10</v>
      </c>
      <c r="B24" s="282" t="s">
        <v>95</v>
      </c>
      <c r="C24" s="283"/>
      <c r="D24" s="284">
        <v>13</v>
      </c>
      <c r="E24" s="284">
        <v>4</v>
      </c>
      <c r="F24" s="284">
        <v>2</v>
      </c>
      <c r="G24" s="284">
        <v>4</v>
      </c>
      <c r="H24" s="284">
        <v>0</v>
      </c>
      <c r="I24" s="284">
        <v>1</v>
      </c>
      <c r="J24" s="284">
        <v>2</v>
      </c>
      <c r="K24" s="284">
        <v>0</v>
      </c>
    </row>
    <row r="25" spans="1:11" s="285" customFormat="1" ht="10.5">
      <c r="A25" s="286">
        <v>11</v>
      </c>
      <c r="B25" s="282" t="s">
        <v>96</v>
      </c>
      <c r="C25" s="283"/>
      <c r="D25" s="284">
        <v>154</v>
      </c>
      <c r="E25" s="284">
        <v>68</v>
      </c>
      <c r="F25" s="284">
        <v>33</v>
      </c>
      <c r="G25" s="284">
        <v>32</v>
      </c>
      <c r="H25" s="284">
        <v>7</v>
      </c>
      <c r="I25" s="284">
        <v>13</v>
      </c>
      <c r="J25" s="284">
        <v>0</v>
      </c>
      <c r="K25" s="284">
        <v>1</v>
      </c>
    </row>
    <row r="26" spans="1:11" s="285" customFormat="1" ht="21" customHeight="1">
      <c r="A26" s="286">
        <v>12</v>
      </c>
      <c r="B26" s="287" t="s">
        <v>97</v>
      </c>
      <c r="C26" s="283"/>
      <c r="D26" s="284">
        <v>88</v>
      </c>
      <c r="E26" s="284">
        <v>32</v>
      </c>
      <c r="F26" s="284">
        <v>21</v>
      </c>
      <c r="G26" s="284">
        <v>22</v>
      </c>
      <c r="H26" s="284">
        <v>8</v>
      </c>
      <c r="I26" s="284">
        <v>5</v>
      </c>
      <c r="J26" s="284">
        <v>0</v>
      </c>
      <c r="K26" s="284">
        <v>0</v>
      </c>
    </row>
    <row r="27" spans="1:11" s="285" customFormat="1" ht="21">
      <c r="A27" s="286">
        <v>13</v>
      </c>
      <c r="B27" s="288" t="s">
        <v>98</v>
      </c>
      <c r="C27" s="283"/>
      <c r="D27" s="284">
        <v>54</v>
      </c>
      <c r="E27" s="284">
        <v>34</v>
      </c>
      <c r="F27" s="284">
        <v>4</v>
      </c>
      <c r="G27" s="284">
        <v>6</v>
      </c>
      <c r="H27" s="284">
        <v>3</v>
      </c>
      <c r="I27" s="284">
        <v>6</v>
      </c>
      <c r="J27" s="284">
        <v>1</v>
      </c>
      <c r="K27" s="284">
        <v>0</v>
      </c>
    </row>
    <row r="28" spans="1:11" s="285" customFormat="1" ht="10.5">
      <c r="A28" s="286">
        <v>14</v>
      </c>
      <c r="B28" s="282" t="s">
        <v>99</v>
      </c>
      <c r="C28" s="283"/>
      <c r="D28" s="284">
        <v>177</v>
      </c>
      <c r="E28" s="284">
        <v>88</v>
      </c>
      <c r="F28" s="284">
        <v>36</v>
      </c>
      <c r="G28" s="284">
        <v>36</v>
      </c>
      <c r="H28" s="284">
        <v>6</v>
      </c>
      <c r="I28" s="284">
        <v>8</v>
      </c>
      <c r="J28" s="284">
        <v>3</v>
      </c>
      <c r="K28" s="284">
        <v>0</v>
      </c>
    </row>
    <row r="29" spans="1:11" s="285" customFormat="1" ht="10.5">
      <c r="A29" s="286">
        <v>15</v>
      </c>
      <c r="B29" s="289" t="s">
        <v>100</v>
      </c>
      <c r="C29" s="283"/>
      <c r="D29" s="284">
        <v>48</v>
      </c>
      <c r="E29" s="284">
        <v>27</v>
      </c>
      <c r="F29" s="284">
        <v>5</v>
      </c>
      <c r="G29" s="284">
        <v>9</v>
      </c>
      <c r="H29" s="284">
        <v>4</v>
      </c>
      <c r="I29" s="284">
        <v>3</v>
      </c>
      <c r="J29" s="284">
        <v>0</v>
      </c>
      <c r="K29" s="284">
        <v>0</v>
      </c>
    </row>
    <row r="30" spans="1:11" s="285" customFormat="1" ht="10.5">
      <c r="A30" s="286">
        <v>16</v>
      </c>
      <c r="B30" s="282" t="s">
        <v>101</v>
      </c>
      <c r="C30" s="283"/>
      <c r="D30" s="284">
        <v>229</v>
      </c>
      <c r="E30" s="284">
        <v>94</v>
      </c>
      <c r="F30" s="284">
        <v>32</v>
      </c>
      <c r="G30" s="284">
        <v>57</v>
      </c>
      <c r="H30" s="284">
        <v>23</v>
      </c>
      <c r="I30" s="284">
        <v>20</v>
      </c>
      <c r="J30" s="284">
        <v>3</v>
      </c>
      <c r="K30" s="284">
        <v>0</v>
      </c>
    </row>
    <row r="31" spans="1:11" s="285" customFormat="1" ht="10.5">
      <c r="A31" s="286">
        <v>17</v>
      </c>
      <c r="B31" s="282" t="s">
        <v>102</v>
      </c>
      <c r="C31" s="283"/>
      <c r="D31" s="284">
        <v>25</v>
      </c>
      <c r="E31" s="284">
        <v>4</v>
      </c>
      <c r="F31" s="284">
        <v>4</v>
      </c>
      <c r="G31" s="284">
        <v>8</v>
      </c>
      <c r="H31" s="284">
        <v>5</v>
      </c>
      <c r="I31" s="284">
        <v>3</v>
      </c>
      <c r="J31" s="284">
        <v>1</v>
      </c>
      <c r="K31" s="284">
        <v>0</v>
      </c>
    </row>
    <row r="32" spans="1:11" s="285" customFormat="1" ht="10.5">
      <c r="A32" s="286">
        <v>18</v>
      </c>
      <c r="B32" s="282" t="s">
        <v>103</v>
      </c>
      <c r="C32" s="283"/>
      <c r="D32" s="284">
        <v>1</v>
      </c>
      <c r="E32" s="284">
        <v>1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</row>
    <row r="33" spans="1:11" s="285" customFormat="1" ht="10.5">
      <c r="A33" s="286">
        <v>19</v>
      </c>
      <c r="B33" s="282" t="s">
        <v>104</v>
      </c>
      <c r="C33" s="283"/>
      <c r="D33" s="284">
        <v>45</v>
      </c>
      <c r="E33" s="284">
        <v>15</v>
      </c>
      <c r="F33" s="284">
        <v>8</v>
      </c>
      <c r="G33" s="284">
        <v>12</v>
      </c>
      <c r="H33" s="284">
        <v>3</v>
      </c>
      <c r="I33" s="284">
        <v>7</v>
      </c>
      <c r="J33" s="284">
        <v>0</v>
      </c>
      <c r="K33" s="284">
        <v>0</v>
      </c>
    </row>
    <row r="34" spans="1:11" s="285" customFormat="1" ht="10.5">
      <c r="A34" s="286">
        <v>20</v>
      </c>
      <c r="B34" s="282" t="s">
        <v>105</v>
      </c>
      <c r="C34" s="283"/>
      <c r="D34" s="284">
        <v>7</v>
      </c>
      <c r="E34" s="284">
        <v>1</v>
      </c>
      <c r="F34" s="284">
        <v>1</v>
      </c>
      <c r="G34" s="284">
        <v>3</v>
      </c>
      <c r="H34" s="284">
        <v>1</v>
      </c>
      <c r="I34" s="284">
        <v>0</v>
      </c>
      <c r="J34" s="284">
        <v>1</v>
      </c>
      <c r="K34" s="284">
        <v>0</v>
      </c>
    </row>
    <row r="35" spans="1:11" s="285" customFormat="1" ht="21" customHeight="1">
      <c r="A35" s="286">
        <v>21</v>
      </c>
      <c r="B35" s="288" t="s">
        <v>106</v>
      </c>
      <c r="C35" s="283"/>
      <c r="D35" s="284">
        <v>3</v>
      </c>
      <c r="E35" s="284">
        <v>1</v>
      </c>
      <c r="F35" s="284">
        <v>2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</row>
    <row r="36" spans="1:11" s="285" customFormat="1" ht="10.5">
      <c r="A36" s="286">
        <v>22</v>
      </c>
      <c r="B36" s="282" t="s">
        <v>107</v>
      </c>
      <c r="C36" s="283"/>
      <c r="D36" s="284">
        <v>53</v>
      </c>
      <c r="E36" s="284">
        <v>28</v>
      </c>
      <c r="F36" s="284">
        <v>9</v>
      </c>
      <c r="G36" s="284">
        <v>10</v>
      </c>
      <c r="H36" s="284">
        <v>2</v>
      </c>
      <c r="I36" s="284">
        <v>3</v>
      </c>
      <c r="J36" s="284">
        <v>1</v>
      </c>
      <c r="K36" s="284">
        <v>0</v>
      </c>
    </row>
    <row r="37" spans="1:11" s="285" customFormat="1" ht="10.5">
      <c r="A37" s="286">
        <v>23</v>
      </c>
      <c r="B37" s="282" t="s">
        <v>108</v>
      </c>
      <c r="C37" s="283"/>
      <c r="D37" s="284">
        <v>22</v>
      </c>
      <c r="E37" s="284">
        <v>9</v>
      </c>
      <c r="F37" s="284">
        <v>3</v>
      </c>
      <c r="G37" s="284">
        <v>3</v>
      </c>
      <c r="H37" s="284">
        <v>3</v>
      </c>
      <c r="I37" s="284">
        <v>4</v>
      </c>
      <c r="J37" s="284">
        <v>0</v>
      </c>
      <c r="K37" s="284">
        <v>0</v>
      </c>
    </row>
    <row r="38" spans="1:11" s="285" customFormat="1" ht="10.5">
      <c r="A38" s="286">
        <v>24</v>
      </c>
      <c r="B38" s="282" t="s">
        <v>109</v>
      </c>
      <c r="C38" s="283"/>
      <c r="D38" s="284">
        <v>20</v>
      </c>
      <c r="E38" s="284">
        <v>5</v>
      </c>
      <c r="F38" s="284">
        <v>1</v>
      </c>
      <c r="G38" s="284">
        <v>9</v>
      </c>
      <c r="H38" s="284">
        <v>1</v>
      </c>
      <c r="I38" s="284">
        <v>4</v>
      </c>
      <c r="J38" s="284">
        <v>0</v>
      </c>
      <c r="K38" s="284">
        <v>0</v>
      </c>
    </row>
    <row r="39" spans="1:11" s="285" customFormat="1" ht="10.5">
      <c r="A39" s="286">
        <v>25</v>
      </c>
      <c r="B39" s="282" t="s">
        <v>110</v>
      </c>
      <c r="C39" s="283"/>
      <c r="D39" s="284">
        <v>337</v>
      </c>
      <c r="E39" s="284">
        <v>145</v>
      </c>
      <c r="F39" s="284">
        <v>56</v>
      </c>
      <c r="G39" s="284">
        <v>94</v>
      </c>
      <c r="H39" s="284">
        <v>15</v>
      </c>
      <c r="I39" s="284">
        <v>22</v>
      </c>
      <c r="J39" s="284">
        <v>5</v>
      </c>
      <c r="K39" s="284">
        <v>0</v>
      </c>
    </row>
    <row r="40" spans="1:11" s="285" customFormat="1" ht="10.5">
      <c r="A40" s="286">
        <v>26</v>
      </c>
      <c r="B40" s="282" t="s">
        <v>111</v>
      </c>
      <c r="C40" s="283"/>
      <c r="D40" s="284">
        <v>396</v>
      </c>
      <c r="E40" s="284">
        <v>142</v>
      </c>
      <c r="F40" s="284">
        <v>71</v>
      </c>
      <c r="G40" s="284">
        <v>128</v>
      </c>
      <c r="H40" s="284">
        <v>28</v>
      </c>
      <c r="I40" s="284">
        <v>20</v>
      </c>
      <c r="J40" s="284">
        <v>7</v>
      </c>
      <c r="K40" s="284">
        <v>0</v>
      </c>
    </row>
    <row r="41" spans="1:11" s="285" customFormat="1" ht="10.5">
      <c r="A41" s="286">
        <v>27</v>
      </c>
      <c r="B41" s="282" t="s">
        <v>112</v>
      </c>
      <c r="C41" s="283"/>
      <c r="D41" s="284">
        <v>79</v>
      </c>
      <c r="E41" s="284">
        <v>10</v>
      </c>
      <c r="F41" s="284">
        <v>14</v>
      </c>
      <c r="G41" s="284">
        <v>33</v>
      </c>
      <c r="H41" s="284">
        <v>14</v>
      </c>
      <c r="I41" s="284">
        <v>8</v>
      </c>
      <c r="J41" s="284">
        <v>0</v>
      </c>
      <c r="K41" s="284">
        <v>0</v>
      </c>
    </row>
    <row r="42" spans="1:11" s="285" customFormat="1" ht="10.5">
      <c r="A42" s="286">
        <v>28</v>
      </c>
      <c r="B42" s="282" t="s">
        <v>113</v>
      </c>
      <c r="C42" s="283"/>
      <c r="D42" s="284">
        <v>5</v>
      </c>
      <c r="E42" s="284">
        <v>1</v>
      </c>
      <c r="F42" s="284">
        <v>1</v>
      </c>
      <c r="G42" s="284">
        <v>1</v>
      </c>
      <c r="H42" s="284">
        <v>1</v>
      </c>
      <c r="I42" s="284">
        <v>1</v>
      </c>
      <c r="J42" s="284">
        <v>0</v>
      </c>
      <c r="K42" s="284">
        <v>0</v>
      </c>
    </row>
    <row r="43" spans="1:11" s="285" customFormat="1" ht="10.5">
      <c r="A43" s="286">
        <v>29</v>
      </c>
      <c r="B43" s="282" t="s">
        <v>114</v>
      </c>
      <c r="C43" s="283"/>
      <c r="D43" s="284">
        <v>14</v>
      </c>
      <c r="E43" s="284">
        <v>1</v>
      </c>
      <c r="F43" s="284">
        <v>3</v>
      </c>
      <c r="G43" s="284">
        <v>6</v>
      </c>
      <c r="H43" s="284">
        <v>1</v>
      </c>
      <c r="I43" s="284">
        <v>2</v>
      </c>
      <c r="J43" s="284">
        <v>1</v>
      </c>
      <c r="K43" s="284">
        <v>0</v>
      </c>
    </row>
    <row r="44" spans="1:11" s="285" customFormat="1" ht="10.5">
      <c r="A44" s="286">
        <v>30</v>
      </c>
      <c r="B44" s="282" t="s">
        <v>115</v>
      </c>
      <c r="C44" s="283"/>
      <c r="D44" s="284">
        <v>19</v>
      </c>
      <c r="E44" s="284">
        <v>8</v>
      </c>
      <c r="F44" s="284">
        <v>4</v>
      </c>
      <c r="G44" s="284">
        <v>6</v>
      </c>
      <c r="H44" s="284">
        <v>0</v>
      </c>
      <c r="I44" s="284">
        <v>1</v>
      </c>
      <c r="J44" s="284">
        <v>0</v>
      </c>
      <c r="K44" s="284">
        <v>0</v>
      </c>
    </row>
    <row r="45" spans="1:11" s="285" customFormat="1" ht="10.5">
      <c r="A45" s="286">
        <v>31</v>
      </c>
      <c r="B45" s="282" t="s">
        <v>116</v>
      </c>
      <c r="C45" s="283"/>
      <c r="D45" s="284">
        <v>20</v>
      </c>
      <c r="E45" s="284">
        <v>4</v>
      </c>
      <c r="F45" s="284">
        <v>3</v>
      </c>
      <c r="G45" s="284">
        <v>7</v>
      </c>
      <c r="H45" s="284">
        <v>4</v>
      </c>
      <c r="I45" s="284">
        <v>2</v>
      </c>
      <c r="J45" s="284">
        <v>0</v>
      </c>
      <c r="K45" s="284">
        <v>0</v>
      </c>
    </row>
    <row r="46" spans="1:11" s="285" customFormat="1" ht="10.5">
      <c r="A46" s="286">
        <v>32</v>
      </c>
      <c r="B46" s="282" t="s">
        <v>117</v>
      </c>
      <c r="C46" s="283"/>
      <c r="D46" s="284">
        <v>131</v>
      </c>
      <c r="E46" s="284">
        <v>57</v>
      </c>
      <c r="F46" s="284">
        <v>24</v>
      </c>
      <c r="G46" s="284">
        <v>31</v>
      </c>
      <c r="H46" s="284">
        <v>11</v>
      </c>
      <c r="I46" s="284">
        <v>8</v>
      </c>
      <c r="J46" s="284">
        <v>0</v>
      </c>
      <c r="K46" s="284">
        <v>0</v>
      </c>
    </row>
    <row r="47" spans="1:11" s="274" customFormat="1" ht="18" customHeight="1">
      <c r="A47" s="269" t="s">
        <v>118</v>
      </c>
      <c r="B47" s="291" t="s">
        <v>276</v>
      </c>
      <c r="C47" s="271"/>
      <c r="D47" s="272">
        <v>4</v>
      </c>
      <c r="E47" s="272">
        <v>2</v>
      </c>
      <c r="F47" s="272">
        <v>0</v>
      </c>
      <c r="G47" s="272">
        <v>2</v>
      </c>
      <c r="H47" s="272">
        <v>0</v>
      </c>
      <c r="I47" s="272">
        <v>0</v>
      </c>
      <c r="J47" s="272">
        <v>0</v>
      </c>
      <c r="K47" s="272">
        <v>0</v>
      </c>
    </row>
    <row r="48" spans="1:11" s="285" customFormat="1" ht="10.5">
      <c r="A48" s="286">
        <v>33</v>
      </c>
      <c r="B48" s="282" t="s">
        <v>119</v>
      </c>
      <c r="C48" s="283"/>
      <c r="D48" s="284">
        <v>3</v>
      </c>
      <c r="E48" s="284">
        <v>2</v>
      </c>
      <c r="F48" s="284">
        <v>0</v>
      </c>
      <c r="G48" s="284">
        <v>1</v>
      </c>
      <c r="H48" s="284">
        <v>0</v>
      </c>
      <c r="I48" s="284">
        <v>0</v>
      </c>
      <c r="J48" s="284">
        <v>0</v>
      </c>
      <c r="K48" s="284">
        <v>0</v>
      </c>
    </row>
    <row r="49" spans="1:11" s="285" customFormat="1" ht="10.5">
      <c r="A49" s="286">
        <v>34</v>
      </c>
      <c r="B49" s="282" t="s">
        <v>120</v>
      </c>
      <c r="C49" s="283"/>
      <c r="D49" s="284"/>
      <c r="E49" s="284"/>
      <c r="F49" s="284"/>
      <c r="G49" s="284"/>
      <c r="H49" s="284"/>
      <c r="I49" s="284"/>
      <c r="J49" s="284"/>
      <c r="K49" s="284"/>
    </row>
    <row r="50" spans="1:11" s="285" customFormat="1" ht="10.5">
      <c r="A50" s="286">
        <v>35</v>
      </c>
      <c r="B50" s="282" t="s">
        <v>121</v>
      </c>
      <c r="C50" s="283"/>
      <c r="D50" s="284"/>
      <c r="E50" s="284"/>
      <c r="F50" s="284"/>
      <c r="G50" s="284"/>
      <c r="H50" s="284"/>
      <c r="I50" s="284"/>
      <c r="J50" s="284"/>
      <c r="K50" s="284"/>
    </row>
    <row r="51" spans="1:11" s="285" customFormat="1" ht="10.5">
      <c r="A51" s="286">
        <v>36</v>
      </c>
      <c r="B51" s="282" t="s">
        <v>122</v>
      </c>
      <c r="C51" s="283"/>
      <c r="D51" s="284">
        <v>1</v>
      </c>
      <c r="E51" s="284">
        <v>0</v>
      </c>
      <c r="F51" s="284">
        <v>0</v>
      </c>
      <c r="G51" s="284">
        <v>1</v>
      </c>
      <c r="H51" s="284">
        <v>0</v>
      </c>
      <c r="I51" s="284">
        <v>0</v>
      </c>
      <c r="J51" s="284">
        <v>0</v>
      </c>
      <c r="K51" s="284">
        <v>0</v>
      </c>
    </row>
    <row r="52" spans="1:11" s="274" customFormat="1" ht="13.5" customHeight="1">
      <c r="A52" s="269" t="s">
        <v>123</v>
      </c>
      <c r="B52" s="275" t="s">
        <v>19</v>
      </c>
      <c r="C52" s="271"/>
      <c r="D52" s="272">
        <v>392</v>
      </c>
      <c r="E52" s="272">
        <v>30</v>
      </c>
      <c r="F52" s="272">
        <v>39</v>
      </c>
      <c r="G52" s="272">
        <v>91</v>
      </c>
      <c r="H52" s="272">
        <v>59</v>
      </c>
      <c r="I52" s="272">
        <v>141</v>
      </c>
      <c r="J52" s="272">
        <v>32</v>
      </c>
      <c r="K52" s="272">
        <v>0</v>
      </c>
    </row>
    <row r="53" spans="1:11" s="285" customFormat="1" ht="10.5">
      <c r="A53" s="286">
        <v>37</v>
      </c>
      <c r="B53" s="282" t="s">
        <v>124</v>
      </c>
      <c r="C53" s="283"/>
      <c r="D53" s="284">
        <v>77</v>
      </c>
      <c r="E53" s="284">
        <v>1</v>
      </c>
      <c r="F53" s="284">
        <v>0</v>
      </c>
      <c r="G53" s="284">
        <v>14</v>
      </c>
      <c r="H53" s="284">
        <v>15</v>
      </c>
      <c r="I53" s="284">
        <v>36</v>
      </c>
      <c r="J53" s="284">
        <v>11</v>
      </c>
      <c r="K53" s="284">
        <v>0</v>
      </c>
    </row>
    <row r="54" spans="1:11" s="285" customFormat="1" ht="10.5">
      <c r="A54" s="286">
        <v>38</v>
      </c>
      <c r="B54" s="282" t="s">
        <v>125</v>
      </c>
      <c r="C54" s="283"/>
      <c r="D54" s="284">
        <v>12</v>
      </c>
      <c r="E54" s="284">
        <v>4</v>
      </c>
      <c r="F54" s="284">
        <v>1</v>
      </c>
      <c r="G54" s="284">
        <v>6</v>
      </c>
      <c r="H54" s="284">
        <v>0</v>
      </c>
      <c r="I54" s="284">
        <v>1</v>
      </c>
      <c r="J54" s="284">
        <v>0</v>
      </c>
      <c r="K54" s="284">
        <v>0</v>
      </c>
    </row>
    <row r="55" spans="1:11" s="285" customFormat="1" ht="10.5">
      <c r="A55" s="286">
        <v>39</v>
      </c>
      <c r="B55" s="282" t="s">
        <v>126</v>
      </c>
      <c r="C55" s="283"/>
      <c r="D55" s="284">
        <v>207</v>
      </c>
      <c r="E55" s="284">
        <v>11</v>
      </c>
      <c r="F55" s="284">
        <v>26</v>
      </c>
      <c r="G55" s="284">
        <v>47</v>
      </c>
      <c r="H55" s="284">
        <v>37</v>
      </c>
      <c r="I55" s="284">
        <v>69</v>
      </c>
      <c r="J55" s="284">
        <v>17</v>
      </c>
      <c r="K55" s="284">
        <v>0</v>
      </c>
    </row>
    <row r="56" spans="1:11" s="285" customFormat="1" ht="21" customHeight="1">
      <c r="A56" s="286">
        <v>40</v>
      </c>
      <c r="B56" s="288" t="s">
        <v>127</v>
      </c>
      <c r="C56" s="283"/>
      <c r="D56" s="284">
        <v>22</v>
      </c>
      <c r="E56" s="284">
        <v>0</v>
      </c>
      <c r="F56" s="284">
        <v>1</v>
      </c>
      <c r="G56" s="284">
        <v>2</v>
      </c>
      <c r="H56" s="284">
        <v>1</v>
      </c>
      <c r="I56" s="284">
        <v>16</v>
      </c>
      <c r="J56" s="284">
        <v>2</v>
      </c>
      <c r="K56" s="284">
        <v>0</v>
      </c>
    </row>
    <row r="57" spans="1:11" s="285" customFormat="1" ht="10.5">
      <c r="A57" s="286">
        <v>41</v>
      </c>
      <c r="B57" s="292" t="s">
        <v>277</v>
      </c>
      <c r="C57" s="283"/>
      <c r="D57" s="284">
        <v>74</v>
      </c>
      <c r="E57" s="284">
        <v>14</v>
      </c>
      <c r="F57" s="284">
        <v>11</v>
      </c>
      <c r="G57" s="284">
        <v>22</v>
      </c>
      <c r="H57" s="284">
        <v>6</v>
      </c>
      <c r="I57" s="284">
        <v>19</v>
      </c>
      <c r="J57" s="284">
        <v>2</v>
      </c>
      <c r="K57" s="284">
        <v>0</v>
      </c>
    </row>
    <row r="58" spans="1:11" s="274" customFormat="1" ht="18" customHeight="1">
      <c r="A58" s="269" t="s">
        <v>128</v>
      </c>
      <c r="B58" s="275" t="s">
        <v>20</v>
      </c>
      <c r="C58" s="271"/>
      <c r="D58" s="272">
        <v>612</v>
      </c>
      <c r="E58" s="272">
        <v>129</v>
      </c>
      <c r="F58" s="272">
        <v>110</v>
      </c>
      <c r="G58" s="272">
        <v>184</v>
      </c>
      <c r="H58" s="272">
        <v>77</v>
      </c>
      <c r="I58" s="272">
        <v>103</v>
      </c>
      <c r="J58" s="272">
        <v>9</v>
      </c>
      <c r="K58" s="272">
        <v>0</v>
      </c>
    </row>
    <row r="59" spans="1:11" s="285" customFormat="1" ht="10.5">
      <c r="A59" s="286">
        <v>42</v>
      </c>
      <c r="B59" s="282" t="s">
        <v>129</v>
      </c>
      <c r="C59" s="283"/>
      <c r="D59" s="284">
        <v>15</v>
      </c>
      <c r="E59" s="284">
        <v>4</v>
      </c>
      <c r="F59" s="284">
        <v>0</v>
      </c>
      <c r="G59" s="284">
        <v>9</v>
      </c>
      <c r="H59" s="284">
        <v>1</v>
      </c>
      <c r="I59" s="284">
        <v>1</v>
      </c>
      <c r="J59" s="284">
        <v>0</v>
      </c>
      <c r="K59" s="284">
        <v>0</v>
      </c>
    </row>
    <row r="60" spans="1:11" s="285" customFormat="1" ht="10.5">
      <c r="A60" s="286">
        <v>43</v>
      </c>
      <c r="B60" s="282" t="s">
        <v>130</v>
      </c>
      <c r="C60" s="283"/>
      <c r="D60" s="284">
        <v>245</v>
      </c>
      <c r="E60" s="284">
        <v>51</v>
      </c>
      <c r="F60" s="284">
        <v>45</v>
      </c>
      <c r="G60" s="284">
        <v>81</v>
      </c>
      <c r="H60" s="284">
        <v>39</v>
      </c>
      <c r="I60" s="284">
        <v>29</v>
      </c>
      <c r="J60" s="284">
        <v>0</v>
      </c>
      <c r="K60" s="284">
        <v>0</v>
      </c>
    </row>
    <row r="61" spans="1:11" s="285" customFormat="1" ht="10.5">
      <c r="A61" s="286">
        <v>44</v>
      </c>
      <c r="B61" s="282" t="s">
        <v>131</v>
      </c>
      <c r="C61" s="283"/>
      <c r="D61" s="284">
        <v>263</v>
      </c>
      <c r="E61" s="284">
        <v>50</v>
      </c>
      <c r="F61" s="284">
        <v>57</v>
      </c>
      <c r="G61" s="284">
        <v>74</v>
      </c>
      <c r="H61" s="284">
        <v>28</v>
      </c>
      <c r="I61" s="284">
        <v>50</v>
      </c>
      <c r="J61" s="284">
        <v>4</v>
      </c>
      <c r="K61" s="284">
        <v>0</v>
      </c>
    </row>
    <row r="62" spans="1:11" s="285" customFormat="1" ht="10.5">
      <c r="A62" s="286">
        <v>45</v>
      </c>
      <c r="B62" s="282" t="s">
        <v>132</v>
      </c>
      <c r="C62" s="283"/>
      <c r="D62" s="286"/>
      <c r="E62" s="282"/>
      <c r="F62" s="284"/>
      <c r="G62" s="284"/>
      <c r="H62" s="284"/>
      <c r="I62" s="284"/>
      <c r="J62" s="284"/>
      <c r="K62" s="284"/>
    </row>
    <row r="63" spans="1:11" s="285" customFormat="1" ht="10.5">
      <c r="A63" s="286">
        <v>46</v>
      </c>
      <c r="B63" s="282" t="s">
        <v>133</v>
      </c>
      <c r="C63" s="283"/>
      <c r="D63" s="284">
        <v>8</v>
      </c>
      <c r="E63" s="284">
        <v>1</v>
      </c>
      <c r="F63" s="284">
        <v>0</v>
      </c>
      <c r="G63" s="284">
        <v>1</v>
      </c>
      <c r="H63" s="284">
        <v>1</v>
      </c>
      <c r="I63" s="284">
        <v>3</v>
      </c>
      <c r="J63" s="284">
        <v>2</v>
      </c>
      <c r="K63" s="284">
        <v>0</v>
      </c>
    </row>
    <row r="64" spans="1:11" s="285" customFormat="1" ht="10.5">
      <c r="A64" s="286">
        <v>47</v>
      </c>
      <c r="B64" s="282" t="s">
        <v>1846</v>
      </c>
      <c r="C64" s="283"/>
      <c r="D64" s="284">
        <v>29</v>
      </c>
      <c r="E64" s="284">
        <v>15</v>
      </c>
      <c r="F64" s="284">
        <v>3</v>
      </c>
      <c r="G64" s="284">
        <v>6</v>
      </c>
      <c r="H64" s="284">
        <v>2</v>
      </c>
      <c r="I64" s="284">
        <v>3</v>
      </c>
      <c r="J64" s="284">
        <v>0</v>
      </c>
      <c r="K64" s="284">
        <v>0</v>
      </c>
    </row>
    <row r="65" spans="1:11" s="285" customFormat="1" ht="10.5">
      <c r="A65" s="286">
        <v>48</v>
      </c>
      <c r="B65" s="282" t="s">
        <v>135</v>
      </c>
      <c r="C65" s="283"/>
      <c r="D65" s="284">
        <v>52</v>
      </c>
      <c r="E65" s="284">
        <v>8</v>
      </c>
      <c r="F65" s="284">
        <v>5</v>
      </c>
      <c r="G65" s="284">
        <v>13</v>
      </c>
      <c r="H65" s="284">
        <v>6</v>
      </c>
      <c r="I65" s="284">
        <v>17</v>
      </c>
      <c r="J65" s="284">
        <v>3</v>
      </c>
      <c r="K65" s="284">
        <v>0</v>
      </c>
    </row>
    <row r="66" spans="1:11" s="274" customFormat="1" ht="10.5">
      <c r="A66" s="293"/>
      <c r="B66" s="294"/>
      <c r="C66" s="296"/>
      <c r="D66" s="296"/>
      <c r="E66" s="296"/>
      <c r="F66" s="296"/>
      <c r="G66" s="296"/>
      <c r="H66" s="296"/>
      <c r="I66" s="296"/>
      <c r="J66" s="296"/>
      <c r="K66" s="296"/>
    </row>
    <row r="67" spans="1:10" s="274" customFormat="1" ht="10.5">
      <c r="A67" s="297"/>
      <c r="B67" s="337"/>
      <c r="C67" s="277"/>
      <c r="D67" s="298"/>
      <c r="E67" s="298"/>
      <c r="F67" s="298"/>
      <c r="G67" s="298"/>
      <c r="H67" s="298"/>
      <c r="I67" s="298"/>
      <c r="J67" s="298"/>
    </row>
    <row r="68" spans="1:10" s="274" customFormat="1" ht="10.5">
      <c r="A68" s="297"/>
      <c r="B68" s="337"/>
      <c r="C68" s="277"/>
      <c r="D68" s="298"/>
      <c r="E68" s="298"/>
      <c r="F68" s="298"/>
      <c r="G68" s="298"/>
      <c r="H68" s="298"/>
      <c r="I68" s="298"/>
      <c r="J68" s="298"/>
    </row>
    <row r="69" spans="1:10" s="323" customFormat="1" ht="18" customHeight="1">
      <c r="A69" s="322" t="s">
        <v>1845</v>
      </c>
      <c r="H69" s="324"/>
      <c r="I69" s="324"/>
      <c r="J69" s="324"/>
    </row>
    <row r="70" spans="7:10" s="325" customFormat="1" ht="8.25" customHeight="1">
      <c r="G70" s="326"/>
      <c r="H70" s="326"/>
      <c r="I70" s="326"/>
      <c r="J70" s="327"/>
    </row>
    <row r="71" spans="1:11" s="325" customFormat="1" ht="13.5">
      <c r="A71" s="610" t="s">
        <v>261</v>
      </c>
      <c r="B71" s="610"/>
      <c r="C71" s="612"/>
      <c r="D71" s="614" t="s">
        <v>193</v>
      </c>
      <c r="E71" s="328" t="s">
        <v>262</v>
      </c>
      <c r="F71" s="329" t="s">
        <v>263</v>
      </c>
      <c r="G71" s="330" t="s">
        <v>264</v>
      </c>
      <c r="H71" s="331" t="s">
        <v>265</v>
      </c>
      <c r="I71" s="330" t="s">
        <v>266</v>
      </c>
      <c r="J71" s="608" t="s">
        <v>267</v>
      </c>
      <c r="K71" s="608" t="s">
        <v>268</v>
      </c>
    </row>
    <row r="72" spans="1:11" s="325" customFormat="1" ht="13.5">
      <c r="A72" s="611"/>
      <c r="B72" s="611"/>
      <c r="C72" s="613"/>
      <c r="D72" s="615"/>
      <c r="E72" s="332" t="s">
        <v>269</v>
      </c>
      <c r="F72" s="333" t="s">
        <v>270</v>
      </c>
      <c r="G72" s="334" t="s">
        <v>271</v>
      </c>
      <c r="H72" s="335" t="s">
        <v>272</v>
      </c>
      <c r="I72" s="333" t="s">
        <v>273</v>
      </c>
      <c r="J72" s="609"/>
      <c r="K72" s="609"/>
    </row>
    <row r="73" spans="1:11" s="274" customFormat="1" ht="18" customHeight="1">
      <c r="A73" s="269" t="s">
        <v>136</v>
      </c>
      <c r="B73" s="275" t="s">
        <v>21</v>
      </c>
      <c r="C73" s="271"/>
      <c r="D73" s="272">
        <v>7566</v>
      </c>
      <c r="E73" s="272">
        <v>2304</v>
      </c>
      <c r="F73" s="272">
        <v>1009</v>
      </c>
      <c r="G73" s="272">
        <v>1580</v>
      </c>
      <c r="H73" s="272">
        <v>862</v>
      </c>
      <c r="I73" s="272">
        <v>1557</v>
      </c>
      <c r="J73" s="272">
        <v>252</v>
      </c>
      <c r="K73" s="272">
        <v>2</v>
      </c>
    </row>
    <row r="74" spans="1:11" s="285" customFormat="1" ht="10.5">
      <c r="A74" s="297">
        <v>49</v>
      </c>
      <c r="B74" s="282" t="s">
        <v>137</v>
      </c>
      <c r="C74" s="283"/>
      <c r="D74" s="298">
        <v>4</v>
      </c>
      <c r="E74" s="284">
        <v>2</v>
      </c>
      <c r="F74" s="284">
        <v>1</v>
      </c>
      <c r="G74" s="284">
        <v>1</v>
      </c>
      <c r="H74" s="284">
        <v>0</v>
      </c>
      <c r="I74" s="284">
        <v>0</v>
      </c>
      <c r="J74" s="284">
        <v>0</v>
      </c>
      <c r="K74" s="284">
        <v>0</v>
      </c>
    </row>
    <row r="75" spans="1:11" s="285" customFormat="1" ht="10.5">
      <c r="A75" s="297">
        <v>50</v>
      </c>
      <c r="B75" s="282" t="s">
        <v>138</v>
      </c>
      <c r="C75" s="283"/>
      <c r="D75" s="298">
        <v>178</v>
      </c>
      <c r="E75" s="284">
        <v>60</v>
      </c>
      <c r="F75" s="284">
        <v>34</v>
      </c>
      <c r="G75" s="284">
        <v>46</v>
      </c>
      <c r="H75" s="284">
        <v>15</v>
      </c>
      <c r="I75" s="284">
        <v>19</v>
      </c>
      <c r="J75" s="284">
        <v>4</v>
      </c>
      <c r="K75" s="284">
        <v>0</v>
      </c>
    </row>
    <row r="76" spans="1:11" s="285" customFormat="1" ht="10.5">
      <c r="A76" s="286">
        <v>51</v>
      </c>
      <c r="B76" s="282" t="s">
        <v>139</v>
      </c>
      <c r="C76" s="283"/>
      <c r="D76" s="284">
        <v>439</v>
      </c>
      <c r="E76" s="298">
        <v>163</v>
      </c>
      <c r="F76" s="298">
        <v>61</v>
      </c>
      <c r="G76" s="298">
        <v>89</v>
      </c>
      <c r="H76" s="298">
        <v>44</v>
      </c>
      <c r="I76" s="284">
        <v>76</v>
      </c>
      <c r="J76" s="284">
        <v>6</v>
      </c>
      <c r="K76" s="284">
        <v>0</v>
      </c>
    </row>
    <row r="77" spans="1:11" s="285" customFormat="1" ht="21">
      <c r="A77" s="286">
        <v>52</v>
      </c>
      <c r="B77" s="288" t="s">
        <v>140</v>
      </c>
      <c r="C77" s="283"/>
      <c r="D77" s="284">
        <v>496</v>
      </c>
      <c r="E77" s="298">
        <v>169</v>
      </c>
      <c r="F77" s="298">
        <v>82</v>
      </c>
      <c r="G77" s="298">
        <v>110</v>
      </c>
      <c r="H77" s="298">
        <v>53</v>
      </c>
      <c r="I77" s="284">
        <v>64</v>
      </c>
      <c r="J77" s="284">
        <v>18</v>
      </c>
      <c r="K77" s="284">
        <v>0</v>
      </c>
    </row>
    <row r="78" spans="1:11" s="285" customFormat="1" ht="10.5">
      <c r="A78" s="300">
        <v>53</v>
      </c>
      <c r="B78" s="282" t="s">
        <v>141</v>
      </c>
      <c r="C78" s="283"/>
      <c r="D78" s="284">
        <v>836</v>
      </c>
      <c r="E78" s="284">
        <v>168</v>
      </c>
      <c r="F78" s="284">
        <v>129</v>
      </c>
      <c r="G78" s="284">
        <v>217</v>
      </c>
      <c r="H78" s="284">
        <v>118</v>
      </c>
      <c r="I78" s="284">
        <v>182</v>
      </c>
      <c r="J78" s="284">
        <v>21</v>
      </c>
      <c r="K78" s="284">
        <v>1</v>
      </c>
    </row>
    <row r="79" spans="1:11" s="285" customFormat="1" ht="10.5">
      <c r="A79" s="300">
        <v>54</v>
      </c>
      <c r="B79" s="282" t="s">
        <v>142</v>
      </c>
      <c r="C79" s="283"/>
      <c r="D79" s="284">
        <v>592</v>
      </c>
      <c r="E79" s="284">
        <v>160</v>
      </c>
      <c r="F79" s="284">
        <v>99</v>
      </c>
      <c r="G79" s="284">
        <v>148</v>
      </c>
      <c r="H79" s="284">
        <v>74</v>
      </c>
      <c r="I79" s="284">
        <v>93</v>
      </c>
      <c r="J79" s="284">
        <v>17</v>
      </c>
      <c r="K79" s="284">
        <v>1</v>
      </c>
    </row>
    <row r="80" spans="1:11" s="285" customFormat="1" ht="10.5">
      <c r="A80" s="300">
        <v>55</v>
      </c>
      <c r="B80" s="282" t="s">
        <v>143</v>
      </c>
      <c r="C80" s="301"/>
      <c r="D80" s="284">
        <v>31</v>
      </c>
      <c r="E80" s="284">
        <v>6</v>
      </c>
      <c r="F80" s="284">
        <v>1</v>
      </c>
      <c r="G80" s="284">
        <v>9</v>
      </c>
      <c r="H80" s="284">
        <v>3</v>
      </c>
      <c r="I80" s="284">
        <v>10</v>
      </c>
      <c r="J80" s="284">
        <v>2</v>
      </c>
      <c r="K80" s="284">
        <v>0</v>
      </c>
    </row>
    <row r="81" spans="1:11" s="285" customFormat="1" ht="20.25" customHeight="1">
      <c r="A81" s="300">
        <v>56</v>
      </c>
      <c r="B81" s="288" t="s">
        <v>144</v>
      </c>
      <c r="C81" s="301"/>
      <c r="D81" s="284">
        <v>880</v>
      </c>
      <c r="E81" s="284">
        <v>202</v>
      </c>
      <c r="F81" s="284">
        <v>69</v>
      </c>
      <c r="G81" s="284">
        <v>137</v>
      </c>
      <c r="H81" s="284">
        <v>102</v>
      </c>
      <c r="I81" s="284">
        <v>314</v>
      </c>
      <c r="J81" s="284">
        <v>56</v>
      </c>
      <c r="K81" s="284">
        <v>0</v>
      </c>
    </row>
    <row r="82" spans="1:11" s="285" customFormat="1" ht="10.5">
      <c r="A82" s="300">
        <v>57</v>
      </c>
      <c r="B82" s="282" t="s">
        <v>145</v>
      </c>
      <c r="C82" s="301"/>
      <c r="D82" s="284">
        <v>1550</v>
      </c>
      <c r="E82" s="284">
        <v>610</v>
      </c>
      <c r="F82" s="284">
        <v>177</v>
      </c>
      <c r="G82" s="284">
        <v>295</v>
      </c>
      <c r="H82" s="284">
        <v>162</v>
      </c>
      <c r="I82" s="284">
        <v>270</v>
      </c>
      <c r="J82" s="284">
        <v>36</v>
      </c>
      <c r="K82" s="284">
        <v>0</v>
      </c>
    </row>
    <row r="83" spans="1:11" s="285" customFormat="1" ht="10.5">
      <c r="A83" s="300">
        <v>58</v>
      </c>
      <c r="B83" s="282" t="s">
        <v>146</v>
      </c>
      <c r="C83" s="301"/>
      <c r="D83" s="284">
        <v>403</v>
      </c>
      <c r="E83" s="284">
        <v>98</v>
      </c>
      <c r="F83" s="284">
        <v>70</v>
      </c>
      <c r="G83" s="284">
        <v>87</v>
      </c>
      <c r="H83" s="284">
        <v>48</v>
      </c>
      <c r="I83" s="284">
        <v>82</v>
      </c>
      <c r="J83" s="284">
        <v>18</v>
      </c>
      <c r="K83" s="284">
        <v>0</v>
      </c>
    </row>
    <row r="84" spans="1:11" s="302" customFormat="1" ht="21">
      <c r="A84" s="300">
        <v>59</v>
      </c>
      <c r="B84" s="288" t="s">
        <v>147</v>
      </c>
      <c r="C84" s="301"/>
      <c r="D84" s="284">
        <v>453</v>
      </c>
      <c r="E84" s="284">
        <v>187</v>
      </c>
      <c r="F84" s="284">
        <v>66</v>
      </c>
      <c r="G84" s="284">
        <v>80</v>
      </c>
      <c r="H84" s="284">
        <v>45</v>
      </c>
      <c r="I84" s="284">
        <v>62</v>
      </c>
      <c r="J84" s="284">
        <v>13</v>
      </c>
      <c r="K84" s="284">
        <v>0</v>
      </c>
    </row>
    <row r="85" spans="1:11" s="302" customFormat="1" ht="11.25">
      <c r="A85" s="300">
        <v>60</v>
      </c>
      <c r="B85" s="282" t="s">
        <v>216</v>
      </c>
      <c r="C85" s="301"/>
      <c r="D85" s="284">
        <v>1704</v>
      </c>
      <c r="E85" s="284">
        <v>479</v>
      </c>
      <c r="F85" s="284">
        <v>220</v>
      </c>
      <c r="G85" s="284">
        <v>361</v>
      </c>
      <c r="H85" s="284">
        <v>198</v>
      </c>
      <c r="I85" s="284">
        <v>385</v>
      </c>
      <c r="J85" s="284">
        <v>61</v>
      </c>
      <c r="K85" s="284">
        <v>0</v>
      </c>
    </row>
    <row r="86" spans="1:11" s="274" customFormat="1" ht="18" customHeight="1">
      <c r="A86" s="269" t="s">
        <v>148</v>
      </c>
      <c r="B86" s="275" t="s">
        <v>22</v>
      </c>
      <c r="C86" s="271"/>
      <c r="D86" s="272">
        <v>551</v>
      </c>
      <c r="E86" s="272">
        <v>149</v>
      </c>
      <c r="F86" s="272">
        <v>104</v>
      </c>
      <c r="G86" s="272">
        <v>96</v>
      </c>
      <c r="H86" s="272">
        <v>67</v>
      </c>
      <c r="I86" s="272">
        <v>119</v>
      </c>
      <c r="J86" s="272">
        <v>16</v>
      </c>
      <c r="K86" s="272">
        <v>0</v>
      </c>
    </row>
    <row r="87" spans="1:11" s="303" customFormat="1" ht="11.25">
      <c r="A87" s="300">
        <v>61</v>
      </c>
      <c r="B87" s="282" t="s">
        <v>149</v>
      </c>
      <c r="C87" s="301"/>
      <c r="D87" s="284">
        <v>95</v>
      </c>
      <c r="E87" s="284">
        <v>44</v>
      </c>
      <c r="F87" s="284">
        <v>21</v>
      </c>
      <c r="G87" s="284">
        <v>18</v>
      </c>
      <c r="H87" s="284">
        <v>4</v>
      </c>
      <c r="I87" s="284">
        <v>7</v>
      </c>
      <c r="J87" s="284">
        <v>1</v>
      </c>
      <c r="K87" s="284">
        <v>0</v>
      </c>
    </row>
    <row r="88" spans="1:11" s="285" customFormat="1" ht="10.5">
      <c r="A88" s="300">
        <v>62</v>
      </c>
      <c r="B88" s="282" t="s">
        <v>150</v>
      </c>
      <c r="C88" s="301"/>
      <c r="D88" s="284">
        <v>79</v>
      </c>
      <c r="E88" s="284">
        <v>34</v>
      </c>
      <c r="F88" s="284">
        <v>26</v>
      </c>
      <c r="G88" s="284">
        <v>5</v>
      </c>
      <c r="H88" s="284">
        <v>3</v>
      </c>
      <c r="I88" s="284">
        <v>11</v>
      </c>
      <c r="J88" s="284">
        <v>0</v>
      </c>
      <c r="K88" s="284">
        <v>0</v>
      </c>
    </row>
    <row r="89" spans="1:11" s="285" customFormat="1" ht="21">
      <c r="A89" s="300">
        <v>63</v>
      </c>
      <c r="B89" s="288" t="s">
        <v>151</v>
      </c>
      <c r="C89" s="301"/>
      <c r="D89" s="284">
        <v>7</v>
      </c>
      <c r="E89" s="284">
        <v>3</v>
      </c>
      <c r="F89" s="284">
        <v>0</v>
      </c>
      <c r="G89" s="284">
        <v>0</v>
      </c>
      <c r="H89" s="284">
        <v>2</v>
      </c>
      <c r="I89" s="284">
        <v>2</v>
      </c>
      <c r="J89" s="284">
        <v>0</v>
      </c>
      <c r="K89" s="284">
        <v>0</v>
      </c>
    </row>
    <row r="90" spans="1:11" s="285" customFormat="1" ht="21">
      <c r="A90" s="300">
        <v>64</v>
      </c>
      <c r="B90" s="288" t="s">
        <v>152</v>
      </c>
      <c r="C90" s="301"/>
      <c r="D90" s="284">
        <v>90</v>
      </c>
      <c r="E90" s="284">
        <v>15</v>
      </c>
      <c r="F90" s="284">
        <v>15</v>
      </c>
      <c r="G90" s="284">
        <v>20</v>
      </c>
      <c r="H90" s="284">
        <v>13</v>
      </c>
      <c r="I90" s="298">
        <v>26</v>
      </c>
      <c r="J90" s="298">
        <v>1</v>
      </c>
      <c r="K90" s="298">
        <v>0</v>
      </c>
    </row>
    <row r="91" spans="1:11" s="285" customFormat="1" ht="10.5">
      <c r="A91" s="300">
        <v>65</v>
      </c>
      <c r="B91" s="282" t="s">
        <v>153</v>
      </c>
      <c r="C91" s="301"/>
      <c r="D91" s="284">
        <v>20</v>
      </c>
      <c r="E91" s="284">
        <v>10</v>
      </c>
      <c r="F91" s="284">
        <v>3</v>
      </c>
      <c r="G91" s="284">
        <v>3</v>
      </c>
      <c r="H91" s="284">
        <v>1</v>
      </c>
      <c r="I91" s="298">
        <v>1</v>
      </c>
      <c r="J91" s="298">
        <v>2</v>
      </c>
      <c r="K91" s="298">
        <v>0</v>
      </c>
    </row>
    <row r="92" spans="1:11" s="285" customFormat="1" ht="10.5">
      <c r="A92" s="300">
        <v>66</v>
      </c>
      <c r="B92" s="282" t="s">
        <v>154</v>
      </c>
      <c r="C92" s="301"/>
      <c r="D92" s="284">
        <v>16</v>
      </c>
      <c r="E92" s="284">
        <v>5</v>
      </c>
      <c r="F92" s="284">
        <v>4</v>
      </c>
      <c r="G92" s="284">
        <v>2</v>
      </c>
      <c r="H92" s="284">
        <v>1</v>
      </c>
      <c r="I92" s="284">
        <v>4</v>
      </c>
      <c r="J92" s="284">
        <v>0</v>
      </c>
      <c r="K92" s="284">
        <v>0</v>
      </c>
    </row>
    <row r="93" spans="1:11" s="285" customFormat="1" ht="21">
      <c r="A93" s="300">
        <v>67</v>
      </c>
      <c r="B93" s="288" t="s">
        <v>155</v>
      </c>
      <c r="C93" s="301"/>
      <c r="D93" s="284">
        <v>244</v>
      </c>
      <c r="E93" s="284">
        <v>38</v>
      </c>
      <c r="F93" s="284">
        <v>35</v>
      </c>
      <c r="G93" s="284">
        <v>48</v>
      </c>
      <c r="H93" s="284">
        <v>43</v>
      </c>
      <c r="I93" s="284">
        <v>68</v>
      </c>
      <c r="J93" s="284">
        <v>12</v>
      </c>
      <c r="K93" s="284">
        <v>0</v>
      </c>
    </row>
    <row r="94" spans="1:11" s="274" customFormat="1" ht="18" customHeight="1">
      <c r="A94" s="269" t="s">
        <v>156</v>
      </c>
      <c r="B94" s="275" t="s">
        <v>23</v>
      </c>
      <c r="C94" s="271"/>
      <c r="D94" s="272">
        <v>1501</v>
      </c>
      <c r="E94" s="272">
        <v>365</v>
      </c>
      <c r="F94" s="272">
        <v>340</v>
      </c>
      <c r="G94" s="272">
        <v>441</v>
      </c>
      <c r="H94" s="272">
        <v>155</v>
      </c>
      <c r="I94" s="272">
        <v>175</v>
      </c>
      <c r="J94" s="272">
        <v>25</v>
      </c>
      <c r="K94" s="272">
        <v>0</v>
      </c>
    </row>
    <row r="95" spans="1:11" s="274" customFormat="1" ht="10.5">
      <c r="A95" s="300">
        <v>68</v>
      </c>
      <c r="B95" s="282" t="s">
        <v>157</v>
      </c>
      <c r="C95" s="304"/>
      <c r="D95" s="284">
        <v>367</v>
      </c>
      <c r="E95" s="278">
        <v>44</v>
      </c>
      <c r="F95" s="278">
        <v>75</v>
      </c>
      <c r="G95" s="278">
        <v>109</v>
      </c>
      <c r="H95" s="278">
        <v>51</v>
      </c>
      <c r="I95" s="278">
        <v>70</v>
      </c>
      <c r="J95" s="278">
        <v>18</v>
      </c>
      <c r="K95" s="278">
        <v>0</v>
      </c>
    </row>
    <row r="96" spans="1:11" s="274" customFormat="1" ht="10.5">
      <c r="A96" s="300">
        <v>69</v>
      </c>
      <c r="B96" s="282" t="s">
        <v>158</v>
      </c>
      <c r="C96" s="304"/>
      <c r="D96" s="284">
        <v>1134</v>
      </c>
      <c r="E96" s="278">
        <v>321</v>
      </c>
      <c r="F96" s="278">
        <v>265</v>
      </c>
      <c r="G96" s="278">
        <v>332</v>
      </c>
      <c r="H96" s="278">
        <v>104</v>
      </c>
      <c r="I96" s="278">
        <v>105</v>
      </c>
      <c r="J96" s="278">
        <v>7</v>
      </c>
      <c r="K96" s="278">
        <v>0</v>
      </c>
    </row>
    <row r="97" spans="1:11" s="274" customFormat="1" ht="18" customHeight="1">
      <c r="A97" s="269" t="s">
        <v>159</v>
      </c>
      <c r="B97" s="275" t="s">
        <v>24</v>
      </c>
      <c r="C97" s="271"/>
      <c r="D97" s="272">
        <v>3724</v>
      </c>
      <c r="E97" s="272">
        <v>505</v>
      </c>
      <c r="F97" s="272">
        <v>577</v>
      </c>
      <c r="G97" s="272">
        <v>741</v>
      </c>
      <c r="H97" s="272">
        <v>499</v>
      </c>
      <c r="I97" s="272">
        <v>1163</v>
      </c>
      <c r="J97" s="272">
        <v>231</v>
      </c>
      <c r="K97" s="272">
        <v>8</v>
      </c>
    </row>
    <row r="98" spans="1:11" s="274" customFormat="1" ht="10.5">
      <c r="A98" s="300">
        <v>70</v>
      </c>
      <c r="B98" s="282" t="s">
        <v>160</v>
      </c>
      <c r="C98" s="304"/>
      <c r="D98" s="284">
        <v>1909</v>
      </c>
      <c r="E98" s="278">
        <v>333</v>
      </c>
      <c r="F98" s="278">
        <v>345</v>
      </c>
      <c r="G98" s="278">
        <v>376</v>
      </c>
      <c r="H98" s="278">
        <v>246</v>
      </c>
      <c r="I98" s="278">
        <v>516</v>
      </c>
      <c r="J98" s="278">
        <v>93</v>
      </c>
      <c r="K98" s="278">
        <v>0</v>
      </c>
    </row>
    <row r="99" spans="1:11" s="274" customFormat="1" ht="10.5">
      <c r="A99" s="300">
        <v>71</v>
      </c>
      <c r="B99" s="282" t="s">
        <v>161</v>
      </c>
      <c r="C99" s="304"/>
      <c r="D99" s="284">
        <v>1644</v>
      </c>
      <c r="E99" s="278">
        <v>109</v>
      </c>
      <c r="F99" s="278">
        <v>195</v>
      </c>
      <c r="G99" s="278">
        <v>327</v>
      </c>
      <c r="H99" s="278">
        <v>240</v>
      </c>
      <c r="I99" s="278">
        <v>631</v>
      </c>
      <c r="J99" s="278">
        <v>134</v>
      </c>
      <c r="K99" s="278">
        <v>8</v>
      </c>
    </row>
    <row r="100" spans="1:11" s="274" customFormat="1" ht="10.5">
      <c r="A100" s="300">
        <v>72</v>
      </c>
      <c r="B100" s="282" t="s">
        <v>162</v>
      </c>
      <c r="C100" s="304"/>
      <c r="D100" s="284">
        <v>171</v>
      </c>
      <c r="E100" s="278">
        <v>63</v>
      </c>
      <c r="F100" s="278">
        <v>37</v>
      </c>
      <c r="G100" s="278">
        <v>38</v>
      </c>
      <c r="H100" s="278">
        <v>13</v>
      </c>
      <c r="I100" s="278">
        <v>16</v>
      </c>
      <c r="J100" s="278">
        <v>4</v>
      </c>
      <c r="K100" s="278">
        <v>0</v>
      </c>
    </row>
    <row r="101" spans="1:11" s="274" customFormat="1" ht="18" customHeight="1">
      <c r="A101" s="269" t="s">
        <v>163</v>
      </c>
      <c r="B101" s="275" t="s">
        <v>25</v>
      </c>
      <c r="C101" s="271"/>
      <c r="D101" s="272">
        <v>1296</v>
      </c>
      <c r="E101" s="272">
        <v>230</v>
      </c>
      <c r="F101" s="272">
        <v>263</v>
      </c>
      <c r="G101" s="272">
        <v>270</v>
      </c>
      <c r="H101" s="272">
        <v>183</v>
      </c>
      <c r="I101" s="272">
        <v>303</v>
      </c>
      <c r="J101" s="272">
        <v>47</v>
      </c>
      <c r="K101" s="272">
        <v>0</v>
      </c>
    </row>
    <row r="102" spans="1:11" s="274" customFormat="1" ht="10.5">
      <c r="A102" s="300">
        <v>73</v>
      </c>
      <c r="B102" s="282" t="s">
        <v>164</v>
      </c>
      <c r="C102" s="304"/>
      <c r="D102" s="284">
        <v>916</v>
      </c>
      <c r="E102" s="278">
        <v>142</v>
      </c>
      <c r="F102" s="278">
        <v>197</v>
      </c>
      <c r="G102" s="278">
        <v>224</v>
      </c>
      <c r="H102" s="278">
        <v>139</v>
      </c>
      <c r="I102" s="278">
        <v>187</v>
      </c>
      <c r="J102" s="278">
        <v>27</v>
      </c>
      <c r="K102" s="278">
        <v>0</v>
      </c>
    </row>
    <row r="103" spans="1:11" s="274" customFormat="1" ht="10.5">
      <c r="A103" s="300">
        <v>74</v>
      </c>
      <c r="B103" s="282" t="s">
        <v>165</v>
      </c>
      <c r="C103" s="304"/>
      <c r="D103" s="284">
        <v>5</v>
      </c>
      <c r="E103" s="278">
        <v>1</v>
      </c>
      <c r="F103" s="278">
        <v>0</v>
      </c>
      <c r="G103" s="278">
        <v>1</v>
      </c>
      <c r="H103" s="278">
        <v>1</v>
      </c>
      <c r="I103" s="278">
        <v>2</v>
      </c>
      <c r="J103" s="278">
        <v>0</v>
      </c>
      <c r="K103" s="278">
        <v>0</v>
      </c>
    </row>
    <row r="104" spans="1:11" s="274" customFormat="1" ht="21" customHeight="1">
      <c r="A104" s="300">
        <v>75</v>
      </c>
      <c r="B104" s="288" t="s">
        <v>166</v>
      </c>
      <c r="C104" s="304"/>
      <c r="D104" s="284">
        <v>375</v>
      </c>
      <c r="E104" s="278">
        <v>87</v>
      </c>
      <c r="F104" s="278">
        <v>66</v>
      </c>
      <c r="G104" s="278">
        <v>45</v>
      </c>
      <c r="H104" s="278">
        <v>43</v>
      </c>
      <c r="I104" s="278">
        <v>114</v>
      </c>
      <c r="J104" s="278">
        <v>20</v>
      </c>
      <c r="K104" s="278">
        <v>0</v>
      </c>
    </row>
    <row r="105" spans="1:11" s="274" customFormat="1" ht="18" customHeight="1">
      <c r="A105" s="269" t="s">
        <v>167</v>
      </c>
      <c r="B105" s="275" t="s">
        <v>26</v>
      </c>
      <c r="C105" s="271"/>
      <c r="D105" s="272">
        <v>918</v>
      </c>
      <c r="E105" s="272">
        <v>201</v>
      </c>
      <c r="F105" s="272">
        <v>173</v>
      </c>
      <c r="G105" s="272">
        <v>231</v>
      </c>
      <c r="H105" s="272">
        <v>113</v>
      </c>
      <c r="I105" s="272">
        <v>171</v>
      </c>
      <c r="J105" s="272">
        <v>28</v>
      </c>
      <c r="K105" s="272">
        <v>1</v>
      </c>
    </row>
    <row r="106" spans="1:11" s="274" customFormat="1" ht="10.5">
      <c r="A106" s="300">
        <v>76</v>
      </c>
      <c r="B106" s="282" t="s">
        <v>168</v>
      </c>
      <c r="C106" s="304"/>
      <c r="D106" s="284">
        <v>104</v>
      </c>
      <c r="E106" s="278">
        <v>49</v>
      </c>
      <c r="F106" s="278">
        <v>18</v>
      </c>
      <c r="G106" s="278">
        <v>17</v>
      </c>
      <c r="H106" s="278">
        <v>5</v>
      </c>
      <c r="I106" s="278">
        <v>13</v>
      </c>
      <c r="J106" s="278">
        <v>2</v>
      </c>
      <c r="K106" s="278">
        <v>0</v>
      </c>
    </row>
    <row r="107" spans="1:11" s="274" customFormat="1" ht="10.5">
      <c r="A107" s="300">
        <v>77</v>
      </c>
      <c r="B107" s="282" t="s">
        <v>169</v>
      </c>
      <c r="C107" s="304"/>
      <c r="D107" s="284">
        <v>814</v>
      </c>
      <c r="E107" s="278">
        <v>152</v>
      </c>
      <c r="F107" s="278">
        <v>155</v>
      </c>
      <c r="G107" s="278">
        <v>214</v>
      </c>
      <c r="H107" s="278">
        <v>108</v>
      </c>
      <c r="I107" s="278">
        <v>158</v>
      </c>
      <c r="J107" s="278">
        <v>26</v>
      </c>
      <c r="K107" s="278">
        <v>1</v>
      </c>
    </row>
    <row r="108" spans="1:11" s="274" customFormat="1" ht="10.5">
      <c r="A108" s="305" t="s">
        <v>170</v>
      </c>
      <c r="B108" s="306" t="s">
        <v>27</v>
      </c>
      <c r="C108" s="304"/>
      <c r="D108" s="307">
        <v>236</v>
      </c>
      <c r="E108" s="307">
        <v>79</v>
      </c>
      <c r="F108" s="307">
        <v>32</v>
      </c>
      <c r="G108" s="307">
        <v>13</v>
      </c>
      <c r="H108" s="307">
        <v>18</v>
      </c>
      <c r="I108" s="307">
        <v>93</v>
      </c>
      <c r="J108" s="307">
        <v>1</v>
      </c>
      <c r="K108" s="307">
        <v>0</v>
      </c>
    </row>
    <row r="109" spans="1:11" s="274" customFormat="1" ht="10.5">
      <c r="A109" s="300">
        <v>78</v>
      </c>
      <c r="B109" s="282" t="s">
        <v>171</v>
      </c>
      <c r="C109" s="304"/>
      <c r="D109" s="284">
        <v>95</v>
      </c>
      <c r="E109" s="278">
        <v>9</v>
      </c>
      <c r="F109" s="278">
        <v>5</v>
      </c>
      <c r="G109" s="278">
        <v>0</v>
      </c>
      <c r="H109" s="278">
        <v>1</v>
      </c>
      <c r="I109" s="278">
        <v>79</v>
      </c>
      <c r="J109" s="278">
        <v>1</v>
      </c>
      <c r="K109" s="278">
        <v>0</v>
      </c>
    </row>
    <row r="110" spans="1:11" s="274" customFormat="1" ht="21">
      <c r="A110" s="300">
        <v>79</v>
      </c>
      <c r="B110" s="288" t="s">
        <v>172</v>
      </c>
      <c r="C110" s="304"/>
      <c r="D110" s="284">
        <v>141</v>
      </c>
      <c r="E110" s="278">
        <v>70</v>
      </c>
      <c r="F110" s="278">
        <v>27</v>
      </c>
      <c r="G110" s="278">
        <v>13</v>
      </c>
      <c r="H110" s="278">
        <v>17</v>
      </c>
      <c r="I110" s="278">
        <v>14</v>
      </c>
      <c r="J110" s="278">
        <v>0</v>
      </c>
      <c r="K110" s="278">
        <v>0</v>
      </c>
    </row>
    <row r="111" spans="1:11" s="274" customFormat="1" ht="29.25" customHeight="1">
      <c r="A111" s="308" t="s">
        <v>173</v>
      </c>
      <c r="B111" s="309" t="s">
        <v>278</v>
      </c>
      <c r="C111" s="304"/>
      <c r="D111" s="310">
        <v>5370</v>
      </c>
      <c r="E111" s="310">
        <v>1530</v>
      </c>
      <c r="F111" s="310">
        <v>856</v>
      </c>
      <c r="G111" s="310">
        <v>1179</v>
      </c>
      <c r="H111" s="310">
        <v>613</v>
      </c>
      <c r="I111" s="310">
        <v>1028</v>
      </c>
      <c r="J111" s="310">
        <v>161</v>
      </c>
      <c r="K111" s="310">
        <v>3</v>
      </c>
    </row>
    <row r="112" spans="1:11" s="274" customFormat="1" ht="10.5">
      <c r="A112" s="300">
        <v>80</v>
      </c>
      <c r="B112" s="282" t="s">
        <v>175</v>
      </c>
      <c r="C112" s="304"/>
      <c r="D112" s="284">
        <v>1142</v>
      </c>
      <c r="E112" s="284">
        <v>130</v>
      </c>
      <c r="F112" s="284">
        <v>211</v>
      </c>
      <c r="G112" s="284">
        <v>408</v>
      </c>
      <c r="H112" s="284">
        <v>158</v>
      </c>
      <c r="I112" s="284">
        <v>205</v>
      </c>
      <c r="J112" s="284">
        <v>30</v>
      </c>
      <c r="K112" s="284">
        <v>0</v>
      </c>
    </row>
    <row r="113" spans="1:11" s="274" customFormat="1" ht="10.5">
      <c r="A113" s="300">
        <v>81</v>
      </c>
      <c r="B113" s="282" t="s">
        <v>176</v>
      </c>
      <c r="C113" s="304"/>
      <c r="D113" s="284">
        <v>11</v>
      </c>
      <c r="E113" s="278">
        <v>0</v>
      </c>
      <c r="F113" s="278">
        <v>0</v>
      </c>
      <c r="G113" s="278">
        <v>2</v>
      </c>
      <c r="H113" s="278">
        <v>2</v>
      </c>
      <c r="I113" s="278">
        <v>7</v>
      </c>
      <c r="J113" s="278">
        <v>0</v>
      </c>
      <c r="K113" s="278">
        <v>0</v>
      </c>
    </row>
    <row r="114" spans="1:11" s="274" customFormat="1" ht="10.5">
      <c r="A114" s="300">
        <v>82</v>
      </c>
      <c r="B114" s="282" t="s">
        <v>177</v>
      </c>
      <c r="C114" s="304"/>
      <c r="D114" s="284">
        <v>1718</v>
      </c>
      <c r="E114" s="278">
        <v>548</v>
      </c>
      <c r="F114" s="278">
        <v>299</v>
      </c>
      <c r="G114" s="278">
        <v>318</v>
      </c>
      <c r="H114" s="278">
        <v>175</v>
      </c>
      <c r="I114" s="278">
        <v>318</v>
      </c>
      <c r="J114" s="278">
        <v>58</v>
      </c>
      <c r="K114" s="278">
        <v>2</v>
      </c>
    </row>
    <row r="115" spans="1:11" s="274" customFormat="1" ht="10.5">
      <c r="A115" s="300">
        <v>83</v>
      </c>
      <c r="B115" s="292" t="s">
        <v>279</v>
      </c>
      <c r="C115" s="304"/>
      <c r="D115" s="284">
        <v>254</v>
      </c>
      <c r="E115" s="278">
        <v>40</v>
      </c>
      <c r="F115" s="278">
        <v>25</v>
      </c>
      <c r="G115" s="278">
        <v>50</v>
      </c>
      <c r="H115" s="278">
        <v>40</v>
      </c>
      <c r="I115" s="278">
        <v>85</v>
      </c>
      <c r="J115" s="278">
        <v>14</v>
      </c>
      <c r="K115" s="278">
        <v>0</v>
      </c>
    </row>
    <row r="116" spans="1:11" s="274" customFormat="1" ht="10.5">
      <c r="A116" s="300">
        <v>84</v>
      </c>
      <c r="B116" s="311" t="s">
        <v>179</v>
      </c>
      <c r="C116" s="304"/>
      <c r="D116" s="284">
        <v>223</v>
      </c>
      <c r="E116" s="278">
        <v>27</v>
      </c>
      <c r="F116" s="278">
        <v>33</v>
      </c>
      <c r="G116" s="278">
        <v>55</v>
      </c>
      <c r="H116" s="278">
        <v>31</v>
      </c>
      <c r="I116" s="278">
        <v>68</v>
      </c>
      <c r="J116" s="278">
        <v>9</v>
      </c>
      <c r="K116" s="278">
        <v>0</v>
      </c>
    </row>
    <row r="117" spans="1:11" s="274" customFormat="1" ht="10.5">
      <c r="A117" s="300">
        <v>85</v>
      </c>
      <c r="B117" s="282" t="s">
        <v>180</v>
      </c>
      <c r="C117" s="304"/>
      <c r="D117" s="284">
        <v>48</v>
      </c>
      <c r="E117" s="278">
        <v>8</v>
      </c>
      <c r="F117" s="278">
        <v>12</v>
      </c>
      <c r="G117" s="278">
        <v>11</v>
      </c>
      <c r="H117" s="278">
        <v>10</v>
      </c>
      <c r="I117" s="278">
        <v>6</v>
      </c>
      <c r="J117" s="278">
        <v>1</v>
      </c>
      <c r="K117" s="278">
        <v>0</v>
      </c>
    </row>
    <row r="118" spans="1:11" s="274" customFormat="1" ht="10.5">
      <c r="A118" s="300">
        <v>86</v>
      </c>
      <c r="B118" s="282" t="s">
        <v>181</v>
      </c>
      <c r="C118" s="304"/>
      <c r="D118" s="284">
        <v>303</v>
      </c>
      <c r="E118" s="278">
        <v>77</v>
      </c>
      <c r="F118" s="278">
        <v>56</v>
      </c>
      <c r="G118" s="278">
        <v>68</v>
      </c>
      <c r="H118" s="278">
        <v>52</v>
      </c>
      <c r="I118" s="278">
        <v>44</v>
      </c>
      <c r="J118" s="278">
        <v>6</v>
      </c>
      <c r="K118" s="278">
        <v>0</v>
      </c>
    </row>
    <row r="119" spans="1:11" s="274" customFormat="1" ht="10.5">
      <c r="A119" s="300">
        <v>87</v>
      </c>
      <c r="B119" s="292" t="s">
        <v>182</v>
      </c>
      <c r="C119" s="304"/>
      <c r="D119" s="284">
        <v>203</v>
      </c>
      <c r="E119" s="278">
        <v>48</v>
      </c>
      <c r="F119" s="278">
        <v>48</v>
      </c>
      <c r="G119" s="278">
        <v>39</v>
      </c>
      <c r="H119" s="278">
        <v>26</v>
      </c>
      <c r="I119" s="278">
        <v>36</v>
      </c>
      <c r="J119" s="278">
        <v>6</v>
      </c>
      <c r="K119" s="278">
        <v>0</v>
      </c>
    </row>
    <row r="120" spans="1:11" s="274" customFormat="1" ht="10.5">
      <c r="A120" s="300">
        <v>88</v>
      </c>
      <c r="B120" s="282" t="s">
        <v>183</v>
      </c>
      <c r="C120" s="304"/>
      <c r="D120" s="284">
        <v>165</v>
      </c>
      <c r="E120" s="278">
        <v>27</v>
      </c>
      <c r="F120" s="278">
        <v>21</v>
      </c>
      <c r="G120" s="278">
        <v>37</v>
      </c>
      <c r="H120" s="278">
        <v>26</v>
      </c>
      <c r="I120" s="278">
        <v>49</v>
      </c>
      <c r="J120" s="278">
        <v>5</v>
      </c>
      <c r="K120" s="278">
        <v>0</v>
      </c>
    </row>
    <row r="121" spans="1:11" s="274" customFormat="1" ht="10.5">
      <c r="A121" s="300">
        <v>89</v>
      </c>
      <c r="B121" s="282" t="s">
        <v>184</v>
      </c>
      <c r="C121" s="304"/>
      <c r="D121" s="284">
        <v>71</v>
      </c>
      <c r="E121" s="278">
        <v>10</v>
      </c>
      <c r="F121" s="278">
        <v>8</v>
      </c>
      <c r="G121" s="278">
        <v>19</v>
      </c>
      <c r="H121" s="278">
        <v>5</v>
      </c>
      <c r="I121" s="278">
        <v>25</v>
      </c>
      <c r="J121" s="278">
        <v>4</v>
      </c>
      <c r="K121" s="278">
        <v>0</v>
      </c>
    </row>
    <row r="122" spans="1:11" s="274" customFormat="1" ht="10.5">
      <c r="A122" s="300">
        <v>90</v>
      </c>
      <c r="B122" s="282" t="s">
        <v>185</v>
      </c>
      <c r="C122" s="304"/>
      <c r="D122" s="284">
        <v>426</v>
      </c>
      <c r="E122" s="278">
        <v>45</v>
      </c>
      <c r="F122" s="278">
        <v>59</v>
      </c>
      <c r="G122" s="278">
        <v>111</v>
      </c>
      <c r="H122" s="278">
        <v>53</v>
      </c>
      <c r="I122" s="278">
        <v>132</v>
      </c>
      <c r="J122" s="278">
        <v>26</v>
      </c>
      <c r="K122" s="278">
        <v>0</v>
      </c>
    </row>
    <row r="123" spans="1:11" s="274" customFormat="1" ht="10.5">
      <c r="A123" s="300">
        <v>91</v>
      </c>
      <c r="B123" s="282" t="s">
        <v>186</v>
      </c>
      <c r="C123" s="304"/>
      <c r="D123" s="284">
        <v>296</v>
      </c>
      <c r="E123" s="278">
        <v>128</v>
      </c>
      <c r="F123" s="278">
        <v>56</v>
      </c>
      <c r="G123" s="278">
        <v>39</v>
      </c>
      <c r="H123" s="278">
        <v>26</v>
      </c>
      <c r="I123" s="278">
        <v>45</v>
      </c>
      <c r="J123" s="278">
        <v>2</v>
      </c>
      <c r="K123" s="278">
        <v>0</v>
      </c>
    </row>
    <row r="124" spans="1:11" s="274" customFormat="1" ht="10.5">
      <c r="A124" s="300">
        <v>92</v>
      </c>
      <c r="B124" s="282" t="s">
        <v>187</v>
      </c>
      <c r="C124" s="304"/>
      <c r="D124" s="284">
        <v>496</v>
      </c>
      <c r="E124" s="278">
        <v>437</v>
      </c>
      <c r="F124" s="278">
        <v>23</v>
      </c>
      <c r="G124" s="278">
        <v>21</v>
      </c>
      <c r="H124" s="278">
        <v>7</v>
      </c>
      <c r="I124" s="278">
        <v>7</v>
      </c>
      <c r="J124" s="278">
        <v>0</v>
      </c>
      <c r="K124" s="278">
        <v>1</v>
      </c>
    </row>
    <row r="125" spans="1:11" s="274" customFormat="1" ht="10.5">
      <c r="A125" s="300">
        <v>93</v>
      </c>
      <c r="B125" s="282" t="s">
        <v>188</v>
      </c>
      <c r="C125" s="304"/>
      <c r="D125" s="284">
        <v>14</v>
      </c>
      <c r="E125" s="278">
        <v>5</v>
      </c>
      <c r="F125" s="278">
        <v>5</v>
      </c>
      <c r="G125" s="278">
        <v>1</v>
      </c>
      <c r="H125" s="278">
        <v>2</v>
      </c>
      <c r="I125" s="278">
        <v>1</v>
      </c>
      <c r="J125" s="278">
        <v>0</v>
      </c>
      <c r="K125" s="278">
        <v>0</v>
      </c>
    </row>
    <row r="126" spans="1:11" s="274" customFormat="1" ht="11.25">
      <c r="A126" s="338"/>
      <c r="B126" s="339"/>
      <c r="C126" s="304"/>
      <c r="D126" s="284"/>
      <c r="E126" s="278"/>
      <c r="F126" s="278"/>
      <c r="G126" s="278"/>
      <c r="H126" s="278"/>
      <c r="I126" s="278"/>
      <c r="J126" s="278"/>
      <c r="K126" s="278"/>
    </row>
    <row r="127" spans="1:11" s="274" customFormat="1" ht="11.25">
      <c r="A127" s="340"/>
      <c r="B127" s="140"/>
      <c r="C127" s="304"/>
      <c r="D127" s="284"/>
      <c r="E127" s="278"/>
      <c r="F127" s="278"/>
      <c r="G127" s="278"/>
      <c r="H127" s="278"/>
      <c r="I127" s="278"/>
      <c r="J127" s="278"/>
      <c r="K127" s="278"/>
    </row>
    <row r="128" spans="1:11" s="274" customFormat="1" ht="11.25">
      <c r="A128" s="341"/>
      <c r="B128" s="316"/>
      <c r="C128" s="342"/>
      <c r="D128" s="318"/>
      <c r="E128" s="319"/>
      <c r="F128" s="319"/>
      <c r="G128" s="319"/>
      <c r="H128" s="319"/>
      <c r="I128" s="319"/>
      <c r="J128" s="319"/>
      <c r="K128" s="319"/>
    </row>
    <row r="129" spans="1:10" s="274" customFormat="1" ht="11.25">
      <c r="A129" s="244"/>
      <c r="B129" s="244"/>
      <c r="C129" s="248"/>
      <c r="D129" s="248"/>
      <c r="E129" s="320"/>
      <c r="F129" s="320"/>
      <c r="G129" s="320"/>
      <c r="H129" s="320"/>
      <c r="I129" s="321"/>
      <c r="J129" s="320"/>
    </row>
    <row r="130" spans="1:10" s="274" customFormat="1" ht="10.5" customHeight="1">
      <c r="A130" s="244"/>
      <c r="B130" s="244"/>
      <c r="C130" s="244"/>
      <c r="D130" s="248"/>
      <c r="E130" s="320"/>
      <c r="F130" s="320"/>
      <c r="G130" s="320"/>
      <c r="H130" s="320"/>
      <c r="I130" s="321"/>
      <c r="J130" s="320"/>
    </row>
    <row r="131" spans="1:10" s="274" customFormat="1" ht="10.5" customHeight="1">
      <c r="A131" s="244"/>
      <c r="B131" s="244"/>
      <c r="C131" s="244"/>
      <c r="D131" s="248"/>
      <c r="E131" s="320"/>
      <c r="F131" s="320"/>
      <c r="G131" s="320"/>
      <c r="H131" s="320"/>
      <c r="I131" s="321"/>
      <c r="J131" s="320"/>
    </row>
    <row r="132" spans="1:10" s="274" customFormat="1" ht="10.5" customHeight="1">
      <c r="A132" s="244"/>
      <c r="B132" s="244"/>
      <c r="C132" s="244"/>
      <c r="D132" s="248"/>
      <c r="E132" s="320"/>
      <c r="F132" s="320"/>
      <c r="G132" s="320"/>
      <c r="H132" s="320"/>
      <c r="I132" s="321"/>
      <c r="J132" s="320"/>
    </row>
    <row r="133" spans="1:10" s="274" customFormat="1" ht="10.5" customHeight="1">
      <c r="A133" s="244"/>
      <c r="B133" s="244"/>
      <c r="C133" s="244"/>
      <c r="D133" s="248"/>
      <c r="E133" s="320"/>
      <c r="F133" s="320"/>
      <c r="G133" s="320"/>
      <c r="H133" s="320"/>
      <c r="I133" s="321"/>
      <c r="J133" s="320"/>
    </row>
    <row r="134" spans="1:10" s="274" customFormat="1" ht="10.5" customHeight="1">
      <c r="A134" s="244"/>
      <c r="B134" s="244"/>
      <c r="C134" s="244"/>
      <c r="D134" s="248"/>
      <c r="E134" s="320"/>
      <c r="F134" s="320"/>
      <c r="G134" s="320"/>
      <c r="H134" s="320"/>
      <c r="I134" s="321"/>
      <c r="J134" s="320"/>
    </row>
    <row r="135" spans="1:10" s="274" customFormat="1" ht="10.5" customHeight="1">
      <c r="A135" s="244"/>
      <c r="B135" s="244"/>
      <c r="C135" s="244"/>
      <c r="D135" s="248"/>
      <c r="E135" s="320"/>
      <c r="F135" s="320"/>
      <c r="G135" s="320"/>
      <c r="H135" s="320"/>
      <c r="I135" s="321"/>
      <c r="J135" s="320"/>
    </row>
    <row r="136" spans="1:10" s="274" customFormat="1" ht="10.5" customHeight="1">
      <c r="A136" s="244"/>
      <c r="B136" s="244"/>
      <c r="C136" s="244"/>
      <c r="D136" s="248"/>
      <c r="E136" s="320"/>
      <c r="F136" s="320"/>
      <c r="G136" s="320"/>
      <c r="H136" s="320"/>
      <c r="I136" s="321"/>
      <c r="J136" s="320"/>
    </row>
    <row r="137" spans="1:10" s="274" customFormat="1" ht="10.5" customHeight="1">
      <c r="A137" s="244"/>
      <c r="B137" s="244"/>
      <c r="C137" s="244"/>
      <c r="D137" s="248"/>
      <c r="E137" s="320"/>
      <c r="F137" s="320"/>
      <c r="G137" s="320"/>
      <c r="H137" s="320"/>
      <c r="I137" s="321"/>
      <c r="J137" s="320"/>
    </row>
    <row r="138" spans="1:10" s="274" customFormat="1" ht="10.5" customHeight="1">
      <c r="A138" s="244"/>
      <c r="B138" s="244"/>
      <c r="C138" s="244"/>
      <c r="D138" s="248"/>
      <c r="E138" s="320"/>
      <c r="F138" s="320"/>
      <c r="G138" s="320"/>
      <c r="H138" s="320"/>
      <c r="I138" s="321"/>
      <c r="J138" s="320"/>
    </row>
    <row r="139" spans="1:10" s="274" customFormat="1" ht="10.5" customHeight="1">
      <c r="A139" s="244"/>
      <c r="B139" s="244"/>
      <c r="C139" s="244"/>
      <c r="D139" s="248"/>
      <c r="E139" s="320"/>
      <c r="F139" s="320"/>
      <c r="G139" s="320"/>
      <c r="H139" s="320"/>
      <c r="I139" s="321"/>
      <c r="J139" s="320"/>
    </row>
    <row r="140" spans="1:10" s="274" customFormat="1" ht="10.5" customHeight="1">
      <c r="A140" s="244"/>
      <c r="B140" s="244"/>
      <c r="C140" s="244"/>
      <c r="D140" s="248"/>
      <c r="E140" s="320"/>
      <c r="F140" s="320"/>
      <c r="G140" s="320"/>
      <c r="H140" s="320"/>
      <c r="I140" s="321"/>
      <c r="J140" s="320"/>
    </row>
    <row r="141" spans="1:10" s="274" customFormat="1" ht="10.5" customHeight="1">
      <c r="A141" s="244"/>
      <c r="B141" s="244"/>
      <c r="C141" s="244"/>
      <c r="D141" s="248"/>
      <c r="E141" s="320"/>
      <c r="F141" s="320"/>
      <c r="G141" s="320"/>
      <c r="H141" s="320"/>
      <c r="I141" s="321"/>
      <c r="J141" s="320"/>
    </row>
    <row r="142" spans="1:11" s="274" customFormat="1" ht="10.5" customHeight="1">
      <c r="A142" s="244"/>
      <c r="B142" s="244"/>
      <c r="C142" s="244"/>
      <c r="D142" s="244"/>
      <c r="E142" s="244"/>
      <c r="F142" s="244"/>
      <c r="G142" s="244"/>
      <c r="H142" s="244"/>
      <c r="I142" s="321"/>
      <c r="J142" s="320"/>
      <c r="K142" s="244"/>
    </row>
    <row r="143" spans="1:23" s="274" customFormat="1" ht="10.5" customHeight="1">
      <c r="A143" s="244"/>
      <c r="B143" s="244"/>
      <c r="C143" s="244"/>
      <c r="D143" s="244"/>
      <c r="E143" s="244"/>
      <c r="F143" s="244"/>
      <c r="G143" s="244"/>
      <c r="H143" s="244"/>
      <c r="I143" s="321"/>
      <c r="J143" s="320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</row>
    <row r="144" spans="1:23" s="274" customFormat="1" ht="10.5" customHeight="1">
      <c r="A144" s="244"/>
      <c r="B144" s="244"/>
      <c r="C144" s="244"/>
      <c r="D144" s="244"/>
      <c r="E144" s="244"/>
      <c r="F144" s="244"/>
      <c r="G144" s="244"/>
      <c r="H144" s="244"/>
      <c r="I144" s="321"/>
      <c r="J144" s="320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</row>
    <row r="145" spans="1:23" s="274" customFormat="1" ht="10.5" customHeight="1">
      <c r="A145" s="244"/>
      <c r="B145" s="244"/>
      <c r="C145" s="244"/>
      <c r="D145" s="244"/>
      <c r="E145" s="244"/>
      <c r="F145" s="244"/>
      <c r="G145" s="244"/>
      <c r="H145" s="244"/>
      <c r="I145" s="320"/>
      <c r="J145" s="320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</row>
    <row r="146" spans="1:23" s="274" customFormat="1" ht="10.5" customHeight="1">
      <c r="A146" s="244"/>
      <c r="B146" s="244"/>
      <c r="C146" s="244"/>
      <c r="D146" s="244"/>
      <c r="E146" s="244"/>
      <c r="F146" s="244"/>
      <c r="G146" s="244"/>
      <c r="H146" s="244"/>
      <c r="I146" s="320"/>
      <c r="J146" s="320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</row>
    <row r="147" spans="1:23" s="274" customFormat="1" ht="10.5" customHeight="1">
      <c r="A147" s="244"/>
      <c r="B147" s="244"/>
      <c r="C147" s="244"/>
      <c r="D147" s="244"/>
      <c r="E147" s="244"/>
      <c r="F147" s="244"/>
      <c r="G147" s="244"/>
      <c r="H147" s="244"/>
      <c r="I147" s="320"/>
      <c r="J147" s="320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</row>
    <row r="148" spans="4:10" ht="3" customHeight="1">
      <c r="D148" s="244"/>
      <c r="E148" s="244"/>
      <c r="F148" s="244"/>
      <c r="G148" s="244"/>
      <c r="H148" s="244"/>
      <c r="I148" s="320"/>
      <c r="J148" s="320"/>
    </row>
    <row r="149" spans="4:10" ht="11.25">
      <c r="D149" s="244"/>
      <c r="E149" s="244"/>
      <c r="F149" s="244"/>
      <c r="G149" s="244"/>
      <c r="H149" s="244"/>
      <c r="I149" s="320"/>
      <c r="J149" s="320"/>
    </row>
    <row r="150" spans="9:10" ht="11.25">
      <c r="I150" s="320"/>
      <c r="J150" s="320"/>
    </row>
    <row r="151" spans="9:10" ht="11.25">
      <c r="I151" s="320"/>
      <c r="J151" s="320"/>
    </row>
    <row r="152" spans="9:10" ht="11.25">
      <c r="I152" s="320"/>
      <c r="J152" s="320"/>
    </row>
    <row r="153" spans="9:10" ht="11.25">
      <c r="I153" s="320"/>
      <c r="J153" s="320"/>
    </row>
    <row r="154" spans="9:10" ht="11.25">
      <c r="I154" s="320"/>
      <c r="J154" s="320"/>
    </row>
    <row r="155" spans="9:10" ht="11.25">
      <c r="I155" s="320"/>
      <c r="J155" s="320"/>
    </row>
    <row r="156" spans="9:10" ht="11.25">
      <c r="I156" s="320"/>
      <c r="J156" s="320"/>
    </row>
    <row r="157" spans="9:10" ht="11.25">
      <c r="I157" s="320"/>
      <c r="J157" s="320"/>
    </row>
    <row r="158" spans="9:10" ht="11.25">
      <c r="I158" s="320"/>
      <c r="J158" s="320"/>
    </row>
    <row r="159" spans="9:10" ht="11.25">
      <c r="I159" s="320"/>
      <c r="J159" s="320"/>
    </row>
    <row r="160" spans="9:10" ht="11.25">
      <c r="I160" s="320"/>
      <c r="J160" s="320"/>
    </row>
    <row r="161" spans="9:10" ht="11.25">
      <c r="I161" s="320"/>
      <c r="J161" s="320"/>
    </row>
    <row r="162" spans="9:10" ht="11.25">
      <c r="I162" s="244"/>
      <c r="J162" s="244"/>
    </row>
    <row r="163" spans="9:10" ht="11.25">
      <c r="I163" s="244"/>
      <c r="J163" s="244"/>
    </row>
    <row r="164" spans="9:10" ht="11.25">
      <c r="I164" s="244"/>
      <c r="J164" s="244"/>
    </row>
    <row r="165" spans="9:10" ht="11.25">
      <c r="I165" s="244"/>
      <c r="J165" s="244"/>
    </row>
    <row r="166" spans="9:10" ht="11.25">
      <c r="I166" s="244"/>
      <c r="J166" s="244"/>
    </row>
    <row r="167" spans="9:10" ht="11.25">
      <c r="I167" s="244"/>
      <c r="J167" s="244"/>
    </row>
    <row r="168" spans="9:10" ht="11.25">
      <c r="I168" s="244"/>
      <c r="J168" s="244"/>
    </row>
    <row r="169" spans="9:10" ht="11.25">
      <c r="I169" s="244"/>
      <c r="J169" s="244"/>
    </row>
  </sheetData>
  <sheetProtection/>
  <mergeCells count="10">
    <mergeCell ref="K3:K4"/>
    <mergeCell ref="K71:K72"/>
    <mergeCell ref="J71:J72"/>
    <mergeCell ref="A3:B4"/>
    <mergeCell ref="C3:C4"/>
    <mergeCell ref="D3:D4"/>
    <mergeCell ref="A71:B72"/>
    <mergeCell ref="C71:C72"/>
    <mergeCell ref="D71:D72"/>
    <mergeCell ref="J3:J4"/>
  </mergeCells>
  <printOptions/>
  <pageMargins left="0.7086614173228347" right="0.7086614173228347" top="0.7086614173228347" bottom="0.5511811023622047" header="0.5118110236220472" footer="0.31496062992125984"/>
  <pageSetup firstPageNumber="22" useFirstPageNumber="1" horizontalDpi="300" verticalDpi="300" orientation="portrait" pageOrder="overThenDown" paperSize="9" r:id="rId2"/>
  <headerFooter alignWithMargins="0"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251"/>
  <sheetViews>
    <sheetView zoomScalePageLayoutView="0" workbookViewId="0" topLeftCell="A1">
      <selection activeCell="A1" sqref="A1"/>
    </sheetView>
  </sheetViews>
  <sheetFormatPr defaultColWidth="9.3984375" defaultRowHeight="12" customHeight="1"/>
  <cols>
    <col min="1" max="1" width="3.09765625" style="173" customWidth="1"/>
    <col min="2" max="2" width="21.8984375" style="93" customWidth="1"/>
    <col min="3" max="10" width="7.59765625" style="94" customWidth="1"/>
    <col min="11" max="16" width="8.19921875" style="94" customWidth="1"/>
    <col min="17" max="17" width="8.3984375" style="94" customWidth="1"/>
    <col min="18" max="20" width="8.19921875" style="94" customWidth="1"/>
    <col min="21" max="16384" width="9.3984375" style="94" customWidth="1"/>
  </cols>
  <sheetData>
    <row r="1" spans="1:11" ht="17.25">
      <c r="A1" s="92"/>
      <c r="J1" s="174" t="s">
        <v>217</v>
      </c>
      <c r="K1" s="92" t="s">
        <v>218</v>
      </c>
    </row>
    <row r="2" spans="1:11" ht="15.75" customHeight="1">
      <c r="A2" s="94"/>
      <c r="B2" s="94"/>
      <c r="F2" s="95"/>
      <c r="K2" s="95"/>
    </row>
    <row r="3" spans="1:20" ht="9.75" customHeight="1">
      <c r="A3" s="562" t="s">
        <v>69</v>
      </c>
      <c r="B3" s="616"/>
      <c r="C3" s="175" t="s">
        <v>219</v>
      </c>
      <c r="D3" s="176"/>
      <c r="E3" s="176" t="s">
        <v>220</v>
      </c>
      <c r="F3" s="176"/>
      <c r="G3" s="177" t="s">
        <v>221</v>
      </c>
      <c r="H3" s="178"/>
      <c r="I3" s="179" t="s">
        <v>222</v>
      </c>
      <c r="J3" s="180"/>
      <c r="K3" s="180"/>
      <c r="L3" s="180"/>
      <c r="M3" s="180"/>
      <c r="N3" s="180"/>
      <c r="O3" s="180"/>
      <c r="P3" s="180"/>
      <c r="Q3" s="180"/>
      <c r="R3" s="181"/>
      <c r="S3" s="181"/>
      <c r="T3" s="181"/>
    </row>
    <row r="4" spans="1:20" ht="9.75" customHeight="1">
      <c r="A4" s="617"/>
      <c r="B4" s="618"/>
      <c r="C4" s="182"/>
      <c r="D4" s="183"/>
      <c r="E4" s="183"/>
      <c r="F4" s="183"/>
      <c r="G4" s="183"/>
      <c r="H4" s="183"/>
      <c r="I4" s="184" t="s">
        <v>223</v>
      </c>
      <c r="J4" s="185"/>
      <c r="K4" s="186"/>
      <c r="L4" s="186"/>
      <c r="M4" s="187"/>
      <c r="N4" s="188"/>
      <c r="O4" s="188"/>
      <c r="P4" s="188"/>
      <c r="Q4" s="188"/>
      <c r="R4" s="188"/>
      <c r="S4" s="188"/>
      <c r="T4" s="188"/>
    </row>
    <row r="5" spans="1:20" ht="9.75" customHeight="1">
      <c r="A5" s="617"/>
      <c r="B5" s="618"/>
      <c r="C5" s="189" t="s">
        <v>224</v>
      </c>
      <c r="D5" s="190" t="s">
        <v>225</v>
      </c>
      <c r="E5" s="190" t="s">
        <v>224</v>
      </c>
      <c r="F5" s="190" t="s">
        <v>225</v>
      </c>
      <c r="G5" s="190" t="s">
        <v>224</v>
      </c>
      <c r="H5" s="190" t="s">
        <v>225</v>
      </c>
      <c r="I5" s="191" t="s">
        <v>224</v>
      </c>
      <c r="J5" s="192" t="s">
        <v>225</v>
      </c>
      <c r="K5" s="193" t="s">
        <v>226</v>
      </c>
      <c r="L5" s="193"/>
      <c r="M5" s="194"/>
      <c r="N5" s="194"/>
      <c r="O5" s="194"/>
      <c r="P5" s="194"/>
      <c r="Q5" s="194"/>
      <c r="R5" s="195"/>
      <c r="S5" s="195"/>
      <c r="T5" s="195"/>
    </row>
    <row r="6" spans="1:20" ht="9.75" customHeight="1">
      <c r="A6" s="617"/>
      <c r="B6" s="618"/>
      <c r="C6" s="189"/>
      <c r="D6" s="190"/>
      <c r="E6" s="190"/>
      <c r="F6" s="190"/>
      <c r="G6" s="190"/>
      <c r="H6" s="190"/>
      <c r="I6" s="190"/>
      <c r="J6" s="196"/>
      <c r="K6" s="194" t="s">
        <v>227</v>
      </c>
      <c r="L6" s="193"/>
      <c r="M6" s="194"/>
      <c r="N6" s="194"/>
      <c r="O6" s="194"/>
      <c r="P6" s="197"/>
      <c r="Q6" s="194" t="s">
        <v>228</v>
      </c>
      <c r="R6" s="198"/>
      <c r="S6" s="194" t="s">
        <v>229</v>
      </c>
      <c r="T6" s="199"/>
    </row>
    <row r="7" spans="1:20" ht="9.75" customHeight="1">
      <c r="A7" s="617"/>
      <c r="B7" s="618"/>
      <c r="C7" s="189"/>
      <c r="D7" s="190"/>
      <c r="E7" s="190"/>
      <c r="F7" s="190"/>
      <c r="G7" s="190"/>
      <c r="H7" s="190"/>
      <c r="I7" s="190"/>
      <c r="J7" s="196"/>
      <c r="K7" s="200"/>
      <c r="L7" s="200"/>
      <c r="M7" s="185" t="s">
        <v>230</v>
      </c>
      <c r="N7" s="197"/>
      <c r="O7" s="185" t="s">
        <v>231</v>
      </c>
      <c r="P7" s="197"/>
      <c r="Q7" s="201"/>
      <c r="R7" s="202"/>
      <c r="S7" s="201"/>
      <c r="T7" s="201"/>
    </row>
    <row r="8" spans="1:20" ht="9.75" customHeight="1">
      <c r="A8" s="619"/>
      <c r="B8" s="620"/>
      <c r="C8" s="203"/>
      <c r="D8" s="204"/>
      <c r="E8" s="204"/>
      <c r="F8" s="204"/>
      <c r="G8" s="204"/>
      <c r="H8" s="204"/>
      <c r="I8" s="204"/>
      <c r="J8" s="205"/>
      <c r="K8" s="206" t="s">
        <v>224</v>
      </c>
      <c r="L8" s="207" t="s">
        <v>225</v>
      </c>
      <c r="M8" s="207" t="s">
        <v>224</v>
      </c>
      <c r="N8" s="207" t="s">
        <v>225</v>
      </c>
      <c r="O8" s="207" t="s">
        <v>224</v>
      </c>
      <c r="P8" s="207" t="s">
        <v>225</v>
      </c>
      <c r="Q8" s="207" t="s">
        <v>224</v>
      </c>
      <c r="R8" s="207" t="s">
        <v>225</v>
      </c>
      <c r="S8" s="206" t="s">
        <v>224</v>
      </c>
      <c r="T8" s="208" t="s">
        <v>225</v>
      </c>
    </row>
    <row r="9" spans="1:60" s="114" customFormat="1" ht="12" customHeight="1">
      <c r="A9" s="209"/>
      <c r="B9" s="210" t="s">
        <v>232</v>
      </c>
      <c r="C9" s="211">
        <v>12853</v>
      </c>
      <c r="D9" s="212">
        <v>175108</v>
      </c>
      <c r="E9" s="212">
        <v>5869</v>
      </c>
      <c r="F9" s="212">
        <v>56072</v>
      </c>
      <c r="G9" s="212">
        <v>1177</v>
      </c>
      <c r="H9" s="212">
        <v>38931</v>
      </c>
      <c r="I9" s="212">
        <v>5807</v>
      </c>
      <c r="J9" s="212">
        <v>80105</v>
      </c>
      <c r="K9" s="212">
        <v>2356</v>
      </c>
      <c r="L9" s="212">
        <v>29996</v>
      </c>
      <c r="M9" s="212">
        <v>1866</v>
      </c>
      <c r="N9" s="212">
        <v>24484</v>
      </c>
      <c r="O9" s="212">
        <v>490</v>
      </c>
      <c r="P9" s="212">
        <v>5512</v>
      </c>
      <c r="Q9" s="212">
        <v>3444</v>
      </c>
      <c r="R9" s="212">
        <v>50064</v>
      </c>
      <c r="S9" s="213">
        <v>9</v>
      </c>
      <c r="T9" s="213">
        <v>62</v>
      </c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</row>
    <row r="10" spans="1:60" s="119" customFormat="1" ht="12" customHeight="1">
      <c r="A10" s="209"/>
      <c r="B10" s="110" t="s">
        <v>72</v>
      </c>
      <c r="C10" s="214">
        <v>24</v>
      </c>
      <c r="D10" s="215">
        <v>186</v>
      </c>
      <c r="E10" s="215">
        <v>21</v>
      </c>
      <c r="F10" s="215">
        <v>159</v>
      </c>
      <c r="G10" s="215">
        <v>2</v>
      </c>
      <c r="H10" s="215">
        <v>21</v>
      </c>
      <c r="I10" s="215">
        <v>1</v>
      </c>
      <c r="J10" s="215">
        <v>6</v>
      </c>
      <c r="K10" s="215">
        <v>1</v>
      </c>
      <c r="L10" s="215">
        <v>6</v>
      </c>
      <c r="M10" s="215">
        <v>1</v>
      </c>
      <c r="N10" s="215">
        <v>6</v>
      </c>
      <c r="O10" s="215" t="s">
        <v>215</v>
      </c>
      <c r="P10" s="215" t="s">
        <v>215</v>
      </c>
      <c r="Q10" s="215" t="s">
        <v>215</v>
      </c>
      <c r="R10" s="215" t="s">
        <v>215</v>
      </c>
      <c r="S10" s="216" t="s">
        <v>215</v>
      </c>
      <c r="T10" s="216" t="s">
        <v>215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</row>
    <row r="11" spans="1:60" s="119" customFormat="1" ht="12" customHeight="1">
      <c r="A11" s="109" t="s">
        <v>73</v>
      </c>
      <c r="B11" s="110" t="s">
        <v>10</v>
      </c>
      <c r="C11" s="214">
        <v>15</v>
      </c>
      <c r="D11" s="215">
        <v>99</v>
      </c>
      <c r="E11" s="215">
        <v>12</v>
      </c>
      <c r="F11" s="215">
        <v>72</v>
      </c>
      <c r="G11" s="215">
        <v>2</v>
      </c>
      <c r="H11" s="215">
        <v>21</v>
      </c>
      <c r="I11" s="215">
        <v>1</v>
      </c>
      <c r="J11" s="215">
        <v>6</v>
      </c>
      <c r="K11" s="215">
        <v>1</v>
      </c>
      <c r="L11" s="215">
        <v>6</v>
      </c>
      <c r="M11" s="215">
        <v>1</v>
      </c>
      <c r="N11" s="215">
        <v>6</v>
      </c>
      <c r="O11" s="215" t="s">
        <v>215</v>
      </c>
      <c r="P11" s="215" t="s">
        <v>215</v>
      </c>
      <c r="Q11" s="215" t="s">
        <v>215</v>
      </c>
      <c r="R11" s="215" t="s">
        <v>215</v>
      </c>
      <c r="S11" s="216" t="s">
        <v>215</v>
      </c>
      <c r="T11" s="216" t="s">
        <v>215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</row>
    <row r="12" spans="1:60" ht="12" customHeight="1">
      <c r="A12" s="120" t="s">
        <v>74</v>
      </c>
      <c r="B12" s="121" t="s">
        <v>10</v>
      </c>
      <c r="C12" s="217">
        <v>15</v>
      </c>
      <c r="D12" s="218">
        <v>99</v>
      </c>
      <c r="E12" s="218">
        <v>12</v>
      </c>
      <c r="F12" s="218">
        <v>72</v>
      </c>
      <c r="G12" s="218">
        <v>2</v>
      </c>
      <c r="H12" s="218">
        <v>21</v>
      </c>
      <c r="I12" s="218">
        <v>1</v>
      </c>
      <c r="J12" s="218">
        <v>6</v>
      </c>
      <c r="K12" s="218">
        <v>1</v>
      </c>
      <c r="L12" s="218">
        <v>6</v>
      </c>
      <c r="M12" s="218">
        <v>1</v>
      </c>
      <c r="N12" s="218">
        <v>6</v>
      </c>
      <c r="O12" s="218" t="s">
        <v>215</v>
      </c>
      <c r="P12" s="218" t="s">
        <v>215</v>
      </c>
      <c r="Q12" s="218" t="s">
        <v>215</v>
      </c>
      <c r="R12" s="218" t="s">
        <v>215</v>
      </c>
      <c r="S12" s="219" t="s">
        <v>215</v>
      </c>
      <c r="T12" s="219" t="s">
        <v>215</v>
      </c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</row>
    <row r="13" spans="1:60" s="119" customFormat="1" ht="12" customHeight="1">
      <c r="A13" s="109" t="s">
        <v>75</v>
      </c>
      <c r="B13" s="110" t="s">
        <v>76</v>
      </c>
      <c r="C13" s="214">
        <v>2</v>
      </c>
      <c r="D13" s="215">
        <v>20</v>
      </c>
      <c r="E13" s="215">
        <v>2</v>
      </c>
      <c r="F13" s="215">
        <v>20</v>
      </c>
      <c r="G13" s="215" t="s">
        <v>215</v>
      </c>
      <c r="H13" s="215" t="s">
        <v>215</v>
      </c>
      <c r="I13" s="215" t="s">
        <v>215</v>
      </c>
      <c r="J13" s="215" t="s">
        <v>215</v>
      </c>
      <c r="K13" s="215" t="s">
        <v>215</v>
      </c>
      <c r="L13" s="215" t="s">
        <v>215</v>
      </c>
      <c r="M13" s="215" t="s">
        <v>215</v>
      </c>
      <c r="N13" s="215" t="s">
        <v>215</v>
      </c>
      <c r="O13" s="215" t="s">
        <v>215</v>
      </c>
      <c r="P13" s="215" t="s">
        <v>215</v>
      </c>
      <c r="Q13" s="215" t="s">
        <v>215</v>
      </c>
      <c r="R13" s="215" t="s">
        <v>215</v>
      </c>
      <c r="S13" s="216" t="s">
        <v>215</v>
      </c>
      <c r="T13" s="216" t="s">
        <v>215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</row>
    <row r="14" spans="1:60" ht="12" customHeight="1">
      <c r="A14" s="120" t="s">
        <v>77</v>
      </c>
      <c r="B14" s="121" t="s">
        <v>11</v>
      </c>
      <c r="C14" s="217">
        <v>2</v>
      </c>
      <c r="D14" s="218">
        <v>20</v>
      </c>
      <c r="E14" s="218">
        <v>2</v>
      </c>
      <c r="F14" s="218">
        <v>20</v>
      </c>
      <c r="G14" s="218" t="s">
        <v>215</v>
      </c>
      <c r="H14" s="218" t="s">
        <v>215</v>
      </c>
      <c r="I14" s="218" t="s">
        <v>215</v>
      </c>
      <c r="J14" s="218" t="s">
        <v>215</v>
      </c>
      <c r="K14" s="218" t="s">
        <v>215</v>
      </c>
      <c r="L14" s="218" t="s">
        <v>215</v>
      </c>
      <c r="M14" s="218" t="s">
        <v>215</v>
      </c>
      <c r="N14" s="218" t="s">
        <v>215</v>
      </c>
      <c r="O14" s="218" t="s">
        <v>215</v>
      </c>
      <c r="P14" s="218" t="s">
        <v>215</v>
      </c>
      <c r="Q14" s="218" t="s">
        <v>215</v>
      </c>
      <c r="R14" s="218" t="s">
        <v>215</v>
      </c>
      <c r="S14" s="219" t="s">
        <v>215</v>
      </c>
      <c r="T14" s="219" t="s">
        <v>215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</row>
    <row r="15" spans="1:60" s="119" customFormat="1" ht="12" customHeight="1">
      <c r="A15" s="109" t="s">
        <v>78</v>
      </c>
      <c r="B15" s="110" t="s">
        <v>12</v>
      </c>
      <c r="C15" s="214">
        <v>7</v>
      </c>
      <c r="D15" s="215">
        <v>67</v>
      </c>
      <c r="E15" s="215">
        <v>7</v>
      </c>
      <c r="F15" s="215">
        <v>67</v>
      </c>
      <c r="G15" s="215" t="s">
        <v>215</v>
      </c>
      <c r="H15" s="215" t="s">
        <v>215</v>
      </c>
      <c r="I15" s="215" t="s">
        <v>215</v>
      </c>
      <c r="J15" s="215" t="s">
        <v>215</v>
      </c>
      <c r="K15" s="215" t="s">
        <v>215</v>
      </c>
      <c r="L15" s="215" t="s">
        <v>215</v>
      </c>
      <c r="M15" s="215" t="s">
        <v>215</v>
      </c>
      <c r="N15" s="215" t="s">
        <v>215</v>
      </c>
      <c r="O15" s="215" t="s">
        <v>215</v>
      </c>
      <c r="P15" s="215" t="s">
        <v>215</v>
      </c>
      <c r="Q15" s="215" t="s">
        <v>215</v>
      </c>
      <c r="R15" s="215" t="s">
        <v>215</v>
      </c>
      <c r="S15" s="216" t="s">
        <v>215</v>
      </c>
      <c r="T15" s="216" t="s">
        <v>215</v>
      </c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</row>
    <row r="16" spans="1:60" ht="12" customHeight="1">
      <c r="A16" s="120" t="s">
        <v>79</v>
      </c>
      <c r="B16" s="121" t="s">
        <v>12</v>
      </c>
      <c r="C16" s="217">
        <v>7</v>
      </c>
      <c r="D16" s="218">
        <v>67</v>
      </c>
      <c r="E16" s="218">
        <v>7</v>
      </c>
      <c r="F16" s="218">
        <v>67</v>
      </c>
      <c r="G16" s="218" t="s">
        <v>215</v>
      </c>
      <c r="H16" s="218" t="s">
        <v>215</v>
      </c>
      <c r="I16" s="218" t="s">
        <v>215</v>
      </c>
      <c r="J16" s="218" t="s">
        <v>215</v>
      </c>
      <c r="K16" s="218" t="s">
        <v>215</v>
      </c>
      <c r="L16" s="218" t="s">
        <v>215</v>
      </c>
      <c r="M16" s="218" t="s">
        <v>215</v>
      </c>
      <c r="N16" s="218" t="s">
        <v>215</v>
      </c>
      <c r="O16" s="218" t="s">
        <v>215</v>
      </c>
      <c r="P16" s="218" t="s">
        <v>215</v>
      </c>
      <c r="Q16" s="218" t="s">
        <v>215</v>
      </c>
      <c r="R16" s="218" t="s">
        <v>215</v>
      </c>
      <c r="S16" s="219" t="s">
        <v>215</v>
      </c>
      <c r="T16" s="219" t="s">
        <v>215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</row>
    <row r="17" spans="1:60" ht="12" customHeight="1">
      <c r="A17" s="120" t="s">
        <v>80</v>
      </c>
      <c r="B17" s="121" t="s">
        <v>81</v>
      </c>
      <c r="C17" s="217" t="s">
        <v>215</v>
      </c>
      <c r="D17" s="218" t="s">
        <v>215</v>
      </c>
      <c r="E17" s="218" t="s">
        <v>215</v>
      </c>
      <c r="F17" s="218" t="s">
        <v>215</v>
      </c>
      <c r="G17" s="218" t="s">
        <v>215</v>
      </c>
      <c r="H17" s="218" t="s">
        <v>215</v>
      </c>
      <c r="I17" s="218" t="s">
        <v>215</v>
      </c>
      <c r="J17" s="218" t="s">
        <v>215</v>
      </c>
      <c r="K17" s="218" t="s">
        <v>215</v>
      </c>
      <c r="L17" s="218" t="s">
        <v>215</v>
      </c>
      <c r="M17" s="218" t="s">
        <v>215</v>
      </c>
      <c r="N17" s="218" t="s">
        <v>215</v>
      </c>
      <c r="O17" s="218" t="s">
        <v>215</v>
      </c>
      <c r="P17" s="218" t="s">
        <v>215</v>
      </c>
      <c r="Q17" s="218" t="s">
        <v>215</v>
      </c>
      <c r="R17" s="218" t="s">
        <v>215</v>
      </c>
      <c r="S17" s="219" t="s">
        <v>215</v>
      </c>
      <c r="T17" s="219" t="s">
        <v>215</v>
      </c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</row>
    <row r="18" spans="1:60" s="119" customFormat="1" ht="12" customHeight="1">
      <c r="A18" s="209"/>
      <c r="B18" s="110" t="s">
        <v>82</v>
      </c>
      <c r="C18" s="214">
        <v>12829</v>
      </c>
      <c r="D18" s="215">
        <v>174922</v>
      </c>
      <c r="E18" s="215">
        <v>5848</v>
      </c>
      <c r="F18" s="215">
        <v>55913</v>
      </c>
      <c r="G18" s="215">
        <v>1175</v>
      </c>
      <c r="H18" s="215">
        <v>38910</v>
      </c>
      <c r="I18" s="215">
        <v>5806</v>
      </c>
      <c r="J18" s="215">
        <v>80099</v>
      </c>
      <c r="K18" s="215">
        <v>2355</v>
      </c>
      <c r="L18" s="215">
        <v>29990</v>
      </c>
      <c r="M18" s="215">
        <v>1865</v>
      </c>
      <c r="N18" s="215">
        <v>24478</v>
      </c>
      <c r="O18" s="215">
        <v>490</v>
      </c>
      <c r="P18" s="215">
        <v>5512</v>
      </c>
      <c r="Q18" s="215">
        <v>3444</v>
      </c>
      <c r="R18" s="215">
        <v>50064</v>
      </c>
      <c r="S18" s="216">
        <v>9</v>
      </c>
      <c r="T18" s="216">
        <v>62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</row>
    <row r="19" spans="1:60" s="119" customFormat="1" ht="12" customHeight="1">
      <c r="A19" s="109" t="s">
        <v>83</v>
      </c>
      <c r="B19" s="110" t="s">
        <v>14</v>
      </c>
      <c r="C19" s="214">
        <v>7</v>
      </c>
      <c r="D19" s="215">
        <v>42</v>
      </c>
      <c r="E19" s="215">
        <v>4</v>
      </c>
      <c r="F19" s="215">
        <v>25</v>
      </c>
      <c r="G19" s="215">
        <v>2</v>
      </c>
      <c r="H19" s="215">
        <v>15</v>
      </c>
      <c r="I19" s="215">
        <v>1</v>
      </c>
      <c r="J19" s="215">
        <v>2</v>
      </c>
      <c r="K19" s="215">
        <v>1</v>
      </c>
      <c r="L19" s="215">
        <v>2</v>
      </c>
      <c r="M19" s="215" t="s">
        <v>215</v>
      </c>
      <c r="N19" s="215" t="s">
        <v>215</v>
      </c>
      <c r="O19" s="215">
        <v>1</v>
      </c>
      <c r="P19" s="215">
        <v>2</v>
      </c>
      <c r="Q19" s="215" t="s">
        <v>215</v>
      </c>
      <c r="R19" s="215" t="s">
        <v>215</v>
      </c>
      <c r="S19" s="216" t="s">
        <v>215</v>
      </c>
      <c r="T19" s="216" t="s">
        <v>215</v>
      </c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</row>
    <row r="20" spans="1:60" ht="12" customHeight="1">
      <c r="A20" s="120" t="s">
        <v>84</v>
      </c>
      <c r="B20" s="121" t="s">
        <v>85</v>
      </c>
      <c r="C20" s="217">
        <v>7</v>
      </c>
      <c r="D20" s="218">
        <v>42</v>
      </c>
      <c r="E20" s="218">
        <v>4</v>
      </c>
      <c r="F20" s="218">
        <v>25</v>
      </c>
      <c r="G20" s="218">
        <v>2</v>
      </c>
      <c r="H20" s="218">
        <v>15</v>
      </c>
      <c r="I20" s="218">
        <v>1</v>
      </c>
      <c r="J20" s="218">
        <v>2</v>
      </c>
      <c r="K20" s="218">
        <v>1</v>
      </c>
      <c r="L20" s="218">
        <v>2</v>
      </c>
      <c r="M20" s="218" t="s">
        <v>215</v>
      </c>
      <c r="N20" s="218" t="s">
        <v>215</v>
      </c>
      <c r="O20" s="218">
        <v>1</v>
      </c>
      <c r="P20" s="218">
        <v>2</v>
      </c>
      <c r="Q20" s="218" t="s">
        <v>215</v>
      </c>
      <c r="R20" s="218" t="s">
        <v>215</v>
      </c>
      <c r="S20" s="219" t="s">
        <v>215</v>
      </c>
      <c r="T20" s="219" t="s">
        <v>215</v>
      </c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</row>
    <row r="21" spans="1:60" s="119" customFormat="1" ht="12" customHeight="1">
      <c r="A21" s="109" t="s">
        <v>86</v>
      </c>
      <c r="B21" s="110" t="s">
        <v>15</v>
      </c>
      <c r="C21" s="214">
        <v>1718</v>
      </c>
      <c r="D21" s="215">
        <v>19478</v>
      </c>
      <c r="E21" s="215">
        <v>1194</v>
      </c>
      <c r="F21" s="215">
        <v>9742</v>
      </c>
      <c r="G21" s="215">
        <v>166</v>
      </c>
      <c r="H21" s="215">
        <v>4791</v>
      </c>
      <c r="I21" s="215">
        <v>358</v>
      </c>
      <c r="J21" s="215">
        <v>4945</v>
      </c>
      <c r="K21" s="215">
        <v>99</v>
      </c>
      <c r="L21" s="215">
        <v>1539</v>
      </c>
      <c r="M21" s="215">
        <v>58</v>
      </c>
      <c r="N21" s="215">
        <v>1263</v>
      </c>
      <c r="O21" s="215">
        <v>41</v>
      </c>
      <c r="P21" s="215">
        <v>276</v>
      </c>
      <c r="Q21" s="215">
        <v>259</v>
      </c>
      <c r="R21" s="215">
        <v>3406</v>
      </c>
      <c r="S21" s="216" t="s">
        <v>215</v>
      </c>
      <c r="T21" s="216" t="s">
        <v>215</v>
      </c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</row>
    <row r="22" spans="1:60" ht="12" customHeight="1">
      <c r="A22" s="120" t="s">
        <v>87</v>
      </c>
      <c r="B22" s="121" t="s">
        <v>88</v>
      </c>
      <c r="C22" s="217">
        <v>759</v>
      </c>
      <c r="D22" s="218">
        <v>9110</v>
      </c>
      <c r="E22" s="218">
        <v>481</v>
      </c>
      <c r="F22" s="218">
        <v>4094</v>
      </c>
      <c r="G22" s="218">
        <v>99</v>
      </c>
      <c r="H22" s="218">
        <v>2220</v>
      </c>
      <c r="I22" s="218">
        <v>179</v>
      </c>
      <c r="J22" s="218">
        <v>2796</v>
      </c>
      <c r="K22" s="218">
        <v>58</v>
      </c>
      <c r="L22" s="218">
        <v>692</v>
      </c>
      <c r="M22" s="218">
        <v>34</v>
      </c>
      <c r="N22" s="218">
        <v>523</v>
      </c>
      <c r="O22" s="218">
        <v>24</v>
      </c>
      <c r="P22" s="218">
        <v>169</v>
      </c>
      <c r="Q22" s="218">
        <v>121</v>
      </c>
      <c r="R22" s="218">
        <v>2104</v>
      </c>
      <c r="S22" s="219" t="s">
        <v>215</v>
      </c>
      <c r="T22" s="219" t="s">
        <v>215</v>
      </c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</row>
    <row r="23" spans="1:60" ht="12" customHeight="1">
      <c r="A23" s="124" t="s">
        <v>89</v>
      </c>
      <c r="B23" s="220" t="s">
        <v>211</v>
      </c>
      <c r="C23" s="217">
        <v>420</v>
      </c>
      <c r="D23" s="218">
        <v>3721</v>
      </c>
      <c r="E23" s="218">
        <v>349</v>
      </c>
      <c r="F23" s="218">
        <v>2739</v>
      </c>
      <c r="G23" s="218">
        <v>20</v>
      </c>
      <c r="H23" s="218">
        <v>534</v>
      </c>
      <c r="I23" s="218">
        <v>51</v>
      </c>
      <c r="J23" s="218">
        <v>448</v>
      </c>
      <c r="K23" s="218">
        <v>20</v>
      </c>
      <c r="L23" s="218">
        <v>215</v>
      </c>
      <c r="M23" s="218">
        <v>10</v>
      </c>
      <c r="N23" s="218">
        <v>156</v>
      </c>
      <c r="O23" s="218">
        <v>10</v>
      </c>
      <c r="P23" s="218">
        <v>59</v>
      </c>
      <c r="Q23" s="218">
        <v>31</v>
      </c>
      <c r="R23" s="218">
        <v>233</v>
      </c>
      <c r="S23" s="219" t="s">
        <v>215</v>
      </c>
      <c r="T23" s="219" t="s">
        <v>215</v>
      </c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</row>
    <row r="24" spans="1:60" s="119" customFormat="1" ht="12" customHeight="1">
      <c r="A24" s="124" t="s">
        <v>90</v>
      </c>
      <c r="B24" s="121" t="s">
        <v>91</v>
      </c>
      <c r="C24" s="217">
        <v>539</v>
      </c>
      <c r="D24" s="218">
        <v>6647</v>
      </c>
      <c r="E24" s="218">
        <v>364</v>
      </c>
      <c r="F24" s="218">
        <v>2909</v>
      </c>
      <c r="G24" s="218">
        <v>47</v>
      </c>
      <c r="H24" s="218">
        <v>2037</v>
      </c>
      <c r="I24" s="218">
        <v>128</v>
      </c>
      <c r="J24" s="218">
        <v>1701</v>
      </c>
      <c r="K24" s="218">
        <v>21</v>
      </c>
      <c r="L24" s="218">
        <v>632</v>
      </c>
      <c r="M24" s="218">
        <v>14</v>
      </c>
      <c r="N24" s="218">
        <v>584</v>
      </c>
      <c r="O24" s="218">
        <v>7</v>
      </c>
      <c r="P24" s="218">
        <v>48</v>
      </c>
      <c r="Q24" s="218">
        <v>107</v>
      </c>
      <c r="R24" s="218">
        <v>1069</v>
      </c>
      <c r="S24" s="221" t="s">
        <v>215</v>
      </c>
      <c r="T24" s="221" t="s">
        <v>215</v>
      </c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</row>
    <row r="25" spans="1:60" s="119" customFormat="1" ht="12" customHeight="1">
      <c r="A25" s="109" t="s">
        <v>92</v>
      </c>
      <c r="B25" s="110" t="s">
        <v>16</v>
      </c>
      <c r="C25" s="214">
        <v>1252</v>
      </c>
      <c r="D25" s="215">
        <v>22595</v>
      </c>
      <c r="E25" s="215">
        <v>887</v>
      </c>
      <c r="F25" s="215">
        <v>10537</v>
      </c>
      <c r="G25" s="215">
        <v>145</v>
      </c>
      <c r="H25" s="215">
        <v>7847</v>
      </c>
      <c r="I25" s="215">
        <v>220</v>
      </c>
      <c r="J25" s="215">
        <v>4211</v>
      </c>
      <c r="K25" s="215">
        <v>142</v>
      </c>
      <c r="L25" s="215">
        <v>2917</v>
      </c>
      <c r="M25" s="215">
        <v>117</v>
      </c>
      <c r="N25" s="215">
        <v>2482</v>
      </c>
      <c r="O25" s="215">
        <v>25</v>
      </c>
      <c r="P25" s="215">
        <v>435</v>
      </c>
      <c r="Q25" s="215">
        <v>78</v>
      </c>
      <c r="R25" s="215">
        <v>1294</v>
      </c>
      <c r="S25" s="216" t="s">
        <v>215</v>
      </c>
      <c r="T25" s="216" t="s">
        <v>215</v>
      </c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</row>
    <row r="26" spans="1:60" ht="12" customHeight="1">
      <c r="A26" s="125" t="s">
        <v>93</v>
      </c>
      <c r="B26" s="126" t="s">
        <v>94</v>
      </c>
      <c r="C26" s="217">
        <v>179</v>
      </c>
      <c r="D26" s="218">
        <v>4550</v>
      </c>
      <c r="E26" s="218">
        <v>115</v>
      </c>
      <c r="F26" s="218">
        <v>2242</v>
      </c>
      <c r="G26" s="218">
        <v>39</v>
      </c>
      <c r="H26" s="218">
        <v>1530</v>
      </c>
      <c r="I26" s="218">
        <v>25</v>
      </c>
      <c r="J26" s="218">
        <v>778</v>
      </c>
      <c r="K26" s="218">
        <v>21</v>
      </c>
      <c r="L26" s="218">
        <v>485</v>
      </c>
      <c r="M26" s="218">
        <v>20</v>
      </c>
      <c r="N26" s="218">
        <v>468</v>
      </c>
      <c r="O26" s="218">
        <v>1</v>
      </c>
      <c r="P26" s="218">
        <v>17</v>
      </c>
      <c r="Q26" s="218">
        <v>4</v>
      </c>
      <c r="R26" s="218">
        <v>293</v>
      </c>
      <c r="S26" s="219" t="s">
        <v>215</v>
      </c>
      <c r="T26" s="219" t="s">
        <v>215</v>
      </c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</row>
    <row r="27" spans="1:60" ht="12" customHeight="1">
      <c r="A27" s="127">
        <v>10</v>
      </c>
      <c r="B27" s="126" t="s">
        <v>95</v>
      </c>
      <c r="C27" s="217">
        <v>13</v>
      </c>
      <c r="D27" s="218">
        <v>423</v>
      </c>
      <c r="E27" s="218">
        <v>5</v>
      </c>
      <c r="F27" s="218">
        <v>34</v>
      </c>
      <c r="G27" s="218">
        <v>3</v>
      </c>
      <c r="H27" s="218">
        <v>227</v>
      </c>
      <c r="I27" s="218">
        <v>5</v>
      </c>
      <c r="J27" s="218">
        <v>162</v>
      </c>
      <c r="K27" s="218">
        <v>2</v>
      </c>
      <c r="L27" s="218">
        <v>29</v>
      </c>
      <c r="M27" s="218">
        <v>2</v>
      </c>
      <c r="N27" s="218">
        <v>29</v>
      </c>
      <c r="O27" s="218" t="s">
        <v>215</v>
      </c>
      <c r="P27" s="218" t="s">
        <v>215</v>
      </c>
      <c r="Q27" s="218">
        <v>3</v>
      </c>
      <c r="R27" s="218">
        <v>133</v>
      </c>
      <c r="S27" s="219" t="s">
        <v>215</v>
      </c>
      <c r="T27" s="219" t="s">
        <v>215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</row>
    <row r="28" spans="1:60" s="119" customFormat="1" ht="12" customHeight="1">
      <c r="A28" s="127">
        <v>11</v>
      </c>
      <c r="B28" s="126" t="s">
        <v>96</v>
      </c>
      <c r="C28" s="214">
        <v>60</v>
      </c>
      <c r="D28" s="215">
        <v>1238</v>
      </c>
      <c r="E28" s="215">
        <v>35</v>
      </c>
      <c r="F28" s="215">
        <v>449</v>
      </c>
      <c r="G28" s="215">
        <v>9</v>
      </c>
      <c r="H28" s="215">
        <v>452</v>
      </c>
      <c r="I28" s="215">
        <v>16</v>
      </c>
      <c r="J28" s="215">
        <v>337</v>
      </c>
      <c r="K28" s="215">
        <v>12</v>
      </c>
      <c r="L28" s="215">
        <v>320</v>
      </c>
      <c r="M28" s="215">
        <v>11</v>
      </c>
      <c r="N28" s="215">
        <v>318</v>
      </c>
      <c r="O28" s="215">
        <v>1</v>
      </c>
      <c r="P28" s="215">
        <v>2</v>
      </c>
      <c r="Q28" s="215">
        <v>4</v>
      </c>
      <c r="R28" s="215">
        <v>17</v>
      </c>
      <c r="S28" s="219" t="s">
        <v>215</v>
      </c>
      <c r="T28" s="219" t="s">
        <v>215</v>
      </c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</row>
    <row r="29" spans="1:60" ht="12" customHeight="1">
      <c r="A29" s="127">
        <v>12</v>
      </c>
      <c r="B29" s="222" t="s">
        <v>97</v>
      </c>
      <c r="C29" s="217">
        <v>45</v>
      </c>
      <c r="D29" s="218">
        <v>615</v>
      </c>
      <c r="E29" s="218">
        <v>27</v>
      </c>
      <c r="F29" s="218">
        <v>283</v>
      </c>
      <c r="G29" s="218">
        <v>4</v>
      </c>
      <c r="H29" s="218">
        <v>121</v>
      </c>
      <c r="I29" s="218">
        <v>14</v>
      </c>
      <c r="J29" s="218">
        <v>211</v>
      </c>
      <c r="K29" s="218">
        <v>11</v>
      </c>
      <c r="L29" s="218">
        <v>193</v>
      </c>
      <c r="M29" s="218">
        <v>10</v>
      </c>
      <c r="N29" s="218">
        <v>186</v>
      </c>
      <c r="O29" s="218">
        <v>1</v>
      </c>
      <c r="P29" s="218">
        <v>7</v>
      </c>
      <c r="Q29" s="218">
        <v>3</v>
      </c>
      <c r="R29" s="218">
        <v>18</v>
      </c>
      <c r="S29" s="219" t="s">
        <v>215</v>
      </c>
      <c r="T29" s="219" t="s">
        <v>215</v>
      </c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</row>
    <row r="30" spans="1:60" ht="21" customHeight="1">
      <c r="A30" s="127">
        <v>13</v>
      </c>
      <c r="B30" s="223" t="s">
        <v>98</v>
      </c>
      <c r="C30" s="217">
        <v>24</v>
      </c>
      <c r="D30" s="218">
        <v>184</v>
      </c>
      <c r="E30" s="218">
        <v>15</v>
      </c>
      <c r="F30" s="218">
        <v>126</v>
      </c>
      <c r="G30" s="218">
        <v>1</v>
      </c>
      <c r="H30" s="218">
        <v>26</v>
      </c>
      <c r="I30" s="218">
        <v>8</v>
      </c>
      <c r="J30" s="218">
        <v>32</v>
      </c>
      <c r="K30" s="218">
        <v>5</v>
      </c>
      <c r="L30" s="218">
        <v>24</v>
      </c>
      <c r="M30" s="218">
        <v>5</v>
      </c>
      <c r="N30" s="218">
        <v>24</v>
      </c>
      <c r="O30" s="218" t="s">
        <v>215</v>
      </c>
      <c r="P30" s="218" t="s">
        <v>215</v>
      </c>
      <c r="Q30" s="218">
        <v>3</v>
      </c>
      <c r="R30" s="218">
        <v>8</v>
      </c>
      <c r="S30" s="219" t="s">
        <v>215</v>
      </c>
      <c r="T30" s="219" t="s">
        <v>215</v>
      </c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</row>
    <row r="31" spans="1:60" ht="12" customHeight="1">
      <c r="A31" s="127">
        <v>14</v>
      </c>
      <c r="B31" s="126" t="s">
        <v>99</v>
      </c>
      <c r="C31" s="217">
        <v>50</v>
      </c>
      <c r="D31" s="218">
        <v>363</v>
      </c>
      <c r="E31" s="218">
        <v>45</v>
      </c>
      <c r="F31" s="218">
        <v>325</v>
      </c>
      <c r="G31" s="218">
        <v>1</v>
      </c>
      <c r="H31" s="218">
        <v>2</v>
      </c>
      <c r="I31" s="218">
        <v>4</v>
      </c>
      <c r="J31" s="218">
        <v>36</v>
      </c>
      <c r="K31" s="218">
        <v>4</v>
      </c>
      <c r="L31" s="218">
        <v>36</v>
      </c>
      <c r="M31" s="218">
        <v>4</v>
      </c>
      <c r="N31" s="218">
        <v>36</v>
      </c>
      <c r="O31" s="218" t="s">
        <v>215</v>
      </c>
      <c r="P31" s="218" t="s">
        <v>215</v>
      </c>
      <c r="Q31" s="218" t="s">
        <v>215</v>
      </c>
      <c r="R31" s="218" t="s">
        <v>215</v>
      </c>
      <c r="S31" s="219" t="s">
        <v>215</v>
      </c>
      <c r="T31" s="219" t="s">
        <v>215</v>
      </c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</row>
    <row r="32" spans="1:60" ht="12" customHeight="1">
      <c r="A32" s="127">
        <v>15</v>
      </c>
      <c r="B32" s="130" t="s">
        <v>100</v>
      </c>
      <c r="C32" s="217">
        <v>28</v>
      </c>
      <c r="D32" s="218">
        <v>591</v>
      </c>
      <c r="E32" s="218">
        <v>19</v>
      </c>
      <c r="F32" s="218">
        <v>415</v>
      </c>
      <c r="G32" s="218">
        <v>3</v>
      </c>
      <c r="H32" s="218">
        <v>110</v>
      </c>
      <c r="I32" s="218">
        <v>6</v>
      </c>
      <c r="J32" s="218">
        <v>66</v>
      </c>
      <c r="K32" s="218">
        <v>3</v>
      </c>
      <c r="L32" s="218">
        <v>55</v>
      </c>
      <c r="M32" s="218">
        <v>2</v>
      </c>
      <c r="N32" s="218">
        <v>47</v>
      </c>
      <c r="O32" s="218">
        <v>1</v>
      </c>
      <c r="P32" s="218">
        <v>8</v>
      </c>
      <c r="Q32" s="218">
        <v>3</v>
      </c>
      <c r="R32" s="218">
        <v>11</v>
      </c>
      <c r="S32" s="219" t="s">
        <v>215</v>
      </c>
      <c r="T32" s="219" t="s">
        <v>215</v>
      </c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</row>
    <row r="33" spans="1:60" ht="12" customHeight="1">
      <c r="A33" s="127">
        <v>16</v>
      </c>
      <c r="B33" s="126" t="s">
        <v>101</v>
      </c>
      <c r="C33" s="217">
        <v>139</v>
      </c>
      <c r="D33" s="218">
        <v>2252</v>
      </c>
      <c r="E33" s="218">
        <v>101</v>
      </c>
      <c r="F33" s="218">
        <v>1221</v>
      </c>
      <c r="G33" s="218">
        <v>12</v>
      </c>
      <c r="H33" s="218">
        <v>791</v>
      </c>
      <c r="I33" s="218">
        <v>26</v>
      </c>
      <c r="J33" s="218">
        <v>240</v>
      </c>
      <c r="K33" s="218">
        <v>10</v>
      </c>
      <c r="L33" s="218">
        <v>106</v>
      </c>
      <c r="M33" s="218">
        <v>7</v>
      </c>
      <c r="N33" s="218">
        <v>84</v>
      </c>
      <c r="O33" s="218">
        <v>3</v>
      </c>
      <c r="P33" s="218">
        <v>22</v>
      </c>
      <c r="Q33" s="218">
        <v>16</v>
      </c>
      <c r="R33" s="218">
        <v>134</v>
      </c>
      <c r="S33" s="219" t="s">
        <v>215</v>
      </c>
      <c r="T33" s="219" t="s">
        <v>215</v>
      </c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</row>
    <row r="34" spans="1:60" ht="12" customHeight="1">
      <c r="A34" s="127">
        <v>17</v>
      </c>
      <c r="B34" s="126" t="s">
        <v>102</v>
      </c>
      <c r="C34" s="217">
        <v>21</v>
      </c>
      <c r="D34" s="218">
        <v>178</v>
      </c>
      <c r="E34" s="218">
        <v>14</v>
      </c>
      <c r="F34" s="218">
        <v>98</v>
      </c>
      <c r="G34" s="218">
        <v>2</v>
      </c>
      <c r="H34" s="218">
        <v>28</v>
      </c>
      <c r="I34" s="218">
        <v>5</v>
      </c>
      <c r="J34" s="218">
        <v>52</v>
      </c>
      <c r="K34" s="218">
        <v>2</v>
      </c>
      <c r="L34" s="218">
        <v>9</v>
      </c>
      <c r="M34" s="218">
        <v>2</v>
      </c>
      <c r="N34" s="218">
        <v>9</v>
      </c>
      <c r="O34" s="218" t="s">
        <v>215</v>
      </c>
      <c r="P34" s="218" t="s">
        <v>215</v>
      </c>
      <c r="Q34" s="218">
        <v>3</v>
      </c>
      <c r="R34" s="218">
        <v>43</v>
      </c>
      <c r="S34" s="219" t="s">
        <v>215</v>
      </c>
      <c r="T34" s="219" t="s">
        <v>215</v>
      </c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</row>
    <row r="35" spans="1:60" ht="12" customHeight="1">
      <c r="A35" s="127">
        <v>18</v>
      </c>
      <c r="B35" s="126" t="s">
        <v>103</v>
      </c>
      <c r="C35" s="217">
        <v>1</v>
      </c>
      <c r="D35" s="218">
        <v>3</v>
      </c>
      <c r="E35" s="218" t="s">
        <v>215</v>
      </c>
      <c r="F35" s="218" t="s">
        <v>215</v>
      </c>
      <c r="G35" s="218" t="s">
        <v>215</v>
      </c>
      <c r="H35" s="218" t="s">
        <v>215</v>
      </c>
      <c r="I35" s="218">
        <v>1</v>
      </c>
      <c r="J35" s="218">
        <v>3</v>
      </c>
      <c r="K35" s="218" t="s">
        <v>215</v>
      </c>
      <c r="L35" s="218" t="s">
        <v>215</v>
      </c>
      <c r="M35" s="218" t="s">
        <v>215</v>
      </c>
      <c r="N35" s="218" t="s">
        <v>215</v>
      </c>
      <c r="O35" s="218" t="s">
        <v>215</v>
      </c>
      <c r="P35" s="218" t="s">
        <v>215</v>
      </c>
      <c r="Q35" s="218">
        <v>1</v>
      </c>
      <c r="R35" s="218">
        <v>3</v>
      </c>
      <c r="S35" s="219" t="s">
        <v>215</v>
      </c>
      <c r="T35" s="219" t="s">
        <v>215</v>
      </c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</row>
    <row r="36" spans="1:60" ht="12" customHeight="1">
      <c r="A36" s="127">
        <v>19</v>
      </c>
      <c r="B36" s="126" t="s">
        <v>104</v>
      </c>
      <c r="C36" s="217">
        <v>33</v>
      </c>
      <c r="D36" s="218">
        <v>964</v>
      </c>
      <c r="E36" s="218">
        <v>21</v>
      </c>
      <c r="F36" s="218">
        <v>201</v>
      </c>
      <c r="G36" s="218">
        <v>4</v>
      </c>
      <c r="H36" s="218">
        <v>669</v>
      </c>
      <c r="I36" s="218">
        <v>8</v>
      </c>
      <c r="J36" s="218">
        <v>94</v>
      </c>
      <c r="K36" s="218">
        <v>4</v>
      </c>
      <c r="L36" s="218">
        <v>31</v>
      </c>
      <c r="M36" s="218">
        <v>3</v>
      </c>
      <c r="N36" s="218">
        <v>14</v>
      </c>
      <c r="O36" s="218">
        <v>1</v>
      </c>
      <c r="P36" s="218">
        <v>17</v>
      </c>
      <c r="Q36" s="218">
        <v>4</v>
      </c>
      <c r="R36" s="218">
        <v>63</v>
      </c>
      <c r="S36" s="219" t="s">
        <v>215</v>
      </c>
      <c r="T36" s="219" t="s">
        <v>215</v>
      </c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</row>
    <row r="37" spans="1:60" ht="12" customHeight="1">
      <c r="A37" s="127">
        <v>20</v>
      </c>
      <c r="B37" s="126" t="s">
        <v>105</v>
      </c>
      <c r="C37" s="217">
        <v>7</v>
      </c>
      <c r="D37" s="218">
        <v>64</v>
      </c>
      <c r="E37" s="218">
        <v>3</v>
      </c>
      <c r="F37" s="218">
        <v>45</v>
      </c>
      <c r="G37" s="218" t="s">
        <v>215</v>
      </c>
      <c r="H37" s="218" t="s">
        <v>215</v>
      </c>
      <c r="I37" s="218">
        <v>4</v>
      </c>
      <c r="J37" s="218">
        <v>19</v>
      </c>
      <c r="K37" s="218">
        <v>3</v>
      </c>
      <c r="L37" s="218">
        <v>15</v>
      </c>
      <c r="M37" s="218">
        <v>2</v>
      </c>
      <c r="N37" s="218">
        <v>14</v>
      </c>
      <c r="O37" s="218">
        <v>1</v>
      </c>
      <c r="P37" s="218">
        <v>1</v>
      </c>
      <c r="Q37" s="218">
        <v>1</v>
      </c>
      <c r="R37" s="218">
        <v>4</v>
      </c>
      <c r="S37" s="219" t="s">
        <v>215</v>
      </c>
      <c r="T37" s="219" t="s">
        <v>215</v>
      </c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</row>
    <row r="38" spans="1:60" ht="12" customHeight="1">
      <c r="A38" s="127">
        <v>21</v>
      </c>
      <c r="B38" s="223" t="s">
        <v>106</v>
      </c>
      <c r="C38" s="217" t="s">
        <v>215</v>
      </c>
      <c r="D38" s="218" t="s">
        <v>215</v>
      </c>
      <c r="E38" s="218" t="s">
        <v>215</v>
      </c>
      <c r="F38" s="218" t="s">
        <v>215</v>
      </c>
      <c r="G38" s="218" t="s">
        <v>215</v>
      </c>
      <c r="H38" s="218" t="s">
        <v>215</v>
      </c>
      <c r="I38" s="218" t="s">
        <v>215</v>
      </c>
      <c r="J38" s="218" t="s">
        <v>215</v>
      </c>
      <c r="K38" s="218" t="s">
        <v>215</v>
      </c>
      <c r="L38" s="218" t="s">
        <v>215</v>
      </c>
      <c r="M38" s="218" t="s">
        <v>215</v>
      </c>
      <c r="N38" s="218" t="s">
        <v>215</v>
      </c>
      <c r="O38" s="218" t="s">
        <v>215</v>
      </c>
      <c r="P38" s="218" t="s">
        <v>215</v>
      </c>
      <c r="Q38" s="218" t="s">
        <v>215</v>
      </c>
      <c r="R38" s="218" t="s">
        <v>215</v>
      </c>
      <c r="S38" s="219" t="s">
        <v>215</v>
      </c>
      <c r="T38" s="219" t="s">
        <v>215</v>
      </c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</row>
    <row r="39" spans="1:60" ht="12" customHeight="1">
      <c r="A39" s="127">
        <v>22</v>
      </c>
      <c r="B39" s="126" t="s">
        <v>107</v>
      </c>
      <c r="C39" s="217">
        <v>35</v>
      </c>
      <c r="D39" s="218">
        <v>417</v>
      </c>
      <c r="E39" s="218">
        <v>17</v>
      </c>
      <c r="F39" s="218">
        <v>219</v>
      </c>
      <c r="G39" s="218">
        <v>4</v>
      </c>
      <c r="H39" s="218">
        <v>102</v>
      </c>
      <c r="I39" s="218">
        <v>14</v>
      </c>
      <c r="J39" s="218">
        <v>96</v>
      </c>
      <c r="K39" s="218">
        <v>11</v>
      </c>
      <c r="L39" s="218">
        <v>82</v>
      </c>
      <c r="M39" s="218">
        <v>8</v>
      </c>
      <c r="N39" s="218">
        <v>71</v>
      </c>
      <c r="O39" s="218">
        <v>3</v>
      </c>
      <c r="P39" s="218">
        <v>11</v>
      </c>
      <c r="Q39" s="218">
        <v>3</v>
      </c>
      <c r="R39" s="218">
        <v>14</v>
      </c>
      <c r="S39" s="219" t="s">
        <v>215</v>
      </c>
      <c r="T39" s="219" t="s">
        <v>215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</row>
    <row r="40" spans="1:60" ht="12" customHeight="1">
      <c r="A40" s="127">
        <v>23</v>
      </c>
      <c r="B40" s="126" t="s">
        <v>108</v>
      </c>
      <c r="C40" s="217">
        <v>12</v>
      </c>
      <c r="D40" s="218">
        <v>148</v>
      </c>
      <c r="E40" s="218">
        <v>6</v>
      </c>
      <c r="F40" s="218">
        <v>47</v>
      </c>
      <c r="G40" s="218">
        <v>1</v>
      </c>
      <c r="H40" s="218">
        <v>5</v>
      </c>
      <c r="I40" s="218">
        <v>5</v>
      </c>
      <c r="J40" s="218">
        <v>96</v>
      </c>
      <c r="K40" s="218">
        <v>3</v>
      </c>
      <c r="L40" s="218">
        <v>94</v>
      </c>
      <c r="M40" s="218">
        <v>3</v>
      </c>
      <c r="N40" s="218">
        <v>94</v>
      </c>
      <c r="O40" s="218" t="s">
        <v>215</v>
      </c>
      <c r="P40" s="218" t="s">
        <v>215</v>
      </c>
      <c r="Q40" s="218">
        <v>2</v>
      </c>
      <c r="R40" s="218">
        <v>2</v>
      </c>
      <c r="S40" s="219" t="s">
        <v>215</v>
      </c>
      <c r="T40" s="219" t="s">
        <v>215</v>
      </c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</row>
    <row r="41" spans="1:60" ht="12" customHeight="1">
      <c r="A41" s="127">
        <v>24</v>
      </c>
      <c r="B41" s="126" t="s">
        <v>109</v>
      </c>
      <c r="C41" s="217">
        <v>14</v>
      </c>
      <c r="D41" s="218">
        <v>163</v>
      </c>
      <c r="E41" s="218">
        <v>13</v>
      </c>
      <c r="F41" s="218">
        <v>158</v>
      </c>
      <c r="G41" s="218" t="s">
        <v>215</v>
      </c>
      <c r="H41" s="218" t="s">
        <v>215</v>
      </c>
      <c r="I41" s="218">
        <v>1</v>
      </c>
      <c r="J41" s="218">
        <v>5</v>
      </c>
      <c r="K41" s="218">
        <v>1</v>
      </c>
      <c r="L41" s="218">
        <v>5</v>
      </c>
      <c r="M41" s="218">
        <v>1</v>
      </c>
      <c r="N41" s="218">
        <v>5</v>
      </c>
      <c r="O41" s="218" t="s">
        <v>215</v>
      </c>
      <c r="P41" s="218" t="s">
        <v>215</v>
      </c>
      <c r="Q41" s="218" t="s">
        <v>215</v>
      </c>
      <c r="R41" s="218" t="s">
        <v>215</v>
      </c>
      <c r="S41" s="219" t="s">
        <v>215</v>
      </c>
      <c r="T41" s="219" t="s">
        <v>215</v>
      </c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</row>
    <row r="42" spans="1:60" ht="12" customHeight="1">
      <c r="A42" s="127">
        <v>25</v>
      </c>
      <c r="B42" s="126" t="s">
        <v>110</v>
      </c>
      <c r="C42" s="217">
        <v>182</v>
      </c>
      <c r="D42" s="218">
        <v>2196</v>
      </c>
      <c r="E42" s="218">
        <v>143</v>
      </c>
      <c r="F42" s="218">
        <v>1421</v>
      </c>
      <c r="G42" s="218">
        <v>17</v>
      </c>
      <c r="H42" s="218">
        <v>561</v>
      </c>
      <c r="I42" s="218">
        <v>22</v>
      </c>
      <c r="J42" s="218">
        <v>214</v>
      </c>
      <c r="K42" s="218">
        <v>17</v>
      </c>
      <c r="L42" s="218">
        <v>169</v>
      </c>
      <c r="M42" s="218">
        <v>15</v>
      </c>
      <c r="N42" s="218">
        <v>133</v>
      </c>
      <c r="O42" s="218">
        <v>2</v>
      </c>
      <c r="P42" s="218">
        <v>36</v>
      </c>
      <c r="Q42" s="218">
        <v>5</v>
      </c>
      <c r="R42" s="218">
        <v>45</v>
      </c>
      <c r="S42" s="219" t="s">
        <v>215</v>
      </c>
      <c r="T42" s="219" t="s">
        <v>215</v>
      </c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</row>
    <row r="43" spans="1:60" ht="12" customHeight="1">
      <c r="A43" s="127">
        <v>26</v>
      </c>
      <c r="B43" s="126" t="s">
        <v>111</v>
      </c>
      <c r="C43" s="217">
        <v>250</v>
      </c>
      <c r="D43" s="218">
        <v>4638</v>
      </c>
      <c r="E43" s="218">
        <v>197</v>
      </c>
      <c r="F43" s="218">
        <v>1877</v>
      </c>
      <c r="G43" s="218">
        <v>26</v>
      </c>
      <c r="H43" s="218">
        <v>2061</v>
      </c>
      <c r="I43" s="218">
        <v>27</v>
      </c>
      <c r="J43" s="218">
        <v>700</v>
      </c>
      <c r="K43" s="218">
        <v>20</v>
      </c>
      <c r="L43" s="218">
        <v>601</v>
      </c>
      <c r="M43" s="218">
        <v>13</v>
      </c>
      <c r="N43" s="218">
        <v>525</v>
      </c>
      <c r="O43" s="218">
        <v>7</v>
      </c>
      <c r="P43" s="218">
        <v>76</v>
      </c>
      <c r="Q43" s="218">
        <v>7</v>
      </c>
      <c r="R43" s="218">
        <v>99</v>
      </c>
      <c r="S43" s="219" t="s">
        <v>215</v>
      </c>
      <c r="T43" s="219" t="s">
        <v>215</v>
      </c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</row>
    <row r="44" spans="1:60" ht="12" customHeight="1">
      <c r="A44" s="127">
        <v>27</v>
      </c>
      <c r="B44" s="126" t="s">
        <v>112</v>
      </c>
      <c r="C44" s="217">
        <v>56</v>
      </c>
      <c r="D44" s="218">
        <v>1266</v>
      </c>
      <c r="E44" s="218">
        <v>39</v>
      </c>
      <c r="F44" s="218">
        <v>506</v>
      </c>
      <c r="G44" s="218">
        <v>10</v>
      </c>
      <c r="H44" s="218">
        <v>581</v>
      </c>
      <c r="I44" s="218">
        <v>7</v>
      </c>
      <c r="J44" s="218">
        <v>179</v>
      </c>
      <c r="K44" s="218">
        <v>4</v>
      </c>
      <c r="L44" s="218">
        <v>161</v>
      </c>
      <c r="M44" s="218">
        <v>2</v>
      </c>
      <c r="N44" s="218">
        <v>134</v>
      </c>
      <c r="O44" s="218">
        <v>2</v>
      </c>
      <c r="P44" s="218">
        <v>27</v>
      </c>
      <c r="Q44" s="218">
        <v>3</v>
      </c>
      <c r="R44" s="218">
        <v>18</v>
      </c>
      <c r="S44" s="219" t="s">
        <v>215</v>
      </c>
      <c r="T44" s="219" t="s">
        <v>215</v>
      </c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</row>
    <row r="45" spans="1:60" ht="12" customHeight="1">
      <c r="A45" s="127">
        <v>28</v>
      </c>
      <c r="B45" s="126" t="s">
        <v>113</v>
      </c>
      <c r="C45" s="217">
        <v>5</v>
      </c>
      <c r="D45" s="218">
        <v>552</v>
      </c>
      <c r="E45" s="218">
        <v>1</v>
      </c>
      <c r="F45" s="218">
        <v>4</v>
      </c>
      <c r="G45" s="218">
        <v>2</v>
      </c>
      <c r="H45" s="218">
        <v>340</v>
      </c>
      <c r="I45" s="218">
        <v>2</v>
      </c>
      <c r="J45" s="218">
        <v>208</v>
      </c>
      <c r="K45" s="218">
        <v>1</v>
      </c>
      <c r="L45" s="218">
        <v>205</v>
      </c>
      <c r="M45" s="218">
        <v>1</v>
      </c>
      <c r="N45" s="218">
        <v>205</v>
      </c>
      <c r="O45" s="218" t="s">
        <v>215</v>
      </c>
      <c r="P45" s="218" t="s">
        <v>215</v>
      </c>
      <c r="Q45" s="218">
        <v>1</v>
      </c>
      <c r="R45" s="218">
        <v>3</v>
      </c>
      <c r="S45" s="219" t="s">
        <v>215</v>
      </c>
      <c r="T45" s="219" t="s">
        <v>215</v>
      </c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</row>
    <row r="46" spans="1:60" ht="12" customHeight="1">
      <c r="A46" s="127">
        <v>29</v>
      </c>
      <c r="B46" s="126" t="s">
        <v>114</v>
      </c>
      <c r="C46" s="217">
        <v>13</v>
      </c>
      <c r="D46" s="218">
        <v>628</v>
      </c>
      <c r="E46" s="218">
        <v>8</v>
      </c>
      <c r="F46" s="218">
        <v>307</v>
      </c>
      <c r="G46" s="218">
        <v>2</v>
      </c>
      <c r="H46" s="218">
        <v>107</v>
      </c>
      <c r="I46" s="218">
        <v>3</v>
      </c>
      <c r="J46" s="218">
        <v>214</v>
      </c>
      <c r="K46" s="218">
        <v>2</v>
      </c>
      <c r="L46" s="218">
        <v>211</v>
      </c>
      <c r="M46" s="218" t="s">
        <v>215</v>
      </c>
      <c r="N46" s="218" t="s">
        <v>215</v>
      </c>
      <c r="O46" s="218">
        <v>2</v>
      </c>
      <c r="P46" s="218">
        <v>211</v>
      </c>
      <c r="Q46" s="218">
        <v>1</v>
      </c>
      <c r="R46" s="218">
        <v>3</v>
      </c>
      <c r="S46" s="219" t="s">
        <v>215</v>
      </c>
      <c r="T46" s="219" t="s">
        <v>215</v>
      </c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</row>
    <row r="47" spans="1:60" ht="12" customHeight="1">
      <c r="A47" s="127">
        <v>30</v>
      </c>
      <c r="B47" s="126" t="s">
        <v>115</v>
      </c>
      <c r="C47" s="217">
        <v>15</v>
      </c>
      <c r="D47" s="218">
        <v>238</v>
      </c>
      <c r="E47" s="218">
        <v>9</v>
      </c>
      <c r="F47" s="218">
        <v>145</v>
      </c>
      <c r="G47" s="218">
        <v>2</v>
      </c>
      <c r="H47" s="218">
        <v>33</v>
      </c>
      <c r="I47" s="218">
        <v>4</v>
      </c>
      <c r="J47" s="218">
        <v>60</v>
      </c>
      <c r="K47" s="218">
        <v>2</v>
      </c>
      <c r="L47" s="218">
        <v>54</v>
      </c>
      <c r="M47" s="218">
        <v>2</v>
      </c>
      <c r="N47" s="218">
        <v>54</v>
      </c>
      <c r="O47" s="218" t="s">
        <v>215</v>
      </c>
      <c r="P47" s="218" t="s">
        <v>215</v>
      </c>
      <c r="Q47" s="218">
        <v>2</v>
      </c>
      <c r="R47" s="218">
        <v>6</v>
      </c>
      <c r="S47" s="219" t="s">
        <v>215</v>
      </c>
      <c r="T47" s="219" t="s">
        <v>215</v>
      </c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</row>
    <row r="48" spans="1:60" ht="12" customHeight="1">
      <c r="A48" s="127">
        <v>31</v>
      </c>
      <c r="B48" s="126" t="s">
        <v>116</v>
      </c>
      <c r="C48" s="217">
        <v>16</v>
      </c>
      <c r="D48" s="218">
        <v>439</v>
      </c>
      <c r="E48" s="218">
        <v>10</v>
      </c>
      <c r="F48" s="218">
        <v>75</v>
      </c>
      <c r="G48" s="218" t="s">
        <v>215</v>
      </c>
      <c r="H48" s="218" t="s">
        <v>215</v>
      </c>
      <c r="I48" s="218">
        <v>6</v>
      </c>
      <c r="J48" s="218">
        <v>364</v>
      </c>
      <c r="K48" s="218" t="s">
        <v>215</v>
      </c>
      <c r="L48" s="218" t="s">
        <v>215</v>
      </c>
      <c r="M48" s="218" t="s">
        <v>215</v>
      </c>
      <c r="N48" s="218" t="s">
        <v>215</v>
      </c>
      <c r="O48" s="218" t="s">
        <v>215</v>
      </c>
      <c r="P48" s="218" t="s">
        <v>215</v>
      </c>
      <c r="Q48" s="218">
        <v>6</v>
      </c>
      <c r="R48" s="218">
        <v>364</v>
      </c>
      <c r="S48" s="219" t="s">
        <v>215</v>
      </c>
      <c r="T48" s="219" t="s">
        <v>215</v>
      </c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</row>
    <row r="49" spans="1:60" ht="12" customHeight="1">
      <c r="A49" s="127">
        <v>32</v>
      </c>
      <c r="B49" s="126" t="s">
        <v>117</v>
      </c>
      <c r="C49" s="217">
        <v>54</v>
      </c>
      <c r="D49" s="218">
        <v>485</v>
      </c>
      <c r="E49" s="218">
        <v>44</v>
      </c>
      <c r="F49" s="218">
        <v>339</v>
      </c>
      <c r="G49" s="218">
        <v>3</v>
      </c>
      <c r="H49" s="218">
        <v>101</v>
      </c>
      <c r="I49" s="218">
        <v>7</v>
      </c>
      <c r="J49" s="218">
        <v>45</v>
      </c>
      <c r="K49" s="218">
        <v>4</v>
      </c>
      <c r="L49" s="218">
        <v>32</v>
      </c>
      <c r="M49" s="218">
        <v>4</v>
      </c>
      <c r="N49" s="218">
        <v>32</v>
      </c>
      <c r="O49" s="218" t="s">
        <v>215</v>
      </c>
      <c r="P49" s="218" t="s">
        <v>215</v>
      </c>
      <c r="Q49" s="218">
        <v>3</v>
      </c>
      <c r="R49" s="218">
        <v>13</v>
      </c>
      <c r="S49" s="219" t="s">
        <v>215</v>
      </c>
      <c r="T49" s="219" t="s">
        <v>215</v>
      </c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</row>
    <row r="50" spans="1:60" s="119" customFormat="1" ht="12" customHeight="1">
      <c r="A50" s="109" t="s">
        <v>118</v>
      </c>
      <c r="B50" s="224" t="s">
        <v>212</v>
      </c>
      <c r="C50" s="214">
        <v>4</v>
      </c>
      <c r="D50" s="215">
        <v>530</v>
      </c>
      <c r="E50" s="215" t="s">
        <v>215</v>
      </c>
      <c r="F50" s="215" t="s">
        <v>215</v>
      </c>
      <c r="G50" s="215" t="s">
        <v>215</v>
      </c>
      <c r="H50" s="215" t="s">
        <v>215</v>
      </c>
      <c r="I50" s="215">
        <v>4</v>
      </c>
      <c r="J50" s="215">
        <v>530</v>
      </c>
      <c r="K50" s="215" t="s">
        <v>215</v>
      </c>
      <c r="L50" s="215" t="s">
        <v>215</v>
      </c>
      <c r="M50" s="215" t="s">
        <v>215</v>
      </c>
      <c r="N50" s="215" t="s">
        <v>215</v>
      </c>
      <c r="O50" s="215" t="s">
        <v>215</v>
      </c>
      <c r="P50" s="215" t="s">
        <v>215</v>
      </c>
      <c r="Q50" s="215">
        <v>4</v>
      </c>
      <c r="R50" s="215">
        <v>530</v>
      </c>
      <c r="S50" s="216" t="s">
        <v>215</v>
      </c>
      <c r="T50" s="216" t="s">
        <v>215</v>
      </c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</row>
    <row r="51" spans="1:60" ht="12" customHeight="1">
      <c r="A51" s="132">
        <v>33</v>
      </c>
      <c r="B51" s="121" t="s">
        <v>119</v>
      </c>
      <c r="C51" s="217">
        <v>3</v>
      </c>
      <c r="D51" s="218">
        <v>523</v>
      </c>
      <c r="E51" s="218" t="s">
        <v>215</v>
      </c>
      <c r="F51" s="218" t="s">
        <v>215</v>
      </c>
      <c r="G51" s="218" t="s">
        <v>215</v>
      </c>
      <c r="H51" s="218" t="s">
        <v>215</v>
      </c>
      <c r="I51" s="218">
        <v>3</v>
      </c>
      <c r="J51" s="218">
        <v>523</v>
      </c>
      <c r="K51" s="218" t="s">
        <v>215</v>
      </c>
      <c r="L51" s="218" t="s">
        <v>215</v>
      </c>
      <c r="M51" s="218" t="s">
        <v>215</v>
      </c>
      <c r="N51" s="218" t="s">
        <v>215</v>
      </c>
      <c r="O51" s="218" t="s">
        <v>215</v>
      </c>
      <c r="P51" s="218" t="s">
        <v>215</v>
      </c>
      <c r="Q51" s="218">
        <v>3</v>
      </c>
      <c r="R51" s="218">
        <v>523</v>
      </c>
      <c r="S51" s="221" t="s">
        <v>215</v>
      </c>
      <c r="T51" s="221" t="s">
        <v>215</v>
      </c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</row>
    <row r="52" spans="1:60" ht="12" customHeight="1">
      <c r="A52" s="132">
        <v>34</v>
      </c>
      <c r="B52" s="121" t="s">
        <v>120</v>
      </c>
      <c r="C52" s="217" t="s">
        <v>215</v>
      </c>
      <c r="D52" s="218" t="s">
        <v>215</v>
      </c>
      <c r="E52" s="218" t="s">
        <v>215</v>
      </c>
      <c r="F52" s="218" t="s">
        <v>215</v>
      </c>
      <c r="G52" s="218" t="s">
        <v>215</v>
      </c>
      <c r="H52" s="218" t="s">
        <v>215</v>
      </c>
      <c r="I52" s="218" t="s">
        <v>215</v>
      </c>
      <c r="J52" s="218" t="s">
        <v>215</v>
      </c>
      <c r="K52" s="218" t="s">
        <v>215</v>
      </c>
      <c r="L52" s="218" t="s">
        <v>215</v>
      </c>
      <c r="M52" s="218" t="s">
        <v>215</v>
      </c>
      <c r="N52" s="218" t="s">
        <v>215</v>
      </c>
      <c r="O52" s="218" t="s">
        <v>215</v>
      </c>
      <c r="P52" s="218" t="s">
        <v>215</v>
      </c>
      <c r="Q52" s="218" t="s">
        <v>215</v>
      </c>
      <c r="R52" s="218" t="s">
        <v>215</v>
      </c>
      <c r="S52" s="221" t="s">
        <v>215</v>
      </c>
      <c r="T52" s="221" t="s">
        <v>215</v>
      </c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</row>
    <row r="53" spans="1:60" ht="12" customHeight="1">
      <c r="A53" s="132">
        <v>35</v>
      </c>
      <c r="B53" s="121" t="s">
        <v>121</v>
      </c>
      <c r="C53" s="217" t="s">
        <v>215</v>
      </c>
      <c r="D53" s="218" t="s">
        <v>215</v>
      </c>
      <c r="E53" s="218" t="s">
        <v>215</v>
      </c>
      <c r="F53" s="218" t="s">
        <v>215</v>
      </c>
      <c r="G53" s="218" t="s">
        <v>215</v>
      </c>
      <c r="H53" s="218" t="s">
        <v>215</v>
      </c>
      <c r="I53" s="218" t="s">
        <v>215</v>
      </c>
      <c r="J53" s="218" t="s">
        <v>215</v>
      </c>
      <c r="K53" s="218" t="s">
        <v>215</v>
      </c>
      <c r="L53" s="218" t="s">
        <v>215</v>
      </c>
      <c r="M53" s="218" t="s">
        <v>215</v>
      </c>
      <c r="N53" s="218" t="s">
        <v>215</v>
      </c>
      <c r="O53" s="218" t="s">
        <v>215</v>
      </c>
      <c r="P53" s="218" t="s">
        <v>215</v>
      </c>
      <c r="Q53" s="218" t="s">
        <v>215</v>
      </c>
      <c r="R53" s="218" t="s">
        <v>215</v>
      </c>
      <c r="S53" s="221" t="s">
        <v>215</v>
      </c>
      <c r="T53" s="221" t="s">
        <v>215</v>
      </c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</row>
    <row r="54" spans="1:60" ht="12" customHeight="1">
      <c r="A54" s="132">
        <v>36</v>
      </c>
      <c r="B54" s="121" t="s">
        <v>122</v>
      </c>
      <c r="C54" s="217">
        <v>1</v>
      </c>
      <c r="D54" s="218">
        <v>7</v>
      </c>
      <c r="E54" s="218" t="s">
        <v>215</v>
      </c>
      <c r="F54" s="218" t="s">
        <v>215</v>
      </c>
      <c r="G54" s="218" t="s">
        <v>215</v>
      </c>
      <c r="H54" s="218" t="s">
        <v>215</v>
      </c>
      <c r="I54" s="218">
        <v>1</v>
      </c>
      <c r="J54" s="218">
        <v>7</v>
      </c>
      <c r="K54" s="218" t="s">
        <v>215</v>
      </c>
      <c r="L54" s="218" t="s">
        <v>215</v>
      </c>
      <c r="M54" s="218" t="s">
        <v>215</v>
      </c>
      <c r="N54" s="218" t="s">
        <v>215</v>
      </c>
      <c r="O54" s="218" t="s">
        <v>215</v>
      </c>
      <c r="P54" s="218" t="s">
        <v>215</v>
      </c>
      <c r="Q54" s="218">
        <v>1</v>
      </c>
      <c r="R54" s="218">
        <v>7</v>
      </c>
      <c r="S54" s="221" t="s">
        <v>215</v>
      </c>
      <c r="T54" s="221" t="s">
        <v>215</v>
      </c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</row>
    <row r="55" spans="1:60" s="119" customFormat="1" ht="12" customHeight="1">
      <c r="A55" s="109" t="s">
        <v>123</v>
      </c>
      <c r="B55" s="110" t="s">
        <v>19</v>
      </c>
      <c r="C55" s="214">
        <v>358</v>
      </c>
      <c r="D55" s="215">
        <v>8145</v>
      </c>
      <c r="E55" s="215">
        <v>119</v>
      </c>
      <c r="F55" s="215">
        <v>1343</v>
      </c>
      <c r="G55" s="215">
        <v>45</v>
      </c>
      <c r="H55" s="215">
        <v>2493</v>
      </c>
      <c r="I55" s="215">
        <v>194</v>
      </c>
      <c r="J55" s="215">
        <v>4309</v>
      </c>
      <c r="K55" s="215">
        <v>48</v>
      </c>
      <c r="L55" s="215">
        <v>1484</v>
      </c>
      <c r="M55" s="215">
        <v>38</v>
      </c>
      <c r="N55" s="215">
        <v>1364</v>
      </c>
      <c r="O55" s="215">
        <v>10</v>
      </c>
      <c r="P55" s="215">
        <v>120</v>
      </c>
      <c r="Q55" s="215">
        <v>145</v>
      </c>
      <c r="R55" s="215">
        <v>2817</v>
      </c>
      <c r="S55" s="216">
        <v>1</v>
      </c>
      <c r="T55" s="216">
        <v>8</v>
      </c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</row>
    <row r="56" spans="1:60" ht="12" customHeight="1">
      <c r="A56" s="132">
        <v>37</v>
      </c>
      <c r="B56" s="121" t="s">
        <v>124</v>
      </c>
      <c r="C56" s="217">
        <v>74</v>
      </c>
      <c r="D56" s="218">
        <v>1904</v>
      </c>
      <c r="E56" s="218">
        <v>5</v>
      </c>
      <c r="F56" s="218">
        <v>91</v>
      </c>
      <c r="G56" s="218">
        <v>5</v>
      </c>
      <c r="H56" s="218">
        <v>438</v>
      </c>
      <c r="I56" s="218">
        <v>64</v>
      </c>
      <c r="J56" s="218">
        <v>1375</v>
      </c>
      <c r="K56" s="218">
        <v>19</v>
      </c>
      <c r="L56" s="218">
        <v>753</v>
      </c>
      <c r="M56" s="218">
        <v>16</v>
      </c>
      <c r="N56" s="218">
        <v>739</v>
      </c>
      <c r="O56" s="218">
        <v>3</v>
      </c>
      <c r="P56" s="218">
        <v>14</v>
      </c>
      <c r="Q56" s="218">
        <v>45</v>
      </c>
      <c r="R56" s="218">
        <v>622</v>
      </c>
      <c r="S56" s="221" t="s">
        <v>215</v>
      </c>
      <c r="T56" s="221" t="s">
        <v>215</v>
      </c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</row>
    <row r="57" spans="1:60" ht="12" customHeight="1">
      <c r="A57" s="132">
        <v>38</v>
      </c>
      <c r="B57" s="121" t="s">
        <v>125</v>
      </c>
      <c r="C57" s="217">
        <v>11</v>
      </c>
      <c r="D57" s="218">
        <v>518</v>
      </c>
      <c r="E57" s="218">
        <v>2</v>
      </c>
      <c r="F57" s="218">
        <v>58</v>
      </c>
      <c r="G57" s="218">
        <v>5</v>
      </c>
      <c r="H57" s="218">
        <v>405</v>
      </c>
      <c r="I57" s="218">
        <v>4</v>
      </c>
      <c r="J57" s="218">
        <v>55</v>
      </c>
      <c r="K57" s="218">
        <v>1</v>
      </c>
      <c r="L57" s="218">
        <v>2</v>
      </c>
      <c r="M57" s="218">
        <v>1</v>
      </c>
      <c r="N57" s="218">
        <v>2</v>
      </c>
      <c r="O57" s="218" t="s">
        <v>215</v>
      </c>
      <c r="P57" s="218" t="s">
        <v>215</v>
      </c>
      <c r="Q57" s="218">
        <v>3</v>
      </c>
      <c r="R57" s="218">
        <v>53</v>
      </c>
      <c r="S57" s="221" t="s">
        <v>215</v>
      </c>
      <c r="T57" s="221" t="s">
        <v>215</v>
      </c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</row>
    <row r="58" spans="1:60" ht="12" customHeight="1">
      <c r="A58" s="132">
        <v>39</v>
      </c>
      <c r="B58" s="121" t="s">
        <v>126</v>
      </c>
      <c r="C58" s="217">
        <v>192</v>
      </c>
      <c r="D58" s="218">
        <v>4239</v>
      </c>
      <c r="E58" s="218">
        <v>77</v>
      </c>
      <c r="F58" s="218">
        <v>850</v>
      </c>
      <c r="G58" s="218">
        <v>21</v>
      </c>
      <c r="H58" s="218">
        <v>1066</v>
      </c>
      <c r="I58" s="218">
        <v>94</v>
      </c>
      <c r="J58" s="218">
        <v>2323</v>
      </c>
      <c r="K58" s="218">
        <v>19</v>
      </c>
      <c r="L58" s="218">
        <v>654</v>
      </c>
      <c r="M58" s="218">
        <v>13</v>
      </c>
      <c r="N58" s="218">
        <v>572</v>
      </c>
      <c r="O58" s="218">
        <v>6</v>
      </c>
      <c r="P58" s="218">
        <v>82</v>
      </c>
      <c r="Q58" s="218">
        <v>74</v>
      </c>
      <c r="R58" s="218">
        <v>1661</v>
      </c>
      <c r="S58" s="221">
        <v>1</v>
      </c>
      <c r="T58" s="221">
        <v>8</v>
      </c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</row>
    <row r="59" spans="1:60" ht="12" customHeight="1">
      <c r="A59" s="132">
        <v>40</v>
      </c>
      <c r="B59" s="220" t="s">
        <v>127</v>
      </c>
      <c r="C59" s="217">
        <v>20</v>
      </c>
      <c r="D59" s="218">
        <v>145</v>
      </c>
      <c r="E59" s="218">
        <v>10</v>
      </c>
      <c r="F59" s="218">
        <v>35</v>
      </c>
      <c r="G59" s="218">
        <v>1</v>
      </c>
      <c r="H59" s="218">
        <v>6</v>
      </c>
      <c r="I59" s="218">
        <v>9</v>
      </c>
      <c r="J59" s="218">
        <v>104</v>
      </c>
      <c r="K59" s="218">
        <v>5</v>
      </c>
      <c r="L59" s="218">
        <v>10</v>
      </c>
      <c r="M59" s="218">
        <v>5</v>
      </c>
      <c r="N59" s="218">
        <v>10</v>
      </c>
      <c r="O59" s="218" t="s">
        <v>215</v>
      </c>
      <c r="P59" s="218" t="s">
        <v>215</v>
      </c>
      <c r="Q59" s="218">
        <v>4</v>
      </c>
      <c r="R59" s="218">
        <v>94</v>
      </c>
      <c r="S59" s="221" t="s">
        <v>215</v>
      </c>
      <c r="T59" s="221" t="s">
        <v>215</v>
      </c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</row>
    <row r="60" spans="1:60" ht="12" customHeight="1">
      <c r="A60" s="132">
        <v>41</v>
      </c>
      <c r="B60" s="225" t="s">
        <v>213</v>
      </c>
      <c r="C60" s="217">
        <v>61</v>
      </c>
      <c r="D60" s="218">
        <v>1339</v>
      </c>
      <c r="E60" s="218">
        <v>25</v>
      </c>
      <c r="F60" s="218">
        <v>309</v>
      </c>
      <c r="G60" s="218">
        <v>13</v>
      </c>
      <c r="H60" s="218">
        <v>578</v>
      </c>
      <c r="I60" s="218">
        <v>23</v>
      </c>
      <c r="J60" s="218">
        <v>452</v>
      </c>
      <c r="K60" s="218">
        <v>4</v>
      </c>
      <c r="L60" s="218">
        <v>65</v>
      </c>
      <c r="M60" s="218">
        <v>3</v>
      </c>
      <c r="N60" s="218">
        <v>41</v>
      </c>
      <c r="O60" s="218">
        <v>1</v>
      </c>
      <c r="P60" s="218">
        <v>24</v>
      </c>
      <c r="Q60" s="218">
        <v>19</v>
      </c>
      <c r="R60" s="218">
        <v>387</v>
      </c>
      <c r="S60" s="221" t="s">
        <v>215</v>
      </c>
      <c r="T60" s="221" t="s">
        <v>215</v>
      </c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</row>
    <row r="61" spans="1:60" s="119" customFormat="1" ht="12" customHeight="1">
      <c r="A61" s="109" t="s">
        <v>128</v>
      </c>
      <c r="B61" s="110" t="s">
        <v>20</v>
      </c>
      <c r="C61" s="214">
        <v>369</v>
      </c>
      <c r="D61" s="215">
        <v>12313</v>
      </c>
      <c r="E61" s="215">
        <v>147</v>
      </c>
      <c r="F61" s="215">
        <v>4538</v>
      </c>
      <c r="G61" s="215">
        <v>47</v>
      </c>
      <c r="H61" s="215">
        <v>2864</v>
      </c>
      <c r="I61" s="215">
        <v>175</v>
      </c>
      <c r="J61" s="215">
        <v>4911</v>
      </c>
      <c r="K61" s="215">
        <v>60</v>
      </c>
      <c r="L61" s="215">
        <v>1424</v>
      </c>
      <c r="M61" s="215">
        <v>47</v>
      </c>
      <c r="N61" s="215">
        <v>1203</v>
      </c>
      <c r="O61" s="215">
        <v>13</v>
      </c>
      <c r="P61" s="215">
        <v>221</v>
      </c>
      <c r="Q61" s="215">
        <v>115</v>
      </c>
      <c r="R61" s="215">
        <v>3487</v>
      </c>
      <c r="S61" s="216" t="s">
        <v>215</v>
      </c>
      <c r="T61" s="216" t="s">
        <v>215</v>
      </c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</row>
    <row r="62" spans="1:60" ht="12" customHeight="1">
      <c r="A62" s="132">
        <v>42</v>
      </c>
      <c r="B62" s="121" t="s">
        <v>129</v>
      </c>
      <c r="C62" s="217">
        <v>15</v>
      </c>
      <c r="D62" s="218">
        <v>645</v>
      </c>
      <c r="E62" s="218" t="s">
        <v>215</v>
      </c>
      <c r="F62" s="218" t="s">
        <v>215</v>
      </c>
      <c r="G62" s="218" t="s">
        <v>215</v>
      </c>
      <c r="H62" s="218" t="s">
        <v>215</v>
      </c>
      <c r="I62" s="218">
        <v>15</v>
      </c>
      <c r="J62" s="218">
        <v>645</v>
      </c>
      <c r="K62" s="218">
        <v>3</v>
      </c>
      <c r="L62" s="218">
        <v>8</v>
      </c>
      <c r="M62" s="218">
        <v>3</v>
      </c>
      <c r="N62" s="218">
        <v>8</v>
      </c>
      <c r="O62" s="218" t="s">
        <v>215</v>
      </c>
      <c r="P62" s="218" t="s">
        <v>215</v>
      </c>
      <c r="Q62" s="218">
        <v>12</v>
      </c>
      <c r="R62" s="218">
        <v>637</v>
      </c>
      <c r="S62" s="221" t="s">
        <v>215</v>
      </c>
      <c r="T62" s="221" t="s">
        <v>215</v>
      </c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</row>
    <row r="63" spans="1:60" ht="12" customHeight="1">
      <c r="A63" s="132">
        <v>43</v>
      </c>
      <c r="B63" s="121" t="s">
        <v>130</v>
      </c>
      <c r="C63" s="217">
        <v>45</v>
      </c>
      <c r="D63" s="218">
        <v>3253</v>
      </c>
      <c r="E63" s="218">
        <v>24</v>
      </c>
      <c r="F63" s="218">
        <v>1299</v>
      </c>
      <c r="G63" s="218">
        <v>7</v>
      </c>
      <c r="H63" s="218">
        <v>1241</v>
      </c>
      <c r="I63" s="218">
        <v>14</v>
      </c>
      <c r="J63" s="218">
        <v>713</v>
      </c>
      <c r="K63" s="218">
        <v>11</v>
      </c>
      <c r="L63" s="218">
        <v>569</v>
      </c>
      <c r="M63" s="218">
        <v>9</v>
      </c>
      <c r="N63" s="218">
        <v>509</v>
      </c>
      <c r="O63" s="218">
        <v>2</v>
      </c>
      <c r="P63" s="218">
        <v>60</v>
      </c>
      <c r="Q63" s="218">
        <v>3</v>
      </c>
      <c r="R63" s="218">
        <v>144</v>
      </c>
      <c r="S63" s="221" t="s">
        <v>215</v>
      </c>
      <c r="T63" s="221" t="s">
        <v>215</v>
      </c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</row>
    <row r="64" spans="1:60" ht="12" customHeight="1">
      <c r="A64" s="226">
        <v>44</v>
      </c>
      <c r="B64" s="227" t="s">
        <v>131</v>
      </c>
      <c r="C64" s="228">
        <v>236</v>
      </c>
      <c r="D64" s="229">
        <v>6369</v>
      </c>
      <c r="E64" s="229">
        <v>110</v>
      </c>
      <c r="F64" s="229">
        <v>2443</v>
      </c>
      <c r="G64" s="229">
        <v>31</v>
      </c>
      <c r="H64" s="229">
        <v>1323</v>
      </c>
      <c r="I64" s="229">
        <v>95</v>
      </c>
      <c r="J64" s="229">
        <v>2603</v>
      </c>
      <c r="K64" s="229">
        <v>30</v>
      </c>
      <c r="L64" s="229">
        <v>558</v>
      </c>
      <c r="M64" s="229">
        <v>19</v>
      </c>
      <c r="N64" s="229">
        <v>397</v>
      </c>
      <c r="O64" s="229">
        <v>11</v>
      </c>
      <c r="P64" s="229">
        <v>161</v>
      </c>
      <c r="Q64" s="229">
        <v>65</v>
      </c>
      <c r="R64" s="229">
        <v>2045</v>
      </c>
      <c r="S64" s="230" t="s">
        <v>215</v>
      </c>
      <c r="T64" s="230" t="s">
        <v>215</v>
      </c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</row>
    <row r="65" spans="1:60" ht="12" customHeight="1">
      <c r="A65" s="172"/>
      <c r="B65" s="143" t="s">
        <v>233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</row>
    <row r="66" spans="1:60" ht="12" customHeight="1">
      <c r="A66" s="172"/>
      <c r="B66" s="143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</row>
    <row r="67" spans="1:60" ht="12" customHeight="1">
      <c r="A67" s="172"/>
      <c r="B67" s="143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</row>
    <row r="68" spans="1:11" ht="17.25">
      <c r="A68" s="92"/>
      <c r="J68" s="174" t="s">
        <v>217</v>
      </c>
      <c r="K68" s="92" t="s">
        <v>234</v>
      </c>
    </row>
    <row r="69" spans="1:11" ht="15.75" customHeight="1">
      <c r="A69" s="94"/>
      <c r="B69" s="94"/>
      <c r="F69" s="95"/>
      <c r="K69" s="95"/>
    </row>
    <row r="70" spans="1:20" ht="9.75" customHeight="1">
      <c r="A70" s="562" t="s">
        <v>69</v>
      </c>
      <c r="B70" s="616"/>
      <c r="C70" s="175" t="s">
        <v>219</v>
      </c>
      <c r="D70" s="176"/>
      <c r="E70" s="176" t="s">
        <v>220</v>
      </c>
      <c r="F70" s="176"/>
      <c r="G70" s="177" t="s">
        <v>221</v>
      </c>
      <c r="H70" s="178"/>
      <c r="I70" s="179" t="s">
        <v>222</v>
      </c>
      <c r="J70" s="180"/>
      <c r="K70" s="180"/>
      <c r="L70" s="180"/>
      <c r="M70" s="180"/>
      <c r="N70" s="180"/>
      <c r="O70" s="180"/>
      <c r="P70" s="180"/>
      <c r="Q70" s="180"/>
      <c r="R70" s="181"/>
      <c r="S70" s="181"/>
      <c r="T70" s="181"/>
    </row>
    <row r="71" spans="1:20" ht="9.75" customHeight="1">
      <c r="A71" s="617"/>
      <c r="B71" s="618"/>
      <c r="C71" s="182"/>
      <c r="D71" s="183"/>
      <c r="E71" s="183"/>
      <c r="F71" s="183"/>
      <c r="G71" s="183"/>
      <c r="H71" s="183"/>
      <c r="I71" s="184" t="s">
        <v>223</v>
      </c>
      <c r="J71" s="185"/>
      <c r="K71" s="186"/>
      <c r="L71" s="186"/>
      <c r="M71" s="187"/>
      <c r="N71" s="188"/>
      <c r="O71" s="188"/>
      <c r="P71" s="188"/>
      <c r="Q71" s="188"/>
      <c r="R71" s="188"/>
      <c r="S71" s="188"/>
      <c r="T71" s="188"/>
    </row>
    <row r="72" spans="1:20" ht="9.75" customHeight="1">
      <c r="A72" s="617"/>
      <c r="B72" s="618"/>
      <c r="C72" s="189" t="s">
        <v>224</v>
      </c>
      <c r="D72" s="190" t="s">
        <v>225</v>
      </c>
      <c r="E72" s="190" t="s">
        <v>224</v>
      </c>
      <c r="F72" s="190" t="s">
        <v>225</v>
      </c>
      <c r="G72" s="190" t="s">
        <v>224</v>
      </c>
      <c r="H72" s="190" t="s">
        <v>225</v>
      </c>
      <c r="I72" s="191" t="s">
        <v>224</v>
      </c>
      <c r="J72" s="192" t="s">
        <v>225</v>
      </c>
      <c r="K72" s="193" t="s">
        <v>226</v>
      </c>
      <c r="L72" s="193"/>
      <c r="M72" s="194"/>
      <c r="N72" s="194"/>
      <c r="O72" s="194"/>
      <c r="P72" s="194"/>
      <c r="Q72" s="194"/>
      <c r="R72" s="195"/>
      <c r="S72" s="195"/>
      <c r="T72" s="195"/>
    </row>
    <row r="73" spans="1:20" ht="9.75" customHeight="1">
      <c r="A73" s="617"/>
      <c r="B73" s="618"/>
      <c r="C73" s="189"/>
      <c r="D73" s="190"/>
      <c r="E73" s="190"/>
      <c r="F73" s="190"/>
      <c r="G73" s="190"/>
      <c r="H73" s="190"/>
      <c r="I73" s="190"/>
      <c r="J73" s="196"/>
      <c r="K73" s="194" t="s">
        <v>227</v>
      </c>
      <c r="L73" s="193"/>
      <c r="M73" s="194"/>
      <c r="N73" s="194"/>
      <c r="O73" s="194"/>
      <c r="P73" s="197"/>
      <c r="Q73" s="194" t="s">
        <v>228</v>
      </c>
      <c r="R73" s="198"/>
      <c r="S73" s="194" t="s">
        <v>229</v>
      </c>
      <c r="T73" s="199"/>
    </row>
    <row r="74" spans="1:20" ht="9.75" customHeight="1">
      <c r="A74" s="617"/>
      <c r="B74" s="618"/>
      <c r="C74" s="189"/>
      <c r="D74" s="190"/>
      <c r="E74" s="190"/>
      <c r="F74" s="190"/>
      <c r="G74" s="190"/>
      <c r="H74" s="190"/>
      <c r="I74" s="190"/>
      <c r="J74" s="196"/>
      <c r="K74" s="200"/>
      <c r="L74" s="200"/>
      <c r="M74" s="185" t="s">
        <v>230</v>
      </c>
      <c r="N74" s="197"/>
      <c r="O74" s="185" t="s">
        <v>231</v>
      </c>
      <c r="P74" s="197"/>
      <c r="Q74" s="201"/>
      <c r="R74" s="202"/>
      <c r="S74" s="201"/>
      <c r="T74" s="201"/>
    </row>
    <row r="75" spans="1:20" ht="9.75" customHeight="1">
      <c r="A75" s="619"/>
      <c r="B75" s="620"/>
      <c r="C75" s="203"/>
      <c r="D75" s="204"/>
      <c r="E75" s="204"/>
      <c r="F75" s="204"/>
      <c r="G75" s="204"/>
      <c r="H75" s="204"/>
      <c r="I75" s="204"/>
      <c r="J75" s="205"/>
      <c r="K75" s="206" t="s">
        <v>224</v>
      </c>
      <c r="L75" s="207" t="s">
        <v>225</v>
      </c>
      <c r="M75" s="207" t="s">
        <v>224</v>
      </c>
      <c r="N75" s="207" t="s">
        <v>225</v>
      </c>
      <c r="O75" s="207" t="s">
        <v>224</v>
      </c>
      <c r="P75" s="207" t="s">
        <v>225</v>
      </c>
      <c r="Q75" s="207" t="s">
        <v>224</v>
      </c>
      <c r="R75" s="207" t="s">
        <v>225</v>
      </c>
      <c r="S75" s="206" t="s">
        <v>224</v>
      </c>
      <c r="T75" s="208" t="s">
        <v>225</v>
      </c>
    </row>
    <row r="76" spans="1:60" ht="12" customHeight="1">
      <c r="A76" s="132">
        <v>45</v>
      </c>
      <c r="B76" s="161" t="s">
        <v>132</v>
      </c>
      <c r="C76" s="217" t="s">
        <v>215</v>
      </c>
      <c r="D76" s="218" t="s">
        <v>215</v>
      </c>
      <c r="E76" s="218" t="s">
        <v>215</v>
      </c>
      <c r="F76" s="218" t="s">
        <v>215</v>
      </c>
      <c r="G76" s="218" t="s">
        <v>215</v>
      </c>
      <c r="H76" s="218" t="s">
        <v>215</v>
      </c>
      <c r="I76" s="218" t="s">
        <v>215</v>
      </c>
      <c r="J76" s="218" t="s">
        <v>215</v>
      </c>
      <c r="K76" s="218" t="s">
        <v>215</v>
      </c>
      <c r="L76" s="218" t="s">
        <v>215</v>
      </c>
      <c r="M76" s="218" t="s">
        <v>215</v>
      </c>
      <c r="N76" s="218" t="s">
        <v>215</v>
      </c>
      <c r="O76" s="218" t="s">
        <v>215</v>
      </c>
      <c r="P76" s="218" t="s">
        <v>215</v>
      </c>
      <c r="Q76" s="218" t="s">
        <v>215</v>
      </c>
      <c r="R76" s="218" t="s">
        <v>215</v>
      </c>
      <c r="S76" s="218" t="s">
        <v>215</v>
      </c>
      <c r="T76" s="218" t="s">
        <v>215</v>
      </c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</row>
    <row r="77" spans="1:20" s="117" customFormat="1" ht="12" customHeight="1">
      <c r="A77" s="132">
        <v>46</v>
      </c>
      <c r="B77" s="161" t="s">
        <v>133</v>
      </c>
      <c r="C77" s="217">
        <v>7</v>
      </c>
      <c r="D77" s="218">
        <v>53</v>
      </c>
      <c r="E77" s="218">
        <v>1</v>
      </c>
      <c r="F77" s="218">
        <v>6</v>
      </c>
      <c r="G77" s="218" t="s">
        <v>215</v>
      </c>
      <c r="H77" s="218" t="s">
        <v>215</v>
      </c>
      <c r="I77" s="218">
        <v>6</v>
      </c>
      <c r="J77" s="218">
        <v>47</v>
      </c>
      <c r="K77" s="218" t="s">
        <v>215</v>
      </c>
      <c r="L77" s="218" t="s">
        <v>215</v>
      </c>
      <c r="M77" s="218" t="s">
        <v>215</v>
      </c>
      <c r="N77" s="218" t="s">
        <v>215</v>
      </c>
      <c r="O77" s="218" t="s">
        <v>215</v>
      </c>
      <c r="P77" s="218" t="s">
        <v>215</v>
      </c>
      <c r="Q77" s="218">
        <v>6</v>
      </c>
      <c r="R77" s="218">
        <v>47</v>
      </c>
      <c r="S77" s="218" t="s">
        <v>215</v>
      </c>
      <c r="T77" s="218" t="s">
        <v>215</v>
      </c>
    </row>
    <row r="78" spans="1:60" ht="12" customHeight="1">
      <c r="A78" s="132">
        <v>47</v>
      </c>
      <c r="B78" s="157" t="s">
        <v>134</v>
      </c>
      <c r="C78" s="231">
        <v>24</v>
      </c>
      <c r="D78" s="232">
        <v>371</v>
      </c>
      <c r="E78" s="232">
        <v>4</v>
      </c>
      <c r="F78" s="232">
        <v>50</v>
      </c>
      <c r="G78" s="232">
        <v>3</v>
      </c>
      <c r="H78" s="232">
        <v>38</v>
      </c>
      <c r="I78" s="232">
        <v>17</v>
      </c>
      <c r="J78" s="232">
        <v>283</v>
      </c>
      <c r="K78" s="232">
        <v>9</v>
      </c>
      <c r="L78" s="232">
        <v>177</v>
      </c>
      <c r="M78" s="232">
        <v>9</v>
      </c>
      <c r="N78" s="232">
        <v>177</v>
      </c>
      <c r="O78" s="232" t="s">
        <v>215</v>
      </c>
      <c r="P78" s="232" t="s">
        <v>215</v>
      </c>
      <c r="Q78" s="232">
        <v>8</v>
      </c>
      <c r="R78" s="232">
        <v>106</v>
      </c>
      <c r="S78" s="232" t="s">
        <v>215</v>
      </c>
      <c r="T78" s="232" t="s">
        <v>215</v>
      </c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</row>
    <row r="79" spans="1:60" ht="12" customHeight="1">
      <c r="A79" s="132">
        <v>48</v>
      </c>
      <c r="B79" s="161" t="s">
        <v>135</v>
      </c>
      <c r="C79" s="231">
        <v>42</v>
      </c>
      <c r="D79" s="233">
        <v>1622</v>
      </c>
      <c r="E79" s="233">
        <v>8</v>
      </c>
      <c r="F79" s="233">
        <v>740</v>
      </c>
      <c r="G79" s="233">
        <v>6</v>
      </c>
      <c r="H79" s="233">
        <v>262</v>
      </c>
      <c r="I79" s="233">
        <v>28</v>
      </c>
      <c r="J79" s="233">
        <v>620</v>
      </c>
      <c r="K79" s="233">
        <v>7</v>
      </c>
      <c r="L79" s="233">
        <v>112</v>
      </c>
      <c r="M79" s="233">
        <v>7</v>
      </c>
      <c r="N79" s="233">
        <v>112</v>
      </c>
      <c r="O79" s="233" t="s">
        <v>215</v>
      </c>
      <c r="P79" s="233" t="s">
        <v>215</v>
      </c>
      <c r="Q79" s="233">
        <v>21</v>
      </c>
      <c r="R79" s="233">
        <v>508</v>
      </c>
      <c r="S79" s="233" t="s">
        <v>215</v>
      </c>
      <c r="T79" s="233" t="s">
        <v>215</v>
      </c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</row>
    <row r="80" spans="1:60" s="119" customFormat="1" ht="12" customHeight="1">
      <c r="A80" s="234" t="s">
        <v>136</v>
      </c>
      <c r="B80" s="235" t="s">
        <v>21</v>
      </c>
      <c r="C80" s="236">
        <v>4900</v>
      </c>
      <c r="D80" s="159">
        <v>51622</v>
      </c>
      <c r="E80" s="159">
        <v>1610</v>
      </c>
      <c r="F80" s="159">
        <v>11792</v>
      </c>
      <c r="G80" s="159">
        <v>476</v>
      </c>
      <c r="H80" s="159">
        <v>10870</v>
      </c>
      <c r="I80" s="159">
        <v>2814</v>
      </c>
      <c r="J80" s="159">
        <v>28960</v>
      </c>
      <c r="K80" s="159">
        <v>1082</v>
      </c>
      <c r="L80" s="159">
        <v>11369</v>
      </c>
      <c r="M80" s="159">
        <v>861</v>
      </c>
      <c r="N80" s="159">
        <v>8844</v>
      </c>
      <c r="O80" s="112">
        <v>221</v>
      </c>
      <c r="P80" s="112">
        <v>2525</v>
      </c>
      <c r="Q80" s="159">
        <v>1729</v>
      </c>
      <c r="R80" s="159">
        <v>17574</v>
      </c>
      <c r="S80" s="237">
        <v>3</v>
      </c>
      <c r="T80" s="237">
        <v>17</v>
      </c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</row>
    <row r="81" spans="1:60" ht="12" customHeight="1">
      <c r="A81" s="132">
        <v>49</v>
      </c>
      <c r="B81" s="157" t="s">
        <v>137</v>
      </c>
      <c r="C81" s="133">
        <v>3</v>
      </c>
      <c r="D81" s="134">
        <v>21</v>
      </c>
      <c r="E81" s="134">
        <v>2</v>
      </c>
      <c r="F81" s="134">
        <v>9</v>
      </c>
      <c r="G81" s="134" t="s">
        <v>215</v>
      </c>
      <c r="H81" s="134" t="s">
        <v>215</v>
      </c>
      <c r="I81" s="134">
        <v>1</v>
      </c>
      <c r="J81" s="134">
        <v>12</v>
      </c>
      <c r="K81" s="134" t="s">
        <v>215</v>
      </c>
      <c r="L81" s="134" t="s">
        <v>215</v>
      </c>
      <c r="M81" s="134" t="s">
        <v>215</v>
      </c>
      <c r="N81" s="134" t="s">
        <v>215</v>
      </c>
      <c r="O81" s="158" t="s">
        <v>215</v>
      </c>
      <c r="P81" s="158" t="s">
        <v>215</v>
      </c>
      <c r="Q81" s="134">
        <v>1</v>
      </c>
      <c r="R81" s="134">
        <v>12</v>
      </c>
      <c r="S81" s="232">
        <v>0</v>
      </c>
      <c r="T81" s="232" t="s">
        <v>215</v>
      </c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</row>
    <row r="82" spans="1:60" ht="12" customHeight="1">
      <c r="A82" s="132">
        <v>50</v>
      </c>
      <c r="B82" s="157" t="s">
        <v>138</v>
      </c>
      <c r="C82" s="133">
        <v>143</v>
      </c>
      <c r="D82" s="134">
        <v>1419</v>
      </c>
      <c r="E82" s="134">
        <v>91</v>
      </c>
      <c r="F82" s="134">
        <v>631</v>
      </c>
      <c r="G82" s="134">
        <v>24</v>
      </c>
      <c r="H82" s="134">
        <v>572</v>
      </c>
      <c r="I82" s="134">
        <v>28</v>
      </c>
      <c r="J82" s="134">
        <v>216</v>
      </c>
      <c r="K82" s="134">
        <v>1</v>
      </c>
      <c r="L82" s="134">
        <v>4</v>
      </c>
      <c r="M82" s="134" t="s">
        <v>215</v>
      </c>
      <c r="N82" s="134" t="s">
        <v>215</v>
      </c>
      <c r="O82" s="158">
        <v>1</v>
      </c>
      <c r="P82" s="158">
        <v>4</v>
      </c>
      <c r="Q82" s="134">
        <v>27</v>
      </c>
      <c r="R82" s="134">
        <v>212</v>
      </c>
      <c r="S82" s="232" t="s">
        <v>215</v>
      </c>
      <c r="T82" s="232" t="s">
        <v>215</v>
      </c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</row>
    <row r="83" spans="1:60" ht="12" customHeight="1">
      <c r="A83" s="132">
        <v>51</v>
      </c>
      <c r="B83" s="157" t="s">
        <v>139</v>
      </c>
      <c r="C83" s="133">
        <v>382</v>
      </c>
      <c r="D83" s="134">
        <v>5090</v>
      </c>
      <c r="E83" s="134">
        <v>142</v>
      </c>
      <c r="F83" s="134">
        <v>1850</v>
      </c>
      <c r="G83" s="134">
        <v>47</v>
      </c>
      <c r="H83" s="134">
        <v>1179</v>
      </c>
      <c r="I83" s="134">
        <v>193</v>
      </c>
      <c r="J83" s="134">
        <v>2061</v>
      </c>
      <c r="K83" s="134">
        <v>62</v>
      </c>
      <c r="L83" s="134">
        <v>862</v>
      </c>
      <c r="M83" s="134">
        <v>57</v>
      </c>
      <c r="N83" s="134">
        <v>826</v>
      </c>
      <c r="O83" s="158">
        <v>5</v>
      </c>
      <c r="P83" s="158">
        <v>36</v>
      </c>
      <c r="Q83" s="134">
        <v>131</v>
      </c>
      <c r="R83" s="134">
        <v>1199</v>
      </c>
      <c r="S83" s="232" t="s">
        <v>215</v>
      </c>
      <c r="T83" s="232" t="s">
        <v>215</v>
      </c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</row>
    <row r="84" spans="1:60" ht="24" customHeight="1">
      <c r="A84" s="132">
        <v>52</v>
      </c>
      <c r="B84" s="238" t="s">
        <v>140</v>
      </c>
      <c r="C84" s="133">
        <v>429</v>
      </c>
      <c r="D84" s="134">
        <v>4069</v>
      </c>
      <c r="E84" s="134">
        <v>158</v>
      </c>
      <c r="F84" s="134">
        <v>1187</v>
      </c>
      <c r="G84" s="134">
        <v>46</v>
      </c>
      <c r="H84" s="134">
        <v>1181</v>
      </c>
      <c r="I84" s="134">
        <v>225</v>
      </c>
      <c r="J84" s="134">
        <v>1701</v>
      </c>
      <c r="K84" s="134">
        <v>25</v>
      </c>
      <c r="L84" s="134">
        <v>195</v>
      </c>
      <c r="M84" s="134">
        <v>19</v>
      </c>
      <c r="N84" s="134">
        <v>159</v>
      </c>
      <c r="O84" s="158">
        <v>6</v>
      </c>
      <c r="P84" s="158">
        <v>36</v>
      </c>
      <c r="Q84" s="134">
        <v>200</v>
      </c>
      <c r="R84" s="134">
        <v>1506</v>
      </c>
      <c r="S84" s="232" t="s">
        <v>215</v>
      </c>
      <c r="T84" s="232" t="s">
        <v>215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</row>
    <row r="85" spans="1:60" ht="12" customHeight="1">
      <c r="A85" s="132">
        <v>53</v>
      </c>
      <c r="B85" s="157" t="s">
        <v>141</v>
      </c>
      <c r="C85" s="133">
        <v>804</v>
      </c>
      <c r="D85" s="134">
        <v>8301</v>
      </c>
      <c r="E85" s="134">
        <v>186</v>
      </c>
      <c r="F85" s="134">
        <v>1340</v>
      </c>
      <c r="G85" s="134">
        <v>74</v>
      </c>
      <c r="H85" s="134">
        <v>2678</v>
      </c>
      <c r="I85" s="134">
        <v>544</v>
      </c>
      <c r="J85" s="134">
        <v>4283</v>
      </c>
      <c r="K85" s="134">
        <v>25</v>
      </c>
      <c r="L85" s="134">
        <v>336</v>
      </c>
      <c r="M85" s="134">
        <v>19</v>
      </c>
      <c r="N85" s="134">
        <v>297</v>
      </c>
      <c r="O85" s="158">
        <v>6</v>
      </c>
      <c r="P85" s="158">
        <v>39</v>
      </c>
      <c r="Q85" s="134">
        <v>518</v>
      </c>
      <c r="R85" s="134">
        <v>3941</v>
      </c>
      <c r="S85" s="232">
        <v>1</v>
      </c>
      <c r="T85" s="232">
        <v>6</v>
      </c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</row>
    <row r="86" spans="1:60" ht="12" customHeight="1">
      <c r="A86" s="132">
        <v>54</v>
      </c>
      <c r="B86" s="157" t="s">
        <v>142</v>
      </c>
      <c r="C86" s="133">
        <v>485</v>
      </c>
      <c r="D86" s="134">
        <v>5370</v>
      </c>
      <c r="E86" s="134">
        <v>175</v>
      </c>
      <c r="F86" s="134">
        <v>1401</v>
      </c>
      <c r="G86" s="134">
        <v>51</v>
      </c>
      <c r="H86" s="134">
        <v>1520</v>
      </c>
      <c r="I86" s="134">
        <v>259</v>
      </c>
      <c r="J86" s="134">
        <v>2449</v>
      </c>
      <c r="K86" s="134">
        <v>35</v>
      </c>
      <c r="L86" s="134">
        <v>265</v>
      </c>
      <c r="M86" s="134">
        <v>26</v>
      </c>
      <c r="N86" s="134">
        <v>237</v>
      </c>
      <c r="O86" s="158">
        <v>9</v>
      </c>
      <c r="P86" s="158">
        <v>28</v>
      </c>
      <c r="Q86" s="134">
        <v>224</v>
      </c>
      <c r="R86" s="134">
        <v>2184</v>
      </c>
      <c r="S86" s="232" t="s">
        <v>215</v>
      </c>
      <c r="T86" s="232" t="s">
        <v>215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</row>
    <row r="87" spans="1:60" ht="12" customHeight="1">
      <c r="A87" s="132">
        <v>55</v>
      </c>
      <c r="B87" s="157" t="s">
        <v>143</v>
      </c>
      <c r="C87" s="133">
        <v>27</v>
      </c>
      <c r="D87" s="134">
        <v>2710</v>
      </c>
      <c r="E87" s="134">
        <v>4</v>
      </c>
      <c r="F87" s="134">
        <v>20</v>
      </c>
      <c r="G87" s="134">
        <v>2</v>
      </c>
      <c r="H87" s="134">
        <v>326</v>
      </c>
      <c r="I87" s="134">
        <v>21</v>
      </c>
      <c r="J87" s="134">
        <v>2364</v>
      </c>
      <c r="K87" s="134">
        <v>4</v>
      </c>
      <c r="L87" s="134">
        <v>442</v>
      </c>
      <c r="M87" s="134">
        <v>3</v>
      </c>
      <c r="N87" s="134">
        <v>427</v>
      </c>
      <c r="O87" s="158">
        <v>1</v>
      </c>
      <c r="P87" s="158">
        <v>15</v>
      </c>
      <c r="Q87" s="134">
        <v>17</v>
      </c>
      <c r="R87" s="134">
        <v>1922</v>
      </c>
      <c r="S87" s="232" t="s">
        <v>215</v>
      </c>
      <c r="T87" s="232" t="s">
        <v>215</v>
      </c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</row>
    <row r="88" spans="1:60" ht="12" customHeight="1">
      <c r="A88" s="132">
        <v>56</v>
      </c>
      <c r="B88" s="157" t="s">
        <v>144</v>
      </c>
      <c r="C88" s="133">
        <v>512</v>
      </c>
      <c r="D88" s="134">
        <v>2987</v>
      </c>
      <c r="E88" s="134">
        <v>100</v>
      </c>
      <c r="F88" s="134">
        <v>410</v>
      </c>
      <c r="G88" s="134">
        <v>33</v>
      </c>
      <c r="H88" s="134">
        <v>297</v>
      </c>
      <c r="I88" s="134">
        <v>379</v>
      </c>
      <c r="J88" s="134">
        <v>2280</v>
      </c>
      <c r="K88" s="134">
        <v>126</v>
      </c>
      <c r="L88" s="134">
        <v>638</v>
      </c>
      <c r="M88" s="134">
        <v>107</v>
      </c>
      <c r="N88" s="134">
        <v>510</v>
      </c>
      <c r="O88" s="158">
        <v>19</v>
      </c>
      <c r="P88" s="158">
        <v>128</v>
      </c>
      <c r="Q88" s="134">
        <v>252</v>
      </c>
      <c r="R88" s="134">
        <v>1638</v>
      </c>
      <c r="S88" s="232">
        <v>1</v>
      </c>
      <c r="T88" s="232">
        <v>4</v>
      </c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</row>
    <row r="89" spans="1:60" ht="12" customHeight="1">
      <c r="A89" s="132">
        <v>57</v>
      </c>
      <c r="B89" s="157" t="s">
        <v>145</v>
      </c>
      <c r="C89" s="133">
        <v>665</v>
      </c>
      <c r="D89" s="134">
        <v>8731</v>
      </c>
      <c r="E89" s="134">
        <v>193</v>
      </c>
      <c r="F89" s="134">
        <v>1559</v>
      </c>
      <c r="G89" s="134">
        <v>72</v>
      </c>
      <c r="H89" s="134">
        <v>1170</v>
      </c>
      <c r="I89" s="134">
        <v>400</v>
      </c>
      <c r="J89" s="134">
        <v>6002</v>
      </c>
      <c r="K89" s="134">
        <v>328</v>
      </c>
      <c r="L89" s="134">
        <v>4383</v>
      </c>
      <c r="M89" s="134">
        <v>268</v>
      </c>
      <c r="N89" s="134">
        <v>3438</v>
      </c>
      <c r="O89" s="158">
        <v>60</v>
      </c>
      <c r="P89" s="158">
        <v>945</v>
      </c>
      <c r="Q89" s="134">
        <v>71</v>
      </c>
      <c r="R89" s="134">
        <v>1612</v>
      </c>
      <c r="S89" s="232">
        <v>1</v>
      </c>
      <c r="T89" s="232">
        <v>7</v>
      </c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</row>
    <row r="90" spans="1:60" ht="12" customHeight="1">
      <c r="A90" s="132">
        <v>58</v>
      </c>
      <c r="B90" s="157" t="s">
        <v>146</v>
      </c>
      <c r="C90" s="133">
        <v>278</v>
      </c>
      <c r="D90" s="134">
        <v>2803</v>
      </c>
      <c r="E90" s="134">
        <v>150</v>
      </c>
      <c r="F90" s="134">
        <v>824</v>
      </c>
      <c r="G90" s="134">
        <v>28</v>
      </c>
      <c r="H90" s="134">
        <v>773</v>
      </c>
      <c r="I90" s="134">
        <v>100</v>
      </c>
      <c r="J90" s="134">
        <v>1206</v>
      </c>
      <c r="K90" s="134">
        <v>83</v>
      </c>
      <c r="L90" s="134">
        <v>996</v>
      </c>
      <c r="M90" s="134">
        <v>58</v>
      </c>
      <c r="N90" s="134">
        <v>697</v>
      </c>
      <c r="O90" s="158">
        <v>25</v>
      </c>
      <c r="P90" s="158">
        <v>299</v>
      </c>
      <c r="Q90" s="134">
        <v>17</v>
      </c>
      <c r="R90" s="134">
        <v>210</v>
      </c>
      <c r="S90" s="232" t="s">
        <v>215</v>
      </c>
      <c r="T90" s="232" t="s">
        <v>215</v>
      </c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</row>
    <row r="91" spans="1:60" ht="24" customHeight="1">
      <c r="A91" s="132">
        <v>59</v>
      </c>
      <c r="B91" s="238" t="s">
        <v>147</v>
      </c>
      <c r="C91" s="133">
        <v>234</v>
      </c>
      <c r="D91" s="134">
        <v>1573</v>
      </c>
      <c r="E91" s="134">
        <v>130</v>
      </c>
      <c r="F91" s="134">
        <v>551</v>
      </c>
      <c r="G91" s="134">
        <v>19</v>
      </c>
      <c r="H91" s="134">
        <v>122</v>
      </c>
      <c r="I91" s="134">
        <v>85</v>
      </c>
      <c r="J91" s="134">
        <v>900</v>
      </c>
      <c r="K91" s="134">
        <v>39</v>
      </c>
      <c r="L91" s="134">
        <v>200</v>
      </c>
      <c r="M91" s="134">
        <v>35</v>
      </c>
      <c r="N91" s="134">
        <v>184</v>
      </c>
      <c r="O91" s="158">
        <v>4</v>
      </c>
      <c r="P91" s="158">
        <v>16</v>
      </c>
      <c r="Q91" s="134">
        <v>46</v>
      </c>
      <c r="R91" s="134">
        <v>700</v>
      </c>
      <c r="S91" s="232" t="s">
        <v>215</v>
      </c>
      <c r="T91" s="232" t="s">
        <v>215</v>
      </c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</row>
    <row r="92" spans="1:60" ht="12" customHeight="1">
      <c r="A92" s="132">
        <v>60</v>
      </c>
      <c r="B92" s="157" t="s">
        <v>216</v>
      </c>
      <c r="C92" s="133">
        <v>938</v>
      </c>
      <c r="D92" s="134">
        <v>8548</v>
      </c>
      <c r="E92" s="134">
        <v>279</v>
      </c>
      <c r="F92" s="134">
        <v>2010</v>
      </c>
      <c r="G92" s="134">
        <v>80</v>
      </c>
      <c r="H92" s="134">
        <v>1052</v>
      </c>
      <c r="I92" s="134">
        <v>579</v>
      </c>
      <c r="J92" s="134">
        <v>5486</v>
      </c>
      <c r="K92" s="134">
        <v>354</v>
      </c>
      <c r="L92" s="134">
        <v>3048</v>
      </c>
      <c r="M92" s="134">
        <v>269</v>
      </c>
      <c r="N92" s="134">
        <v>2069</v>
      </c>
      <c r="O92" s="158">
        <v>85</v>
      </c>
      <c r="P92" s="158">
        <v>979</v>
      </c>
      <c r="Q92" s="134">
        <v>225</v>
      </c>
      <c r="R92" s="134">
        <v>2438</v>
      </c>
      <c r="S92" s="232" t="s">
        <v>215</v>
      </c>
      <c r="T92" s="232" t="s">
        <v>215</v>
      </c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</row>
    <row r="93" spans="1:60" s="119" customFormat="1" ht="12" customHeight="1">
      <c r="A93" s="234" t="s">
        <v>148</v>
      </c>
      <c r="B93" s="235" t="s">
        <v>22</v>
      </c>
      <c r="C93" s="236">
        <v>367</v>
      </c>
      <c r="D93" s="159">
        <v>6145</v>
      </c>
      <c r="E93" s="159">
        <v>98</v>
      </c>
      <c r="F93" s="159">
        <v>423</v>
      </c>
      <c r="G93" s="159">
        <v>11</v>
      </c>
      <c r="H93" s="159">
        <v>666</v>
      </c>
      <c r="I93" s="159">
        <v>258</v>
      </c>
      <c r="J93" s="159">
        <v>5056</v>
      </c>
      <c r="K93" s="159">
        <v>67</v>
      </c>
      <c r="L93" s="159">
        <v>852</v>
      </c>
      <c r="M93" s="159">
        <v>65</v>
      </c>
      <c r="N93" s="159">
        <v>849</v>
      </c>
      <c r="O93" s="112">
        <v>2</v>
      </c>
      <c r="P93" s="112">
        <v>3</v>
      </c>
      <c r="Q93" s="159">
        <v>190</v>
      </c>
      <c r="R93" s="159">
        <v>4194</v>
      </c>
      <c r="S93" s="237">
        <v>1</v>
      </c>
      <c r="T93" s="237">
        <v>10</v>
      </c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</row>
    <row r="94" spans="1:60" ht="12" customHeight="1">
      <c r="A94" s="132">
        <v>61</v>
      </c>
      <c r="B94" s="157" t="s">
        <v>149</v>
      </c>
      <c r="C94" s="133">
        <v>94</v>
      </c>
      <c r="D94" s="134">
        <v>2120</v>
      </c>
      <c r="E94" s="134" t="s">
        <v>215</v>
      </c>
      <c r="F94" s="134" t="s">
        <v>215</v>
      </c>
      <c r="G94" s="134">
        <v>1</v>
      </c>
      <c r="H94" s="134">
        <v>470</v>
      </c>
      <c r="I94" s="134">
        <v>93</v>
      </c>
      <c r="J94" s="134">
        <v>1650</v>
      </c>
      <c r="K94" s="134">
        <v>57</v>
      </c>
      <c r="L94" s="134">
        <v>787</v>
      </c>
      <c r="M94" s="134">
        <v>57</v>
      </c>
      <c r="N94" s="134">
        <v>787</v>
      </c>
      <c r="O94" s="158" t="s">
        <v>215</v>
      </c>
      <c r="P94" s="158" t="s">
        <v>215</v>
      </c>
      <c r="Q94" s="134">
        <v>36</v>
      </c>
      <c r="R94" s="134">
        <v>863</v>
      </c>
      <c r="S94" s="232" t="s">
        <v>215</v>
      </c>
      <c r="T94" s="232" t="s">
        <v>215</v>
      </c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</row>
    <row r="95" spans="1:60" ht="24" customHeight="1">
      <c r="A95" s="132">
        <v>64</v>
      </c>
      <c r="B95" s="239" t="s">
        <v>152</v>
      </c>
      <c r="C95" s="133">
        <v>68</v>
      </c>
      <c r="D95" s="134">
        <v>650</v>
      </c>
      <c r="E95" s="134">
        <v>13</v>
      </c>
      <c r="F95" s="134">
        <v>39</v>
      </c>
      <c r="G95" s="134">
        <v>3</v>
      </c>
      <c r="H95" s="134">
        <v>51</v>
      </c>
      <c r="I95" s="134">
        <v>52</v>
      </c>
      <c r="J95" s="134">
        <v>560</v>
      </c>
      <c r="K95" s="134">
        <v>2</v>
      </c>
      <c r="L95" s="134">
        <v>21</v>
      </c>
      <c r="M95" s="134">
        <v>2</v>
      </c>
      <c r="N95" s="134">
        <v>21</v>
      </c>
      <c r="O95" s="158" t="s">
        <v>215</v>
      </c>
      <c r="P95" s="158" t="s">
        <v>215</v>
      </c>
      <c r="Q95" s="134">
        <v>49</v>
      </c>
      <c r="R95" s="134">
        <v>529</v>
      </c>
      <c r="S95" s="232">
        <v>1</v>
      </c>
      <c r="T95" s="232">
        <v>10</v>
      </c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</row>
    <row r="96" spans="1:60" ht="12" customHeight="1">
      <c r="A96" s="132">
        <v>65</v>
      </c>
      <c r="B96" s="157" t="s">
        <v>153</v>
      </c>
      <c r="C96" s="133">
        <v>19</v>
      </c>
      <c r="D96" s="134">
        <v>485</v>
      </c>
      <c r="E96" s="134" t="s">
        <v>215</v>
      </c>
      <c r="F96" s="134" t="s">
        <v>215</v>
      </c>
      <c r="G96" s="134">
        <v>3</v>
      </c>
      <c r="H96" s="134">
        <v>109</v>
      </c>
      <c r="I96" s="134">
        <v>16</v>
      </c>
      <c r="J96" s="134">
        <v>376</v>
      </c>
      <c r="K96" s="134">
        <v>1</v>
      </c>
      <c r="L96" s="134">
        <v>12</v>
      </c>
      <c r="M96" s="134">
        <v>1</v>
      </c>
      <c r="N96" s="134">
        <v>12</v>
      </c>
      <c r="O96" s="158" t="s">
        <v>215</v>
      </c>
      <c r="P96" s="158" t="s">
        <v>215</v>
      </c>
      <c r="Q96" s="134">
        <v>15</v>
      </c>
      <c r="R96" s="134">
        <v>364</v>
      </c>
      <c r="S96" s="232" t="s">
        <v>215</v>
      </c>
      <c r="T96" s="232" t="s">
        <v>215</v>
      </c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</row>
    <row r="97" spans="1:60" ht="12" customHeight="1">
      <c r="A97" s="132">
        <v>66</v>
      </c>
      <c r="B97" s="157" t="s">
        <v>154</v>
      </c>
      <c r="C97" s="133">
        <v>11</v>
      </c>
      <c r="D97" s="134">
        <v>101</v>
      </c>
      <c r="E97" s="134">
        <v>2</v>
      </c>
      <c r="F97" s="134">
        <v>11</v>
      </c>
      <c r="G97" s="134" t="s">
        <v>215</v>
      </c>
      <c r="H97" s="134" t="s">
        <v>215</v>
      </c>
      <c r="I97" s="134">
        <v>9</v>
      </c>
      <c r="J97" s="134">
        <v>90</v>
      </c>
      <c r="K97" s="134">
        <v>2</v>
      </c>
      <c r="L97" s="134">
        <v>11</v>
      </c>
      <c r="M97" s="134">
        <v>2</v>
      </c>
      <c r="N97" s="134">
        <v>11</v>
      </c>
      <c r="O97" s="158" t="s">
        <v>215</v>
      </c>
      <c r="P97" s="158" t="s">
        <v>215</v>
      </c>
      <c r="Q97" s="134">
        <v>7</v>
      </c>
      <c r="R97" s="134">
        <v>79</v>
      </c>
      <c r="S97" s="232" t="s">
        <v>215</v>
      </c>
      <c r="T97" s="232" t="s">
        <v>215</v>
      </c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</row>
    <row r="98" spans="1:60" ht="24" customHeight="1">
      <c r="A98" s="132">
        <v>67</v>
      </c>
      <c r="B98" s="238" t="s">
        <v>155</v>
      </c>
      <c r="C98" s="133">
        <v>175</v>
      </c>
      <c r="D98" s="134">
        <v>2789</v>
      </c>
      <c r="E98" s="134">
        <v>83</v>
      </c>
      <c r="F98" s="134">
        <v>373</v>
      </c>
      <c r="G98" s="134">
        <v>4</v>
      </c>
      <c r="H98" s="134">
        <v>36</v>
      </c>
      <c r="I98" s="134">
        <v>88</v>
      </c>
      <c r="J98" s="134">
        <v>2380</v>
      </c>
      <c r="K98" s="134">
        <v>5</v>
      </c>
      <c r="L98" s="134">
        <v>21</v>
      </c>
      <c r="M98" s="134">
        <v>3</v>
      </c>
      <c r="N98" s="134">
        <v>18</v>
      </c>
      <c r="O98" s="158">
        <v>2</v>
      </c>
      <c r="P98" s="158">
        <v>3</v>
      </c>
      <c r="Q98" s="134">
        <v>83</v>
      </c>
      <c r="R98" s="134">
        <v>2359</v>
      </c>
      <c r="S98" s="232" t="s">
        <v>215</v>
      </c>
      <c r="T98" s="232" t="s">
        <v>215</v>
      </c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</row>
    <row r="99" spans="1:60" s="119" customFormat="1" ht="12" customHeight="1">
      <c r="A99" s="234" t="s">
        <v>156</v>
      </c>
      <c r="B99" s="235" t="s">
        <v>23</v>
      </c>
      <c r="C99" s="236">
        <v>654</v>
      </c>
      <c r="D99" s="159">
        <v>3408</v>
      </c>
      <c r="E99" s="159">
        <v>519</v>
      </c>
      <c r="F99" s="159">
        <v>1935</v>
      </c>
      <c r="G99" s="159">
        <v>27</v>
      </c>
      <c r="H99" s="159">
        <v>828</v>
      </c>
      <c r="I99" s="159">
        <v>108</v>
      </c>
      <c r="J99" s="159">
        <v>645</v>
      </c>
      <c r="K99" s="159">
        <v>60</v>
      </c>
      <c r="L99" s="159">
        <v>262</v>
      </c>
      <c r="M99" s="159">
        <v>56</v>
      </c>
      <c r="N99" s="159">
        <v>209</v>
      </c>
      <c r="O99" s="112">
        <v>4</v>
      </c>
      <c r="P99" s="112">
        <v>53</v>
      </c>
      <c r="Q99" s="159">
        <v>48</v>
      </c>
      <c r="R99" s="159">
        <v>383</v>
      </c>
      <c r="S99" s="237" t="s">
        <v>215</v>
      </c>
      <c r="T99" s="237" t="s">
        <v>215</v>
      </c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</row>
    <row r="100" spans="1:60" ht="12" customHeight="1">
      <c r="A100" s="132">
        <v>68</v>
      </c>
      <c r="B100" s="157" t="s">
        <v>157</v>
      </c>
      <c r="C100" s="133">
        <v>286</v>
      </c>
      <c r="D100" s="134">
        <v>1286</v>
      </c>
      <c r="E100" s="134">
        <v>228</v>
      </c>
      <c r="F100" s="134">
        <v>826</v>
      </c>
      <c r="G100" s="134">
        <v>15</v>
      </c>
      <c r="H100" s="134">
        <v>234</v>
      </c>
      <c r="I100" s="134">
        <v>43</v>
      </c>
      <c r="J100" s="134">
        <v>226</v>
      </c>
      <c r="K100" s="134">
        <v>25</v>
      </c>
      <c r="L100" s="134">
        <v>143</v>
      </c>
      <c r="M100" s="134">
        <v>21</v>
      </c>
      <c r="N100" s="134">
        <v>90</v>
      </c>
      <c r="O100" s="158">
        <v>4</v>
      </c>
      <c r="P100" s="158">
        <v>53</v>
      </c>
      <c r="Q100" s="134">
        <v>18</v>
      </c>
      <c r="R100" s="134">
        <v>83</v>
      </c>
      <c r="S100" s="232" t="s">
        <v>215</v>
      </c>
      <c r="T100" s="232" t="s">
        <v>215</v>
      </c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</row>
    <row r="101" spans="1:60" ht="12" customHeight="1">
      <c r="A101" s="132">
        <v>69</v>
      </c>
      <c r="B101" s="157" t="s">
        <v>158</v>
      </c>
      <c r="C101" s="133">
        <v>368</v>
      </c>
      <c r="D101" s="134">
        <v>2122</v>
      </c>
      <c r="E101" s="134">
        <v>291</v>
      </c>
      <c r="F101" s="134">
        <v>1109</v>
      </c>
      <c r="G101" s="134">
        <v>12</v>
      </c>
      <c r="H101" s="134">
        <v>594</v>
      </c>
      <c r="I101" s="134">
        <v>65</v>
      </c>
      <c r="J101" s="134">
        <v>419</v>
      </c>
      <c r="K101" s="134">
        <v>35</v>
      </c>
      <c r="L101" s="134">
        <v>119</v>
      </c>
      <c r="M101" s="134">
        <v>35</v>
      </c>
      <c r="N101" s="134">
        <v>119</v>
      </c>
      <c r="O101" s="158" t="s">
        <v>215</v>
      </c>
      <c r="P101" s="158" t="s">
        <v>215</v>
      </c>
      <c r="Q101" s="134">
        <v>30</v>
      </c>
      <c r="R101" s="134">
        <v>300</v>
      </c>
      <c r="S101" s="232" t="s">
        <v>215</v>
      </c>
      <c r="T101" s="232" t="s">
        <v>215</v>
      </c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</row>
    <row r="102" spans="1:60" s="119" customFormat="1" ht="12" customHeight="1">
      <c r="A102" s="154" t="s">
        <v>159</v>
      </c>
      <c r="B102" s="155" t="s">
        <v>24</v>
      </c>
      <c r="C102" s="236">
        <v>951</v>
      </c>
      <c r="D102" s="159">
        <v>14966</v>
      </c>
      <c r="E102" s="159">
        <v>334</v>
      </c>
      <c r="F102" s="159">
        <v>4716</v>
      </c>
      <c r="G102" s="159">
        <v>62</v>
      </c>
      <c r="H102" s="159">
        <v>1240</v>
      </c>
      <c r="I102" s="159">
        <v>555</v>
      </c>
      <c r="J102" s="159">
        <v>9010</v>
      </c>
      <c r="K102" s="159">
        <v>378</v>
      </c>
      <c r="L102" s="159">
        <v>5299</v>
      </c>
      <c r="M102" s="159">
        <v>299</v>
      </c>
      <c r="N102" s="159">
        <v>4145</v>
      </c>
      <c r="O102" s="112">
        <v>79</v>
      </c>
      <c r="P102" s="112">
        <v>1154</v>
      </c>
      <c r="Q102" s="159">
        <v>177</v>
      </c>
      <c r="R102" s="159">
        <v>3711</v>
      </c>
      <c r="S102" s="237">
        <v>1</v>
      </c>
      <c r="T102" s="237">
        <v>11</v>
      </c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</row>
    <row r="103" spans="1:60" ht="12" customHeight="1">
      <c r="A103" s="132">
        <v>70</v>
      </c>
      <c r="B103" s="157" t="s">
        <v>160</v>
      </c>
      <c r="C103" s="133">
        <v>634</v>
      </c>
      <c r="D103" s="134">
        <v>9142</v>
      </c>
      <c r="E103" s="134">
        <v>188</v>
      </c>
      <c r="F103" s="134">
        <v>1823</v>
      </c>
      <c r="G103" s="134">
        <v>46</v>
      </c>
      <c r="H103" s="134">
        <v>902</v>
      </c>
      <c r="I103" s="134">
        <v>400</v>
      </c>
      <c r="J103" s="134">
        <v>6417</v>
      </c>
      <c r="K103" s="134">
        <v>269</v>
      </c>
      <c r="L103" s="134">
        <v>3707</v>
      </c>
      <c r="M103" s="134">
        <v>205</v>
      </c>
      <c r="N103" s="134">
        <v>2710</v>
      </c>
      <c r="O103" s="158">
        <v>64</v>
      </c>
      <c r="P103" s="158">
        <v>997</v>
      </c>
      <c r="Q103" s="134">
        <v>131</v>
      </c>
      <c r="R103" s="134">
        <v>2710</v>
      </c>
      <c r="S103" s="232">
        <v>1</v>
      </c>
      <c r="T103" s="232">
        <v>11</v>
      </c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</row>
    <row r="104" spans="1:60" ht="12" customHeight="1">
      <c r="A104" s="132">
        <v>71</v>
      </c>
      <c r="B104" s="157" t="s">
        <v>161</v>
      </c>
      <c r="C104" s="133">
        <v>215</v>
      </c>
      <c r="D104" s="134">
        <v>2942</v>
      </c>
      <c r="E104" s="134">
        <v>91</v>
      </c>
      <c r="F104" s="134">
        <v>1027</v>
      </c>
      <c r="G104" s="134">
        <v>13</v>
      </c>
      <c r="H104" s="134">
        <v>257</v>
      </c>
      <c r="I104" s="134">
        <v>111</v>
      </c>
      <c r="J104" s="134">
        <v>1658</v>
      </c>
      <c r="K104" s="134">
        <v>87</v>
      </c>
      <c r="L104" s="134">
        <v>1211</v>
      </c>
      <c r="M104" s="134">
        <v>76</v>
      </c>
      <c r="N104" s="134">
        <v>1084</v>
      </c>
      <c r="O104" s="158">
        <v>11</v>
      </c>
      <c r="P104" s="158">
        <v>127</v>
      </c>
      <c r="Q104" s="134">
        <v>24</v>
      </c>
      <c r="R104" s="134">
        <v>447</v>
      </c>
      <c r="S104" s="232" t="s">
        <v>215</v>
      </c>
      <c r="T104" s="232" t="s">
        <v>215</v>
      </c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</row>
    <row r="105" spans="1:60" ht="12" customHeight="1">
      <c r="A105" s="132">
        <v>72</v>
      </c>
      <c r="B105" s="157" t="s">
        <v>162</v>
      </c>
      <c r="C105" s="133">
        <v>102</v>
      </c>
      <c r="D105" s="134">
        <v>2882</v>
      </c>
      <c r="E105" s="134">
        <v>55</v>
      </c>
      <c r="F105" s="134">
        <v>1866</v>
      </c>
      <c r="G105" s="134">
        <v>3</v>
      </c>
      <c r="H105" s="134">
        <v>81</v>
      </c>
      <c r="I105" s="134">
        <v>44</v>
      </c>
      <c r="J105" s="134">
        <v>935</v>
      </c>
      <c r="K105" s="134">
        <v>22</v>
      </c>
      <c r="L105" s="134">
        <v>381</v>
      </c>
      <c r="M105" s="134">
        <v>18</v>
      </c>
      <c r="N105" s="134">
        <v>351</v>
      </c>
      <c r="O105" s="158">
        <v>4</v>
      </c>
      <c r="P105" s="158">
        <v>30</v>
      </c>
      <c r="Q105" s="134">
        <v>22</v>
      </c>
      <c r="R105" s="134">
        <v>554</v>
      </c>
      <c r="S105" s="232" t="s">
        <v>215</v>
      </c>
      <c r="T105" s="232" t="s">
        <v>215</v>
      </c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</row>
    <row r="106" spans="1:60" s="119" customFormat="1" ht="12" customHeight="1">
      <c r="A106" s="156" t="s">
        <v>163</v>
      </c>
      <c r="B106" s="157" t="s">
        <v>25</v>
      </c>
      <c r="C106" s="236">
        <v>117</v>
      </c>
      <c r="D106" s="159">
        <v>2323</v>
      </c>
      <c r="E106" s="159">
        <v>45</v>
      </c>
      <c r="F106" s="159">
        <v>676</v>
      </c>
      <c r="G106" s="159">
        <v>13</v>
      </c>
      <c r="H106" s="159">
        <v>558</v>
      </c>
      <c r="I106" s="159">
        <v>59</v>
      </c>
      <c r="J106" s="159">
        <v>1089</v>
      </c>
      <c r="K106" s="159">
        <v>22</v>
      </c>
      <c r="L106" s="159">
        <v>267</v>
      </c>
      <c r="M106" s="159">
        <v>19</v>
      </c>
      <c r="N106" s="159">
        <v>222</v>
      </c>
      <c r="O106" s="112">
        <v>3</v>
      </c>
      <c r="P106" s="112">
        <v>45</v>
      </c>
      <c r="Q106" s="159">
        <v>37</v>
      </c>
      <c r="R106" s="159">
        <v>822</v>
      </c>
      <c r="S106" s="237" t="s">
        <v>215</v>
      </c>
      <c r="T106" s="237" t="s">
        <v>215</v>
      </c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</row>
    <row r="107" spans="1:60" ht="12" customHeight="1">
      <c r="A107" s="132">
        <v>73</v>
      </c>
      <c r="B107" s="157" t="s">
        <v>164</v>
      </c>
      <c r="C107" s="133">
        <v>39</v>
      </c>
      <c r="D107" s="134">
        <v>667</v>
      </c>
      <c r="E107" s="134">
        <v>17</v>
      </c>
      <c r="F107" s="134">
        <v>133</v>
      </c>
      <c r="G107" s="134">
        <v>4</v>
      </c>
      <c r="H107" s="134">
        <v>152</v>
      </c>
      <c r="I107" s="134">
        <v>18</v>
      </c>
      <c r="J107" s="134">
        <v>382</v>
      </c>
      <c r="K107" s="134">
        <v>4</v>
      </c>
      <c r="L107" s="134">
        <v>11</v>
      </c>
      <c r="M107" s="134">
        <v>4</v>
      </c>
      <c r="N107" s="134">
        <v>11</v>
      </c>
      <c r="O107" s="158" t="s">
        <v>215</v>
      </c>
      <c r="P107" s="158" t="s">
        <v>215</v>
      </c>
      <c r="Q107" s="134">
        <v>14</v>
      </c>
      <c r="R107" s="134">
        <v>371</v>
      </c>
      <c r="S107" s="232" t="s">
        <v>215</v>
      </c>
      <c r="T107" s="232" t="s">
        <v>215</v>
      </c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</row>
    <row r="108" spans="1:60" ht="12" customHeight="1">
      <c r="A108" s="132">
        <v>74</v>
      </c>
      <c r="B108" s="157" t="s">
        <v>165</v>
      </c>
      <c r="C108" s="133">
        <v>2</v>
      </c>
      <c r="D108" s="134">
        <v>9</v>
      </c>
      <c r="E108" s="134" t="s">
        <v>215</v>
      </c>
      <c r="F108" s="134" t="s">
        <v>215</v>
      </c>
      <c r="G108" s="134" t="s">
        <v>215</v>
      </c>
      <c r="H108" s="134" t="s">
        <v>215</v>
      </c>
      <c r="I108" s="134">
        <v>2</v>
      </c>
      <c r="J108" s="134">
        <v>9</v>
      </c>
      <c r="K108" s="134">
        <v>1</v>
      </c>
      <c r="L108" s="134">
        <v>2</v>
      </c>
      <c r="M108" s="134" t="s">
        <v>215</v>
      </c>
      <c r="N108" s="134" t="s">
        <v>215</v>
      </c>
      <c r="O108" s="158">
        <v>1</v>
      </c>
      <c r="P108" s="158">
        <v>2</v>
      </c>
      <c r="Q108" s="134">
        <v>1</v>
      </c>
      <c r="R108" s="134">
        <v>7</v>
      </c>
      <c r="S108" s="232" t="s">
        <v>215</v>
      </c>
      <c r="T108" s="232" t="s">
        <v>215</v>
      </c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</row>
    <row r="109" spans="1:60" ht="12" customHeight="1">
      <c r="A109" s="132">
        <v>75</v>
      </c>
      <c r="B109" s="157" t="s">
        <v>166</v>
      </c>
      <c r="C109" s="133">
        <v>76</v>
      </c>
      <c r="D109" s="134">
        <v>1647</v>
      </c>
      <c r="E109" s="134">
        <v>28</v>
      </c>
      <c r="F109" s="134">
        <v>543</v>
      </c>
      <c r="G109" s="134">
        <v>9</v>
      </c>
      <c r="H109" s="134">
        <v>406</v>
      </c>
      <c r="I109" s="134">
        <v>39</v>
      </c>
      <c r="J109" s="134">
        <v>698</v>
      </c>
      <c r="K109" s="134">
        <v>17</v>
      </c>
      <c r="L109" s="134">
        <v>254</v>
      </c>
      <c r="M109" s="134">
        <v>15</v>
      </c>
      <c r="N109" s="134">
        <v>211</v>
      </c>
      <c r="O109" s="158">
        <v>2</v>
      </c>
      <c r="P109" s="158">
        <v>43</v>
      </c>
      <c r="Q109" s="134">
        <v>22</v>
      </c>
      <c r="R109" s="134">
        <v>444</v>
      </c>
      <c r="S109" s="232" t="s">
        <v>215</v>
      </c>
      <c r="T109" s="232" t="s">
        <v>215</v>
      </c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</row>
    <row r="110" spans="1:60" s="119" customFormat="1" ht="12" customHeight="1">
      <c r="A110" s="234" t="s">
        <v>167</v>
      </c>
      <c r="B110" s="235" t="s">
        <v>26</v>
      </c>
      <c r="C110" s="236">
        <v>172</v>
      </c>
      <c r="D110" s="159">
        <v>1870</v>
      </c>
      <c r="E110" s="159">
        <v>31</v>
      </c>
      <c r="F110" s="159">
        <v>612</v>
      </c>
      <c r="G110" s="159">
        <v>11</v>
      </c>
      <c r="H110" s="159">
        <v>255</v>
      </c>
      <c r="I110" s="159">
        <v>130</v>
      </c>
      <c r="J110" s="159">
        <v>1003</v>
      </c>
      <c r="K110" s="159">
        <v>31</v>
      </c>
      <c r="L110" s="159">
        <v>203</v>
      </c>
      <c r="M110" s="159">
        <v>25</v>
      </c>
      <c r="N110" s="159">
        <v>145</v>
      </c>
      <c r="O110" s="112">
        <v>6</v>
      </c>
      <c r="P110" s="112">
        <v>58</v>
      </c>
      <c r="Q110" s="159">
        <v>99</v>
      </c>
      <c r="R110" s="159">
        <v>800</v>
      </c>
      <c r="S110" s="237" t="s">
        <v>215</v>
      </c>
      <c r="T110" s="237" t="s">
        <v>215</v>
      </c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</row>
    <row r="111" spans="1:60" ht="12" customHeight="1">
      <c r="A111" s="132">
        <v>76</v>
      </c>
      <c r="B111" s="157" t="s">
        <v>168</v>
      </c>
      <c r="C111" s="133">
        <v>14</v>
      </c>
      <c r="D111" s="134">
        <v>388</v>
      </c>
      <c r="E111" s="134">
        <v>6</v>
      </c>
      <c r="F111" s="134">
        <v>245</v>
      </c>
      <c r="G111" s="134">
        <v>2</v>
      </c>
      <c r="H111" s="134">
        <v>98</v>
      </c>
      <c r="I111" s="134">
        <v>6</v>
      </c>
      <c r="J111" s="134">
        <v>45</v>
      </c>
      <c r="K111" s="134" t="s">
        <v>215</v>
      </c>
      <c r="L111" s="134" t="s">
        <v>215</v>
      </c>
      <c r="M111" s="134" t="s">
        <v>215</v>
      </c>
      <c r="N111" s="134" t="s">
        <v>215</v>
      </c>
      <c r="O111" s="158" t="s">
        <v>215</v>
      </c>
      <c r="P111" s="158" t="s">
        <v>215</v>
      </c>
      <c r="Q111" s="134">
        <v>6</v>
      </c>
      <c r="R111" s="134">
        <v>45</v>
      </c>
      <c r="S111" s="232" t="s">
        <v>215</v>
      </c>
      <c r="T111" s="232" t="s">
        <v>215</v>
      </c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</row>
    <row r="112" spans="1:60" ht="12" customHeight="1">
      <c r="A112" s="132">
        <v>77</v>
      </c>
      <c r="B112" s="157" t="s">
        <v>169</v>
      </c>
      <c r="C112" s="133">
        <v>158</v>
      </c>
      <c r="D112" s="134">
        <v>1482</v>
      </c>
      <c r="E112" s="134">
        <v>25</v>
      </c>
      <c r="F112" s="134">
        <v>367</v>
      </c>
      <c r="G112" s="134">
        <v>9</v>
      </c>
      <c r="H112" s="134">
        <v>157</v>
      </c>
      <c r="I112" s="134">
        <v>124</v>
      </c>
      <c r="J112" s="134">
        <v>958</v>
      </c>
      <c r="K112" s="134">
        <v>31</v>
      </c>
      <c r="L112" s="134">
        <v>203</v>
      </c>
      <c r="M112" s="134">
        <v>25</v>
      </c>
      <c r="N112" s="134">
        <v>145</v>
      </c>
      <c r="O112" s="158">
        <v>6</v>
      </c>
      <c r="P112" s="158">
        <v>58</v>
      </c>
      <c r="Q112" s="134">
        <v>93</v>
      </c>
      <c r="R112" s="134">
        <v>755</v>
      </c>
      <c r="S112" s="232" t="s">
        <v>215</v>
      </c>
      <c r="T112" s="232" t="s">
        <v>215</v>
      </c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</row>
    <row r="113" spans="1:60" s="119" customFormat="1" ht="12" customHeight="1">
      <c r="A113" s="234" t="s">
        <v>170</v>
      </c>
      <c r="B113" s="235" t="s">
        <v>27</v>
      </c>
      <c r="C113" s="236">
        <v>1</v>
      </c>
      <c r="D113" s="159">
        <v>5</v>
      </c>
      <c r="E113" s="159" t="s">
        <v>215</v>
      </c>
      <c r="F113" s="159" t="s">
        <v>215</v>
      </c>
      <c r="G113" s="159">
        <v>1</v>
      </c>
      <c r="H113" s="159">
        <v>5</v>
      </c>
      <c r="I113" s="159" t="s">
        <v>215</v>
      </c>
      <c r="J113" s="159" t="s">
        <v>215</v>
      </c>
      <c r="K113" s="159" t="s">
        <v>215</v>
      </c>
      <c r="L113" s="159" t="s">
        <v>215</v>
      </c>
      <c r="M113" s="159" t="s">
        <v>215</v>
      </c>
      <c r="N113" s="159" t="s">
        <v>215</v>
      </c>
      <c r="O113" s="112" t="s">
        <v>215</v>
      </c>
      <c r="P113" s="112" t="s">
        <v>215</v>
      </c>
      <c r="Q113" s="159" t="s">
        <v>215</v>
      </c>
      <c r="R113" s="159" t="s">
        <v>215</v>
      </c>
      <c r="S113" s="237" t="s">
        <v>215</v>
      </c>
      <c r="T113" s="237" t="s">
        <v>215</v>
      </c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</row>
    <row r="114" spans="1:60" ht="12" customHeight="1">
      <c r="A114" s="132">
        <v>78</v>
      </c>
      <c r="B114" s="157" t="s">
        <v>171</v>
      </c>
      <c r="C114" s="133">
        <v>1</v>
      </c>
      <c r="D114" s="134">
        <v>5</v>
      </c>
      <c r="E114" s="134" t="s">
        <v>215</v>
      </c>
      <c r="F114" s="134" t="s">
        <v>215</v>
      </c>
      <c r="G114" s="134">
        <v>1</v>
      </c>
      <c r="H114" s="134">
        <v>5</v>
      </c>
      <c r="I114" s="134" t="s">
        <v>215</v>
      </c>
      <c r="J114" s="134" t="s">
        <v>215</v>
      </c>
      <c r="K114" s="134" t="s">
        <v>215</v>
      </c>
      <c r="L114" s="134" t="s">
        <v>215</v>
      </c>
      <c r="M114" s="134" t="s">
        <v>215</v>
      </c>
      <c r="N114" s="134" t="s">
        <v>215</v>
      </c>
      <c r="O114" s="158" t="s">
        <v>215</v>
      </c>
      <c r="P114" s="158" t="s">
        <v>215</v>
      </c>
      <c r="Q114" s="134" t="s">
        <v>215</v>
      </c>
      <c r="R114" s="134" t="s">
        <v>215</v>
      </c>
      <c r="S114" s="232" t="s">
        <v>215</v>
      </c>
      <c r="T114" s="232" t="s">
        <v>215</v>
      </c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</row>
    <row r="115" spans="1:60" s="119" customFormat="1" ht="21">
      <c r="A115" s="234" t="s">
        <v>173</v>
      </c>
      <c r="B115" s="240" t="s">
        <v>174</v>
      </c>
      <c r="C115" s="236">
        <v>1959</v>
      </c>
      <c r="D115" s="159">
        <v>31480</v>
      </c>
      <c r="E115" s="159">
        <v>860</v>
      </c>
      <c r="F115" s="159">
        <v>9574</v>
      </c>
      <c r="G115" s="159">
        <v>169</v>
      </c>
      <c r="H115" s="159">
        <v>6478</v>
      </c>
      <c r="I115" s="159">
        <v>930</v>
      </c>
      <c r="J115" s="159">
        <v>15428</v>
      </c>
      <c r="K115" s="159">
        <v>365</v>
      </c>
      <c r="L115" s="159">
        <v>4372</v>
      </c>
      <c r="M115" s="159">
        <v>280</v>
      </c>
      <c r="N115" s="159">
        <v>3752</v>
      </c>
      <c r="O115" s="112">
        <v>85</v>
      </c>
      <c r="P115" s="112">
        <v>620</v>
      </c>
      <c r="Q115" s="159">
        <v>563</v>
      </c>
      <c r="R115" s="159">
        <v>11046</v>
      </c>
      <c r="S115" s="237">
        <v>3</v>
      </c>
      <c r="T115" s="237">
        <v>16</v>
      </c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</row>
    <row r="116" spans="1:60" ht="12" customHeight="1">
      <c r="A116" s="132">
        <v>80</v>
      </c>
      <c r="B116" s="157" t="s">
        <v>175</v>
      </c>
      <c r="C116" s="133">
        <v>454</v>
      </c>
      <c r="D116" s="134">
        <v>4067</v>
      </c>
      <c r="E116" s="134">
        <v>330</v>
      </c>
      <c r="F116" s="134">
        <v>2251</v>
      </c>
      <c r="G116" s="134">
        <v>25</v>
      </c>
      <c r="H116" s="134">
        <v>939</v>
      </c>
      <c r="I116" s="134">
        <v>99</v>
      </c>
      <c r="J116" s="134">
        <v>877</v>
      </c>
      <c r="K116" s="134">
        <v>27</v>
      </c>
      <c r="L116" s="134">
        <v>170</v>
      </c>
      <c r="M116" s="134">
        <v>16</v>
      </c>
      <c r="N116" s="134">
        <v>100</v>
      </c>
      <c r="O116" s="158">
        <v>11</v>
      </c>
      <c r="P116" s="158">
        <v>70</v>
      </c>
      <c r="Q116" s="134">
        <v>72</v>
      </c>
      <c r="R116" s="134">
        <v>707</v>
      </c>
      <c r="S116" s="232" t="s">
        <v>215</v>
      </c>
      <c r="T116" s="232" t="s">
        <v>215</v>
      </c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</row>
    <row r="117" spans="1:60" ht="12" customHeight="1">
      <c r="A117" s="132">
        <v>81</v>
      </c>
      <c r="B117" s="157" t="s">
        <v>176</v>
      </c>
      <c r="C117" s="133">
        <v>4</v>
      </c>
      <c r="D117" s="134">
        <v>37</v>
      </c>
      <c r="E117" s="134">
        <v>2</v>
      </c>
      <c r="F117" s="134">
        <v>5</v>
      </c>
      <c r="G117" s="134" t="s">
        <v>215</v>
      </c>
      <c r="H117" s="134" t="s">
        <v>215</v>
      </c>
      <c r="I117" s="134">
        <v>2</v>
      </c>
      <c r="J117" s="134">
        <v>32</v>
      </c>
      <c r="K117" s="134" t="s">
        <v>215</v>
      </c>
      <c r="L117" s="134" t="s">
        <v>215</v>
      </c>
      <c r="M117" s="134" t="s">
        <v>215</v>
      </c>
      <c r="N117" s="134" t="s">
        <v>215</v>
      </c>
      <c r="O117" s="158" t="s">
        <v>215</v>
      </c>
      <c r="P117" s="158" t="s">
        <v>215</v>
      </c>
      <c r="Q117" s="134">
        <v>2</v>
      </c>
      <c r="R117" s="134">
        <v>32</v>
      </c>
      <c r="S117" s="232" t="s">
        <v>215</v>
      </c>
      <c r="T117" s="232" t="s">
        <v>215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</row>
    <row r="118" spans="1:60" ht="12" customHeight="1">
      <c r="A118" s="132">
        <v>82</v>
      </c>
      <c r="B118" s="157" t="s">
        <v>177</v>
      </c>
      <c r="C118" s="133">
        <v>347</v>
      </c>
      <c r="D118" s="134">
        <v>2649</v>
      </c>
      <c r="E118" s="134">
        <v>92</v>
      </c>
      <c r="F118" s="134">
        <v>777</v>
      </c>
      <c r="G118" s="134">
        <v>26</v>
      </c>
      <c r="H118" s="134">
        <v>300</v>
      </c>
      <c r="I118" s="134">
        <v>229</v>
      </c>
      <c r="J118" s="134">
        <v>1572</v>
      </c>
      <c r="K118" s="134">
        <v>151</v>
      </c>
      <c r="L118" s="134">
        <v>837</v>
      </c>
      <c r="M118" s="134">
        <v>112</v>
      </c>
      <c r="N118" s="134">
        <v>685</v>
      </c>
      <c r="O118" s="158">
        <v>39</v>
      </c>
      <c r="P118" s="158">
        <v>152</v>
      </c>
      <c r="Q118" s="134">
        <v>78</v>
      </c>
      <c r="R118" s="134">
        <v>735</v>
      </c>
      <c r="S118" s="232" t="s">
        <v>215</v>
      </c>
      <c r="T118" s="232" t="s">
        <v>215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</row>
    <row r="119" spans="1:60" ht="12" customHeight="1">
      <c r="A119" s="132">
        <v>83</v>
      </c>
      <c r="B119" s="157" t="s">
        <v>178</v>
      </c>
      <c r="C119" s="133">
        <v>152</v>
      </c>
      <c r="D119" s="134">
        <v>1907</v>
      </c>
      <c r="E119" s="134">
        <v>37</v>
      </c>
      <c r="F119" s="134">
        <v>292</v>
      </c>
      <c r="G119" s="134">
        <v>13</v>
      </c>
      <c r="H119" s="134">
        <v>503</v>
      </c>
      <c r="I119" s="134">
        <v>102</v>
      </c>
      <c r="J119" s="134">
        <v>1112</v>
      </c>
      <c r="K119" s="134">
        <v>35</v>
      </c>
      <c r="L119" s="134">
        <v>377</v>
      </c>
      <c r="M119" s="134">
        <v>27</v>
      </c>
      <c r="N119" s="134">
        <v>337</v>
      </c>
      <c r="O119" s="158">
        <v>8</v>
      </c>
      <c r="P119" s="158">
        <v>40</v>
      </c>
      <c r="Q119" s="134">
        <v>67</v>
      </c>
      <c r="R119" s="134">
        <v>735</v>
      </c>
      <c r="S119" s="232" t="s">
        <v>215</v>
      </c>
      <c r="T119" s="232" t="s">
        <v>215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</row>
    <row r="120" spans="1:60" ht="12" customHeight="1">
      <c r="A120" s="132">
        <v>84</v>
      </c>
      <c r="B120" s="157" t="s">
        <v>179</v>
      </c>
      <c r="C120" s="133">
        <v>111</v>
      </c>
      <c r="D120" s="134">
        <v>2185</v>
      </c>
      <c r="E120" s="134">
        <v>31</v>
      </c>
      <c r="F120" s="134">
        <v>401</v>
      </c>
      <c r="G120" s="134">
        <v>8</v>
      </c>
      <c r="H120" s="134">
        <v>224</v>
      </c>
      <c r="I120" s="134">
        <v>72</v>
      </c>
      <c r="J120" s="134">
        <v>1560</v>
      </c>
      <c r="K120" s="134">
        <v>32</v>
      </c>
      <c r="L120" s="134">
        <v>428</v>
      </c>
      <c r="M120" s="134">
        <v>18</v>
      </c>
      <c r="N120" s="134">
        <v>194</v>
      </c>
      <c r="O120" s="158">
        <v>14</v>
      </c>
      <c r="P120" s="158">
        <v>234</v>
      </c>
      <c r="Q120" s="134">
        <v>39</v>
      </c>
      <c r="R120" s="134">
        <v>1125</v>
      </c>
      <c r="S120" s="232">
        <v>2</v>
      </c>
      <c r="T120" s="232">
        <v>13</v>
      </c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</row>
    <row r="121" spans="1:60" ht="12" customHeight="1">
      <c r="A121" s="132">
        <v>85</v>
      </c>
      <c r="B121" s="157" t="s">
        <v>180</v>
      </c>
      <c r="C121" s="133">
        <v>42</v>
      </c>
      <c r="D121" s="134">
        <v>850</v>
      </c>
      <c r="E121" s="134">
        <v>21</v>
      </c>
      <c r="F121" s="134">
        <v>360</v>
      </c>
      <c r="G121" s="134">
        <v>11</v>
      </c>
      <c r="H121" s="134">
        <v>292</v>
      </c>
      <c r="I121" s="134">
        <v>10</v>
      </c>
      <c r="J121" s="134">
        <v>198</v>
      </c>
      <c r="K121" s="134">
        <v>10</v>
      </c>
      <c r="L121" s="134">
        <v>198</v>
      </c>
      <c r="M121" s="134">
        <v>9</v>
      </c>
      <c r="N121" s="134">
        <v>189</v>
      </c>
      <c r="O121" s="158">
        <v>1</v>
      </c>
      <c r="P121" s="158">
        <v>9</v>
      </c>
      <c r="Q121" s="134" t="s">
        <v>215</v>
      </c>
      <c r="R121" s="134" t="s">
        <v>215</v>
      </c>
      <c r="S121" s="232" t="s">
        <v>215</v>
      </c>
      <c r="T121" s="232" t="s">
        <v>215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</row>
    <row r="122" spans="1:60" ht="12" customHeight="1">
      <c r="A122" s="132">
        <v>86</v>
      </c>
      <c r="B122" s="157" t="s">
        <v>181</v>
      </c>
      <c r="C122" s="133">
        <v>158</v>
      </c>
      <c r="D122" s="134">
        <v>1067</v>
      </c>
      <c r="E122" s="134">
        <v>111</v>
      </c>
      <c r="F122" s="134">
        <v>612</v>
      </c>
      <c r="G122" s="134">
        <v>5</v>
      </c>
      <c r="H122" s="134">
        <v>54</v>
      </c>
      <c r="I122" s="134">
        <v>42</v>
      </c>
      <c r="J122" s="134">
        <v>401</v>
      </c>
      <c r="K122" s="134">
        <v>35</v>
      </c>
      <c r="L122" s="134">
        <v>304</v>
      </c>
      <c r="M122" s="134">
        <v>31</v>
      </c>
      <c r="N122" s="134">
        <v>291</v>
      </c>
      <c r="O122" s="158">
        <v>4</v>
      </c>
      <c r="P122" s="158">
        <v>13</v>
      </c>
      <c r="Q122" s="134">
        <v>7</v>
      </c>
      <c r="R122" s="134">
        <v>97</v>
      </c>
      <c r="S122" s="232" t="s">
        <v>215</v>
      </c>
      <c r="T122" s="232" t="s">
        <v>215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</row>
    <row r="123" spans="1:60" ht="12" customHeight="1">
      <c r="A123" s="132">
        <v>87</v>
      </c>
      <c r="B123" s="157" t="s">
        <v>182</v>
      </c>
      <c r="C123" s="133">
        <v>116</v>
      </c>
      <c r="D123" s="134">
        <v>856</v>
      </c>
      <c r="E123" s="134">
        <v>31</v>
      </c>
      <c r="F123" s="134">
        <v>204</v>
      </c>
      <c r="G123" s="134">
        <v>6</v>
      </c>
      <c r="H123" s="134">
        <v>82</v>
      </c>
      <c r="I123" s="134">
        <v>79</v>
      </c>
      <c r="J123" s="134">
        <v>570</v>
      </c>
      <c r="K123" s="134">
        <v>9</v>
      </c>
      <c r="L123" s="134">
        <v>38</v>
      </c>
      <c r="M123" s="134">
        <v>7</v>
      </c>
      <c r="N123" s="134">
        <v>31</v>
      </c>
      <c r="O123" s="158">
        <v>2</v>
      </c>
      <c r="P123" s="158">
        <v>7</v>
      </c>
      <c r="Q123" s="134">
        <v>70</v>
      </c>
      <c r="R123" s="134">
        <v>532</v>
      </c>
      <c r="S123" s="232" t="s">
        <v>215</v>
      </c>
      <c r="T123" s="232" t="s">
        <v>215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</row>
    <row r="124" spans="1:60" ht="12" customHeight="1">
      <c r="A124" s="132">
        <v>88</v>
      </c>
      <c r="B124" s="157" t="s">
        <v>183</v>
      </c>
      <c r="C124" s="133">
        <v>148</v>
      </c>
      <c r="D124" s="134">
        <v>1390</v>
      </c>
      <c r="E124" s="134">
        <v>30</v>
      </c>
      <c r="F124" s="134">
        <v>191</v>
      </c>
      <c r="G124" s="134">
        <v>17</v>
      </c>
      <c r="H124" s="134">
        <v>311</v>
      </c>
      <c r="I124" s="134">
        <v>101</v>
      </c>
      <c r="J124" s="134">
        <v>888</v>
      </c>
      <c r="K124" s="134">
        <v>30</v>
      </c>
      <c r="L124" s="134">
        <v>242</v>
      </c>
      <c r="M124" s="134">
        <v>27</v>
      </c>
      <c r="N124" s="134">
        <v>226</v>
      </c>
      <c r="O124" s="158">
        <v>3</v>
      </c>
      <c r="P124" s="158">
        <v>16</v>
      </c>
      <c r="Q124" s="134">
        <v>71</v>
      </c>
      <c r="R124" s="134">
        <v>646</v>
      </c>
      <c r="S124" s="232" t="s">
        <v>215</v>
      </c>
      <c r="T124" s="232" t="s">
        <v>215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</row>
    <row r="125" spans="1:60" ht="12" customHeight="1">
      <c r="A125" s="132">
        <v>89</v>
      </c>
      <c r="B125" s="157" t="s">
        <v>184</v>
      </c>
      <c r="C125" s="133">
        <v>68</v>
      </c>
      <c r="D125" s="134">
        <v>601</v>
      </c>
      <c r="E125" s="134">
        <v>35</v>
      </c>
      <c r="F125" s="134">
        <v>206</v>
      </c>
      <c r="G125" s="134">
        <v>11</v>
      </c>
      <c r="H125" s="134">
        <v>263</v>
      </c>
      <c r="I125" s="134">
        <v>22</v>
      </c>
      <c r="J125" s="134">
        <v>132</v>
      </c>
      <c r="K125" s="134">
        <v>1</v>
      </c>
      <c r="L125" s="134">
        <v>19</v>
      </c>
      <c r="M125" s="134">
        <v>1</v>
      </c>
      <c r="N125" s="134">
        <v>19</v>
      </c>
      <c r="O125" s="158" t="s">
        <v>215</v>
      </c>
      <c r="P125" s="158" t="s">
        <v>215</v>
      </c>
      <c r="Q125" s="134">
        <v>21</v>
      </c>
      <c r="R125" s="134">
        <v>113</v>
      </c>
      <c r="S125" s="232" t="s">
        <v>215</v>
      </c>
      <c r="T125" s="232" t="s">
        <v>215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</row>
    <row r="126" spans="1:60" ht="12" customHeight="1">
      <c r="A126" s="132">
        <v>90</v>
      </c>
      <c r="B126" s="161" t="s">
        <v>185</v>
      </c>
      <c r="C126" s="133">
        <v>357</v>
      </c>
      <c r="D126" s="134">
        <v>15838</v>
      </c>
      <c r="E126" s="134">
        <v>139</v>
      </c>
      <c r="F126" s="134">
        <v>4267</v>
      </c>
      <c r="G126" s="134">
        <v>47</v>
      </c>
      <c r="H126" s="134">
        <v>3510</v>
      </c>
      <c r="I126" s="134">
        <v>171</v>
      </c>
      <c r="J126" s="134">
        <v>8061</v>
      </c>
      <c r="K126" s="134">
        <v>34</v>
      </c>
      <c r="L126" s="134">
        <v>1734</v>
      </c>
      <c r="M126" s="134">
        <v>31</v>
      </c>
      <c r="N126" s="134">
        <v>1655</v>
      </c>
      <c r="O126" s="158">
        <v>3</v>
      </c>
      <c r="P126" s="158">
        <v>79</v>
      </c>
      <c r="Q126" s="134">
        <v>136</v>
      </c>
      <c r="R126" s="134">
        <v>6324</v>
      </c>
      <c r="S126" s="232">
        <v>1</v>
      </c>
      <c r="T126" s="232">
        <v>3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</row>
    <row r="127" spans="1:60" ht="12" customHeight="1">
      <c r="A127" s="241">
        <v>93</v>
      </c>
      <c r="B127" s="242" t="s">
        <v>188</v>
      </c>
      <c r="C127" s="137">
        <v>2</v>
      </c>
      <c r="D127" s="138">
        <v>33</v>
      </c>
      <c r="E127" s="138">
        <v>1</v>
      </c>
      <c r="F127" s="138">
        <v>8</v>
      </c>
      <c r="G127" s="138" t="s">
        <v>215</v>
      </c>
      <c r="H127" s="138" t="s">
        <v>215</v>
      </c>
      <c r="I127" s="138">
        <v>1</v>
      </c>
      <c r="J127" s="138">
        <v>25</v>
      </c>
      <c r="K127" s="138">
        <v>1</v>
      </c>
      <c r="L127" s="138">
        <v>25</v>
      </c>
      <c r="M127" s="138">
        <v>1</v>
      </c>
      <c r="N127" s="138">
        <v>25</v>
      </c>
      <c r="O127" s="171" t="s">
        <v>215</v>
      </c>
      <c r="P127" s="171" t="s">
        <v>215</v>
      </c>
      <c r="Q127" s="138" t="s">
        <v>215</v>
      </c>
      <c r="R127" s="138" t="s">
        <v>215</v>
      </c>
      <c r="S127" s="243" t="s">
        <v>215</v>
      </c>
      <c r="T127" s="243" t="s">
        <v>215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</row>
    <row r="128" spans="1:43" ht="12" customHeight="1">
      <c r="A128" s="172"/>
      <c r="B128" s="143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</row>
    <row r="129" spans="1:60" ht="12" customHeight="1">
      <c r="A129" s="172"/>
      <c r="B129" s="143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</row>
    <row r="130" spans="1:60" ht="12" customHeight="1">
      <c r="A130" s="172"/>
      <c r="B130" s="143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</row>
    <row r="131" spans="1:60" ht="12" customHeight="1">
      <c r="A131" s="172"/>
      <c r="B131" s="143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</row>
    <row r="132" spans="1:60" ht="12" customHeight="1">
      <c r="A132" s="172"/>
      <c r="B132" s="143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</row>
    <row r="133" spans="1:60" ht="12" customHeight="1">
      <c r="A133" s="172"/>
      <c r="B133" s="143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</row>
    <row r="134" spans="1:60" ht="12" customHeight="1">
      <c r="A134" s="172"/>
      <c r="B134" s="143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</row>
    <row r="135" spans="1:60" ht="12" customHeight="1">
      <c r="A135" s="172"/>
      <c r="B135" s="143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</row>
    <row r="136" spans="1:60" ht="12" customHeight="1">
      <c r="A136" s="172"/>
      <c r="B136" s="143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</row>
    <row r="137" spans="1:60" ht="12" customHeight="1">
      <c r="A137" s="172"/>
      <c r="B137" s="143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</row>
    <row r="138" spans="1:60" ht="12" customHeight="1">
      <c r="A138" s="172"/>
      <c r="B138" s="143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</row>
    <row r="139" spans="1:60" ht="12" customHeight="1">
      <c r="A139" s="172"/>
      <c r="B139" s="143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</row>
    <row r="140" spans="1:60" ht="12" customHeight="1">
      <c r="A140" s="172"/>
      <c r="B140" s="143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</row>
    <row r="141" spans="1:60" ht="12" customHeight="1">
      <c r="A141" s="172"/>
      <c r="B141" s="143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</row>
    <row r="142" spans="1:60" ht="12" customHeight="1">
      <c r="A142" s="172"/>
      <c r="B142" s="143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</row>
    <row r="143" spans="1:60" ht="12" customHeight="1">
      <c r="A143" s="172"/>
      <c r="B143" s="143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</row>
    <row r="144" spans="1:60" ht="12" customHeight="1">
      <c r="A144" s="172"/>
      <c r="B144" s="143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</row>
    <row r="145" spans="1:60" ht="12" customHeight="1">
      <c r="A145" s="172"/>
      <c r="B145" s="143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</row>
    <row r="146" spans="1:60" ht="12" customHeight="1">
      <c r="A146" s="172"/>
      <c r="B146" s="143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</row>
    <row r="147" spans="1:60" ht="12" customHeight="1">
      <c r="A147" s="172"/>
      <c r="B147" s="143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</row>
    <row r="148" spans="1:60" ht="12" customHeight="1">
      <c r="A148" s="172"/>
      <c r="B148" s="143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</row>
    <row r="149" spans="1:60" ht="12" customHeight="1">
      <c r="A149" s="172"/>
      <c r="B149" s="143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</row>
    <row r="150" spans="1:60" ht="12" customHeight="1">
      <c r="A150" s="172"/>
      <c r="B150" s="143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</row>
    <row r="151" spans="1:60" ht="12" customHeight="1">
      <c r="A151" s="172"/>
      <c r="B151" s="143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</row>
    <row r="152" spans="1:60" ht="12" customHeight="1">
      <c r="A152" s="172"/>
      <c r="B152" s="143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</row>
    <row r="153" spans="1:60" ht="12" customHeight="1">
      <c r="A153" s="172"/>
      <c r="B153" s="143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</row>
    <row r="154" spans="1:60" ht="12" customHeight="1">
      <c r="A154" s="172"/>
      <c r="B154" s="143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</row>
    <row r="155" spans="1:60" ht="12" customHeight="1">
      <c r="A155" s="172"/>
      <c r="B155" s="143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</row>
    <row r="156" spans="1:60" ht="12" customHeight="1">
      <c r="A156" s="172"/>
      <c r="B156" s="143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</row>
    <row r="157" spans="1:60" ht="12" customHeight="1">
      <c r="A157" s="172"/>
      <c r="B157" s="143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</row>
    <row r="158" spans="1:60" ht="12" customHeight="1">
      <c r="A158" s="172"/>
      <c r="B158" s="143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</row>
    <row r="159" spans="1:60" ht="12" customHeight="1">
      <c r="A159" s="172"/>
      <c r="B159" s="143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</row>
    <row r="160" spans="1:60" ht="12" customHeight="1">
      <c r="A160" s="172"/>
      <c r="B160" s="143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</row>
    <row r="161" spans="1:60" ht="12" customHeight="1">
      <c r="A161" s="172"/>
      <c r="B161" s="143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</row>
    <row r="162" spans="1:60" ht="12" customHeight="1">
      <c r="A162" s="172"/>
      <c r="B162" s="143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</row>
    <row r="163" spans="1:60" ht="12" customHeight="1">
      <c r="A163" s="172"/>
      <c r="B163" s="143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</row>
    <row r="164" spans="1:60" ht="12" customHeight="1">
      <c r="A164" s="172"/>
      <c r="B164" s="143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</row>
    <row r="165" spans="1:60" ht="12" customHeight="1">
      <c r="A165" s="172"/>
      <c r="B165" s="143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</row>
    <row r="166" spans="1:60" ht="12" customHeight="1">
      <c r="A166" s="172"/>
      <c r="B166" s="143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</row>
    <row r="167" spans="1:60" ht="12" customHeight="1">
      <c r="A167" s="172"/>
      <c r="B167" s="143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</row>
    <row r="168" spans="1:60" ht="12" customHeight="1">
      <c r="A168" s="172"/>
      <c r="B168" s="143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</row>
    <row r="169" spans="1:60" ht="12" customHeight="1">
      <c r="A169" s="172"/>
      <c r="B169" s="143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</row>
    <row r="170" spans="1:60" ht="12" customHeight="1">
      <c r="A170" s="172"/>
      <c r="B170" s="143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</row>
    <row r="171" spans="1:60" ht="12" customHeight="1">
      <c r="A171" s="172"/>
      <c r="B171" s="143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</row>
    <row r="172" spans="1:60" ht="12" customHeight="1">
      <c r="A172" s="172"/>
      <c r="B172" s="143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</row>
    <row r="173" spans="1:60" ht="12" customHeight="1">
      <c r="A173" s="172"/>
      <c r="B173" s="143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</row>
    <row r="174" spans="1:60" ht="12" customHeight="1">
      <c r="A174" s="172"/>
      <c r="B174" s="143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</row>
    <row r="175" spans="1:60" ht="12" customHeight="1">
      <c r="A175" s="172"/>
      <c r="B175" s="143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</row>
    <row r="176" spans="1:60" ht="12" customHeight="1">
      <c r="A176" s="172"/>
      <c r="B176" s="143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</row>
    <row r="177" spans="1:60" ht="12" customHeight="1">
      <c r="A177" s="172"/>
      <c r="B177" s="143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</row>
    <row r="178" spans="1:60" ht="12" customHeight="1">
      <c r="A178" s="172"/>
      <c r="B178" s="143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</row>
    <row r="179" spans="1:60" ht="12" customHeight="1">
      <c r="A179" s="172"/>
      <c r="B179" s="143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</row>
    <row r="180" spans="1:60" ht="12" customHeight="1">
      <c r="A180" s="172"/>
      <c r="B180" s="143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</row>
    <row r="181" spans="1:60" ht="12" customHeight="1">
      <c r="A181" s="172"/>
      <c r="B181" s="143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</row>
    <row r="182" spans="1:60" ht="12" customHeight="1">
      <c r="A182" s="172"/>
      <c r="B182" s="143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</row>
    <row r="183" spans="1:60" ht="12" customHeight="1">
      <c r="A183" s="172"/>
      <c r="B183" s="143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</row>
    <row r="184" spans="1:60" ht="12" customHeight="1">
      <c r="A184" s="172"/>
      <c r="B184" s="143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</row>
    <row r="185" spans="1:60" ht="12" customHeight="1">
      <c r="A185" s="172"/>
      <c r="B185" s="143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</row>
    <row r="186" spans="1:60" ht="12" customHeight="1">
      <c r="A186" s="172"/>
      <c r="B186" s="143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</row>
    <row r="187" spans="1:60" ht="12" customHeight="1">
      <c r="A187" s="172"/>
      <c r="B187" s="143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</row>
    <row r="188" spans="1:60" ht="12" customHeight="1">
      <c r="A188" s="172"/>
      <c r="B188" s="143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</row>
    <row r="189" spans="1:60" ht="12" customHeight="1">
      <c r="A189" s="172"/>
      <c r="B189" s="143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</row>
    <row r="190" spans="1:60" ht="12" customHeight="1">
      <c r="A190" s="172"/>
      <c r="B190" s="143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</row>
    <row r="191" spans="1:60" ht="12" customHeight="1">
      <c r="A191" s="172"/>
      <c r="B191" s="143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</row>
    <row r="192" spans="1:60" ht="12" customHeight="1">
      <c r="A192" s="172"/>
      <c r="B192" s="143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</row>
    <row r="193" spans="1:60" ht="12" customHeight="1">
      <c r="A193" s="172"/>
      <c r="B193" s="143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</row>
    <row r="194" spans="1:60" ht="12" customHeight="1">
      <c r="A194" s="172"/>
      <c r="B194" s="143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</row>
    <row r="195" spans="1:60" ht="12" customHeight="1">
      <c r="A195" s="172"/>
      <c r="B195" s="143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</row>
    <row r="196" spans="1:60" ht="12" customHeight="1">
      <c r="A196" s="172"/>
      <c r="B196" s="143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</row>
    <row r="197" spans="1:60" ht="12" customHeight="1">
      <c r="A197" s="172"/>
      <c r="B197" s="143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</row>
    <row r="198" spans="1:60" ht="12" customHeight="1">
      <c r="A198" s="172"/>
      <c r="B198" s="143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</row>
    <row r="199" spans="1:60" ht="12" customHeight="1">
      <c r="A199" s="172"/>
      <c r="B199" s="143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</row>
    <row r="200" spans="1:60" ht="12" customHeight="1">
      <c r="A200" s="172"/>
      <c r="B200" s="143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</row>
    <row r="201" spans="1:60" ht="12" customHeight="1">
      <c r="A201" s="172"/>
      <c r="B201" s="143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</row>
    <row r="202" spans="1:60" ht="12" customHeight="1">
      <c r="A202" s="172"/>
      <c r="B202" s="143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</row>
    <row r="203" spans="1:60" ht="12" customHeight="1">
      <c r="A203" s="172"/>
      <c r="B203" s="143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</row>
    <row r="204" spans="1:60" ht="12" customHeight="1">
      <c r="A204" s="172"/>
      <c r="B204" s="143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</row>
    <row r="205" spans="1:60" ht="12" customHeight="1">
      <c r="A205" s="172"/>
      <c r="B205" s="143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</row>
    <row r="206" spans="1:60" ht="12" customHeight="1">
      <c r="A206" s="172"/>
      <c r="B206" s="143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</row>
    <row r="207" spans="1:60" ht="12" customHeight="1">
      <c r="A207" s="172"/>
      <c r="B207" s="143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</row>
    <row r="208" spans="1:60" ht="12" customHeight="1">
      <c r="A208" s="172"/>
      <c r="B208" s="143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</row>
    <row r="209" spans="1:60" ht="12" customHeight="1">
      <c r="A209" s="172"/>
      <c r="B209" s="143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</row>
    <row r="210" spans="1:60" ht="12" customHeight="1">
      <c r="A210" s="172"/>
      <c r="B210" s="143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</row>
    <row r="211" spans="1:60" ht="12" customHeight="1">
      <c r="A211" s="172"/>
      <c r="B211" s="143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</row>
    <row r="212" spans="1:60" ht="12" customHeight="1">
      <c r="A212" s="172"/>
      <c r="B212" s="143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</row>
    <row r="213" spans="1:60" ht="12" customHeight="1">
      <c r="A213" s="172"/>
      <c r="B213" s="143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</row>
    <row r="214" spans="1:60" ht="12" customHeight="1">
      <c r="A214" s="172"/>
      <c r="B214" s="143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</row>
    <row r="215" spans="1:60" ht="12" customHeight="1">
      <c r="A215" s="172"/>
      <c r="B215" s="143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</row>
    <row r="216" spans="1:60" ht="12" customHeight="1">
      <c r="A216" s="172"/>
      <c r="B216" s="143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</row>
    <row r="217" spans="1:60" ht="12" customHeight="1">
      <c r="A217" s="172"/>
      <c r="B217" s="143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</row>
    <row r="218" spans="1:60" ht="12" customHeight="1">
      <c r="A218" s="172"/>
      <c r="B218" s="143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</row>
    <row r="219" spans="1:60" ht="12" customHeight="1">
      <c r="A219" s="172"/>
      <c r="B219" s="143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</row>
    <row r="220" spans="1:60" ht="12" customHeight="1">
      <c r="A220" s="172"/>
      <c r="B220" s="143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</row>
    <row r="221" spans="1:60" ht="12" customHeight="1">
      <c r="A221" s="172"/>
      <c r="B221" s="143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</row>
    <row r="222" spans="1:60" ht="12" customHeight="1">
      <c r="A222" s="172"/>
      <c r="B222" s="143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</row>
    <row r="223" spans="1:60" ht="12" customHeight="1">
      <c r="A223" s="172"/>
      <c r="B223" s="143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</row>
    <row r="224" spans="1:60" ht="12" customHeight="1">
      <c r="A224" s="172"/>
      <c r="B224" s="143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</row>
    <row r="225" spans="1:60" ht="12" customHeight="1">
      <c r="A225" s="172"/>
      <c r="B225" s="143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</row>
    <row r="226" spans="1:60" ht="12" customHeight="1">
      <c r="A226" s="172"/>
      <c r="B226" s="143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</row>
    <row r="227" spans="1:60" ht="12" customHeight="1">
      <c r="A227" s="172"/>
      <c r="B227" s="143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</row>
    <row r="228" spans="1:60" ht="12" customHeight="1">
      <c r="A228" s="172"/>
      <c r="B228" s="143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</row>
    <row r="229" spans="1:60" ht="12" customHeight="1">
      <c r="A229" s="172"/>
      <c r="B229" s="143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</row>
    <row r="230" spans="1:60" ht="12" customHeight="1">
      <c r="A230" s="172"/>
      <c r="B230" s="143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</row>
    <row r="231" spans="1:60" ht="12" customHeight="1">
      <c r="A231" s="172"/>
      <c r="B231" s="143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</row>
    <row r="232" spans="1:60" ht="12" customHeight="1">
      <c r="A232" s="172"/>
      <c r="B232" s="143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</row>
    <row r="233" spans="1:60" ht="12" customHeight="1">
      <c r="A233" s="172"/>
      <c r="B233" s="143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</row>
    <row r="234" spans="1:60" ht="12" customHeight="1">
      <c r="A234" s="172"/>
      <c r="B234" s="143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</row>
    <row r="235" spans="1:60" ht="12" customHeight="1">
      <c r="A235" s="172"/>
      <c r="B235" s="143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</row>
    <row r="236" spans="1:60" ht="12" customHeight="1">
      <c r="A236" s="172"/>
      <c r="B236" s="143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</row>
    <row r="237" spans="1:60" ht="12" customHeight="1">
      <c r="A237" s="172"/>
      <c r="B237" s="143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</row>
    <row r="238" spans="1:60" ht="12" customHeight="1">
      <c r="A238" s="172"/>
      <c r="B238" s="143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</row>
    <row r="239" spans="1:60" ht="12" customHeight="1">
      <c r="A239" s="172"/>
      <c r="B239" s="143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</row>
    <row r="240" spans="1:60" ht="12" customHeight="1">
      <c r="A240" s="172"/>
      <c r="B240" s="143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</row>
    <row r="241" spans="1:60" ht="12" customHeight="1">
      <c r="A241" s="172"/>
      <c r="B241" s="143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</row>
    <row r="242" spans="1:60" ht="12" customHeight="1">
      <c r="A242" s="172"/>
      <c r="B242" s="143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</row>
    <row r="243" spans="1:60" ht="12" customHeight="1">
      <c r="A243" s="172"/>
      <c r="B243" s="143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</row>
    <row r="244" spans="1:60" ht="12" customHeight="1">
      <c r="A244" s="172"/>
      <c r="B244" s="143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</row>
    <row r="245" spans="1:60" ht="12" customHeight="1">
      <c r="A245" s="172"/>
      <c r="B245" s="143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</row>
    <row r="246" spans="1:60" ht="12" customHeight="1">
      <c r="A246" s="172"/>
      <c r="B246" s="143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</row>
    <row r="247" spans="1:60" ht="12" customHeight="1">
      <c r="A247" s="172"/>
      <c r="B247" s="143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</row>
    <row r="248" spans="1:60" ht="12" customHeight="1">
      <c r="A248" s="172"/>
      <c r="B248" s="143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</row>
    <row r="249" spans="1:60" ht="12" customHeight="1">
      <c r="A249" s="172"/>
      <c r="B249" s="143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</row>
    <row r="250" spans="1:60" ht="12" customHeight="1">
      <c r="A250" s="172"/>
      <c r="B250" s="143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</row>
    <row r="251" spans="1:60" ht="12" customHeight="1">
      <c r="A251" s="172"/>
      <c r="B251" s="143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</row>
    <row r="252" spans="1:60" ht="12" customHeight="1">
      <c r="A252" s="172"/>
      <c r="B252" s="143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</row>
    <row r="253" spans="1:60" ht="12" customHeight="1">
      <c r="A253" s="172"/>
      <c r="B253" s="143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</row>
    <row r="254" spans="1:60" ht="12" customHeight="1">
      <c r="A254" s="172"/>
      <c r="B254" s="143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</row>
    <row r="255" spans="1:60" ht="12" customHeight="1">
      <c r="A255" s="172"/>
      <c r="B255" s="143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</row>
    <row r="256" spans="1:60" ht="12" customHeight="1">
      <c r="A256" s="172"/>
      <c r="B256" s="143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</row>
    <row r="257" spans="1:60" ht="12" customHeight="1">
      <c r="A257" s="172"/>
      <c r="B257" s="143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</row>
    <row r="258" spans="1:60" ht="12" customHeight="1">
      <c r="A258" s="172"/>
      <c r="B258" s="143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</row>
    <row r="259" spans="1:60" ht="12" customHeight="1">
      <c r="A259" s="172"/>
      <c r="B259" s="143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</row>
    <row r="260" spans="1:60" ht="12" customHeight="1">
      <c r="A260" s="172"/>
      <c r="B260" s="143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</row>
    <row r="261" spans="1:60" ht="12" customHeight="1">
      <c r="A261" s="172"/>
      <c r="B261" s="143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</row>
    <row r="262" spans="1:60" ht="12" customHeight="1">
      <c r="A262" s="172"/>
      <c r="B262" s="143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</row>
    <row r="263" spans="1:60" ht="12" customHeight="1">
      <c r="A263" s="172"/>
      <c r="B263" s="143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</row>
    <row r="264" spans="1:60" ht="12" customHeight="1">
      <c r="A264" s="172"/>
      <c r="B264" s="143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</row>
    <row r="265" spans="1:60" ht="12" customHeight="1">
      <c r="A265" s="172"/>
      <c r="B265" s="143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</row>
    <row r="266" spans="1:60" ht="12" customHeight="1">
      <c r="A266" s="172"/>
      <c r="B266" s="143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</row>
    <row r="267" spans="1:60" ht="12" customHeight="1">
      <c r="A267" s="172"/>
      <c r="B267" s="143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</row>
    <row r="268" spans="1:60" ht="12" customHeight="1">
      <c r="A268" s="172"/>
      <c r="B268" s="143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</row>
    <row r="269" spans="1:60" ht="12" customHeight="1">
      <c r="A269" s="172"/>
      <c r="B269" s="143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</row>
    <row r="270" spans="1:60" ht="12" customHeight="1">
      <c r="A270" s="172"/>
      <c r="B270" s="143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</row>
    <row r="271" spans="1:60" ht="12" customHeight="1">
      <c r="A271" s="172"/>
      <c r="B271" s="143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</row>
    <row r="272" spans="1:60" ht="12" customHeight="1">
      <c r="A272" s="172"/>
      <c r="B272" s="143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</row>
    <row r="273" spans="1:60" ht="12" customHeight="1">
      <c r="A273" s="172"/>
      <c r="B273" s="143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</row>
    <row r="274" spans="1:60" ht="12" customHeight="1">
      <c r="A274" s="172"/>
      <c r="B274" s="143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</row>
    <row r="275" spans="1:60" ht="12" customHeight="1">
      <c r="A275" s="172"/>
      <c r="B275" s="143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</row>
    <row r="276" spans="1:60" ht="12" customHeight="1">
      <c r="A276" s="172"/>
      <c r="B276" s="143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</row>
    <row r="277" spans="1:60" ht="12" customHeight="1">
      <c r="A277" s="172"/>
      <c r="B277" s="143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</row>
    <row r="278" spans="1:60" ht="12" customHeight="1">
      <c r="A278" s="172"/>
      <c r="B278" s="143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</row>
    <row r="279" spans="1:60" ht="12" customHeight="1">
      <c r="A279" s="172"/>
      <c r="B279" s="143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</row>
    <row r="280" spans="1:60" ht="12" customHeight="1">
      <c r="A280" s="172"/>
      <c r="B280" s="143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</row>
    <row r="281" spans="1:60" ht="12" customHeight="1">
      <c r="A281" s="172"/>
      <c r="B281" s="143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</row>
    <row r="282" spans="1:60" ht="12" customHeight="1">
      <c r="A282" s="172"/>
      <c r="B282" s="143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</row>
    <row r="283" spans="1:60" ht="12" customHeight="1">
      <c r="A283" s="172"/>
      <c r="B283" s="143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</row>
    <row r="284" spans="1:60" ht="12" customHeight="1">
      <c r="A284" s="172"/>
      <c r="B284" s="143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</row>
    <row r="285" spans="1:60" ht="12" customHeight="1">
      <c r="A285" s="172"/>
      <c r="B285" s="143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</row>
    <row r="286" spans="1:60" ht="12" customHeight="1">
      <c r="A286" s="172"/>
      <c r="B286" s="143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</row>
    <row r="287" spans="1:60" ht="12" customHeight="1">
      <c r="A287" s="172"/>
      <c r="B287" s="143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</row>
    <row r="288" spans="1:60" ht="12" customHeight="1">
      <c r="A288" s="172"/>
      <c r="B288" s="143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</row>
    <row r="289" spans="1:60" ht="12" customHeight="1">
      <c r="A289" s="172"/>
      <c r="B289" s="143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</row>
    <row r="290" spans="1:60" ht="12" customHeight="1">
      <c r="A290" s="172"/>
      <c r="B290" s="143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</row>
    <row r="291" spans="1:60" ht="12" customHeight="1">
      <c r="A291" s="172"/>
      <c r="B291" s="143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</row>
    <row r="292" spans="1:60" ht="12" customHeight="1">
      <c r="A292" s="172"/>
      <c r="B292" s="143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</row>
    <row r="293" spans="1:60" ht="12" customHeight="1">
      <c r="A293" s="172"/>
      <c r="B293" s="143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</row>
    <row r="294" spans="1:60" ht="12" customHeight="1">
      <c r="A294" s="172"/>
      <c r="B294" s="143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</row>
    <row r="295" spans="1:60" ht="12" customHeight="1">
      <c r="A295" s="172"/>
      <c r="B295" s="143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</row>
    <row r="296" spans="1:60" ht="12" customHeight="1">
      <c r="A296" s="172"/>
      <c r="B296" s="143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</row>
    <row r="297" spans="1:60" ht="12" customHeight="1">
      <c r="A297" s="172"/>
      <c r="B297" s="143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</row>
    <row r="298" spans="1:60" ht="12" customHeight="1">
      <c r="A298" s="172"/>
      <c r="B298" s="143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</row>
    <row r="299" spans="1:60" ht="12" customHeight="1">
      <c r="A299" s="172"/>
      <c r="B299" s="143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</row>
    <row r="300" spans="1:60" ht="12" customHeight="1">
      <c r="A300" s="172"/>
      <c r="B300" s="143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</row>
    <row r="301" spans="1:60" ht="12" customHeight="1">
      <c r="A301" s="172"/>
      <c r="B301" s="143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</row>
    <row r="302" spans="1:60" ht="12" customHeight="1">
      <c r="A302" s="172"/>
      <c r="B302" s="143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</row>
    <row r="303" spans="1:60" ht="12" customHeight="1">
      <c r="A303" s="172"/>
      <c r="B303" s="143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</row>
    <row r="304" spans="1:60" ht="12" customHeight="1">
      <c r="A304" s="172"/>
      <c r="B304" s="143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</row>
    <row r="305" spans="1:60" ht="12" customHeight="1">
      <c r="A305" s="172"/>
      <c r="B305" s="143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</row>
    <row r="306" spans="1:60" ht="12" customHeight="1">
      <c r="A306" s="172"/>
      <c r="B306" s="143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</row>
    <row r="307" spans="1:60" ht="12" customHeight="1">
      <c r="A307" s="172"/>
      <c r="B307" s="143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</row>
    <row r="308" spans="1:60" ht="12" customHeight="1">
      <c r="A308" s="172"/>
      <c r="B308" s="143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</row>
    <row r="309" spans="1:60" ht="12" customHeight="1">
      <c r="A309" s="172"/>
      <c r="B309" s="143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</row>
    <row r="310" spans="1:60" ht="12" customHeight="1">
      <c r="A310" s="172"/>
      <c r="B310" s="143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</row>
    <row r="311" spans="1:60" ht="12" customHeight="1">
      <c r="A311" s="172"/>
      <c r="B311" s="143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</row>
    <row r="312" spans="1:60" ht="12" customHeight="1">
      <c r="A312" s="172"/>
      <c r="B312" s="143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</row>
    <row r="313" spans="1:60" ht="12" customHeight="1">
      <c r="A313" s="172"/>
      <c r="B313" s="143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</row>
    <row r="314" spans="1:60" ht="12" customHeight="1">
      <c r="A314" s="172"/>
      <c r="B314" s="143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</row>
    <row r="315" spans="1:60" ht="12" customHeight="1">
      <c r="A315" s="172"/>
      <c r="B315" s="143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</row>
    <row r="316" spans="1:60" ht="12" customHeight="1">
      <c r="A316" s="172"/>
      <c r="B316" s="143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</row>
    <row r="317" spans="1:60" ht="12" customHeight="1">
      <c r="A317" s="172"/>
      <c r="B317" s="143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</row>
    <row r="318" spans="1:60" ht="12" customHeight="1">
      <c r="A318" s="172"/>
      <c r="B318" s="143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</row>
    <row r="319" spans="1:60" ht="12" customHeight="1">
      <c r="A319" s="172"/>
      <c r="B319" s="143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</row>
    <row r="320" spans="1:60" ht="12" customHeight="1">
      <c r="A320" s="172"/>
      <c r="B320" s="143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</row>
    <row r="321" spans="1:60" ht="12" customHeight="1">
      <c r="A321" s="172"/>
      <c r="B321" s="143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</row>
    <row r="322" spans="1:60" ht="12" customHeight="1">
      <c r="A322" s="172"/>
      <c r="B322" s="143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</row>
    <row r="323" spans="1:60" ht="12" customHeight="1">
      <c r="A323" s="172"/>
      <c r="B323" s="143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</row>
    <row r="324" spans="1:60" ht="12" customHeight="1">
      <c r="A324" s="172"/>
      <c r="B324" s="143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</row>
    <row r="325" spans="1:60" ht="12" customHeight="1">
      <c r="A325" s="172"/>
      <c r="B325" s="143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</row>
    <row r="326" spans="1:60" ht="12" customHeight="1">
      <c r="A326" s="172"/>
      <c r="B326" s="143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17"/>
      <c r="BG326" s="117"/>
      <c r="BH326" s="117"/>
    </row>
    <row r="327" spans="1:60" ht="12" customHeight="1">
      <c r="A327" s="172"/>
      <c r="B327" s="143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17"/>
      <c r="BG327" s="117"/>
      <c r="BH327" s="117"/>
    </row>
    <row r="328" spans="1:60" ht="12" customHeight="1">
      <c r="A328" s="172"/>
      <c r="B328" s="143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17"/>
      <c r="BG328" s="117"/>
      <c r="BH328" s="117"/>
    </row>
    <row r="329" spans="1:60" ht="12" customHeight="1">
      <c r="A329" s="172"/>
      <c r="B329" s="143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17"/>
      <c r="BG329" s="117"/>
      <c r="BH329" s="117"/>
    </row>
    <row r="330" spans="1:60" ht="12" customHeight="1">
      <c r="A330" s="172"/>
      <c r="B330" s="143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</row>
    <row r="331" spans="1:60" ht="12" customHeight="1">
      <c r="A331" s="172"/>
      <c r="B331" s="143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</row>
    <row r="332" spans="1:60" ht="12" customHeight="1">
      <c r="A332" s="172"/>
      <c r="B332" s="143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</row>
    <row r="333" spans="1:60" ht="12" customHeight="1">
      <c r="A333" s="172"/>
      <c r="B333" s="143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</row>
    <row r="334" spans="1:60" ht="12" customHeight="1">
      <c r="A334" s="172"/>
      <c r="B334" s="143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</row>
    <row r="335" spans="1:60" ht="12" customHeight="1">
      <c r="A335" s="172"/>
      <c r="B335" s="143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</row>
    <row r="336" spans="1:60" ht="12" customHeight="1">
      <c r="A336" s="172"/>
      <c r="B336" s="143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17"/>
      <c r="BG336" s="117"/>
      <c r="BH336" s="117"/>
    </row>
    <row r="337" spans="1:60" ht="12" customHeight="1">
      <c r="A337" s="172"/>
      <c r="B337" s="143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17"/>
      <c r="BG337" s="117"/>
      <c r="BH337" s="117"/>
    </row>
    <row r="338" spans="1:60" ht="12" customHeight="1">
      <c r="A338" s="172"/>
      <c r="B338" s="143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</row>
    <row r="339" spans="1:60" ht="12" customHeight="1">
      <c r="A339" s="172"/>
      <c r="B339" s="143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</row>
    <row r="340" spans="1:60" ht="12" customHeight="1">
      <c r="A340" s="172"/>
      <c r="B340" s="143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</row>
    <row r="341" spans="1:60" ht="12" customHeight="1">
      <c r="A341" s="172"/>
      <c r="B341" s="143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</row>
    <row r="342" spans="1:60" ht="12" customHeight="1">
      <c r="A342" s="172"/>
      <c r="B342" s="143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17"/>
      <c r="BG342" s="117"/>
      <c r="BH342" s="117"/>
    </row>
    <row r="343" spans="1:60" ht="12" customHeight="1">
      <c r="A343" s="172"/>
      <c r="B343" s="143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</row>
    <row r="344" spans="1:60" ht="12" customHeight="1">
      <c r="A344" s="172"/>
      <c r="B344" s="143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17"/>
      <c r="BG344" s="117"/>
      <c r="BH344" s="117"/>
    </row>
    <row r="345" spans="1:60" ht="12" customHeight="1">
      <c r="A345" s="172"/>
      <c r="B345" s="143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</row>
    <row r="346" spans="1:60" ht="12" customHeight="1">
      <c r="A346" s="172"/>
      <c r="B346" s="143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</row>
    <row r="347" spans="1:60" ht="12" customHeight="1">
      <c r="A347" s="172"/>
      <c r="B347" s="143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</row>
    <row r="348" spans="1:60" ht="12" customHeight="1">
      <c r="A348" s="172"/>
      <c r="B348" s="143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</row>
    <row r="349" spans="1:60" ht="12" customHeight="1">
      <c r="A349" s="172"/>
      <c r="B349" s="143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</row>
    <row r="350" spans="1:60" ht="12" customHeight="1">
      <c r="A350" s="172"/>
      <c r="B350" s="143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</row>
    <row r="351" spans="1:60" ht="12" customHeight="1">
      <c r="A351" s="172"/>
      <c r="B351" s="143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</row>
    <row r="352" spans="1:60" ht="12" customHeight="1">
      <c r="A352" s="172"/>
      <c r="B352" s="143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</row>
    <row r="353" spans="1:60" ht="12" customHeight="1">
      <c r="A353" s="172"/>
      <c r="B353" s="143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</row>
    <row r="354" spans="1:60" ht="12" customHeight="1">
      <c r="A354" s="172"/>
      <c r="B354" s="143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17"/>
      <c r="BG354" s="117"/>
      <c r="BH354" s="117"/>
    </row>
    <row r="355" spans="1:60" ht="12" customHeight="1">
      <c r="A355" s="172"/>
      <c r="B355" s="143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</row>
    <row r="356" spans="1:60" ht="12" customHeight="1">
      <c r="A356" s="172"/>
      <c r="B356" s="143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17"/>
      <c r="BG356" s="117"/>
      <c r="BH356" s="117"/>
    </row>
    <row r="357" spans="1:60" ht="12" customHeight="1">
      <c r="A357" s="172"/>
      <c r="B357" s="143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</row>
    <row r="358" spans="1:60" ht="12" customHeight="1">
      <c r="A358" s="172"/>
      <c r="B358" s="143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</row>
    <row r="359" spans="1:60" ht="12" customHeight="1">
      <c r="A359" s="172"/>
      <c r="B359" s="143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</row>
    <row r="360" spans="1:60" ht="12" customHeight="1">
      <c r="A360" s="172"/>
      <c r="B360" s="143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</row>
    <row r="361" spans="1:60" ht="12" customHeight="1">
      <c r="A361" s="172"/>
      <c r="B361" s="143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</row>
    <row r="362" spans="1:60" ht="12" customHeight="1">
      <c r="A362" s="172"/>
      <c r="B362" s="143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</row>
    <row r="363" spans="1:60" ht="12" customHeight="1">
      <c r="A363" s="172"/>
      <c r="B363" s="143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</row>
    <row r="364" spans="1:60" ht="12" customHeight="1">
      <c r="A364" s="172"/>
      <c r="B364" s="143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</row>
    <row r="365" spans="1:60" ht="12" customHeight="1">
      <c r="A365" s="172"/>
      <c r="B365" s="143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</row>
    <row r="366" spans="1:60" ht="12" customHeight="1">
      <c r="A366" s="172"/>
      <c r="B366" s="143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</row>
    <row r="367" spans="1:60" ht="12" customHeight="1">
      <c r="A367" s="172"/>
      <c r="B367" s="143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</row>
    <row r="368" spans="1:60" ht="12" customHeight="1">
      <c r="A368" s="172"/>
      <c r="B368" s="143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</row>
    <row r="369" spans="1:60" ht="12" customHeight="1">
      <c r="A369" s="172"/>
      <c r="B369" s="143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</row>
    <row r="370" spans="1:60" ht="12" customHeight="1">
      <c r="A370" s="172"/>
      <c r="B370" s="143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</row>
    <row r="371" spans="1:60" ht="12" customHeight="1">
      <c r="A371" s="172"/>
      <c r="B371" s="143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</row>
    <row r="372" spans="1:60" ht="12" customHeight="1">
      <c r="A372" s="172"/>
      <c r="B372" s="143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</row>
    <row r="373" spans="1:60" ht="12" customHeight="1">
      <c r="A373" s="172"/>
      <c r="B373" s="143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</row>
    <row r="374" spans="1:60" ht="12" customHeight="1">
      <c r="A374" s="172"/>
      <c r="B374" s="143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</row>
    <row r="375" spans="1:60" ht="12" customHeight="1">
      <c r="A375" s="172"/>
      <c r="B375" s="143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</row>
    <row r="376" spans="1:60" ht="12" customHeight="1">
      <c r="A376" s="172"/>
      <c r="B376" s="143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</row>
    <row r="377" spans="1:60" ht="12" customHeight="1">
      <c r="A377" s="172"/>
      <c r="B377" s="143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</row>
    <row r="378" spans="1:60" ht="12" customHeight="1">
      <c r="A378" s="172"/>
      <c r="B378" s="143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</row>
    <row r="379" spans="1:60" ht="12" customHeight="1">
      <c r="A379" s="172"/>
      <c r="B379" s="143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</row>
    <row r="380" spans="1:60" ht="12" customHeight="1">
      <c r="A380" s="172"/>
      <c r="B380" s="143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</row>
    <row r="381" spans="1:60" ht="12" customHeight="1">
      <c r="A381" s="172"/>
      <c r="B381" s="143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</row>
    <row r="382" spans="1:60" ht="12" customHeight="1">
      <c r="A382" s="172"/>
      <c r="B382" s="143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</row>
    <row r="383" spans="1:60" ht="12" customHeight="1">
      <c r="A383" s="172"/>
      <c r="B383" s="143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</row>
    <row r="384" spans="1:60" ht="12" customHeight="1">
      <c r="A384" s="172"/>
      <c r="B384" s="143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</row>
    <row r="385" spans="1:60" ht="12" customHeight="1">
      <c r="A385" s="172"/>
      <c r="B385" s="143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</row>
    <row r="386" spans="1:60" ht="12" customHeight="1">
      <c r="A386" s="172"/>
      <c r="B386" s="143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</row>
    <row r="387" spans="1:60" ht="12" customHeight="1">
      <c r="A387" s="172"/>
      <c r="B387" s="143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</row>
    <row r="388" spans="1:60" ht="12" customHeight="1">
      <c r="A388" s="172"/>
      <c r="B388" s="143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</row>
    <row r="389" spans="1:60" ht="12" customHeight="1">
      <c r="A389" s="172"/>
      <c r="B389" s="143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</row>
    <row r="390" spans="1:60" ht="12" customHeight="1">
      <c r="A390" s="172"/>
      <c r="B390" s="143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</row>
    <row r="391" spans="1:60" ht="12" customHeight="1">
      <c r="A391" s="172"/>
      <c r="B391" s="143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</row>
    <row r="392" spans="1:60" ht="12" customHeight="1">
      <c r="A392" s="172"/>
      <c r="B392" s="143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</row>
    <row r="393" spans="1:60" ht="12" customHeight="1">
      <c r="A393" s="172"/>
      <c r="B393" s="143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</row>
    <row r="394" spans="1:60" ht="12" customHeight="1">
      <c r="A394" s="172"/>
      <c r="B394" s="143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</row>
    <row r="395" spans="1:60" ht="12" customHeight="1">
      <c r="A395" s="172"/>
      <c r="B395" s="143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</row>
    <row r="396" spans="1:60" ht="12" customHeight="1">
      <c r="A396" s="172"/>
      <c r="B396" s="143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</row>
    <row r="397" spans="1:60" ht="12" customHeight="1">
      <c r="A397" s="172"/>
      <c r="B397" s="143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</row>
    <row r="398" spans="1:60" ht="12" customHeight="1">
      <c r="A398" s="172"/>
      <c r="B398" s="143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</row>
    <row r="399" spans="1:60" ht="12" customHeight="1">
      <c r="A399" s="172"/>
      <c r="B399" s="143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</row>
    <row r="400" spans="1:60" ht="12" customHeight="1">
      <c r="A400" s="172"/>
      <c r="B400" s="143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</row>
    <row r="401" spans="1:60" ht="12" customHeight="1">
      <c r="A401" s="172"/>
      <c r="B401" s="143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</row>
    <row r="402" spans="1:60" ht="12" customHeight="1">
      <c r="A402" s="172"/>
      <c r="B402" s="143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</row>
    <row r="403" spans="1:60" ht="12" customHeight="1">
      <c r="A403" s="172"/>
      <c r="B403" s="143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</row>
    <row r="404" spans="1:60" ht="12" customHeight="1">
      <c r="A404" s="172"/>
      <c r="B404" s="143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</row>
    <row r="405" spans="1:60" ht="12" customHeight="1">
      <c r="A405" s="172"/>
      <c r="B405" s="143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</row>
    <row r="406" spans="1:60" ht="12" customHeight="1">
      <c r="A406" s="172"/>
      <c r="B406" s="143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</row>
    <row r="407" spans="1:60" ht="12" customHeight="1">
      <c r="A407" s="172"/>
      <c r="B407" s="143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</row>
    <row r="408" spans="1:60" ht="12" customHeight="1">
      <c r="A408" s="172"/>
      <c r="B408" s="143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</row>
    <row r="409" spans="1:60" ht="12" customHeight="1">
      <c r="A409" s="172"/>
      <c r="B409" s="143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</row>
    <row r="410" spans="1:60" ht="12" customHeight="1">
      <c r="A410" s="172"/>
      <c r="B410" s="143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</row>
    <row r="411" spans="1:60" ht="12" customHeight="1">
      <c r="A411" s="172"/>
      <c r="B411" s="143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</row>
    <row r="412" spans="1:60" ht="12" customHeight="1">
      <c r="A412" s="172"/>
      <c r="B412" s="143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</row>
    <row r="413" spans="1:60" ht="12" customHeight="1">
      <c r="A413" s="172"/>
      <c r="B413" s="143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</row>
    <row r="414" spans="1:60" ht="12" customHeight="1">
      <c r="A414" s="172"/>
      <c r="B414" s="143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</row>
    <row r="415" spans="1:60" ht="12" customHeight="1">
      <c r="A415" s="172"/>
      <c r="B415" s="143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</row>
    <row r="416" spans="1:60" ht="12" customHeight="1">
      <c r="A416" s="172"/>
      <c r="B416" s="143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</row>
    <row r="417" spans="1:60" ht="12" customHeight="1">
      <c r="A417" s="172"/>
      <c r="B417" s="143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</row>
    <row r="418" spans="1:60" ht="12" customHeight="1">
      <c r="A418" s="172"/>
      <c r="B418" s="143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</row>
    <row r="419" spans="1:60" ht="12" customHeight="1">
      <c r="A419" s="172"/>
      <c r="B419" s="143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</row>
    <row r="420" spans="1:60" ht="12" customHeight="1">
      <c r="A420" s="172"/>
      <c r="B420" s="143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</row>
    <row r="421" spans="1:60" ht="12" customHeight="1">
      <c r="A421" s="172"/>
      <c r="B421" s="143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</row>
    <row r="422" spans="1:60" ht="12" customHeight="1">
      <c r="A422" s="172"/>
      <c r="B422" s="143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</row>
    <row r="423" spans="1:60" ht="12" customHeight="1">
      <c r="A423" s="172"/>
      <c r="B423" s="143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</row>
    <row r="424" spans="1:60" ht="12" customHeight="1">
      <c r="A424" s="172"/>
      <c r="B424" s="143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</row>
    <row r="425" spans="1:60" ht="12" customHeight="1">
      <c r="A425" s="172"/>
      <c r="B425" s="143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</row>
    <row r="426" spans="1:60" ht="12" customHeight="1">
      <c r="A426" s="172"/>
      <c r="B426" s="143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</row>
    <row r="427" spans="1:60" ht="12" customHeight="1">
      <c r="A427" s="172"/>
      <c r="B427" s="143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</row>
    <row r="428" spans="1:60" ht="12" customHeight="1">
      <c r="A428" s="172"/>
      <c r="B428" s="143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</row>
    <row r="429" spans="1:60" ht="12" customHeight="1">
      <c r="A429" s="172"/>
      <c r="B429" s="143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</row>
    <row r="430" spans="1:60" ht="12" customHeight="1">
      <c r="A430" s="172"/>
      <c r="B430" s="143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</row>
    <row r="431" spans="1:60" ht="12" customHeight="1">
      <c r="A431" s="172"/>
      <c r="B431" s="143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</row>
    <row r="432" spans="1:60" ht="12" customHeight="1">
      <c r="A432" s="172"/>
      <c r="B432" s="143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</row>
    <row r="433" spans="1:60" ht="12" customHeight="1">
      <c r="A433" s="172"/>
      <c r="B433" s="143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</row>
    <row r="434" spans="1:60" ht="12" customHeight="1">
      <c r="A434" s="172"/>
      <c r="B434" s="143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</row>
    <row r="435" spans="1:60" ht="12" customHeight="1">
      <c r="A435" s="172"/>
      <c r="B435" s="143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</row>
    <row r="436" spans="1:60" ht="12" customHeight="1">
      <c r="A436" s="172"/>
      <c r="B436" s="143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</row>
    <row r="437" spans="1:60" ht="12" customHeight="1">
      <c r="A437" s="172"/>
      <c r="B437" s="143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</row>
    <row r="438" spans="1:60" ht="12" customHeight="1">
      <c r="A438" s="172"/>
      <c r="B438" s="143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</row>
    <row r="439" spans="1:60" ht="12" customHeight="1">
      <c r="A439" s="172"/>
      <c r="B439" s="143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</row>
    <row r="440" spans="1:60" ht="12" customHeight="1">
      <c r="A440" s="172"/>
      <c r="B440" s="143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</row>
    <row r="441" spans="1:60" ht="12" customHeight="1">
      <c r="A441" s="172"/>
      <c r="B441" s="143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</row>
    <row r="442" spans="1:60" ht="12" customHeight="1">
      <c r="A442" s="172"/>
      <c r="B442" s="143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</row>
    <row r="443" spans="1:60" ht="12" customHeight="1">
      <c r="A443" s="172"/>
      <c r="B443" s="143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</row>
    <row r="444" spans="1:60" ht="12" customHeight="1">
      <c r="A444" s="172"/>
      <c r="B444" s="143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</row>
    <row r="445" spans="1:60" ht="12" customHeight="1">
      <c r="A445" s="172"/>
      <c r="B445" s="143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</row>
    <row r="446" spans="1:60" ht="12" customHeight="1">
      <c r="A446" s="172"/>
      <c r="B446" s="143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</row>
    <row r="447" spans="1:60" ht="12" customHeight="1">
      <c r="A447" s="172"/>
      <c r="B447" s="143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</row>
    <row r="448" spans="1:60" ht="12" customHeight="1">
      <c r="A448" s="172"/>
      <c r="B448" s="143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</row>
    <row r="449" spans="1:60" ht="12" customHeight="1">
      <c r="A449" s="172"/>
      <c r="B449" s="143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</row>
    <row r="450" spans="1:60" ht="12" customHeight="1">
      <c r="A450" s="172"/>
      <c r="B450" s="143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</row>
    <row r="451" spans="1:60" ht="12" customHeight="1">
      <c r="A451" s="172"/>
      <c r="B451" s="143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</row>
    <row r="452" spans="1:60" ht="12" customHeight="1">
      <c r="A452" s="172"/>
      <c r="B452" s="143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</row>
    <row r="453" spans="1:60" ht="12" customHeight="1">
      <c r="A453" s="172"/>
      <c r="B453" s="143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</row>
    <row r="454" spans="1:60" ht="12" customHeight="1">
      <c r="A454" s="172"/>
      <c r="B454" s="143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</row>
    <row r="455" spans="1:60" ht="12" customHeight="1">
      <c r="A455" s="172"/>
      <c r="B455" s="143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</row>
    <row r="456" spans="1:60" ht="12" customHeight="1">
      <c r="A456" s="172"/>
      <c r="B456" s="143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</row>
    <row r="457" spans="1:60" ht="12" customHeight="1">
      <c r="A457" s="172"/>
      <c r="B457" s="143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</row>
    <row r="458" spans="1:60" ht="12" customHeight="1">
      <c r="A458" s="172"/>
      <c r="B458" s="143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</row>
    <row r="459" spans="1:60" ht="12" customHeight="1">
      <c r="A459" s="172"/>
      <c r="B459" s="143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</row>
    <row r="460" spans="1:60" ht="12" customHeight="1">
      <c r="A460" s="172"/>
      <c r="B460" s="143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</row>
    <row r="461" spans="1:60" ht="12" customHeight="1">
      <c r="A461" s="172"/>
      <c r="B461" s="143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</row>
    <row r="462" spans="1:60" ht="12" customHeight="1">
      <c r="A462" s="172"/>
      <c r="B462" s="143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</row>
    <row r="463" spans="1:60" ht="12" customHeight="1">
      <c r="A463" s="172"/>
      <c r="B463" s="143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</row>
    <row r="464" spans="1:60" ht="12" customHeight="1">
      <c r="A464" s="172"/>
      <c r="B464" s="143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</row>
    <row r="465" spans="1:60" ht="12" customHeight="1">
      <c r="A465" s="172"/>
      <c r="B465" s="143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</row>
    <row r="466" spans="1:60" ht="12" customHeight="1">
      <c r="A466" s="172"/>
      <c r="B466" s="143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</row>
    <row r="467" spans="1:60" ht="12" customHeight="1">
      <c r="A467" s="172"/>
      <c r="B467" s="143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</row>
    <row r="468" spans="1:60" ht="12" customHeight="1">
      <c r="A468" s="172"/>
      <c r="B468" s="143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</row>
    <row r="469" spans="1:60" ht="12" customHeight="1">
      <c r="A469" s="172"/>
      <c r="B469" s="143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</row>
    <row r="470" spans="1:60" ht="12" customHeight="1">
      <c r="A470" s="172"/>
      <c r="B470" s="143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</row>
    <row r="471" spans="1:60" ht="12" customHeight="1">
      <c r="A471" s="172"/>
      <c r="B471" s="143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</row>
    <row r="472" spans="1:60" ht="12" customHeight="1">
      <c r="A472" s="172"/>
      <c r="B472" s="143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</row>
    <row r="473" spans="1:60" ht="12" customHeight="1">
      <c r="A473" s="172"/>
      <c r="B473" s="143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</row>
    <row r="474" spans="1:60" ht="12" customHeight="1">
      <c r="A474" s="172"/>
      <c r="B474" s="143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</row>
    <row r="475" spans="1:60" ht="12" customHeight="1">
      <c r="A475" s="172"/>
      <c r="B475" s="143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</row>
    <row r="476" spans="1:60" ht="12" customHeight="1">
      <c r="A476" s="172"/>
      <c r="B476" s="143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</row>
    <row r="477" spans="1:60" ht="12" customHeight="1">
      <c r="A477" s="172"/>
      <c r="B477" s="143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</row>
    <row r="478" spans="1:60" ht="12" customHeight="1">
      <c r="A478" s="172"/>
      <c r="B478" s="143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</row>
    <row r="479" spans="1:60" ht="12" customHeight="1">
      <c r="A479" s="172"/>
      <c r="B479" s="143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</row>
    <row r="480" spans="1:60" ht="12" customHeight="1">
      <c r="A480" s="172"/>
      <c r="B480" s="143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</row>
    <row r="481" spans="1:60" ht="12" customHeight="1">
      <c r="A481" s="172"/>
      <c r="B481" s="143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</row>
    <row r="482" spans="1:60" ht="12" customHeight="1">
      <c r="A482" s="172"/>
      <c r="B482" s="143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</row>
    <row r="483" spans="1:60" ht="12" customHeight="1">
      <c r="A483" s="172"/>
      <c r="B483" s="143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</row>
    <row r="484" spans="1:60" ht="12" customHeight="1">
      <c r="A484" s="172"/>
      <c r="B484" s="143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</row>
    <row r="485" spans="1:60" ht="12" customHeight="1">
      <c r="A485" s="172"/>
      <c r="B485" s="143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</row>
    <row r="486" spans="1:60" ht="12" customHeight="1">
      <c r="A486" s="172"/>
      <c r="B486" s="143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</row>
    <row r="487" spans="1:60" ht="12" customHeight="1">
      <c r="A487" s="172"/>
      <c r="B487" s="143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</row>
    <row r="488" spans="1:60" ht="12" customHeight="1">
      <c r="A488" s="172"/>
      <c r="B488" s="143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</row>
    <row r="489" spans="1:60" ht="12" customHeight="1">
      <c r="A489" s="172"/>
      <c r="B489" s="143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</row>
    <row r="490" spans="1:60" ht="12" customHeight="1">
      <c r="A490" s="172"/>
      <c r="B490" s="143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</row>
    <row r="491" spans="1:60" ht="12" customHeight="1">
      <c r="A491" s="172"/>
      <c r="B491" s="143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</row>
    <row r="492" spans="1:60" ht="12" customHeight="1">
      <c r="A492" s="172"/>
      <c r="B492" s="143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</row>
    <row r="493" spans="1:60" ht="12" customHeight="1">
      <c r="A493" s="172"/>
      <c r="B493" s="143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</row>
    <row r="494" spans="1:60" ht="12" customHeight="1">
      <c r="A494" s="172"/>
      <c r="B494" s="143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</row>
    <row r="495" spans="1:60" ht="12" customHeight="1">
      <c r="A495" s="172"/>
      <c r="B495" s="143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</row>
    <row r="496" spans="1:60" ht="12" customHeight="1">
      <c r="A496" s="172"/>
      <c r="B496" s="143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</row>
    <row r="497" spans="1:60" ht="12" customHeight="1">
      <c r="A497" s="172"/>
      <c r="B497" s="143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</row>
    <row r="498" spans="1:60" ht="12" customHeight="1">
      <c r="A498" s="172"/>
      <c r="B498" s="143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</row>
    <row r="499" spans="1:60" ht="12" customHeight="1">
      <c r="A499" s="172"/>
      <c r="B499" s="143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</row>
    <row r="500" spans="1:60" ht="12" customHeight="1">
      <c r="A500" s="172"/>
      <c r="B500" s="143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</row>
    <row r="501" spans="1:60" ht="12" customHeight="1">
      <c r="A501" s="172"/>
      <c r="B501" s="143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</row>
    <row r="502" spans="1:60" ht="12" customHeight="1">
      <c r="A502" s="172"/>
      <c r="B502" s="143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</row>
    <row r="503" spans="1:60" ht="12" customHeight="1">
      <c r="A503" s="172"/>
      <c r="B503" s="143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</row>
    <row r="504" spans="1:60" ht="12" customHeight="1">
      <c r="A504" s="172"/>
      <c r="B504" s="143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</row>
    <row r="505" spans="1:60" ht="12" customHeight="1">
      <c r="A505" s="172"/>
      <c r="B505" s="143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</row>
    <row r="506" spans="1:60" ht="12" customHeight="1">
      <c r="A506" s="172"/>
      <c r="B506" s="143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</row>
    <row r="507" spans="1:60" ht="12" customHeight="1">
      <c r="A507" s="172"/>
      <c r="B507" s="143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</row>
    <row r="508" spans="1:60" ht="12" customHeight="1">
      <c r="A508" s="172"/>
      <c r="B508" s="143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</row>
    <row r="509" spans="1:60" ht="12" customHeight="1">
      <c r="A509" s="172"/>
      <c r="B509" s="143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</row>
    <row r="510" spans="1:60" ht="12" customHeight="1">
      <c r="A510" s="172"/>
      <c r="B510" s="143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</row>
    <row r="511" spans="1:60" ht="12" customHeight="1">
      <c r="A511" s="172"/>
      <c r="B511" s="143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</row>
    <row r="512" spans="1:60" ht="12" customHeight="1">
      <c r="A512" s="172"/>
      <c r="B512" s="143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</row>
    <row r="513" spans="1:60" ht="12" customHeight="1">
      <c r="A513" s="172"/>
      <c r="B513" s="143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</row>
    <row r="514" spans="1:60" ht="12" customHeight="1">
      <c r="A514" s="172"/>
      <c r="B514" s="143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</row>
    <row r="515" spans="1:60" ht="12" customHeight="1">
      <c r="A515" s="172"/>
      <c r="B515" s="143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17"/>
      <c r="BE515" s="117"/>
      <c r="BF515" s="117"/>
      <c r="BG515" s="117"/>
      <c r="BH515" s="117"/>
    </row>
    <row r="516" spans="1:60" ht="12" customHeight="1">
      <c r="A516" s="172"/>
      <c r="B516" s="143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17"/>
      <c r="BE516" s="117"/>
      <c r="BF516" s="117"/>
      <c r="BG516" s="117"/>
      <c r="BH516" s="117"/>
    </row>
    <row r="517" spans="1:60" ht="12" customHeight="1">
      <c r="A517" s="172"/>
      <c r="B517" s="143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17"/>
      <c r="BE517" s="117"/>
      <c r="BF517" s="117"/>
      <c r="BG517" s="117"/>
      <c r="BH517" s="117"/>
    </row>
    <row r="518" spans="1:60" ht="12" customHeight="1">
      <c r="A518" s="172"/>
      <c r="B518" s="143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</row>
    <row r="519" spans="1:60" ht="12" customHeight="1">
      <c r="A519" s="172"/>
      <c r="B519" s="143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17"/>
      <c r="BE519" s="117"/>
      <c r="BF519" s="117"/>
      <c r="BG519" s="117"/>
      <c r="BH519" s="117"/>
    </row>
    <row r="520" spans="1:60" ht="12" customHeight="1">
      <c r="A520" s="172"/>
      <c r="B520" s="143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  <c r="BH520" s="117"/>
    </row>
    <row r="521" spans="1:60" ht="12" customHeight="1">
      <c r="A521" s="172"/>
      <c r="B521" s="143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</row>
    <row r="522" spans="1:60" ht="12" customHeight="1">
      <c r="A522" s="172"/>
      <c r="B522" s="143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17"/>
      <c r="BE522" s="117"/>
      <c r="BF522" s="117"/>
      <c r="BG522" s="117"/>
      <c r="BH522" s="117"/>
    </row>
    <row r="523" spans="1:60" ht="12" customHeight="1">
      <c r="A523" s="172"/>
      <c r="B523" s="143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</row>
    <row r="524" spans="1:60" ht="12" customHeight="1">
      <c r="A524" s="172"/>
      <c r="B524" s="143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17"/>
      <c r="BE524" s="117"/>
      <c r="BF524" s="117"/>
      <c r="BG524" s="117"/>
      <c r="BH524" s="117"/>
    </row>
    <row r="525" spans="1:60" ht="12" customHeight="1">
      <c r="A525" s="172"/>
      <c r="B525" s="143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</row>
    <row r="526" spans="1:60" ht="12" customHeight="1">
      <c r="A526" s="172"/>
      <c r="B526" s="143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17"/>
      <c r="BE526" s="117"/>
      <c r="BF526" s="117"/>
      <c r="BG526" s="117"/>
      <c r="BH526" s="117"/>
    </row>
    <row r="527" spans="1:60" ht="12" customHeight="1">
      <c r="A527" s="172"/>
      <c r="B527" s="143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</row>
    <row r="528" spans="1:60" ht="12" customHeight="1">
      <c r="A528" s="172"/>
      <c r="B528" s="143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17"/>
      <c r="BE528" s="117"/>
      <c r="BF528" s="117"/>
      <c r="BG528" s="117"/>
      <c r="BH528" s="117"/>
    </row>
    <row r="529" spans="1:60" ht="12" customHeight="1">
      <c r="A529" s="172"/>
      <c r="B529" s="143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</row>
    <row r="530" spans="1:60" ht="12" customHeight="1">
      <c r="A530" s="172"/>
      <c r="B530" s="143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17"/>
      <c r="BE530" s="117"/>
      <c r="BF530" s="117"/>
      <c r="BG530" s="117"/>
      <c r="BH530" s="117"/>
    </row>
    <row r="531" spans="1:60" ht="12" customHeight="1">
      <c r="A531" s="172"/>
      <c r="B531" s="143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</row>
    <row r="532" spans="1:60" ht="12" customHeight="1">
      <c r="A532" s="172"/>
      <c r="B532" s="143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</row>
    <row r="533" spans="1:60" ht="12" customHeight="1">
      <c r="A533" s="172"/>
      <c r="B533" s="143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</row>
    <row r="534" spans="1:60" ht="12" customHeight="1">
      <c r="A534" s="172"/>
      <c r="B534" s="143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17"/>
      <c r="BE534" s="117"/>
      <c r="BF534" s="117"/>
      <c r="BG534" s="117"/>
      <c r="BH534" s="117"/>
    </row>
    <row r="535" spans="1:60" ht="12" customHeight="1">
      <c r="A535" s="172"/>
      <c r="B535" s="143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</row>
    <row r="536" spans="1:60" ht="12" customHeight="1">
      <c r="A536" s="172"/>
      <c r="B536" s="143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</row>
    <row r="537" spans="1:60" ht="12" customHeight="1">
      <c r="A537" s="172"/>
      <c r="B537" s="143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</row>
    <row r="538" spans="1:60" ht="12" customHeight="1">
      <c r="A538" s="172"/>
      <c r="B538" s="143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17"/>
      <c r="BE538" s="117"/>
      <c r="BF538" s="117"/>
      <c r="BG538" s="117"/>
      <c r="BH538" s="117"/>
    </row>
    <row r="539" spans="1:60" ht="12" customHeight="1">
      <c r="A539" s="172"/>
      <c r="B539" s="143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</row>
    <row r="540" spans="1:60" ht="12" customHeight="1">
      <c r="A540" s="172"/>
      <c r="B540" s="143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17"/>
      <c r="BE540" s="117"/>
      <c r="BF540" s="117"/>
      <c r="BG540" s="117"/>
      <c r="BH540" s="117"/>
    </row>
    <row r="541" spans="1:60" ht="12" customHeight="1">
      <c r="A541" s="172"/>
      <c r="B541" s="143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</row>
    <row r="542" spans="1:60" ht="12" customHeight="1">
      <c r="A542" s="172"/>
      <c r="B542" s="143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</row>
    <row r="543" spans="1:60" ht="12" customHeight="1">
      <c r="A543" s="172"/>
      <c r="B543" s="143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17"/>
      <c r="BE543" s="117"/>
      <c r="BF543" s="117"/>
      <c r="BG543" s="117"/>
      <c r="BH543" s="117"/>
    </row>
    <row r="544" spans="1:60" ht="12" customHeight="1">
      <c r="A544" s="172"/>
      <c r="B544" s="143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</row>
    <row r="545" spans="1:60" ht="12" customHeight="1">
      <c r="A545" s="172"/>
      <c r="B545" s="143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17"/>
      <c r="BE545" s="117"/>
      <c r="BF545" s="117"/>
      <c r="BG545" s="117"/>
      <c r="BH545" s="117"/>
    </row>
    <row r="546" spans="1:60" ht="12" customHeight="1">
      <c r="A546" s="172"/>
      <c r="B546" s="143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</row>
    <row r="547" spans="1:60" ht="12" customHeight="1">
      <c r="A547" s="172"/>
      <c r="B547" s="143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17"/>
      <c r="BE547" s="117"/>
      <c r="BF547" s="117"/>
      <c r="BG547" s="117"/>
      <c r="BH547" s="117"/>
    </row>
    <row r="548" spans="1:60" ht="12" customHeight="1">
      <c r="A548" s="172"/>
      <c r="B548" s="143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</row>
    <row r="549" spans="1:60" ht="12" customHeight="1">
      <c r="A549" s="172"/>
      <c r="B549" s="143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17"/>
      <c r="BE549" s="117"/>
      <c r="BF549" s="117"/>
      <c r="BG549" s="117"/>
      <c r="BH549" s="117"/>
    </row>
    <row r="550" spans="1:60" ht="12" customHeight="1">
      <c r="A550" s="172"/>
      <c r="B550" s="143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</row>
    <row r="551" spans="1:60" ht="12" customHeight="1">
      <c r="A551" s="172"/>
      <c r="B551" s="143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</row>
    <row r="552" spans="1:60" ht="12" customHeight="1">
      <c r="A552" s="172"/>
      <c r="B552" s="143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</row>
    <row r="553" spans="1:60" ht="12" customHeight="1">
      <c r="A553" s="172"/>
      <c r="B553" s="143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17"/>
      <c r="BE553" s="117"/>
      <c r="BF553" s="117"/>
      <c r="BG553" s="117"/>
      <c r="BH553" s="117"/>
    </row>
    <row r="554" spans="1:60" ht="12" customHeight="1">
      <c r="A554" s="172"/>
      <c r="B554" s="143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17"/>
      <c r="BE554" s="117"/>
      <c r="BF554" s="117"/>
      <c r="BG554" s="117"/>
      <c r="BH554" s="117"/>
    </row>
    <row r="555" spans="1:60" ht="12" customHeight="1">
      <c r="A555" s="172"/>
      <c r="B555" s="143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</row>
    <row r="556" spans="1:60" ht="12" customHeight="1">
      <c r="A556" s="172"/>
      <c r="B556" s="143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</row>
    <row r="557" spans="1:60" ht="12" customHeight="1">
      <c r="A557" s="172"/>
      <c r="B557" s="143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17"/>
      <c r="BE557" s="117"/>
      <c r="BF557" s="117"/>
      <c r="BG557" s="117"/>
      <c r="BH557" s="117"/>
    </row>
    <row r="558" spans="1:60" ht="12" customHeight="1">
      <c r="A558" s="172"/>
      <c r="B558" s="143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</row>
    <row r="559" spans="1:60" ht="12" customHeight="1">
      <c r="A559" s="172"/>
      <c r="B559" s="143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</row>
    <row r="560" spans="1:60" ht="12" customHeight="1">
      <c r="A560" s="172"/>
      <c r="B560" s="143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</row>
    <row r="561" spans="1:60" ht="12" customHeight="1">
      <c r="A561" s="172"/>
      <c r="B561" s="143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17"/>
      <c r="BE561" s="117"/>
      <c r="BF561" s="117"/>
      <c r="BG561" s="117"/>
      <c r="BH561" s="117"/>
    </row>
    <row r="562" spans="1:60" ht="12" customHeight="1">
      <c r="A562" s="172"/>
      <c r="B562" s="143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17"/>
      <c r="BE562" s="117"/>
      <c r="BF562" s="117"/>
      <c r="BG562" s="117"/>
      <c r="BH562" s="117"/>
    </row>
    <row r="563" spans="1:60" ht="12" customHeight="1">
      <c r="A563" s="172"/>
      <c r="B563" s="143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17"/>
      <c r="BE563" s="117"/>
      <c r="BF563" s="117"/>
      <c r="BG563" s="117"/>
      <c r="BH563" s="117"/>
    </row>
    <row r="564" spans="1:60" ht="12" customHeight="1">
      <c r="A564" s="172"/>
      <c r="B564" s="143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</row>
    <row r="565" spans="1:60" ht="12" customHeight="1">
      <c r="A565" s="172"/>
      <c r="B565" s="143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  <c r="BE565" s="117"/>
      <c r="BF565" s="117"/>
      <c r="BG565" s="117"/>
      <c r="BH565" s="117"/>
    </row>
    <row r="566" spans="1:60" ht="12" customHeight="1">
      <c r="A566" s="172"/>
      <c r="B566" s="143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17"/>
      <c r="BE566" s="117"/>
      <c r="BF566" s="117"/>
      <c r="BG566" s="117"/>
      <c r="BH566" s="117"/>
    </row>
    <row r="567" spans="1:60" ht="12" customHeight="1">
      <c r="A567" s="172"/>
      <c r="B567" s="143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17"/>
      <c r="BE567" s="117"/>
      <c r="BF567" s="117"/>
      <c r="BG567" s="117"/>
      <c r="BH567" s="117"/>
    </row>
    <row r="568" spans="1:60" ht="12" customHeight="1">
      <c r="A568" s="172"/>
      <c r="B568" s="143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17"/>
      <c r="BE568" s="117"/>
      <c r="BF568" s="117"/>
      <c r="BG568" s="117"/>
      <c r="BH568" s="117"/>
    </row>
    <row r="569" spans="1:60" ht="12" customHeight="1">
      <c r="A569" s="172"/>
      <c r="B569" s="143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17"/>
      <c r="BE569" s="117"/>
      <c r="BF569" s="117"/>
      <c r="BG569" s="117"/>
      <c r="BH569" s="117"/>
    </row>
    <row r="570" spans="1:60" ht="12" customHeight="1">
      <c r="A570" s="172"/>
      <c r="B570" s="143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17"/>
      <c r="BE570" s="117"/>
      <c r="BF570" s="117"/>
      <c r="BG570" s="117"/>
      <c r="BH570" s="117"/>
    </row>
    <row r="571" spans="1:60" ht="12" customHeight="1">
      <c r="A571" s="172"/>
      <c r="B571" s="143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  <c r="BH571" s="117"/>
    </row>
    <row r="572" spans="1:60" ht="12" customHeight="1">
      <c r="A572" s="172"/>
      <c r="B572" s="143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</row>
    <row r="573" spans="1:60" ht="12" customHeight="1">
      <c r="A573" s="172"/>
      <c r="B573" s="143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</row>
    <row r="574" spans="1:60" ht="12" customHeight="1">
      <c r="A574" s="172"/>
      <c r="B574" s="143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</row>
    <row r="575" spans="1:60" ht="12" customHeight="1">
      <c r="A575" s="172"/>
      <c r="B575" s="143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</row>
    <row r="576" spans="1:60" ht="12" customHeight="1">
      <c r="A576" s="172"/>
      <c r="B576" s="143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</row>
    <row r="577" spans="1:60" ht="12" customHeight="1">
      <c r="A577" s="172"/>
      <c r="B577" s="143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</row>
    <row r="578" spans="1:60" ht="12" customHeight="1">
      <c r="A578" s="172"/>
      <c r="B578" s="143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</row>
    <row r="579" spans="1:60" ht="12" customHeight="1">
      <c r="A579" s="172"/>
      <c r="B579" s="143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</row>
    <row r="580" spans="1:60" ht="12" customHeight="1">
      <c r="A580" s="172"/>
      <c r="B580" s="143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</row>
    <row r="581" spans="1:60" ht="12" customHeight="1">
      <c r="A581" s="172"/>
      <c r="B581" s="143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</row>
    <row r="582" spans="1:60" ht="12" customHeight="1">
      <c r="A582" s="172"/>
      <c r="B582" s="143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</row>
    <row r="583" spans="1:60" ht="12" customHeight="1">
      <c r="A583" s="172"/>
      <c r="B583" s="143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</row>
    <row r="584" spans="1:60" ht="12" customHeight="1">
      <c r="A584" s="172"/>
      <c r="B584" s="143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</row>
    <row r="585" spans="1:60" ht="12" customHeight="1">
      <c r="A585" s="172"/>
      <c r="B585" s="143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</row>
    <row r="586" spans="1:60" ht="12" customHeight="1">
      <c r="A586" s="172"/>
      <c r="B586" s="143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</row>
    <row r="587" spans="1:60" ht="12" customHeight="1">
      <c r="A587" s="172"/>
      <c r="B587" s="143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</row>
    <row r="588" spans="1:60" ht="12" customHeight="1">
      <c r="A588" s="172"/>
      <c r="B588" s="143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</row>
    <row r="589" spans="1:60" ht="12" customHeight="1">
      <c r="A589" s="172"/>
      <c r="B589" s="143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</row>
    <row r="590" spans="1:60" ht="12" customHeight="1">
      <c r="A590" s="172"/>
      <c r="B590" s="143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</row>
    <row r="591" spans="1:60" ht="12" customHeight="1">
      <c r="A591" s="172"/>
      <c r="B591" s="143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</row>
    <row r="592" spans="1:60" ht="12" customHeight="1">
      <c r="A592" s="172"/>
      <c r="B592" s="143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7"/>
      <c r="BH592" s="117"/>
    </row>
    <row r="593" spans="1:60" ht="12" customHeight="1">
      <c r="A593" s="172"/>
      <c r="B593" s="143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17"/>
      <c r="BE593" s="117"/>
      <c r="BF593" s="117"/>
      <c r="BG593" s="117"/>
      <c r="BH593" s="117"/>
    </row>
    <row r="594" spans="1:60" ht="12" customHeight="1">
      <c r="A594" s="172"/>
      <c r="B594" s="143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</row>
    <row r="595" spans="1:60" ht="12" customHeight="1">
      <c r="A595" s="172"/>
      <c r="B595" s="143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</row>
    <row r="596" spans="1:60" ht="12" customHeight="1">
      <c r="A596" s="172"/>
      <c r="B596" s="143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</row>
    <row r="597" spans="1:60" ht="12" customHeight="1">
      <c r="A597" s="172"/>
      <c r="B597" s="143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</row>
    <row r="598" spans="1:60" ht="12" customHeight="1">
      <c r="A598" s="172"/>
      <c r="B598" s="143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</row>
    <row r="599" spans="1:60" ht="12" customHeight="1">
      <c r="A599" s="172"/>
      <c r="B599" s="143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</row>
    <row r="600" spans="1:60" ht="12" customHeight="1">
      <c r="A600" s="172"/>
      <c r="B600" s="143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</row>
    <row r="601" spans="1:60" ht="12" customHeight="1">
      <c r="A601" s="172"/>
      <c r="B601" s="143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</row>
    <row r="602" spans="1:60" ht="12" customHeight="1">
      <c r="A602" s="172"/>
      <c r="B602" s="143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</row>
    <row r="603" spans="1:60" ht="12" customHeight="1">
      <c r="A603" s="172"/>
      <c r="B603" s="143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</row>
    <row r="604" spans="1:60" ht="12" customHeight="1">
      <c r="A604" s="172"/>
      <c r="B604" s="143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</row>
    <row r="605" spans="1:60" ht="12" customHeight="1">
      <c r="A605" s="172"/>
      <c r="B605" s="143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</row>
    <row r="606" spans="1:60" ht="12" customHeight="1">
      <c r="A606" s="172"/>
      <c r="B606" s="143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</row>
    <row r="607" spans="1:60" ht="12" customHeight="1">
      <c r="A607" s="172"/>
      <c r="B607" s="143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</row>
    <row r="608" spans="1:60" ht="12" customHeight="1">
      <c r="A608" s="172"/>
      <c r="B608" s="143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17"/>
      <c r="BE608" s="117"/>
      <c r="BF608" s="117"/>
      <c r="BG608" s="117"/>
      <c r="BH608" s="117"/>
    </row>
    <row r="609" spans="1:60" ht="12" customHeight="1">
      <c r="A609" s="172"/>
      <c r="B609" s="143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17"/>
      <c r="BE609" s="117"/>
      <c r="BF609" s="117"/>
      <c r="BG609" s="117"/>
      <c r="BH609" s="117"/>
    </row>
    <row r="610" spans="1:60" ht="12" customHeight="1">
      <c r="A610" s="172"/>
      <c r="B610" s="143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17"/>
      <c r="BE610" s="117"/>
      <c r="BF610" s="117"/>
      <c r="BG610" s="117"/>
      <c r="BH610" s="117"/>
    </row>
    <row r="611" spans="1:60" ht="12" customHeight="1">
      <c r="A611" s="172"/>
      <c r="B611" s="143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17"/>
      <c r="BE611" s="117"/>
      <c r="BF611" s="117"/>
      <c r="BG611" s="117"/>
      <c r="BH611" s="117"/>
    </row>
    <row r="612" spans="1:60" ht="12" customHeight="1">
      <c r="A612" s="172"/>
      <c r="B612" s="143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</row>
    <row r="613" spans="1:60" ht="12" customHeight="1">
      <c r="A613" s="172"/>
      <c r="B613" s="143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17"/>
      <c r="BE613" s="117"/>
      <c r="BF613" s="117"/>
      <c r="BG613" s="117"/>
      <c r="BH613" s="117"/>
    </row>
    <row r="614" spans="1:60" ht="12" customHeight="1">
      <c r="A614" s="172"/>
      <c r="B614" s="143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</row>
    <row r="615" spans="1:60" ht="12" customHeight="1">
      <c r="A615" s="172"/>
      <c r="B615" s="143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17"/>
      <c r="BE615" s="117"/>
      <c r="BF615" s="117"/>
      <c r="BG615" s="117"/>
      <c r="BH615" s="117"/>
    </row>
    <row r="616" spans="1:60" ht="12" customHeight="1">
      <c r="A616" s="172"/>
      <c r="B616" s="143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</row>
    <row r="617" spans="1:60" ht="12" customHeight="1">
      <c r="A617" s="172"/>
      <c r="B617" s="143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17"/>
      <c r="BE617" s="117"/>
      <c r="BF617" s="117"/>
      <c r="BG617" s="117"/>
      <c r="BH617" s="117"/>
    </row>
    <row r="618" spans="1:60" ht="12" customHeight="1">
      <c r="A618" s="172"/>
      <c r="B618" s="143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</row>
    <row r="619" spans="1:60" ht="12" customHeight="1">
      <c r="A619" s="172"/>
      <c r="B619" s="143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17"/>
      <c r="BE619" s="117"/>
      <c r="BF619" s="117"/>
      <c r="BG619" s="117"/>
      <c r="BH619" s="117"/>
    </row>
    <row r="620" spans="1:60" ht="12" customHeight="1">
      <c r="A620" s="172"/>
      <c r="B620" s="143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</row>
    <row r="621" spans="1:60" ht="12" customHeight="1">
      <c r="A621" s="172"/>
      <c r="B621" s="143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17"/>
      <c r="BE621" s="117"/>
      <c r="BF621" s="117"/>
      <c r="BG621" s="117"/>
      <c r="BH621" s="117"/>
    </row>
    <row r="622" spans="1:60" ht="12" customHeight="1">
      <c r="A622" s="172"/>
      <c r="B622" s="143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17"/>
      <c r="BE622" s="117"/>
      <c r="BF622" s="117"/>
      <c r="BG622" s="117"/>
      <c r="BH622" s="117"/>
    </row>
    <row r="623" spans="1:60" ht="12" customHeight="1">
      <c r="A623" s="172"/>
      <c r="B623" s="143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</row>
    <row r="624" spans="1:60" ht="12" customHeight="1">
      <c r="A624" s="172"/>
      <c r="B624" s="143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</row>
    <row r="625" spans="1:60" ht="12" customHeight="1">
      <c r="A625" s="172"/>
      <c r="B625" s="143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</row>
    <row r="626" spans="1:60" ht="12" customHeight="1">
      <c r="A626" s="172"/>
      <c r="B626" s="143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17"/>
      <c r="BE626" s="117"/>
      <c r="BF626" s="117"/>
      <c r="BG626" s="117"/>
      <c r="BH626" s="117"/>
    </row>
    <row r="627" spans="1:60" ht="12" customHeight="1">
      <c r="A627" s="172"/>
      <c r="B627" s="143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</row>
    <row r="628" spans="1:60" ht="12" customHeight="1">
      <c r="A628" s="172"/>
      <c r="B628" s="143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</row>
    <row r="629" spans="1:60" ht="12" customHeight="1">
      <c r="A629" s="172"/>
      <c r="B629" s="143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17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</row>
    <row r="630" spans="1:60" ht="12" customHeight="1">
      <c r="A630" s="172"/>
      <c r="B630" s="143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</row>
    <row r="631" spans="1:60" ht="12" customHeight="1">
      <c r="A631" s="172"/>
      <c r="B631" s="143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17"/>
      <c r="BE631" s="117"/>
      <c r="BF631" s="117"/>
      <c r="BG631" s="117"/>
      <c r="BH631" s="117"/>
    </row>
    <row r="632" spans="1:60" ht="12" customHeight="1">
      <c r="A632" s="172"/>
      <c r="B632" s="143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</row>
    <row r="633" spans="1:60" ht="12" customHeight="1">
      <c r="A633" s="172"/>
      <c r="B633" s="143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</row>
    <row r="634" spans="1:60" ht="12" customHeight="1">
      <c r="A634" s="172"/>
      <c r="B634" s="143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</row>
    <row r="635" spans="1:60" ht="12" customHeight="1">
      <c r="A635" s="172"/>
      <c r="B635" s="143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17"/>
      <c r="BE635" s="117"/>
      <c r="BF635" s="117"/>
      <c r="BG635" s="117"/>
      <c r="BH635" s="117"/>
    </row>
    <row r="636" spans="1:60" ht="12" customHeight="1">
      <c r="A636" s="172"/>
      <c r="B636" s="143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</row>
    <row r="637" spans="1:60" ht="12" customHeight="1">
      <c r="A637" s="172"/>
      <c r="B637" s="143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</row>
    <row r="638" spans="1:60" ht="12" customHeight="1">
      <c r="A638" s="172"/>
      <c r="B638" s="143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7"/>
      <c r="BH638" s="117"/>
    </row>
    <row r="639" spans="1:60" ht="12" customHeight="1">
      <c r="A639" s="172"/>
      <c r="B639" s="143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17"/>
      <c r="BE639" s="117"/>
      <c r="BF639" s="117"/>
      <c r="BG639" s="117"/>
      <c r="BH639" s="117"/>
    </row>
    <row r="640" spans="1:60" ht="12" customHeight="1">
      <c r="A640" s="172"/>
      <c r="B640" s="143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</row>
    <row r="641" spans="1:60" ht="12" customHeight="1">
      <c r="A641" s="172"/>
      <c r="B641" s="143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17"/>
      <c r="BE641" s="117"/>
      <c r="BF641" s="117"/>
      <c r="BG641" s="117"/>
      <c r="BH641" s="117"/>
    </row>
    <row r="642" spans="1:60" ht="12" customHeight="1">
      <c r="A642" s="172"/>
      <c r="B642" s="143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17"/>
      <c r="BE642" s="117"/>
      <c r="BF642" s="117"/>
      <c r="BG642" s="117"/>
      <c r="BH642" s="117"/>
    </row>
    <row r="643" spans="1:60" ht="12" customHeight="1">
      <c r="A643" s="172"/>
      <c r="B643" s="143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17"/>
      <c r="BE643" s="117"/>
      <c r="BF643" s="117"/>
      <c r="BG643" s="117"/>
      <c r="BH643" s="117"/>
    </row>
    <row r="644" spans="1:60" ht="12" customHeight="1">
      <c r="A644" s="172"/>
      <c r="B644" s="143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</row>
    <row r="645" spans="1:60" ht="12" customHeight="1">
      <c r="A645" s="172"/>
      <c r="B645" s="143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</row>
    <row r="646" spans="1:60" ht="12" customHeight="1">
      <c r="A646" s="172"/>
      <c r="B646" s="143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</row>
    <row r="647" spans="1:60" ht="12" customHeight="1">
      <c r="A647" s="172"/>
      <c r="B647" s="143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17"/>
      <c r="BE647" s="117"/>
      <c r="BF647" s="117"/>
      <c r="BG647" s="117"/>
      <c r="BH647" s="117"/>
    </row>
    <row r="648" spans="1:60" ht="12" customHeight="1">
      <c r="A648" s="172"/>
      <c r="B648" s="143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</row>
    <row r="649" spans="1:60" ht="12" customHeight="1">
      <c r="A649" s="172"/>
      <c r="B649" s="143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17"/>
      <c r="BE649" s="117"/>
      <c r="BF649" s="117"/>
      <c r="BG649" s="117"/>
      <c r="BH649" s="117"/>
    </row>
    <row r="650" spans="1:60" ht="12" customHeight="1">
      <c r="A650" s="172"/>
      <c r="B650" s="143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17"/>
      <c r="BE650" s="117"/>
      <c r="BF650" s="117"/>
      <c r="BG650" s="117"/>
      <c r="BH650" s="117"/>
    </row>
    <row r="651" spans="1:60" ht="12" customHeight="1">
      <c r="A651" s="172"/>
      <c r="B651" s="143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17"/>
      <c r="BE651" s="117"/>
      <c r="BF651" s="117"/>
      <c r="BG651" s="117"/>
      <c r="BH651" s="117"/>
    </row>
    <row r="652" spans="1:60" ht="12" customHeight="1">
      <c r="A652" s="172"/>
      <c r="B652" s="143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</row>
    <row r="653" spans="1:60" ht="12" customHeight="1">
      <c r="A653" s="172"/>
      <c r="B653" s="143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</row>
    <row r="654" spans="1:60" ht="12" customHeight="1">
      <c r="A654" s="172"/>
      <c r="B654" s="143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17"/>
      <c r="BE654" s="117"/>
      <c r="BF654" s="117"/>
      <c r="BG654" s="117"/>
      <c r="BH654" s="117"/>
    </row>
    <row r="655" spans="1:60" ht="12" customHeight="1">
      <c r="A655" s="172"/>
      <c r="B655" s="143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17"/>
      <c r="BE655" s="117"/>
      <c r="BF655" s="117"/>
      <c r="BG655" s="117"/>
      <c r="BH655" s="117"/>
    </row>
    <row r="656" spans="1:60" ht="12" customHeight="1">
      <c r="A656" s="172"/>
      <c r="B656" s="143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17"/>
      <c r="BE656" s="117"/>
      <c r="BF656" s="117"/>
      <c r="BG656" s="117"/>
      <c r="BH656" s="117"/>
    </row>
    <row r="657" spans="1:60" ht="12" customHeight="1">
      <c r="A657" s="172"/>
      <c r="B657" s="143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17"/>
      <c r="BE657" s="117"/>
      <c r="BF657" s="117"/>
      <c r="BG657" s="117"/>
      <c r="BH657" s="117"/>
    </row>
    <row r="658" spans="1:60" ht="12" customHeight="1">
      <c r="A658" s="172"/>
      <c r="B658" s="143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17"/>
      <c r="BE658" s="117"/>
      <c r="BF658" s="117"/>
      <c r="BG658" s="117"/>
      <c r="BH658" s="117"/>
    </row>
    <row r="659" spans="1:60" ht="12" customHeight="1">
      <c r="A659" s="172"/>
      <c r="B659" s="143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17"/>
      <c r="BE659" s="117"/>
      <c r="BF659" s="117"/>
      <c r="BG659" s="117"/>
      <c r="BH659" s="117"/>
    </row>
    <row r="660" spans="1:60" ht="12" customHeight="1">
      <c r="A660" s="172"/>
      <c r="B660" s="143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17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17"/>
      <c r="BE660" s="117"/>
      <c r="BF660" s="117"/>
      <c r="BG660" s="117"/>
      <c r="BH660" s="117"/>
    </row>
    <row r="661" spans="1:60" ht="12" customHeight="1">
      <c r="A661" s="172"/>
      <c r="B661" s="143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</row>
    <row r="662" spans="1:60" ht="12" customHeight="1">
      <c r="A662" s="172"/>
      <c r="B662" s="143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</row>
    <row r="663" spans="1:60" ht="12" customHeight="1">
      <c r="A663" s="172"/>
      <c r="B663" s="143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17"/>
      <c r="BE663" s="117"/>
      <c r="BF663" s="117"/>
      <c r="BG663" s="117"/>
      <c r="BH663" s="117"/>
    </row>
    <row r="664" spans="1:60" ht="12" customHeight="1">
      <c r="A664" s="172"/>
      <c r="B664" s="143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</row>
    <row r="665" spans="1:60" ht="12" customHeight="1">
      <c r="A665" s="172"/>
      <c r="B665" s="143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17"/>
      <c r="BE665" s="117"/>
      <c r="BF665" s="117"/>
      <c r="BG665" s="117"/>
      <c r="BH665" s="117"/>
    </row>
    <row r="666" spans="1:60" ht="12" customHeight="1">
      <c r="A666" s="172"/>
      <c r="B666" s="143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17"/>
      <c r="BE666" s="117"/>
      <c r="BF666" s="117"/>
      <c r="BG666" s="117"/>
      <c r="BH666" s="117"/>
    </row>
    <row r="667" spans="1:60" ht="12" customHeight="1">
      <c r="A667" s="172"/>
      <c r="B667" s="143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</row>
    <row r="668" spans="1:60" ht="12" customHeight="1">
      <c r="A668" s="172"/>
      <c r="B668" s="143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17"/>
      <c r="BE668" s="117"/>
      <c r="BF668" s="117"/>
      <c r="BG668" s="117"/>
      <c r="BH668" s="117"/>
    </row>
    <row r="669" spans="1:60" ht="12" customHeight="1">
      <c r="A669" s="172"/>
      <c r="B669" s="143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17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17"/>
      <c r="BE669" s="117"/>
      <c r="BF669" s="117"/>
      <c r="BG669" s="117"/>
      <c r="BH669" s="117"/>
    </row>
    <row r="670" spans="1:60" ht="12" customHeight="1">
      <c r="A670" s="172"/>
      <c r="B670" s="143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</row>
    <row r="671" spans="1:60" ht="12" customHeight="1">
      <c r="A671" s="172"/>
      <c r="B671" s="143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</row>
    <row r="672" spans="1:60" ht="12" customHeight="1">
      <c r="A672" s="172"/>
      <c r="B672" s="143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17"/>
      <c r="BE672" s="117"/>
      <c r="BF672" s="117"/>
      <c r="BG672" s="117"/>
      <c r="BH672" s="117"/>
    </row>
    <row r="673" spans="1:60" ht="12" customHeight="1">
      <c r="A673" s="172"/>
      <c r="B673" s="143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</row>
    <row r="674" spans="1:60" ht="12" customHeight="1">
      <c r="A674" s="172"/>
      <c r="B674" s="143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</row>
    <row r="675" spans="1:60" ht="12" customHeight="1">
      <c r="A675" s="172"/>
      <c r="B675" s="143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</row>
    <row r="676" spans="1:60" ht="12" customHeight="1">
      <c r="A676" s="172"/>
      <c r="B676" s="143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</row>
    <row r="677" spans="1:60" ht="12" customHeight="1">
      <c r="A677" s="172"/>
      <c r="B677" s="143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17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17"/>
      <c r="BE677" s="117"/>
      <c r="BF677" s="117"/>
      <c r="BG677" s="117"/>
      <c r="BH677" s="117"/>
    </row>
    <row r="678" spans="1:60" ht="12" customHeight="1">
      <c r="A678" s="172"/>
      <c r="B678" s="143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</row>
    <row r="679" spans="1:60" ht="12" customHeight="1">
      <c r="A679" s="172"/>
      <c r="B679" s="143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</row>
    <row r="680" spans="1:60" ht="12" customHeight="1">
      <c r="A680" s="172"/>
      <c r="B680" s="143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17"/>
      <c r="BE680" s="117"/>
      <c r="BF680" s="117"/>
      <c r="BG680" s="117"/>
      <c r="BH680" s="117"/>
    </row>
    <row r="681" spans="1:60" ht="12" customHeight="1">
      <c r="A681" s="172"/>
      <c r="B681" s="143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</row>
    <row r="682" spans="1:60" ht="12" customHeight="1">
      <c r="A682" s="172"/>
      <c r="B682" s="143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</row>
    <row r="683" spans="1:60" ht="12" customHeight="1">
      <c r="A683" s="172"/>
      <c r="B683" s="143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</row>
    <row r="684" spans="1:60" ht="12" customHeight="1">
      <c r="A684" s="172"/>
      <c r="B684" s="143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</row>
    <row r="685" spans="1:60" ht="12" customHeight="1">
      <c r="A685" s="172"/>
      <c r="B685" s="143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</row>
    <row r="686" spans="1:60" ht="12" customHeight="1">
      <c r="A686" s="172"/>
      <c r="B686" s="143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</row>
    <row r="687" spans="1:60" ht="12" customHeight="1">
      <c r="A687" s="172"/>
      <c r="B687" s="143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</row>
    <row r="688" spans="1:60" ht="12" customHeight="1">
      <c r="A688" s="172"/>
      <c r="B688" s="143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17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17"/>
      <c r="BE688" s="117"/>
      <c r="BF688" s="117"/>
      <c r="BG688" s="117"/>
      <c r="BH688" s="117"/>
    </row>
    <row r="689" spans="1:60" ht="12" customHeight="1">
      <c r="A689" s="172"/>
      <c r="B689" s="143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17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17"/>
      <c r="BE689" s="117"/>
      <c r="BF689" s="117"/>
      <c r="BG689" s="117"/>
      <c r="BH689" s="117"/>
    </row>
    <row r="690" spans="1:60" ht="12" customHeight="1">
      <c r="A690" s="172"/>
      <c r="B690" s="143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</row>
    <row r="691" spans="1:60" ht="12" customHeight="1">
      <c r="A691" s="172"/>
      <c r="B691" s="143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</row>
    <row r="692" spans="1:60" ht="12" customHeight="1">
      <c r="A692" s="172"/>
      <c r="B692" s="143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</row>
    <row r="693" spans="1:60" ht="12" customHeight="1">
      <c r="A693" s="172"/>
      <c r="B693" s="143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17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17"/>
      <c r="BE693" s="117"/>
      <c r="BF693" s="117"/>
      <c r="BG693" s="117"/>
      <c r="BH693" s="117"/>
    </row>
    <row r="694" spans="1:60" ht="12" customHeight="1">
      <c r="A694" s="172"/>
      <c r="B694" s="143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17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</row>
    <row r="695" spans="1:60" ht="12" customHeight="1">
      <c r="A695" s="172"/>
      <c r="B695" s="143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17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17"/>
      <c r="BE695" s="117"/>
      <c r="BF695" s="117"/>
      <c r="BG695" s="117"/>
      <c r="BH695" s="117"/>
    </row>
    <row r="696" spans="1:60" ht="12" customHeight="1">
      <c r="A696" s="172"/>
      <c r="B696" s="143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</row>
    <row r="697" spans="1:60" ht="12" customHeight="1">
      <c r="A697" s="172"/>
      <c r="B697" s="143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17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17"/>
      <c r="BE697" s="117"/>
      <c r="BF697" s="117"/>
      <c r="BG697" s="117"/>
      <c r="BH697" s="117"/>
    </row>
    <row r="698" spans="1:60" ht="12" customHeight="1">
      <c r="A698" s="172"/>
      <c r="B698" s="143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</row>
    <row r="699" spans="1:60" ht="12" customHeight="1">
      <c r="A699" s="172"/>
      <c r="B699" s="143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17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</row>
    <row r="700" spans="1:60" ht="12" customHeight="1">
      <c r="A700" s="172"/>
      <c r="B700" s="143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</row>
    <row r="701" spans="1:60" ht="12" customHeight="1">
      <c r="A701" s="172"/>
      <c r="B701" s="143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17"/>
      <c r="BE701" s="117"/>
      <c r="BF701" s="117"/>
      <c r="BG701" s="117"/>
      <c r="BH701" s="117"/>
    </row>
    <row r="702" spans="1:60" ht="12" customHeight="1">
      <c r="A702" s="172"/>
      <c r="B702" s="143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17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17"/>
      <c r="BE702" s="117"/>
      <c r="BF702" s="117"/>
      <c r="BG702" s="117"/>
      <c r="BH702" s="117"/>
    </row>
    <row r="703" spans="1:60" ht="12" customHeight="1">
      <c r="A703" s="172"/>
      <c r="B703" s="143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17"/>
      <c r="BE703" s="117"/>
      <c r="BF703" s="117"/>
      <c r="BG703" s="117"/>
      <c r="BH703" s="117"/>
    </row>
    <row r="704" spans="1:60" ht="12" customHeight="1">
      <c r="A704" s="172"/>
      <c r="B704" s="143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17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17"/>
      <c r="BE704" s="117"/>
      <c r="BF704" s="117"/>
      <c r="BG704" s="117"/>
      <c r="BH704" s="117"/>
    </row>
    <row r="705" spans="1:60" ht="12" customHeight="1">
      <c r="A705" s="172"/>
      <c r="B705" s="143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17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17"/>
      <c r="BE705" s="117"/>
      <c r="BF705" s="117"/>
      <c r="BG705" s="117"/>
      <c r="BH705" s="117"/>
    </row>
    <row r="706" spans="1:60" ht="12" customHeight="1">
      <c r="A706" s="172"/>
      <c r="B706" s="143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17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7"/>
    </row>
    <row r="707" spans="1:60" ht="12" customHeight="1">
      <c r="A707" s="172"/>
      <c r="B707" s="143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  <c r="BH707" s="117"/>
    </row>
    <row r="708" spans="1:60" ht="12" customHeight="1">
      <c r="A708" s="172"/>
      <c r="B708" s="143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17"/>
      <c r="BE708" s="117"/>
      <c r="BF708" s="117"/>
      <c r="BG708" s="117"/>
      <c r="BH708" s="117"/>
    </row>
    <row r="709" spans="1:60" ht="12" customHeight="1">
      <c r="A709" s="172"/>
      <c r="B709" s="143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17"/>
      <c r="AP709" s="117"/>
      <c r="AQ709" s="117"/>
      <c r="AR709" s="117"/>
      <c r="AS709" s="117"/>
      <c r="AT709" s="117"/>
      <c r="AU709" s="117"/>
      <c r="AV709" s="117"/>
      <c r="AW709" s="117"/>
      <c r="AX709" s="117"/>
      <c r="AY709" s="117"/>
      <c r="AZ709" s="117"/>
      <c r="BA709" s="117"/>
      <c r="BB709" s="117"/>
      <c r="BC709" s="117"/>
      <c r="BD709" s="117"/>
      <c r="BE709" s="117"/>
      <c r="BF709" s="117"/>
      <c r="BG709" s="117"/>
      <c r="BH709" s="117"/>
    </row>
    <row r="710" spans="1:60" ht="12" customHeight="1">
      <c r="A710" s="172"/>
      <c r="B710" s="143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17"/>
      <c r="AP710" s="117"/>
      <c r="AQ710" s="117"/>
      <c r="AR710" s="117"/>
      <c r="AS710" s="117"/>
      <c r="AT710" s="117"/>
      <c r="AU710" s="117"/>
      <c r="AV710" s="117"/>
      <c r="AW710" s="117"/>
      <c r="AX710" s="117"/>
      <c r="AY710" s="117"/>
      <c r="AZ710" s="117"/>
      <c r="BA710" s="117"/>
      <c r="BB710" s="117"/>
      <c r="BC710" s="117"/>
      <c r="BD710" s="117"/>
      <c r="BE710" s="117"/>
      <c r="BF710" s="117"/>
      <c r="BG710" s="117"/>
      <c r="BH710" s="117"/>
    </row>
    <row r="711" spans="1:60" ht="12" customHeight="1">
      <c r="A711" s="172"/>
      <c r="B711" s="143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17"/>
      <c r="AP711" s="117"/>
      <c r="AQ711" s="117"/>
      <c r="AR711" s="117"/>
      <c r="AS711" s="117"/>
      <c r="AT711" s="117"/>
      <c r="AU711" s="117"/>
      <c r="AV711" s="117"/>
      <c r="AW711" s="117"/>
      <c r="AX711" s="117"/>
      <c r="AY711" s="117"/>
      <c r="AZ711" s="117"/>
      <c r="BA711" s="117"/>
      <c r="BB711" s="117"/>
      <c r="BC711" s="117"/>
      <c r="BD711" s="117"/>
      <c r="BE711" s="117"/>
      <c r="BF711" s="117"/>
      <c r="BG711" s="117"/>
      <c r="BH711" s="117"/>
    </row>
    <row r="712" spans="1:60" ht="12" customHeight="1">
      <c r="A712" s="172"/>
      <c r="B712" s="143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7"/>
      <c r="AQ712" s="117"/>
      <c r="AR712" s="117"/>
      <c r="AS712" s="117"/>
      <c r="AT712" s="117"/>
      <c r="AU712" s="117"/>
      <c r="AV712" s="117"/>
      <c r="AW712" s="117"/>
      <c r="AX712" s="117"/>
      <c r="AY712" s="117"/>
      <c r="AZ712" s="117"/>
      <c r="BA712" s="117"/>
      <c r="BB712" s="117"/>
      <c r="BC712" s="117"/>
      <c r="BD712" s="117"/>
      <c r="BE712" s="117"/>
      <c r="BF712" s="117"/>
      <c r="BG712" s="117"/>
      <c r="BH712" s="117"/>
    </row>
    <row r="713" spans="1:60" ht="12" customHeight="1">
      <c r="A713" s="172"/>
      <c r="B713" s="143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17"/>
      <c r="AP713" s="117"/>
      <c r="AQ713" s="117"/>
      <c r="AR713" s="117"/>
      <c r="AS713" s="117"/>
      <c r="AT713" s="117"/>
      <c r="AU713" s="117"/>
      <c r="AV713" s="117"/>
      <c r="AW713" s="117"/>
      <c r="AX713" s="117"/>
      <c r="AY713" s="117"/>
      <c r="AZ713" s="117"/>
      <c r="BA713" s="117"/>
      <c r="BB713" s="117"/>
      <c r="BC713" s="117"/>
      <c r="BD713" s="117"/>
      <c r="BE713" s="117"/>
      <c r="BF713" s="117"/>
      <c r="BG713" s="117"/>
      <c r="BH713" s="117"/>
    </row>
    <row r="714" spans="1:60" ht="12" customHeight="1">
      <c r="A714" s="172"/>
      <c r="B714" s="143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17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</row>
    <row r="715" spans="1:60" ht="12" customHeight="1">
      <c r="A715" s="172"/>
      <c r="B715" s="143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17"/>
      <c r="AP715" s="117"/>
      <c r="AQ715" s="117"/>
      <c r="AR715" s="117"/>
      <c r="AS715" s="117"/>
      <c r="AT715" s="117"/>
      <c r="AU715" s="117"/>
      <c r="AV715" s="117"/>
      <c r="AW715" s="117"/>
      <c r="AX715" s="117"/>
      <c r="AY715" s="117"/>
      <c r="AZ715" s="117"/>
      <c r="BA715" s="117"/>
      <c r="BB715" s="117"/>
      <c r="BC715" s="117"/>
      <c r="BD715" s="117"/>
      <c r="BE715" s="117"/>
      <c r="BF715" s="117"/>
      <c r="BG715" s="117"/>
      <c r="BH715" s="117"/>
    </row>
    <row r="716" spans="1:60" ht="12" customHeight="1">
      <c r="A716" s="172"/>
      <c r="B716" s="143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17"/>
      <c r="AP716" s="117"/>
      <c r="AQ716" s="117"/>
      <c r="AR716" s="117"/>
      <c r="AS716" s="117"/>
      <c r="AT716" s="117"/>
      <c r="AU716" s="117"/>
      <c r="AV716" s="117"/>
      <c r="AW716" s="117"/>
      <c r="AX716" s="117"/>
      <c r="AY716" s="117"/>
      <c r="AZ716" s="117"/>
      <c r="BA716" s="117"/>
      <c r="BB716" s="117"/>
      <c r="BC716" s="117"/>
      <c r="BD716" s="117"/>
      <c r="BE716" s="117"/>
      <c r="BF716" s="117"/>
      <c r="BG716" s="117"/>
      <c r="BH716" s="117"/>
    </row>
    <row r="717" spans="1:60" ht="12" customHeight="1">
      <c r="A717" s="172"/>
      <c r="B717" s="143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17"/>
      <c r="AP717" s="117"/>
      <c r="AQ717" s="117"/>
      <c r="AR717" s="117"/>
      <c r="AS717" s="117"/>
      <c r="AT717" s="117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</row>
    <row r="718" spans="1:60" ht="12" customHeight="1">
      <c r="A718" s="172"/>
      <c r="B718" s="143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7"/>
      <c r="BH718" s="117"/>
    </row>
    <row r="719" spans="1:60" ht="12" customHeight="1">
      <c r="A719" s="172"/>
      <c r="B719" s="143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17"/>
      <c r="AP719" s="117"/>
      <c r="AQ719" s="117"/>
      <c r="AR719" s="117"/>
      <c r="AS719" s="117"/>
      <c r="AT719" s="117"/>
      <c r="AU719" s="117"/>
      <c r="AV719" s="117"/>
      <c r="AW719" s="117"/>
      <c r="AX719" s="117"/>
      <c r="AY719" s="117"/>
      <c r="AZ719" s="117"/>
      <c r="BA719" s="117"/>
      <c r="BB719" s="117"/>
      <c r="BC719" s="117"/>
      <c r="BD719" s="117"/>
      <c r="BE719" s="117"/>
      <c r="BF719" s="117"/>
      <c r="BG719" s="117"/>
      <c r="BH719" s="117"/>
    </row>
    <row r="720" spans="1:60" ht="12" customHeight="1">
      <c r="A720" s="172"/>
      <c r="B720" s="143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17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7"/>
      <c r="BA720" s="117"/>
      <c r="BB720" s="117"/>
      <c r="BC720" s="117"/>
      <c r="BD720" s="117"/>
      <c r="BE720" s="117"/>
      <c r="BF720" s="117"/>
      <c r="BG720" s="117"/>
      <c r="BH720" s="117"/>
    </row>
    <row r="721" spans="1:60" ht="12" customHeight="1">
      <c r="A721" s="172"/>
      <c r="B721" s="143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17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</row>
    <row r="722" spans="1:60" ht="12" customHeight="1">
      <c r="A722" s="172"/>
      <c r="B722" s="143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17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</row>
    <row r="723" spans="1:60" ht="12" customHeight="1">
      <c r="A723" s="172"/>
      <c r="B723" s="143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7"/>
      <c r="AQ723" s="117"/>
      <c r="AR723" s="117"/>
      <c r="AS723" s="117"/>
      <c r="AT723" s="117"/>
      <c r="AU723" s="117"/>
      <c r="AV723" s="117"/>
      <c r="AW723" s="117"/>
      <c r="AX723" s="117"/>
      <c r="AY723" s="117"/>
      <c r="AZ723" s="117"/>
      <c r="BA723" s="117"/>
      <c r="BB723" s="117"/>
      <c r="BC723" s="117"/>
      <c r="BD723" s="117"/>
      <c r="BE723" s="117"/>
      <c r="BF723" s="117"/>
      <c r="BG723" s="117"/>
      <c r="BH723" s="117"/>
    </row>
    <row r="724" spans="1:60" ht="12" customHeight="1">
      <c r="A724" s="172"/>
      <c r="B724" s="143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17"/>
      <c r="AP724" s="117"/>
      <c r="AQ724" s="117"/>
      <c r="AR724" s="117"/>
      <c r="AS724" s="117"/>
      <c r="AT724" s="117"/>
      <c r="AU724" s="117"/>
      <c r="AV724" s="117"/>
      <c r="AW724" s="117"/>
      <c r="AX724" s="117"/>
      <c r="AY724" s="117"/>
      <c r="AZ724" s="117"/>
      <c r="BA724" s="117"/>
      <c r="BB724" s="117"/>
      <c r="BC724" s="117"/>
      <c r="BD724" s="117"/>
      <c r="BE724" s="117"/>
      <c r="BF724" s="117"/>
      <c r="BG724" s="117"/>
      <c r="BH724" s="117"/>
    </row>
    <row r="725" spans="1:60" ht="12" customHeight="1">
      <c r="A725" s="172"/>
      <c r="B725" s="143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17"/>
      <c r="AP725" s="117"/>
      <c r="AQ725" s="117"/>
      <c r="AR725" s="117"/>
      <c r="AS725" s="117"/>
      <c r="AT725" s="117"/>
      <c r="AU725" s="117"/>
      <c r="AV725" s="117"/>
      <c r="AW725" s="117"/>
      <c r="AX725" s="117"/>
      <c r="AY725" s="117"/>
      <c r="AZ725" s="117"/>
      <c r="BA725" s="117"/>
      <c r="BB725" s="117"/>
      <c r="BC725" s="117"/>
      <c r="BD725" s="117"/>
      <c r="BE725" s="117"/>
      <c r="BF725" s="117"/>
      <c r="BG725" s="117"/>
      <c r="BH725" s="117"/>
    </row>
    <row r="726" spans="1:60" ht="12" customHeight="1">
      <c r="A726" s="172"/>
      <c r="B726" s="143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17"/>
      <c r="AP726" s="117"/>
      <c r="AQ726" s="117"/>
      <c r="AR726" s="117"/>
      <c r="AS726" s="117"/>
      <c r="AT726" s="117"/>
      <c r="AU726" s="117"/>
      <c r="AV726" s="117"/>
      <c r="AW726" s="117"/>
      <c r="AX726" s="117"/>
      <c r="AY726" s="117"/>
      <c r="AZ726" s="117"/>
      <c r="BA726" s="117"/>
      <c r="BB726" s="117"/>
      <c r="BC726" s="117"/>
      <c r="BD726" s="117"/>
      <c r="BE726" s="117"/>
      <c r="BF726" s="117"/>
      <c r="BG726" s="117"/>
      <c r="BH726" s="117"/>
    </row>
    <row r="727" spans="1:60" ht="12" customHeight="1">
      <c r="A727" s="172"/>
      <c r="B727" s="143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17"/>
      <c r="AP727" s="117"/>
      <c r="AQ727" s="117"/>
      <c r="AR727" s="117"/>
      <c r="AS727" s="117"/>
      <c r="AT727" s="117"/>
      <c r="AU727" s="117"/>
      <c r="AV727" s="117"/>
      <c r="AW727" s="117"/>
      <c r="AX727" s="117"/>
      <c r="AY727" s="117"/>
      <c r="AZ727" s="117"/>
      <c r="BA727" s="117"/>
      <c r="BB727" s="117"/>
      <c r="BC727" s="117"/>
      <c r="BD727" s="117"/>
      <c r="BE727" s="117"/>
      <c r="BF727" s="117"/>
      <c r="BG727" s="117"/>
      <c r="BH727" s="117"/>
    </row>
    <row r="728" spans="1:60" ht="12" customHeight="1">
      <c r="A728" s="172"/>
      <c r="B728" s="143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17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</row>
    <row r="729" spans="1:60" ht="12" customHeight="1">
      <c r="A729" s="172"/>
      <c r="B729" s="143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17"/>
      <c r="AP729" s="117"/>
      <c r="AQ729" s="117"/>
      <c r="AR729" s="117"/>
      <c r="AS729" s="117"/>
      <c r="AT729" s="117"/>
      <c r="AU729" s="117"/>
      <c r="AV729" s="117"/>
      <c r="AW729" s="117"/>
      <c r="AX729" s="117"/>
      <c r="AY729" s="117"/>
      <c r="AZ729" s="117"/>
      <c r="BA729" s="117"/>
      <c r="BB729" s="117"/>
      <c r="BC729" s="117"/>
      <c r="BD729" s="117"/>
      <c r="BE729" s="117"/>
      <c r="BF729" s="117"/>
      <c r="BG729" s="117"/>
      <c r="BH729" s="117"/>
    </row>
    <row r="730" spans="1:60" ht="12" customHeight="1">
      <c r="A730" s="172"/>
      <c r="B730" s="143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17"/>
      <c r="AP730" s="117"/>
      <c r="AQ730" s="117"/>
      <c r="AR730" s="117"/>
      <c r="AS730" s="117"/>
      <c r="AT730" s="117"/>
      <c r="AU730" s="117"/>
      <c r="AV730" s="117"/>
      <c r="AW730" s="117"/>
      <c r="AX730" s="117"/>
      <c r="AY730" s="117"/>
      <c r="AZ730" s="117"/>
      <c r="BA730" s="117"/>
      <c r="BB730" s="117"/>
      <c r="BC730" s="117"/>
      <c r="BD730" s="117"/>
      <c r="BE730" s="117"/>
      <c r="BF730" s="117"/>
      <c r="BG730" s="117"/>
      <c r="BH730" s="117"/>
    </row>
    <row r="731" spans="1:60" ht="12" customHeight="1">
      <c r="A731" s="172"/>
      <c r="B731" s="143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17"/>
      <c r="AP731" s="117"/>
      <c r="AQ731" s="117"/>
      <c r="AR731" s="117"/>
      <c r="AS731" s="117"/>
      <c r="AT731" s="117"/>
      <c r="AU731" s="117"/>
      <c r="AV731" s="117"/>
      <c r="AW731" s="117"/>
      <c r="AX731" s="117"/>
      <c r="AY731" s="117"/>
      <c r="AZ731" s="117"/>
      <c r="BA731" s="117"/>
      <c r="BB731" s="117"/>
      <c r="BC731" s="117"/>
      <c r="BD731" s="117"/>
      <c r="BE731" s="117"/>
      <c r="BF731" s="117"/>
      <c r="BG731" s="117"/>
      <c r="BH731" s="117"/>
    </row>
    <row r="732" spans="1:60" ht="12" customHeight="1">
      <c r="A732" s="172"/>
      <c r="B732" s="143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17"/>
      <c r="AP732" s="117"/>
      <c r="AQ732" s="117"/>
      <c r="AR732" s="117"/>
      <c r="AS732" s="117"/>
      <c r="AT732" s="117"/>
      <c r="AU732" s="117"/>
      <c r="AV732" s="117"/>
      <c r="AW732" s="117"/>
      <c r="AX732" s="117"/>
      <c r="AY732" s="117"/>
      <c r="AZ732" s="117"/>
      <c r="BA732" s="117"/>
      <c r="BB732" s="117"/>
      <c r="BC732" s="117"/>
      <c r="BD732" s="117"/>
      <c r="BE732" s="117"/>
      <c r="BF732" s="117"/>
      <c r="BG732" s="117"/>
      <c r="BH732" s="117"/>
    </row>
    <row r="733" spans="1:60" ht="12" customHeight="1">
      <c r="A733" s="172"/>
      <c r="B733" s="143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17"/>
      <c r="AP733" s="117"/>
      <c r="AQ733" s="117"/>
      <c r="AR733" s="117"/>
      <c r="AS733" s="117"/>
      <c r="AT733" s="117"/>
      <c r="AU733" s="117"/>
      <c r="AV733" s="117"/>
      <c r="AW733" s="117"/>
      <c r="AX733" s="117"/>
      <c r="AY733" s="117"/>
      <c r="AZ733" s="117"/>
      <c r="BA733" s="117"/>
      <c r="BB733" s="117"/>
      <c r="BC733" s="117"/>
      <c r="BD733" s="117"/>
      <c r="BE733" s="117"/>
      <c r="BF733" s="117"/>
      <c r="BG733" s="117"/>
      <c r="BH733" s="117"/>
    </row>
    <row r="734" spans="1:60" ht="12" customHeight="1">
      <c r="A734" s="172"/>
      <c r="B734" s="143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</row>
    <row r="735" spans="1:60" ht="12" customHeight="1">
      <c r="A735" s="172"/>
      <c r="B735" s="143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17"/>
      <c r="AP735" s="117"/>
      <c r="AQ735" s="117"/>
      <c r="AR735" s="117"/>
      <c r="AS735" s="117"/>
      <c r="AT735" s="117"/>
      <c r="AU735" s="117"/>
      <c r="AV735" s="117"/>
      <c r="AW735" s="117"/>
      <c r="AX735" s="117"/>
      <c r="AY735" s="117"/>
      <c r="AZ735" s="117"/>
      <c r="BA735" s="117"/>
      <c r="BB735" s="117"/>
      <c r="BC735" s="117"/>
      <c r="BD735" s="117"/>
      <c r="BE735" s="117"/>
      <c r="BF735" s="117"/>
      <c r="BG735" s="117"/>
      <c r="BH735" s="117"/>
    </row>
    <row r="736" spans="1:60" ht="12" customHeight="1">
      <c r="A736" s="172"/>
      <c r="B736" s="143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17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</row>
    <row r="737" spans="1:60" ht="12" customHeight="1">
      <c r="A737" s="172"/>
      <c r="B737" s="143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17"/>
      <c r="AP737" s="117"/>
      <c r="AQ737" s="117"/>
      <c r="AR737" s="117"/>
      <c r="AS737" s="117"/>
      <c r="AT737" s="117"/>
      <c r="AU737" s="117"/>
      <c r="AV737" s="117"/>
      <c r="AW737" s="117"/>
      <c r="AX737" s="117"/>
      <c r="AY737" s="117"/>
      <c r="AZ737" s="117"/>
      <c r="BA737" s="117"/>
      <c r="BB737" s="117"/>
      <c r="BC737" s="117"/>
      <c r="BD737" s="117"/>
      <c r="BE737" s="117"/>
      <c r="BF737" s="117"/>
      <c r="BG737" s="117"/>
      <c r="BH737" s="117"/>
    </row>
    <row r="738" spans="1:60" ht="12" customHeight="1">
      <c r="A738" s="172"/>
      <c r="B738" s="143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17"/>
      <c r="AP738" s="117"/>
      <c r="AQ738" s="117"/>
      <c r="AR738" s="117"/>
      <c r="AS738" s="117"/>
      <c r="AT738" s="117"/>
      <c r="AU738" s="117"/>
      <c r="AV738" s="117"/>
      <c r="AW738" s="117"/>
      <c r="AX738" s="117"/>
      <c r="AY738" s="117"/>
      <c r="AZ738" s="117"/>
      <c r="BA738" s="117"/>
      <c r="BB738" s="117"/>
      <c r="BC738" s="117"/>
      <c r="BD738" s="117"/>
      <c r="BE738" s="117"/>
      <c r="BF738" s="117"/>
      <c r="BG738" s="117"/>
      <c r="BH738" s="117"/>
    </row>
    <row r="739" spans="1:60" ht="12" customHeight="1">
      <c r="A739" s="172"/>
      <c r="B739" s="143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17"/>
      <c r="AP739" s="117"/>
      <c r="AQ739" s="117"/>
      <c r="AR739" s="117"/>
      <c r="AS739" s="117"/>
      <c r="AT739" s="117"/>
      <c r="AU739" s="117"/>
      <c r="AV739" s="117"/>
      <c r="AW739" s="117"/>
      <c r="AX739" s="117"/>
      <c r="AY739" s="117"/>
      <c r="AZ739" s="117"/>
      <c r="BA739" s="117"/>
      <c r="BB739" s="117"/>
      <c r="BC739" s="117"/>
      <c r="BD739" s="117"/>
      <c r="BE739" s="117"/>
      <c r="BF739" s="117"/>
      <c r="BG739" s="117"/>
      <c r="BH739" s="117"/>
    </row>
    <row r="740" spans="1:60" ht="12" customHeight="1">
      <c r="A740" s="172"/>
      <c r="B740" s="143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17"/>
      <c r="AP740" s="117"/>
      <c r="AQ740" s="117"/>
      <c r="AR740" s="117"/>
      <c r="AS740" s="117"/>
      <c r="AT740" s="117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</row>
    <row r="741" spans="1:60" ht="12" customHeight="1">
      <c r="A741" s="172"/>
      <c r="B741" s="143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17"/>
      <c r="AP741" s="117"/>
      <c r="AQ741" s="117"/>
      <c r="AR741" s="117"/>
      <c r="AS741" s="117"/>
      <c r="AT741" s="117"/>
      <c r="AU741" s="117"/>
      <c r="AV741" s="117"/>
      <c r="AW741" s="117"/>
      <c r="AX741" s="117"/>
      <c r="AY741" s="117"/>
      <c r="AZ741" s="117"/>
      <c r="BA741" s="117"/>
      <c r="BB741" s="117"/>
      <c r="BC741" s="117"/>
      <c r="BD741" s="117"/>
      <c r="BE741" s="117"/>
      <c r="BF741" s="117"/>
      <c r="BG741" s="117"/>
      <c r="BH741" s="117"/>
    </row>
    <row r="742" spans="1:60" ht="12" customHeight="1">
      <c r="A742" s="172"/>
      <c r="B742" s="143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17"/>
      <c r="AP742" s="117"/>
      <c r="AQ742" s="117"/>
      <c r="AR742" s="117"/>
      <c r="AS742" s="117"/>
      <c r="AT742" s="117"/>
      <c r="AU742" s="117"/>
      <c r="AV742" s="117"/>
      <c r="AW742" s="117"/>
      <c r="AX742" s="117"/>
      <c r="AY742" s="117"/>
      <c r="AZ742" s="117"/>
      <c r="BA742" s="117"/>
      <c r="BB742" s="117"/>
      <c r="BC742" s="117"/>
      <c r="BD742" s="117"/>
      <c r="BE742" s="117"/>
      <c r="BF742" s="117"/>
      <c r="BG742" s="117"/>
      <c r="BH742" s="117"/>
    </row>
    <row r="743" spans="1:60" ht="12" customHeight="1">
      <c r="A743" s="172"/>
      <c r="B743" s="143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17"/>
      <c r="AP743" s="117"/>
      <c r="AQ743" s="117"/>
      <c r="AR743" s="117"/>
      <c r="AS743" s="117"/>
      <c r="AT743" s="117"/>
      <c r="AU743" s="117"/>
      <c r="AV743" s="117"/>
      <c r="AW743" s="117"/>
      <c r="AX743" s="117"/>
      <c r="AY743" s="117"/>
      <c r="AZ743" s="117"/>
      <c r="BA743" s="117"/>
      <c r="BB743" s="117"/>
      <c r="BC743" s="117"/>
      <c r="BD743" s="117"/>
      <c r="BE743" s="117"/>
      <c r="BF743" s="117"/>
      <c r="BG743" s="117"/>
      <c r="BH743" s="117"/>
    </row>
    <row r="744" spans="1:60" ht="12" customHeight="1">
      <c r="A744" s="172"/>
      <c r="B744" s="143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17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</row>
    <row r="745" spans="1:60" ht="12" customHeight="1">
      <c r="A745" s="172"/>
      <c r="B745" s="143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</row>
    <row r="746" spans="1:60" ht="12" customHeight="1">
      <c r="A746" s="172"/>
      <c r="B746" s="143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17"/>
      <c r="AP746" s="117"/>
      <c r="AQ746" s="117"/>
      <c r="AR746" s="117"/>
      <c r="AS746" s="117"/>
      <c r="AT746" s="117"/>
      <c r="AU746" s="117"/>
      <c r="AV746" s="117"/>
      <c r="AW746" s="117"/>
      <c r="AX746" s="117"/>
      <c r="AY746" s="117"/>
      <c r="AZ746" s="117"/>
      <c r="BA746" s="117"/>
      <c r="BB746" s="117"/>
      <c r="BC746" s="117"/>
      <c r="BD746" s="117"/>
      <c r="BE746" s="117"/>
      <c r="BF746" s="117"/>
      <c r="BG746" s="117"/>
      <c r="BH746" s="117"/>
    </row>
    <row r="747" spans="1:60" ht="12" customHeight="1">
      <c r="A747" s="172"/>
      <c r="B747" s="143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17"/>
      <c r="AP747" s="117"/>
      <c r="AQ747" s="117"/>
      <c r="AR747" s="117"/>
      <c r="AS747" s="117"/>
      <c r="AT747" s="117"/>
      <c r="AU747" s="117"/>
      <c r="AV747" s="117"/>
      <c r="AW747" s="117"/>
      <c r="AX747" s="117"/>
      <c r="AY747" s="117"/>
      <c r="AZ747" s="117"/>
      <c r="BA747" s="117"/>
      <c r="BB747" s="117"/>
      <c r="BC747" s="117"/>
      <c r="BD747" s="117"/>
      <c r="BE747" s="117"/>
      <c r="BF747" s="117"/>
      <c r="BG747" s="117"/>
      <c r="BH747" s="117"/>
    </row>
    <row r="748" spans="1:60" ht="12" customHeight="1">
      <c r="A748" s="172"/>
      <c r="B748" s="143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17"/>
      <c r="AP748" s="117"/>
      <c r="AQ748" s="117"/>
      <c r="AR748" s="117"/>
      <c r="AS748" s="117"/>
      <c r="AT748" s="117"/>
      <c r="AU748" s="117"/>
      <c r="AV748" s="117"/>
      <c r="AW748" s="117"/>
      <c r="AX748" s="117"/>
      <c r="AY748" s="117"/>
      <c r="AZ748" s="117"/>
      <c r="BA748" s="117"/>
      <c r="BB748" s="117"/>
      <c r="BC748" s="117"/>
      <c r="BD748" s="117"/>
      <c r="BE748" s="117"/>
      <c r="BF748" s="117"/>
      <c r="BG748" s="117"/>
      <c r="BH748" s="117"/>
    </row>
    <row r="749" spans="1:60" ht="12" customHeight="1">
      <c r="A749" s="172"/>
      <c r="B749" s="143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17"/>
      <c r="AP749" s="117"/>
      <c r="AQ749" s="117"/>
      <c r="AR749" s="117"/>
      <c r="AS749" s="117"/>
      <c r="AT749" s="117"/>
      <c r="AU749" s="117"/>
      <c r="AV749" s="117"/>
      <c r="AW749" s="117"/>
      <c r="AX749" s="117"/>
      <c r="AY749" s="117"/>
      <c r="AZ749" s="117"/>
      <c r="BA749" s="117"/>
      <c r="BB749" s="117"/>
      <c r="BC749" s="117"/>
      <c r="BD749" s="117"/>
      <c r="BE749" s="117"/>
      <c r="BF749" s="117"/>
      <c r="BG749" s="117"/>
      <c r="BH749" s="117"/>
    </row>
    <row r="750" spans="1:60" ht="12" customHeight="1">
      <c r="A750" s="172"/>
      <c r="B750" s="143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17"/>
      <c r="AP750" s="117"/>
      <c r="AQ750" s="117"/>
      <c r="AR750" s="117"/>
      <c r="AS750" s="117"/>
      <c r="AT750" s="117"/>
      <c r="AU750" s="117"/>
      <c r="AV750" s="117"/>
      <c r="AW750" s="117"/>
      <c r="AX750" s="117"/>
      <c r="AY750" s="117"/>
      <c r="AZ750" s="117"/>
      <c r="BA750" s="117"/>
      <c r="BB750" s="117"/>
      <c r="BC750" s="117"/>
      <c r="BD750" s="117"/>
      <c r="BE750" s="117"/>
      <c r="BF750" s="117"/>
      <c r="BG750" s="117"/>
      <c r="BH750" s="117"/>
    </row>
    <row r="751" spans="1:60" ht="12" customHeight="1">
      <c r="A751" s="172"/>
      <c r="B751" s="143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17"/>
      <c r="AP751" s="117"/>
      <c r="AQ751" s="117"/>
      <c r="AR751" s="117"/>
      <c r="AS751" s="117"/>
      <c r="AT751" s="117"/>
      <c r="AU751" s="117"/>
      <c r="AV751" s="117"/>
      <c r="AW751" s="117"/>
      <c r="AX751" s="117"/>
      <c r="AY751" s="117"/>
      <c r="AZ751" s="117"/>
      <c r="BA751" s="117"/>
      <c r="BB751" s="117"/>
      <c r="BC751" s="117"/>
      <c r="BD751" s="117"/>
      <c r="BE751" s="117"/>
      <c r="BF751" s="117"/>
      <c r="BG751" s="117"/>
      <c r="BH751" s="117"/>
    </row>
    <row r="752" spans="1:60" ht="12" customHeight="1">
      <c r="A752" s="172"/>
      <c r="B752" s="143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17"/>
      <c r="AP752" s="117"/>
      <c r="AQ752" s="117"/>
      <c r="AR752" s="117"/>
      <c r="AS752" s="117"/>
      <c r="AT752" s="117"/>
      <c r="AU752" s="117"/>
      <c r="AV752" s="117"/>
      <c r="AW752" s="117"/>
      <c r="AX752" s="117"/>
      <c r="AY752" s="117"/>
      <c r="AZ752" s="117"/>
      <c r="BA752" s="117"/>
      <c r="BB752" s="117"/>
      <c r="BC752" s="117"/>
      <c r="BD752" s="117"/>
      <c r="BE752" s="117"/>
      <c r="BF752" s="117"/>
      <c r="BG752" s="117"/>
      <c r="BH752" s="117"/>
    </row>
    <row r="753" spans="1:60" ht="12" customHeight="1">
      <c r="A753" s="172"/>
      <c r="B753" s="143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17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</row>
    <row r="754" spans="1:60" ht="12" customHeight="1">
      <c r="A754" s="172"/>
      <c r="B754" s="143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17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</row>
    <row r="755" spans="1:60" ht="12" customHeight="1">
      <c r="A755" s="172"/>
      <c r="B755" s="143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17"/>
      <c r="AP755" s="117"/>
      <c r="AQ755" s="117"/>
      <c r="AR755" s="117"/>
      <c r="AS755" s="117"/>
      <c r="AT755" s="117"/>
      <c r="AU755" s="117"/>
      <c r="AV755" s="117"/>
      <c r="AW755" s="117"/>
      <c r="AX755" s="117"/>
      <c r="AY755" s="117"/>
      <c r="AZ755" s="117"/>
      <c r="BA755" s="117"/>
      <c r="BB755" s="117"/>
      <c r="BC755" s="117"/>
      <c r="BD755" s="117"/>
      <c r="BE755" s="117"/>
      <c r="BF755" s="117"/>
      <c r="BG755" s="117"/>
      <c r="BH755" s="117"/>
    </row>
    <row r="756" spans="1:60" ht="12" customHeight="1">
      <c r="A756" s="172"/>
      <c r="B756" s="143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</row>
    <row r="757" spans="1:60" ht="12" customHeight="1">
      <c r="A757" s="172"/>
      <c r="B757" s="143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17"/>
      <c r="AP757" s="117"/>
      <c r="AQ757" s="117"/>
      <c r="AR757" s="117"/>
      <c r="AS757" s="117"/>
      <c r="AT757" s="117"/>
      <c r="AU757" s="117"/>
      <c r="AV757" s="117"/>
      <c r="AW757" s="117"/>
      <c r="AX757" s="117"/>
      <c r="AY757" s="117"/>
      <c r="AZ757" s="117"/>
      <c r="BA757" s="117"/>
      <c r="BB757" s="117"/>
      <c r="BC757" s="117"/>
      <c r="BD757" s="117"/>
      <c r="BE757" s="117"/>
      <c r="BF757" s="117"/>
      <c r="BG757" s="117"/>
      <c r="BH757" s="117"/>
    </row>
    <row r="758" spans="1:60" ht="12" customHeight="1">
      <c r="A758" s="172"/>
      <c r="B758" s="143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17"/>
      <c r="AP758" s="117"/>
      <c r="AQ758" s="117"/>
      <c r="AR758" s="117"/>
      <c r="AS758" s="117"/>
      <c r="AT758" s="117"/>
      <c r="AU758" s="117"/>
      <c r="AV758" s="117"/>
      <c r="AW758" s="117"/>
      <c r="AX758" s="117"/>
      <c r="AY758" s="117"/>
      <c r="AZ758" s="117"/>
      <c r="BA758" s="117"/>
      <c r="BB758" s="117"/>
      <c r="BC758" s="117"/>
      <c r="BD758" s="117"/>
      <c r="BE758" s="117"/>
      <c r="BF758" s="117"/>
      <c r="BG758" s="117"/>
      <c r="BH758" s="117"/>
    </row>
    <row r="759" spans="1:60" ht="12" customHeight="1">
      <c r="A759" s="172"/>
      <c r="B759" s="143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17"/>
      <c r="AP759" s="117"/>
      <c r="AQ759" s="117"/>
      <c r="AR759" s="117"/>
      <c r="AS759" s="117"/>
      <c r="AT759" s="117"/>
      <c r="AU759" s="117"/>
      <c r="AV759" s="117"/>
      <c r="AW759" s="117"/>
      <c r="AX759" s="117"/>
      <c r="AY759" s="117"/>
      <c r="AZ759" s="117"/>
      <c r="BA759" s="117"/>
      <c r="BB759" s="117"/>
      <c r="BC759" s="117"/>
      <c r="BD759" s="117"/>
      <c r="BE759" s="117"/>
      <c r="BF759" s="117"/>
      <c r="BG759" s="117"/>
      <c r="BH759" s="117"/>
    </row>
    <row r="760" spans="1:60" ht="12" customHeight="1">
      <c r="A760" s="172"/>
      <c r="B760" s="143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</row>
    <row r="761" spans="1:60" ht="12" customHeight="1">
      <c r="A761" s="172"/>
      <c r="B761" s="143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17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117"/>
      <c r="AZ761" s="117"/>
      <c r="BA761" s="117"/>
      <c r="BB761" s="117"/>
      <c r="BC761" s="117"/>
      <c r="BD761" s="117"/>
      <c r="BE761" s="117"/>
      <c r="BF761" s="117"/>
      <c r="BG761" s="117"/>
      <c r="BH761" s="117"/>
    </row>
    <row r="762" spans="1:60" ht="12" customHeight="1">
      <c r="A762" s="172"/>
      <c r="B762" s="143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17"/>
      <c r="AP762" s="117"/>
      <c r="AQ762" s="117"/>
      <c r="AR762" s="117"/>
      <c r="AS762" s="117"/>
      <c r="AT762" s="117"/>
      <c r="AU762" s="117"/>
      <c r="AV762" s="117"/>
      <c r="AW762" s="117"/>
      <c r="AX762" s="117"/>
      <c r="AY762" s="117"/>
      <c r="AZ762" s="117"/>
      <c r="BA762" s="117"/>
      <c r="BB762" s="117"/>
      <c r="BC762" s="117"/>
      <c r="BD762" s="117"/>
      <c r="BE762" s="117"/>
      <c r="BF762" s="117"/>
      <c r="BG762" s="117"/>
      <c r="BH762" s="117"/>
    </row>
    <row r="763" spans="1:60" ht="12" customHeight="1">
      <c r="A763" s="172"/>
      <c r="B763" s="143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17"/>
      <c r="AP763" s="117"/>
      <c r="AQ763" s="117"/>
      <c r="AR763" s="117"/>
      <c r="AS763" s="117"/>
      <c r="AT763" s="117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</row>
    <row r="764" spans="1:60" ht="12" customHeight="1">
      <c r="A764" s="172"/>
      <c r="B764" s="143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17"/>
      <c r="AP764" s="117"/>
      <c r="AQ764" s="117"/>
      <c r="AR764" s="117"/>
      <c r="AS764" s="117"/>
      <c r="AT764" s="117"/>
      <c r="AU764" s="117"/>
      <c r="AV764" s="117"/>
      <c r="AW764" s="117"/>
      <c r="AX764" s="117"/>
      <c r="AY764" s="117"/>
      <c r="AZ764" s="117"/>
      <c r="BA764" s="117"/>
      <c r="BB764" s="117"/>
      <c r="BC764" s="117"/>
      <c r="BD764" s="117"/>
      <c r="BE764" s="117"/>
      <c r="BF764" s="117"/>
      <c r="BG764" s="117"/>
      <c r="BH764" s="117"/>
    </row>
    <row r="765" spans="1:60" ht="12" customHeight="1">
      <c r="A765" s="172"/>
      <c r="B765" s="143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17"/>
      <c r="AP765" s="117"/>
      <c r="AQ765" s="117"/>
      <c r="AR765" s="117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7"/>
      <c r="BC765" s="117"/>
      <c r="BD765" s="117"/>
      <c r="BE765" s="117"/>
      <c r="BF765" s="117"/>
      <c r="BG765" s="117"/>
      <c r="BH765" s="117"/>
    </row>
    <row r="766" spans="1:60" ht="12" customHeight="1">
      <c r="A766" s="172"/>
      <c r="B766" s="143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17"/>
      <c r="AP766" s="117"/>
      <c r="AQ766" s="117"/>
      <c r="AR766" s="117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7"/>
      <c r="BC766" s="117"/>
      <c r="BD766" s="117"/>
      <c r="BE766" s="117"/>
      <c r="BF766" s="117"/>
      <c r="BG766" s="117"/>
      <c r="BH766" s="117"/>
    </row>
    <row r="767" spans="1:60" ht="12" customHeight="1">
      <c r="A767" s="172"/>
      <c r="B767" s="143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</row>
    <row r="768" spans="1:60" ht="12" customHeight="1">
      <c r="A768" s="172"/>
      <c r="B768" s="143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17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</row>
    <row r="769" spans="1:60" ht="12" customHeight="1">
      <c r="A769" s="172"/>
      <c r="B769" s="143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17"/>
      <c r="AP769" s="117"/>
      <c r="AQ769" s="117"/>
      <c r="AR769" s="117"/>
      <c r="AS769" s="117"/>
      <c r="AT769" s="117"/>
      <c r="AU769" s="117"/>
      <c r="AV769" s="117"/>
      <c r="AW769" s="117"/>
      <c r="AX769" s="117"/>
      <c r="AY769" s="117"/>
      <c r="AZ769" s="117"/>
      <c r="BA769" s="117"/>
      <c r="BB769" s="117"/>
      <c r="BC769" s="117"/>
      <c r="BD769" s="117"/>
      <c r="BE769" s="117"/>
      <c r="BF769" s="117"/>
      <c r="BG769" s="117"/>
      <c r="BH769" s="117"/>
    </row>
    <row r="770" spans="1:60" ht="12" customHeight="1">
      <c r="A770" s="172"/>
      <c r="B770" s="143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17"/>
      <c r="AP770" s="117"/>
      <c r="AQ770" s="117"/>
      <c r="AR770" s="117"/>
      <c r="AS770" s="117"/>
      <c r="AT770" s="117"/>
      <c r="AU770" s="117"/>
      <c r="AV770" s="117"/>
      <c r="AW770" s="117"/>
      <c r="AX770" s="117"/>
      <c r="AY770" s="117"/>
      <c r="AZ770" s="117"/>
      <c r="BA770" s="117"/>
      <c r="BB770" s="117"/>
      <c r="BC770" s="117"/>
      <c r="BD770" s="117"/>
      <c r="BE770" s="117"/>
      <c r="BF770" s="117"/>
      <c r="BG770" s="117"/>
      <c r="BH770" s="117"/>
    </row>
    <row r="771" spans="1:60" ht="12" customHeight="1">
      <c r="A771" s="172"/>
      <c r="B771" s="143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17"/>
      <c r="AP771" s="117"/>
      <c r="AQ771" s="117"/>
      <c r="AR771" s="117"/>
      <c r="AS771" s="117"/>
      <c r="AT771" s="117"/>
      <c r="AU771" s="117"/>
      <c r="AV771" s="117"/>
      <c r="AW771" s="117"/>
      <c r="AX771" s="117"/>
      <c r="AY771" s="117"/>
      <c r="AZ771" s="117"/>
      <c r="BA771" s="117"/>
      <c r="BB771" s="117"/>
      <c r="BC771" s="117"/>
      <c r="BD771" s="117"/>
      <c r="BE771" s="117"/>
      <c r="BF771" s="117"/>
      <c r="BG771" s="117"/>
      <c r="BH771" s="117"/>
    </row>
    <row r="772" spans="1:60" ht="12" customHeight="1">
      <c r="A772" s="172"/>
      <c r="B772" s="143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17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</row>
    <row r="773" spans="1:60" ht="12" customHeight="1">
      <c r="A773" s="172"/>
      <c r="B773" s="143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17"/>
      <c r="AP773" s="117"/>
      <c r="AQ773" s="117"/>
      <c r="AR773" s="117"/>
      <c r="AS773" s="117"/>
      <c r="AT773" s="117"/>
      <c r="AU773" s="117"/>
      <c r="AV773" s="117"/>
      <c r="AW773" s="117"/>
      <c r="AX773" s="117"/>
      <c r="AY773" s="117"/>
      <c r="AZ773" s="117"/>
      <c r="BA773" s="117"/>
      <c r="BB773" s="117"/>
      <c r="BC773" s="117"/>
      <c r="BD773" s="117"/>
      <c r="BE773" s="117"/>
      <c r="BF773" s="117"/>
      <c r="BG773" s="117"/>
      <c r="BH773" s="117"/>
    </row>
    <row r="774" spans="1:60" ht="12" customHeight="1">
      <c r="A774" s="172"/>
      <c r="B774" s="143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17"/>
      <c r="AP774" s="117"/>
      <c r="AQ774" s="117"/>
      <c r="AR774" s="117"/>
      <c r="AS774" s="117"/>
      <c r="AT774" s="117"/>
      <c r="AU774" s="117"/>
      <c r="AV774" s="117"/>
      <c r="AW774" s="117"/>
      <c r="AX774" s="117"/>
      <c r="AY774" s="117"/>
      <c r="AZ774" s="117"/>
      <c r="BA774" s="117"/>
      <c r="BB774" s="117"/>
      <c r="BC774" s="117"/>
      <c r="BD774" s="117"/>
      <c r="BE774" s="117"/>
      <c r="BF774" s="117"/>
      <c r="BG774" s="117"/>
      <c r="BH774" s="117"/>
    </row>
    <row r="775" spans="1:60" ht="12" customHeight="1">
      <c r="A775" s="172"/>
      <c r="B775" s="143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17"/>
      <c r="AP775" s="117"/>
      <c r="AQ775" s="117"/>
      <c r="AR775" s="117"/>
      <c r="AS775" s="117"/>
      <c r="AT775" s="117"/>
      <c r="AU775" s="117"/>
      <c r="AV775" s="117"/>
      <c r="AW775" s="117"/>
      <c r="AX775" s="117"/>
      <c r="AY775" s="117"/>
      <c r="AZ775" s="117"/>
      <c r="BA775" s="117"/>
      <c r="BB775" s="117"/>
      <c r="BC775" s="117"/>
      <c r="BD775" s="117"/>
      <c r="BE775" s="117"/>
      <c r="BF775" s="117"/>
      <c r="BG775" s="117"/>
      <c r="BH775" s="117"/>
    </row>
    <row r="776" spans="1:60" ht="12" customHeight="1">
      <c r="A776" s="172"/>
      <c r="B776" s="143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17"/>
      <c r="AP776" s="117"/>
      <c r="AQ776" s="117"/>
      <c r="AR776" s="117"/>
      <c r="AS776" s="117"/>
      <c r="AT776" s="117"/>
      <c r="AU776" s="117"/>
      <c r="AV776" s="117"/>
      <c r="AW776" s="117"/>
      <c r="AX776" s="117"/>
      <c r="AY776" s="117"/>
      <c r="AZ776" s="117"/>
      <c r="BA776" s="117"/>
      <c r="BB776" s="117"/>
      <c r="BC776" s="117"/>
      <c r="BD776" s="117"/>
      <c r="BE776" s="117"/>
      <c r="BF776" s="117"/>
      <c r="BG776" s="117"/>
      <c r="BH776" s="117"/>
    </row>
    <row r="777" spans="1:60" ht="12" customHeight="1">
      <c r="A777" s="172"/>
      <c r="B777" s="143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17"/>
      <c r="AP777" s="117"/>
      <c r="AQ777" s="117"/>
      <c r="AR777" s="117"/>
      <c r="AS777" s="117"/>
      <c r="AT777" s="117"/>
      <c r="AU777" s="117"/>
      <c r="AV777" s="117"/>
      <c r="AW777" s="117"/>
      <c r="AX777" s="117"/>
      <c r="AY777" s="117"/>
      <c r="AZ777" s="117"/>
      <c r="BA777" s="117"/>
      <c r="BB777" s="117"/>
      <c r="BC777" s="117"/>
      <c r="BD777" s="117"/>
      <c r="BE777" s="117"/>
      <c r="BF777" s="117"/>
      <c r="BG777" s="117"/>
      <c r="BH777" s="117"/>
    </row>
    <row r="778" spans="1:60" ht="12" customHeight="1">
      <c r="A778" s="172"/>
      <c r="B778" s="143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7"/>
      <c r="AQ778" s="117"/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7"/>
      <c r="BF778" s="117"/>
      <c r="BG778" s="117"/>
      <c r="BH778" s="117"/>
    </row>
    <row r="779" spans="1:60" ht="12" customHeight="1">
      <c r="A779" s="172"/>
      <c r="B779" s="143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17"/>
      <c r="AP779" s="117"/>
      <c r="AQ779" s="117"/>
      <c r="AR779" s="117"/>
      <c r="AS779" s="117"/>
      <c r="AT779" s="117"/>
      <c r="AU779" s="117"/>
      <c r="AV779" s="117"/>
      <c r="AW779" s="117"/>
      <c r="AX779" s="117"/>
      <c r="AY779" s="117"/>
      <c r="AZ779" s="117"/>
      <c r="BA779" s="117"/>
      <c r="BB779" s="117"/>
      <c r="BC779" s="117"/>
      <c r="BD779" s="117"/>
      <c r="BE779" s="117"/>
      <c r="BF779" s="117"/>
      <c r="BG779" s="117"/>
      <c r="BH779" s="117"/>
    </row>
    <row r="780" spans="1:60" ht="12" customHeight="1">
      <c r="A780" s="172"/>
      <c r="B780" s="143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17"/>
      <c r="AP780" s="117"/>
      <c r="AQ780" s="117"/>
      <c r="AR780" s="117"/>
      <c r="AS780" s="117"/>
      <c r="AT780" s="117"/>
      <c r="AU780" s="117"/>
      <c r="AV780" s="117"/>
      <c r="AW780" s="117"/>
      <c r="AX780" s="117"/>
      <c r="AY780" s="117"/>
      <c r="AZ780" s="117"/>
      <c r="BA780" s="117"/>
      <c r="BB780" s="117"/>
      <c r="BC780" s="117"/>
      <c r="BD780" s="117"/>
      <c r="BE780" s="117"/>
      <c r="BF780" s="117"/>
      <c r="BG780" s="117"/>
      <c r="BH780" s="117"/>
    </row>
    <row r="781" spans="1:60" ht="12" customHeight="1">
      <c r="A781" s="172"/>
      <c r="B781" s="143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17"/>
      <c r="AP781" s="117"/>
      <c r="AQ781" s="117"/>
      <c r="AR781" s="117"/>
      <c r="AS781" s="117"/>
      <c r="AT781" s="117"/>
      <c r="AU781" s="117"/>
      <c r="AV781" s="117"/>
      <c r="AW781" s="117"/>
      <c r="AX781" s="117"/>
      <c r="AY781" s="117"/>
      <c r="AZ781" s="117"/>
      <c r="BA781" s="117"/>
      <c r="BB781" s="117"/>
      <c r="BC781" s="117"/>
      <c r="BD781" s="117"/>
      <c r="BE781" s="117"/>
      <c r="BF781" s="117"/>
      <c r="BG781" s="117"/>
      <c r="BH781" s="117"/>
    </row>
    <row r="782" spans="1:60" ht="12" customHeight="1">
      <c r="A782" s="172"/>
      <c r="B782" s="143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17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</row>
    <row r="783" spans="1:60" ht="12" customHeight="1">
      <c r="A783" s="172"/>
      <c r="B783" s="143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</row>
    <row r="784" spans="1:60" ht="12" customHeight="1">
      <c r="A784" s="172"/>
      <c r="B784" s="143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17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</row>
    <row r="785" spans="1:60" ht="12" customHeight="1">
      <c r="A785" s="172"/>
      <c r="B785" s="143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17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</row>
    <row r="786" spans="1:60" ht="12" customHeight="1">
      <c r="A786" s="172"/>
      <c r="B786" s="143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17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</row>
    <row r="787" spans="1:60" ht="12" customHeight="1">
      <c r="A787" s="172"/>
      <c r="B787" s="143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17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</row>
    <row r="788" spans="1:60" ht="12" customHeight="1">
      <c r="A788" s="172"/>
      <c r="B788" s="143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</row>
    <row r="789" spans="1:60" ht="12" customHeight="1">
      <c r="A789" s="172"/>
      <c r="B789" s="143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</row>
    <row r="790" spans="1:60" ht="12" customHeight="1">
      <c r="A790" s="172"/>
      <c r="B790" s="143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17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</row>
    <row r="791" spans="1:60" ht="12" customHeight="1">
      <c r="A791" s="172"/>
      <c r="B791" s="143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17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</row>
    <row r="792" spans="1:60" ht="12" customHeight="1">
      <c r="A792" s="172"/>
      <c r="B792" s="143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17"/>
      <c r="AP792" s="117"/>
      <c r="AQ792" s="117"/>
      <c r="AR792" s="117"/>
      <c r="AS792" s="117"/>
      <c r="AT792" s="117"/>
      <c r="AU792" s="117"/>
      <c r="AV792" s="117"/>
      <c r="AW792" s="117"/>
      <c r="AX792" s="117"/>
      <c r="AY792" s="117"/>
      <c r="AZ792" s="117"/>
      <c r="BA792" s="117"/>
      <c r="BB792" s="117"/>
      <c r="BC792" s="117"/>
      <c r="BD792" s="117"/>
      <c r="BE792" s="117"/>
      <c r="BF792" s="117"/>
      <c r="BG792" s="117"/>
      <c r="BH792" s="117"/>
    </row>
    <row r="793" spans="1:60" ht="12" customHeight="1">
      <c r="A793" s="172"/>
      <c r="B793" s="143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17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</row>
    <row r="794" spans="1:60" ht="12" customHeight="1">
      <c r="A794" s="172"/>
      <c r="B794" s="143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17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</row>
    <row r="795" spans="1:60" ht="12" customHeight="1">
      <c r="A795" s="172"/>
      <c r="B795" s="143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</row>
    <row r="796" spans="1:60" ht="12" customHeight="1">
      <c r="A796" s="172"/>
      <c r="B796" s="143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</row>
    <row r="797" spans="1:60" ht="12" customHeight="1">
      <c r="A797" s="172"/>
      <c r="B797" s="143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17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</row>
    <row r="798" spans="1:60" ht="12" customHeight="1">
      <c r="A798" s="172"/>
      <c r="B798" s="143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17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</row>
    <row r="799" spans="1:60" ht="12" customHeight="1">
      <c r="A799" s="172"/>
      <c r="B799" s="143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17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</row>
    <row r="800" spans="1:60" ht="12" customHeight="1">
      <c r="A800" s="172"/>
      <c r="B800" s="143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</row>
    <row r="801" spans="1:60" ht="12" customHeight="1">
      <c r="A801" s="172"/>
      <c r="B801" s="143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17"/>
      <c r="AP801" s="117"/>
      <c r="AQ801" s="117"/>
      <c r="AR801" s="117"/>
      <c r="AS801" s="117"/>
      <c r="AT801" s="117"/>
      <c r="AU801" s="117"/>
      <c r="AV801" s="117"/>
      <c r="AW801" s="117"/>
      <c r="AX801" s="117"/>
      <c r="AY801" s="117"/>
      <c r="AZ801" s="117"/>
      <c r="BA801" s="117"/>
      <c r="BB801" s="117"/>
      <c r="BC801" s="117"/>
      <c r="BD801" s="117"/>
      <c r="BE801" s="117"/>
      <c r="BF801" s="117"/>
      <c r="BG801" s="117"/>
      <c r="BH801" s="117"/>
    </row>
    <row r="802" spans="1:60" ht="12" customHeight="1">
      <c r="A802" s="172"/>
      <c r="B802" s="143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7"/>
      <c r="BH802" s="117"/>
    </row>
    <row r="803" spans="1:60" ht="12" customHeight="1">
      <c r="A803" s="172"/>
      <c r="B803" s="143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17"/>
      <c r="AP803" s="117"/>
      <c r="AQ803" s="117"/>
      <c r="AR803" s="117"/>
      <c r="AS803" s="117"/>
      <c r="AT803" s="117"/>
      <c r="AU803" s="117"/>
      <c r="AV803" s="117"/>
      <c r="AW803" s="117"/>
      <c r="AX803" s="117"/>
      <c r="AY803" s="117"/>
      <c r="AZ803" s="117"/>
      <c r="BA803" s="117"/>
      <c r="BB803" s="117"/>
      <c r="BC803" s="117"/>
      <c r="BD803" s="117"/>
      <c r="BE803" s="117"/>
      <c r="BF803" s="117"/>
      <c r="BG803" s="117"/>
      <c r="BH803" s="117"/>
    </row>
    <row r="804" spans="1:60" ht="12" customHeight="1">
      <c r="A804" s="172"/>
      <c r="B804" s="143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17"/>
      <c r="AP804" s="117"/>
      <c r="AQ804" s="117"/>
      <c r="AR804" s="117"/>
      <c r="AS804" s="117"/>
      <c r="AT804" s="117"/>
      <c r="AU804" s="117"/>
      <c r="AV804" s="117"/>
      <c r="AW804" s="117"/>
      <c r="AX804" s="117"/>
      <c r="AY804" s="117"/>
      <c r="AZ804" s="117"/>
      <c r="BA804" s="117"/>
      <c r="BB804" s="117"/>
      <c r="BC804" s="117"/>
      <c r="BD804" s="117"/>
      <c r="BE804" s="117"/>
      <c r="BF804" s="117"/>
      <c r="BG804" s="117"/>
      <c r="BH804" s="117"/>
    </row>
    <row r="805" spans="1:60" ht="12" customHeight="1">
      <c r="A805" s="172"/>
      <c r="B805" s="143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17"/>
      <c r="AP805" s="117"/>
      <c r="AQ805" s="117"/>
      <c r="AR805" s="117"/>
      <c r="AS805" s="117"/>
      <c r="AT805" s="117"/>
      <c r="AU805" s="117"/>
      <c r="AV805" s="117"/>
      <c r="AW805" s="117"/>
      <c r="AX805" s="117"/>
      <c r="AY805" s="117"/>
      <c r="AZ805" s="117"/>
      <c r="BA805" s="117"/>
      <c r="BB805" s="117"/>
      <c r="BC805" s="117"/>
      <c r="BD805" s="117"/>
      <c r="BE805" s="117"/>
      <c r="BF805" s="117"/>
      <c r="BG805" s="117"/>
      <c r="BH805" s="117"/>
    </row>
    <row r="806" spans="1:60" ht="12" customHeight="1">
      <c r="A806" s="172"/>
      <c r="B806" s="143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17"/>
      <c r="AP806" s="117"/>
      <c r="AQ806" s="117"/>
      <c r="AR806" s="117"/>
      <c r="AS806" s="117"/>
      <c r="AT806" s="117"/>
      <c r="AU806" s="117"/>
      <c r="AV806" s="117"/>
      <c r="AW806" s="117"/>
      <c r="AX806" s="117"/>
      <c r="AY806" s="117"/>
      <c r="AZ806" s="117"/>
      <c r="BA806" s="117"/>
      <c r="BB806" s="117"/>
      <c r="BC806" s="117"/>
      <c r="BD806" s="117"/>
      <c r="BE806" s="117"/>
      <c r="BF806" s="117"/>
      <c r="BG806" s="117"/>
      <c r="BH806" s="117"/>
    </row>
    <row r="807" spans="1:60" ht="12" customHeight="1">
      <c r="A807" s="172"/>
      <c r="B807" s="143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17"/>
      <c r="AP807" s="117"/>
      <c r="AQ807" s="117"/>
      <c r="AR807" s="117"/>
      <c r="AS807" s="117"/>
      <c r="AT807" s="117"/>
      <c r="AU807" s="117"/>
      <c r="AV807" s="117"/>
      <c r="AW807" s="117"/>
      <c r="AX807" s="117"/>
      <c r="AY807" s="117"/>
      <c r="AZ807" s="117"/>
      <c r="BA807" s="117"/>
      <c r="BB807" s="117"/>
      <c r="BC807" s="117"/>
      <c r="BD807" s="117"/>
      <c r="BE807" s="117"/>
      <c r="BF807" s="117"/>
      <c r="BG807" s="117"/>
      <c r="BH807" s="117"/>
    </row>
    <row r="808" spans="1:60" ht="12" customHeight="1">
      <c r="A808" s="172"/>
      <c r="B808" s="143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17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</row>
    <row r="809" spans="1:60" ht="12" customHeight="1">
      <c r="A809" s="172"/>
      <c r="B809" s="143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17"/>
      <c r="AP809" s="117"/>
      <c r="AQ809" s="117"/>
      <c r="AR809" s="117"/>
      <c r="AS809" s="117"/>
      <c r="AT809" s="117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</row>
    <row r="810" spans="1:60" ht="12" customHeight="1">
      <c r="A810" s="172"/>
      <c r="B810" s="143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</row>
    <row r="811" spans="1:60" ht="12" customHeight="1">
      <c r="A811" s="172"/>
      <c r="B811" s="143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17"/>
      <c r="AP811" s="117"/>
      <c r="AQ811" s="117"/>
      <c r="AR811" s="117"/>
      <c r="AS811" s="117"/>
      <c r="AT811" s="117"/>
      <c r="AU811" s="117"/>
      <c r="AV811" s="117"/>
      <c r="AW811" s="117"/>
      <c r="AX811" s="117"/>
      <c r="AY811" s="117"/>
      <c r="AZ811" s="117"/>
      <c r="BA811" s="117"/>
      <c r="BB811" s="117"/>
      <c r="BC811" s="117"/>
      <c r="BD811" s="117"/>
      <c r="BE811" s="117"/>
      <c r="BF811" s="117"/>
      <c r="BG811" s="117"/>
      <c r="BH811" s="117"/>
    </row>
    <row r="812" spans="1:60" ht="12" customHeight="1">
      <c r="A812" s="172"/>
      <c r="B812" s="143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17"/>
      <c r="AP812" s="117"/>
      <c r="AQ812" s="117"/>
      <c r="AR812" s="117"/>
      <c r="AS812" s="117"/>
      <c r="AT812" s="117"/>
      <c r="AU812" s="117"/>
      <c r="AV812" s="117"/>
      <c r="AW812" s="117"/>
      <c r="AX812" s="117"/>
      <c r="AY812" s="117"/>
      <c r="AZ812" s="117"/>
      <c r="BA812" s="117"/>
      <c r="BB812" s="117"/>
      <c r="BC812" s="117"/>
      <c r="BD812" s="117"/>
      <c r="BE812" s="117"/>
      <c r="BF812" s="117"/>
      <c r="BG812" s="117"/>
      <c r="BH812" s="117"/>
    </row>
    <row r="813" spans="1:60" ht="12" customHeight="1">
      <c r="A813" s="172"/>
      <c r="B813" s="143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17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</row>
    <row r="814" spans="1:60" ht="12" customHeight="1">
      <c r="A814" s="172"/>
      <c r="B814" s="143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17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</row>
    <row r="815" spans="1:60" ht="12" customHeight="1">
      <c r="A815" s="172"/>
      <c r="B815" s="143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17"/>
      <c r="AP815" s="117"/>
      <c r="AQ815" s="117"/>
      <c r="AR815" s="117"/>
      <c r="AS815" s="117"/>
      <c r="AT815" s="117"/>
      <c r="AU815" s="117"/>
      <c r="AV815" s="117"/>
      <c r="AW815" s="117"/>
      <c r="AX815" s="117"/>
      <c r="AY815" s="117"/>
      <c r="AZ815" s="117"/>
      <c r="BA815" s="117"/>
      <c r="BB815" s="117"/>
      <c r="BC815" s="117"/>
      <c r="BD815" s="117"/>
      <c r="BE815" s="117"/>
      <c r="BF815" s="117"/>
      <c r="BG815" s="117"/>
      <c r="BH815" s="117"/>
    </row>
    <row r="816" spans="1:60" ht="12" customHeight="1">
      <c r="A816" s="172"/>
      <c r="B816" s="143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17"/>
      <c r="AP816" s="117"/>
      <c r="AQ816" s="117"/>
      <c r="AR816" s="117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7"/>
      <c r="BC816" s="117"/>
      <c r="BD816" s="117"/>
      <c r="BE816" s="117"/>
      <c r="BF816" s="117"/>
      <c r="BG816" s="117"/>
      <c r="BH816" s="117"/>
    </row>
    <row r="817" spans="1:60" ht="12" customHeight="1">
      <c r="A817" s="172"/>
      <c r="B817" s="143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17"/>
      <c r="AP817" s="117"/>
      <c r="AQ817" s="117"/>
      <c r="AR817" s="117"/>
      <c r="AS817" s="117"/>
      <c r="AT817" s="117"/>
      <c r="AU817" s="117"/>
      <c r="AV817" s="117"/>
      <c r="AW817" s="117"/>
      <c r="AX817" s="117"/>
      <c r="AY817" s="117"/>
      <c r="AZ817" s="117"/>
      <c r="BA817" s="117"/>
      <c r="BB817" s="117"/>
      <c r="BC817" s="117"/>
      <c r="BD817" s="117"/>
      <c r="BE817" s="117"/>
      <c r="BF817" s="117"/>
      <c r="BG817" s="117"/>
      <c r="BH817" s="117"/>
    </row>
    <row r="818" spans="1:60" ht="12" customHeight="1">
      <c r="A818" s="172"/>
      <c r="B818" s="143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</row>
    <row r="819" spans="1:60" ht="12" customHeight="1">
      <c r="A819" s="172"/>
      <c r="B819" s="143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17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</row>
    <row r="820" spans="1:60" ht="12" customHeight="1">
      <c r="A820" s="172"/>
      <c r="B820" s="143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17"/>
      <c r="AP820" s="117"/>
      <c r="AQ820" s="117"/>
      <c r="AR820" s="117"/>
      <c r="AS820" s="117"/>
      <c r="AT820" s="117"/>
      <c r="AU820" s="117"/>
      <c r="AV820" s="117"/>
      <c r="AW820" s="117"/>
      <c r="AX820" s="117"/>
      <c r="AY820" s="117"/>
      <c r="AZ820" s="117"/>
      <c r="BA820" s="117"/>
      <c r="BB820" s="117"/>
      <c r="BC820" s="117"/>
      <c r="BD820" s="117"/>
      <c r="BE820" s="117"/>
      <c r="BF820" s="117"/>
      <c r="BG820" s="117"/>
      <c r="BH820" s="117"/>
    </row>
    <row r="821" spans="1:60" ht="12" customHeight="1">
      <c r="A821" s="172"/>
      <c r="B821" s="143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17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117"/>
      <c r="AZ821" s="117"/>
      <c r="BA821" s="117"/>
      <c r="BB821" s="117"/>
      <c r="BC821" s="117"/>
      <c r="BD821" s="117"/>
      <c r="BE821" s="117"/>
      <c r="BF821" s="117"/>
      <c r="BG821" s="117"/>
      <c r="BH821" s="117"/>
    </row>
    <row r="822" spans="1:60" ht="12" customHeight="1">
      <c r="A822" s="172"/>
      <c r="B822" s="143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17"/>
      <c r="AP822" s="117"/>
      <c r="AQ822" s="117"/>
      <c r="AR822" s="117"/>
      <c r="AS822" s="117"/>
      <c r="AT822" s="117"/>
      <c r="AU822" s="117"/>
      <c r="AV822" s="117"/>
      <c r="AW822" s="117"/>
      <c r="AX822" s="117"/>
      <c r="AY822" s="117"/>
      <c r="AZ822" s="117"/>
      <c r="BA822" s="117"/>
      <c r="BB822" s="117"/>
      <c r="BC822" s="117"/>
      <c r="BD822" s="117"/>
      <c r="BE822" s="117"/>
      <c r="BF822" s="117"/>
      <c r="BG822" s="117"/>
      <c r="BH822" s="117"/>
    </row>
    <row r="823" spans="1:60" ht="12" customHeight="1">
      <c r="A823" s="172"/>
      <c r="B823" s="143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17"/>
      <c r="AP823" s="117"/>
      <c r="AQ823" s="117"/>
      <c r="AR823" s="117"/>
      <c r="AS823" s="117"/>
      <c r="AT823" s="117"/>
      <c r="AU823" s="117"/>
      <c r="AV823" s="117"/>
      <c r="AW823" s="117"/>
      <c r="AX823" s="117"/>
      <c r="AY823" s="117"/>
      <c r="AZ823" s="117"/>
      <c r="BA823" s="117"/>
      <c r="BB823" s="117"/>
      <c r="BC823" s="117"/>
      <c r="BD823" s="117"/>
      <c r="BE823" s="117"/>
      <c r="BF823" s="117"/>
      <c r="BG823" s="117"/>
      <c r="BH823" s="117"/>
    </row>
    <row r="824" spans="1:60" ht="12" customHeight="1">
      <c r="A824" s="172"/>
      <c r="B824" s="143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17"/>
      <c r="AP824" s="117"/>
      <c r="AQ824" s="117"/>
      <c r="AR824" s="117"/>
      <c r="AS824" s="117"/>
      <c r="AT824" s="117"/>
      <c r="AU824" s="117"/>
      <c r="AV824" s="117"/>
      <c r="AW824" s="117"/>
      <c r="AX824" s="117"/>
      <c r="AY824" s="117"/>
      <c r="AZ824" s="117"/>
      <c r="BA824" s="117"/>
      <c r="BB824" s="117"/>
      <c r="BC824" s="117"/>
      <c r="BD824" s="117"/>
      <c r="BE824" s="117"/>
      <c r="BF824" s="117"/>
      <c r="BG824" s="117"/>
      <c r="BH824" s="117"/>
    </row>
    <row r="825" spans="1:60" ht="12" customHeight="1">
      <c r="A825" s="172"/>
      <c r="B825" s="143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17"/>
      <c r="AP825" s="117"/>
      <c r="AQ825" s="117"/>
      <c r="AR825" s="117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7"/>
      <c r="BC825" s="117"/>
      <c r="BD825" s="117"/>
      <c r="BE825" s="117"/>
      <c r="BF825" s="117"/>
      <c r="BG825" s="117"/>
      <c r="BH825" s="117"/>
    </row>
    <row r="826" spans="1:60" ht="12" customHeight="1">
      <c r="A826" s="172"/>
      <c r="B826" s="143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17"/>
      <c r="AP826" s="117"/>
      <c r="AQ826" s="117"/>
      <c r="AR826" s="117"/>
      <c r="AS826" s="117"/>
      <c r="AT826" s="117"/>
      <c r="AU826" s="117"/>
      <c r="AV826" s="117"/>
      <c r="AW826" s="117"/>
      <c r="AX826" s="117"/>
      <c r="AY826" s="117"/>
      <c r="AZ826" s="117"/>
      <c r="BA826" s="117"/>
      <c r="BB826" s="117"/>
      <c r="BC826" s="117"/>
      <c r="BD826" s="117"/>
      <c r="BE826" s="117"/>
      <c r="BF826" s="117"/>
      <c r="BG826" s="117"/>
      <c r="BH826" s="117"/>
    </row>
    <row r="827" spans="1:60" ht="12" customHeight="1">
      <c r="A827" s="172"/>
      <c r="B827" s="143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17"/>
      <c r="AP827" s="117"/>
      <c r="AQ827" s="117"/>
      <c r="AR827" s="117"/>
      <c r="AS827" s="117"/>
      <c r="AT827" s="117"/>
      <c r="AU827" s="117"/>
      <c r="AV827" s="117"/>
      <c r="AW827" s="117"/>
      <c r="AX827" s="117"/>
      <c r="AY827" s="117"/>
      <c r="AZ827" s="117"/>
      <c r="BA827" s="117"/>
      <c r="BB827" s="117"/>
      <c r="BC827" s="117"/>
      <c r="BD827" s="117"/>
      <c r="BE827" s="117"/>
      <c r="BF827" s="117"/>
      <c r="BG827" s="117"/>
      <c r="BH827" s="117"/>
    </row>
    <row r="828" spans="1:60" ht="12" customHeight="1">
      <c r="A828" s="172"/>
      <c r="B828" s="143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17"/>
      <c r="AP828" s="117"/>
      <c r="AQ828" s="117"/>
      <c r="AR828" s="117"/>
      <c r="AS828" s="117"/>
      <c r="AT828" s="117"/>
      <c r="AU828" s="117"/>
      <c r="AV828" s="117"/>
      <c r="AW828" s="117"/>
      <c r="AX828" s="117"/>
      <c r="AY828" s="117"/>
      <c r="AZ828" s="117"/>
      <c r="BA828" s="117"/>
      <c r="BB828" s="117"/>
      <c r="BC828" s="117"/>
      <c r="BD828" s="117"/>
      <c r="BE828" s="117"/>
      <c r="BF828" s="117"/>
      <c r="BG828" s="117"/>
      <c r="BH828" s="117"/>
    </row>
    <row r="829" spans="1:60" ht="12" customHeight="1">
      <c r="A829" s="172"/>
      <c r="B829" s="143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17"/>
      <c r="AP829" s="117"/>
      <c r="AQ829" s="117"/>
      <c r="AR829" s="117"/>
      <c r="AS829" s="117"/>
      <c r="AT829" s="117"/>
      <c r="AU829" s="117"/>
      <c r="AV829" s="117"/>
      <c r="AW829" s="117"/>
      <c r="AX829" s="117"/>
      <c r="AY829" s="117"/>
      <c r="AZ829" s="117"/>
      <c r="BA829" s="117"/>
      <c r="BB829" s="117"/>
      <c r="BC829" s="117"/>
      <c r="BD829" s="117"/>
      <c r="BE829" s="117"/>
      <c r="BF829" s="117"/>
      <c r="BG829" s="117"/>
      <c r="BH829" s="117"/>
    </row>
    <row r="830" spans="1:60" ht="12" customHeight="1">
      <c r="A830" s="172"/>
      <c r="B830" s="143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17"/>
      <c r="AP830" s="117"/>
      <c r="AQ830" s="117"/>
      <c r="AR830" s="117"/>
      <c r="AS830" s="117"/>
      <c r="AT830" s="117"/>
      <c r="AU830" s="117"/>
      <c r="AV830" s="117"/>
      <c r="AW830" s="117"/>
      <c r="AX830" s="117"/>
      <c r="AY830" s="117"/>
      <c r="AZ830" s="117"/>
      <c r="BA830" s="117"/>
      <c r="BB830" s="117"/>
      <c r="BC830" s="117"/>
      <c r="BD830" s="117"/>
      <c r="BE830" s="117"/>
      <c r="BF830" s="117"/>
      <c r="BG830" s="117"/>
      <c r="BH830" s="117"/>
    </row>
    <row r="831" spans="1:60" ht="12" customHeight="1">
      <c r="A831" s="172"/>
      <c r="B831" s="143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17"/>
      <c r="AP831" s="117"/>
      <c r="AQ831" s="117"/>
      <c r="AR831" s="117"/>
      <c r="AS831" s="117"/>
      <c r="AT831" s="117"/>
      <c r="AU831" s="117"/>
      <c r="AV831" s="117"/>
      <c r="AW831" s="117"/>
      <c r="AX831" s="117"/>
      <c r="AY831" s="117"/>
      <c r="AZ831" s="117"/>
      <c r="BA831" s="117"/>
      <c r="BB831" s="117"/>
      <c r="BC831" s="117"/>
      <c r="BD831" s="117"/>
      <c r="BE831" s="117"/>
      <c r="BF831" s="117"/>
      <c r="BG831" s="117"/>
      <c r="BH831" s="117"/>
    </row>
    <row r="832" spans="1:60" ht="12" customHeight="1">
      <c r="A832" s="172"/>
      <c r="B832" s="143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17"/>
      <c r="AP832" s="117"/>
      <c r="AQ832" s="117"/>
      <c r="AR832" s="117"/>
      <c r="AS832" s="117"/>
      <c r="AT832" s="117"/>
      <c r="AU832" s="117"/>
      <c r="AV832" s="117"/>
      <c r="AW832" s="117"/>
      <c r="AX832" s="117"/>
      <c r="AY832" s="117"/>
      <c r="AZ832" s="117"/>
      <c r="BA832" s="117"/>
      <c r="BB832" s="117"/>
      <c r="BC832" s="117"/>
      <c r="BD832" s="117"/>
      <c r="BE832" s="117"/>
      <c r="BF832" s="117"/>
      <c r="BG832" s="117"/>
      <c r="BH832" s="117"/>
    </row>
    <row r="833" spans="1:60" ht="12" customHeight="1">
      <c r="A833" s="172"/>
      <c r="B833" s="143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17"/>
      <c r="AP833" s="117"/>
      <c r="AQ833" s="117"/>
      <c r="AR833" s="117"/>
      <c r="AS833" s="117"/>
      <c r="AT833" s="117"/>
      <c r="AU833" s="117"/>
      <c r="AV833" s="117"/>
      <c r="AW833" s="117"/>
      <c r="AX833" s="117"/>
      <c r="AY833" s="117"/>
      <c r="AZ833" s="117"/>
      <c r="BA833" s="117"/>
      <c r="BB833" s="117"/>
      <c r="BC833" s="117"/>
      <c r="BD833" s="117"/>
      <c r="BE833" s="117"/>
      <c r="BF833" s="117"/>
      <c r="BG833" s="117"/>
      <c r="BH833" s="117"/>
    </row>
    <row r="834" spans="1:60" ht="12" customHeight="1">
      <c r="A834" s="172"/>
      <c r="B834" s="143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17"/>
      <c r="AP834" s="117"/>
      <c r="AQ834" s="117"/>
      <c r="AR834" s="117"/>
      <c r="AS834" s="117"/>
      <c r="AT834" s="117"/>
      <c r="AU834" s="117"/>
      <c r="AV834" s="117"/>
      <c r="AW834" s="117"/>
      <c r="AX834" s="117"/>
      <c r="AY834" s="117"/>
      <c r="AZ834" s="117"/>
      <c r="BA834" s="117"/>
      <c r="BB834" s="117"/>
      <c r="BC834" s="117"/>
      <c r="BD834" s="117"/>
      <c r="BE834" s="117"/>
      <c r="BF834" s="117"/>
      <c r="BG834" s="117"/>
      <c r="BH834" s="117"/>
    </row>
    <row r="835" spans="1:60" ht="12" customHeight="1">
      <c r="A835" s="172"/>
      <c r="B835" s="143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17"/>
      <c r="AP835" s="117"/>
      <c r="AQ835" s="117"/>
      <c r="AR835" s="117"/>
      <c r="AS835" s="117"/>
      <c r="AT835" s="117"/>
      <c r="AU835" s="117"/>
      <c r="AV835" s="117"/>
      <c r="AW835" s="117"/>
      <c r="AX835" s="117"/>
      <c r="AY835" s="117"/>
      <c r="AZ835" s="117"/>
      <c r="BA835" s="117"/>
      <c r="BB835" s="117"/>
      <c r="BC835" s="117"/>
      <c r="BD835" s="117"/>
      <c r="BE835" s="117"/>
      <c r="BF835" s="117"/>
      <c r="BG835" s="117"/>
      <c r="BH835" s="117"/>
    </row>
    <row r="836" spans="1:60" ht="12" customHeight="1">
      <c r="A836" s="172"/>
      <c r="B836" s="143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17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</row>
    <row r="837" spans="1:60" ht="12" customHeight="1">
      <c r="A837" s="172"/>
      <c r="B837" s="143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17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</row>
    <row r="838" spans="1:60" ht="12" customHeight="1">
      <c r="A838" s="172"/>
      <c r="B838" s="143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17"/>
      <c r="AP838" s="117"/>
      <c r="AQ838" s="117"/>
      <c r="AR838" s="117"/>
      <c r="AS838" s="117"/>
      <c r="AT838" s="117"/>
      <c r="AU838" s="117"/>
      <c r="AV838" s="117"/>
      <c r="AW838" s="117"/>
      <c r="AX838" s="117"/>
      <c r="AY838" s="117"/>
      <c r="AZ838" s="117"/>
      <c r="BA838" s="117"/>
      <c r="BB838" s="117"/>
      <c r="BC838" s="117"/>
      <c r="BD838" s="117"/>
      <c r="BE838" s="117"/>
      <c r="BF838" s="117"/>
      <c r="BG838" s="117"/>
      <c r="BH838" s="117"/>
    </row>
    <row r="839" spans="1:60" ht="12" customHeight="1">
      <c r="A839" s="172"/>
      <c r="B839" s="143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17"/>
      <c r="AP839" s="117"/>
      <c r="AQ839" s="117"/>
      <c r="AR839" s="117"/>
      <c r="AS839" s="117"/>
      <c r="AT839" s="117"/>
      <c r="AU839" s="117"/>
      <c r="AV839" s="117"/>
      <c r="AW839" s="117"/>
      <c r="AX839" s="117"/>
      <c r="AY839" s="117"/>
      <c r="AZ839" s="117"/>
      <c r="BA839" s="117"/>
      <c r="BB839" s="117"/>
      <c r="BC839" s="117"/>
      <c r="BD839" s="117"/>
      <c r="BE839" s="117"/>
      <c r="BF839" s="117"/>
      <c r="BG839" s="117"/>
      <c r="BH839" s="117"/>
    </row>
    <row r="840" spans="1:60" ht="12" customHeight="1">
      <c r="A840" s="172"/>
      <c r="B840" s="143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17"/>
      <c r="AP840" s="117"/>
      <c r="AQ840" s="117"/>
      <c r="AR840" s="117"/>
      <c r="AS840" s="117"/>
      <c r="AT840" s="117"/>
      <c r="AU840" s="117"/>
      <c r="AV840" s="117"/>
      <c r="AW840" s="117"/>
      <c r="AX840" s="117"/>
      <c r="AY840" s="117"/>
      <c r="AZ840" s="117"/>
      <c r="BA840" s="117"/>
      <c r="BB840" s="117"/>
      <c r="BC840" s="117"/>
      <c r="BD840" s="117"/>
      <c r="BE840" s="117"/>
      <c r="BF840" s="117"/>
      <c r="BG840" s="117"/>
      <c r="BH840" s="117"/>
    </row>
    <row r="841" spans="1:60" ht="12" customHeight="1">
      <c r="A841" s="172"/>
      <c r="B841" s="143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17"/>
      <c r="AP841" s="117"/>
      <c r="AQ841" s="117"/>
      <c r="AR841" s="117"/>
      <c r="AS841" s="117"/>
      <c r="AT841" s="117"/>
      <c r="AU841" s="117"/>
      <c r="AV841" s="117"/>
      <c r="AW841" s="117"/>
      <c r="AX841" s="117"/>
      <c r="AY841" s="117"/>
      <c r="AZ841" s="117"/>
      <c r="BA841" s="117"/>
      <c r="BB841" s="117"/>
      <c r="BC841" s="117"/>
      <c r="BD841" s="117"/>
      <c r="BE841" s="117"/>
      <c r="BF841" s="117"/>
      <c r="BG841" s="117"/>
      <c r="BH841" s="117"/>
    </row>
    <row r="842" spans="1:60" ht="12" customHeight="1">
      <c r="A842" s="172"/>
      <c r="B842" s="143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17"/>
      <c r="AP842" s="117"/>
      <c r="AQ842" s="117"/>
      <c r="AR842" s="117"/>
      <c r="AS842" s="117"/>
      <c r="AT842" s="117"/>
      <c r="AU842" s="117"/>
      <c r="AV842" s="117"/>
      <c r="AW842" s="117"/>
      <c r="AX842" s="117"/>
      <c r="AY842" s="117"/>
      <c r="AZ842" s="117"/>
      <c r="BA842" s="117"/>
      <c r="BB842" s="117"/>
      <c r="BC842" s="117"/>
      <c r="BD842" s="117"/>
      <c r="BE842" s="117"/>
      <c r="BF842" s="117"/>
      <c r="BG842" s="117"/>
      <c r="BH842" s="117"/>
    </row>
    <row r="843" spans="1:60" ht="12" customHeight="1">
      <c r="A843" s="172"/>
      <c r="B843" s="143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17"/>
      <c r="AP843" s="117"/>
      <c r="AQ843" s="117"/>
      <c r="AR843" s="117"/>
      <c r="AS843" s="117"/>
      <c r="AT843" s="117"/>
      <c r="AU843" s="117"/>
      <c r="AV843" s="117"/>
      <c r="AW843" s="117"/>
      <c r="AX843" s="117"/>
      <c r="AY843" s="117"/>
      <c r="AZ843" s="117"/>
      <c r="BA843" s="117"/>
      <c r="BB843" s="117"/>
      <c r="BC843" s="117"/>
      <c r="BD843" s="117"/>
      <c r="BE843" s="117"/>
      <c r="BF843" s="117"/>
      <c r="BG843" s="117"/>
      <c r="BH843" s="117"/>
    </row>
    <row r="844" spans="1:60" ht="12" customHeight="1">
      <c r="A844" s="172"/>
      <c r="B844" s="143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17"/>
      <c r="AP844" s="117"/>
      <c r="AQ844" s="117"/>
      <c r="AR844" s="117"/>
      <c r="AS844" s="117"/>
      <c r="AT844" s="117"/>
      <c r="AU844" s="117"/>
      <c r="AV844" s="117"/>
      <c r="AW844" s="117"/>
      <c r="AX844" s="117"/>
      <c r="AY844" s="117"/>
      <c r="AZ844" s="117"/>
      <c r="BA844" s="117"/>
      <c r="BB844" s="117"/>
      <c r="BC844" s="117"/>
      <c r="BD844" s="117"/>
      <c r="BE844" s="117"/>
      <c r="BF844" s="117"/>
      <c r="BG844" s="117"/>
      <c r="BH844" s="117"/>
    </row>
    <row r="845" spans="1:60" ht="12" customHeight="1">
      <c r="A845" s="172"/>
      <c r="B845" s="143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17"/>
      <c r="AP845" s="117"/>
      <c r="AQ845" s="117"/>
      <c r="AR845" s="117"/>
      <c r="AS845" s="117"/>
      <c r="AT845" s="117"/>
      <c r="AU845" s="117"/>
      <c r="AV845" s="117"/>
      <c r="AW845" s="117"/>
      <c r="AX845" s="117"/>
      <c r="AY845" s="117"/>
      <c r="AZ845" s="117"/>
      <c r="BA845" s="117"/>
      <c r="BB845" s="117"/>
      <c r="BC845" s="117"/>
      <c r="BD845" s="117"/>
      <c r="BE845" s="117"/>
      <c r="BF845" s="117"/>
      <c r="BG845" s="117"/>
      <c r="BH845" s="117"/>
    </row>
    <row r="846" spans="1:60" ht="12" customHeight="1">
      <c r="A846" s="172"/>
      <c r="B846" s="143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17"/>
      <c r="AP846" s="117"/>
      <c r="AQ846" s="117"/>
      <c r="AR846" s="117"/>
      <c r="AS846" s="117"/>
      <c r="AT846" s="117"/>
      <c r="AU846" s="117"/>
      <c r="AV846" s="117"/>
      <c r="AW846" s="117"/>
      <c r="AX846" s="117"/>
      <c r="AY846" s="117"/>
      <c r="AZ846" s="117"/>
      <c r="BA846" s="117"/>
      <c r="BB846" s="117"/>
      <c r="BC846" s="117"/>
      <c r="BD846" s="117"/>
      <c r="BE846" s="117"/>
      <c r="BF846" s="117"/>
      <c r="BG846" s="117"/>
      <c r="BH846" s="117"/>
    </row>
    <row r="847" spans="1:60" ht="12" customHeight="1">
      <c r="A847" s="172"/>
      <c r="B847" s="143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17"/>
      <c r="AP847" s="117"/>
      <c r="AQ847" s="117"/>
      <c r="AR847" s="117"/>
      <c r="AS847" s="117"/>
      <c r="AT847" s="117"/>
      <c r="AU847" s="117"/>
      <c r="AV847" s="117"/>
      <c r="AW847" s="117"/>
      <c r="AX847" s="117"/>
      <c r="AY847" s="117"/>
      <c r="AZ847" s="117"/>
      <c r="BA847" s="117"/>
      <c r="BB847" s="117"/>
      <c r="BC847" s="117"/>
      <c r="BD847" s="117"/>
      <c r="BE847" s="117"/>
      <c r="BF847" s="117"/>
      <c r="BG847" s="117"/>
      <c r="BH847" s="117"/>
    </row>
    <row r="848" spans="1:60" ht="12" customHeight="1">
      <c r="A848" s="172"/>
      <c r="B848" s="143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17"/>
      <c r="AP848" s="117"/>
      <c r="AQ848" s="117"/>
      <c r="AR848" s="117"/>
      <c r="AS848" s="117"/>
      <c r="AT848" s="117"/>
      <c r="AU848" s="117"/>
      <c r="AV848" s="117"/>
      <c r="AW848" s="117"/>
      <c r="AX848" s="117"/>
      <c r="AY848" s="117"/>
      <c r="AZ848" s="117"/>
      <c r="BA848" s="117"/>
      <c r="BB848" s="117"/>
      <c r="BC848" s="117"/>
      <c r="BD848" s="117"/>
      <c r="BE848" s="117"/>
      <c r="BF848" s="117"/>
      <c r="BG848" s="117"/>
      <c r="BH848" s="117"/>
    </row>
    <row r="849" spans="1:60" ht="12" customHeight="1">
      <c r="A849" s="172"/>
      <c r="B849" s="143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17"/>
      <c r="AP849" s="117"/>
      <c r="AQ849" s="117"/>
      <c r="AR849" s="117"/>
      <c r="AS849" s="117"/>
      <c r="AT849" s="117"/>
      <c r="AU849" s="117"/>
      <c r="AV849" s="117"/>
      <c r="AW849" s="117"/>
      <c r="AX849" s="117"/>
      <c r="AY849" s="117"/>
      <c r="AZ849" s="117"/>
      <c r="BA849" s="117"/>
      <c r="BB849" s="117"/>
      <c r="BC849" s="117"/>
      <c r="BD849" s="117"/>
      <c r="BE849" s="117"/>
      <c r="BF849" s="117"/>
      <c r="BG849" s="117"/>
      <c r="BH849" s="117"/>
    </row>
    <row r="850" spans="1:60" ht="12" customHeight="1">
      <c r="A850" s="172"/>
      <c r="B850" s="143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17"/>
      <c r="AP850" s="117"/>
      <c r="AQ850" s="117"/>
      <c r="AR850" s="117"/>
      <c r="AS850" s="117"/>
      <c r="AT850" s="117"/>
      <c r="AU850" s="117"/>
      <c r="AV850" s="117"/>
      <c r="AW850" s="117"/>
      <c r="AX850" s="117"/>
      <c r="AY850" s="117"/>
      <c r="AZ850" s="117"/>
      <c r="BA850" s="117"/>
      <c r="BB850" s="117"/>
      <c r="BC850" s="117"/>
      <c r="BD850" s="117"/>
      <c r="BE850" s="117"/>
      <c r="BF850" s="117"/>
      <c r="BG850" s="117"/>
      <c r="BH850" s="117"/>
    </row>
    <row r="851" spans="1:60" ht="12" customHeight="1">
      <c r="A851" s="172"/>
      <c r="B851" s="143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17"/>
      <c r="AP851" s="117"/>
      <c r="AQ851" s="117"/>
      <c r="AR851" s="117"/>
      <c r="AS851" s="117"/>
      <c r="AT851" s="117"/>
      <c r="AU851" s="117"/>
      <c r="AV851" s="117"/>
      <c r="AW851" s="117"/>
      <c r="AX851" s="117"/>
      <c r="AY851" s="117"/>
      <c r="AZ851" s="117"/>
      <c r="BA851" s="117"/>
      <c r="BB851" s="117"/>
      <c r="BC851" s="117"/>
      <c r="BD851" s="117"/>
      <c r="BE851" s="117"/>
      <c r="BF851" s="117"/>
      <c r="BG851" s="117"/>
      <c r="BH851" s="117"/>
    </row>
    <row r="852" spans="1:60" ht="12" customHeight="1">
      <c r="A852" s="172"/>
      <c r="B852" s="143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17"/>
      <c r="AP852" s="117"/>
      <c r="AQ852" s="117"/>
      <c r="AR852" s="117"/>
      <c r="AS852" s="117"/>
      <c r="AT852" s="117"/>
      <c r="AU852" s="117"/>
      <c r="AV852" s="117"/>
      <c r="AW852" s="117"/>
      <c r="AX852" s="117"/>
      <c r="AY852" s="117"/>
      <c r="AZ852" s="117"/>
      <c r="BA852" s="117"/>
      <c r="BB852" s="117"/>
      <c r="BC852" s="117"/>
      <c r="BD852" s="117"/>
      <c r="BE852" s="117"/>
      <c r="BF852" s="117"/>
      <c r="BG852" s="117"/>
      <c r="BH852" s="117"/>
    </row>
    <row r="853" spans="1:60" ht="12" customHeight="1">
      <c r="A853" s="172"/>
      <c r="B853" s="143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17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</row>
    <row r="854" spans="1:60" ht="12" customHeight="1">
      <c r="A854" s="172"/>
      <c r="B854" s="143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17"/>
      <c r="AP854" s="117"/>
      <c r="AQ854" s="117"/>
      <c r="AR854" s="117"/>
      <c r="AS854" s="117"/>
      <c r="AT854" s="117"/>
      <c r="AU854" s="117"/>
      <c r="AV854" s="117"/>
      <c r="AW854" s="117"/>
      <c r="AX854" s="117"/>
      <c r="AY854" s="117"/>
      <c r="AZ854" s="117"/>
      <c r="BA854" s="117"/>
      <c r="BB854" s="117"/>
      <c r="BC854" s="117"/>
      <c r="BD854" s="117"/>
      <c r="BE854" s="117"/>
      <c r="BF854" s="117"/>
      <c r="BG854" s="117"/>
      <c r="BH854" s="117"/>
    </row>
    <row r="855" spans="1:60" ht="12" customHeight="1">
      <c r="A855" s="172"/>
      <c r="B855" s="143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17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</row>
    <row r="856" spans="1:60" ht="12" customHeight="1">
      <c r="A856" s="172"/>
      <c r="B856" s="143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17"/>
      <c r="AP856" s="117"/>
      <c r="AQ856" s="117"/>
      <c r="AR856" s="117"/>
      <c r="AS856" s="117"/>
      <c r="AT856" s="117"/>
      <c r="AU856" s="117"/>
      <c r="AV856" s="117"/>
      <c r="AW856" s="117"/>
      <c r="AX856" s="117"/>
      <c r="AY856" s="117"/>
      <c r="AZ856" s="117"/>
      <c r="BA856" s="117"/>
      <c r="BB856" s="117"/>
      <c r="BC856" s="117"/>
      <c r="BD856" s="117"/>
      <c r="BE856" s="117"/>
      <c r="BF856" s="117"/>
      <c r="BG856" s="117"/>
      <c r="BH856" s="117"/>
    </row>
    <row r="857" spans="1:60" ht="12" customHeight="1">
      <c r="A857" s="172"/>
      <c r="B857" s="143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17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</row>
    <row r="858" spans="1:60" ht="12" customHeight="1">
      <c r="A858" s="172"/>
      <c r="B858" s="143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17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</row>
    <row r="859" spans="1:60" ht="12" customHeight="1">
      <c r="A859" s="172"/>
      <c r="B859" s="143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17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</row>
    <row r="860" spans="1:60" ht="12" customHeight="1">
      <c r="A860" s="172"/>
      <c r="B860" s="143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17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</row>
    <row r="861" spans="1:60" ht="12" customHeight="1">
      <c r="A861" s="172"/>
      <c r="B861" s="143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17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</row>
    <row r="862" spans="1:60" ht="12" customHeight="1">
      <c r="A862" s="172"/>
      <c r="B862" s="143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17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</row>
    <row r="863" spans="1:60" ht="12" customHeight="1">
      <c r="A863" s="172"/>
      <c r="B863" s="143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17"/>
      <c r="AP863" s="117"/>
      <c r="AQ863" s="117"/>
      <c r="AR863" s="117"/>
      <c r="AS863" s="117"/>
      <c r="AT863" s="117"/>
      <c r="AU863" s="117"/>
      <c r="AV863" s="117"/>
      <c r="AW863" s="117"/>
      <c r="AX863" s="117"/>
      <c r="AY863" s="117"/>
      <c r="AZ863" s="117"/>
      <c r="BA863" s="117"/>
      <c r="BB863" s="117"/>
      <c r="BC863" s="117"/>
      <c r="BD863" s="117"/>
      <c r="BE863" s="117"/>
      <c r="BF863" s="117"/>
      <c r="BG863" s="117"/>
      <c r="BH863" s="117"/>
    </row>
    <row r="864" spans="1:60" ht="12" customHeight="1">
      <c r="A864" s="172"/>
      <c r="B864" s="143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17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</row>
    <row r="865" spans="1:60" ht="12" customHeight="1">
      <c r="A865" s="172"/>
      <c r="B865" s="143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17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</row>
    <row r="866" spans="1:60" ht="12" customHeight="1">
      <c r="A866" s="172"/>
      <c r="B866" s="143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17"/>
      <c r="AP866" s="117"/>
      <c r="AQ866" s="117"/>
      <c r="AR866" s="117"/>
      <c r="AS866" s="117"/>
      <c r="AT866" s="117"/>
      <c r="AU866" s="117"/>
      <c r="AV866" s="117"/>
      <c r="AW866" s="117"/>
      <c r="AX866" s="117"/>
      <c r="AY866" s="117"/>
      <c r="AZ866" s="117"/>
      <c r="BA866" s="117"/>
      <c r="BB866" s="117"/>
      <c r="BC866" s="117"/>
      <c r="BD866" s="117"/>
      <c r="BE866" s="117"/>
      <c r="BF866" s="117"/>
      <c r="BG866" s="117"/>
      <c r="BH866" s="117"/>
    </row>
    <row r="867" spans="1:60" ht="12" customHeight="1">
      <c r="A867" s="172"/>
      <c r="B867" s="143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17"/>
      <c r="AP867" s="117"/>
      <c r="AQ867" s="117"/>
      <c r="AR867" s="117"/>
      <c r="AS867" s="117"/>
      <c r="AT867" s="117"/>
      <c r="AU867" s="117"/>
      <c r="AV867" s="117"/>
      <c r="AW867" s="117"/>
      <c r="AX867" s="117"/>
      <c r="AY867" s="117"/>
      <c r="AZ867" s="117"/>
      <c r="BA867" s="117"/>
      <c r="BB867" s="117"/>
      <c r="BC867" s="117"/>
      <c r="BD867" s="117"/>
      <c r="BE867" s="117"/>
      <c r="BF867" s="117"/>
      <c r="BG867" s="117"/>
      <c r="BH867" s="117"/>
    </row>
    <row r="868" spans="1:60" ht="12" customHeight="1">
      <c r="A868" s="172"/>
      <c r="B868" s="143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17"/>
      <c r="AP868" s="117"/>
      <c r="AQ868" s="117"/>
      <c r="AR868" s="117"/>
      <c r="AS868" s="117"/>
      <c r="AT868" s="117"/>
      <c r="AU868" s="117"/>
      <c r="AV868" s="117"/>
      <c r="AW868" s="117"/>
      <c r="AX868" s="117"/>
      <c r="AY868" s="117"/>
      <c r="AZ868" s="117"/>
      <c r="BA868" s="117"/>
      <c r="BB868" s="117"/>
      <c r="BC868" s="117"/>
      <c r="BD868" s="117"/>
      <c r="BE868" s="117"/>
      <c r="BF868" s="117"/>
      <c r="BG868" s="117"/>
      <c r="BH868" s="117"/>
    </row>
    <row r="869" spans="1:60" ht="12" customHeight="1">
      <c r="A869" s="172"/>
      <c r="B869" s="143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17"/>
      <c r="AP869" s="117"/>
      <c r="AQ869" s="117"/>
      <c r="AR869" s="117"/>
      <c r="AS869" s="117"/>
      <c r="AT869" s="117"/>
      <c r="AU869" s="117"/>
      <c r="AV869" s="117"/>
      <c r="AW869" s="117"/>
      <c r="AX869" s="117"/>
      <c r="AY869" s="117"/>
      <c r="AZ869" s="117"/>
      <c r="BA869" s="117"/>
      <c r="BB869" s="117"/>
      <c r="BC869" s="117"/>
      <c r="BD869" s="117"/>
      <c r="BE869" s="117"/>
      <c r="BF869" s="117"/>
      <c r="BG869" s="117"/>
      <c r="BH869" s="117"/>
    </row>
    <row r="870" spans="1:60" ht="12" customHeight="1">
      <c r="A870" s="172"/>
      <c r="B870" s="143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17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</row>
    <row r="871" spans="1:60" ht="12" customHeight="1">
      <c r="A871" s="172"/>
      <c r="B871" s="143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17"/>
      <c r="AP871" s="117"/>
      <c r="AQ871" s="117"/>
      <c r="AR871" s="117"/>
      <c r="AS871" s="117"/>
      <c r="AT871" s="117"/>
      <c r="AU871" s="117"/>
      <c r="AV871" s="117"/>
      <c r="AW871" s="117"/>
      <c r="AX871" s="117"/>
      <c r="AY871" s="117"/>
      <c r="AZ871" s="117"/>
      <c r="BA871" s="117"/>
      <c r="BB871" s="117"/>
      <c r="BC871" s="117"/>
      <c r="BD871" s="117"/>
      <c r="BE871" s="117"/>
      <c r="BF871" s="117"/>
      <c r="BG871" s="117"/>
      <c r="BH871" s="117"/>
    </row>
    <row r="872" spans="1:60" ht="12" customHeight="1">
      <c r="A872" s="172"/>
      <c r="B872" s="143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17"/>
      <c r="AP872" s="117"/>
      <c r="AQ872" s="117"/>
      <c r="AR872" s="117"/>
      <c r="AS872" s="117"/>
      <c r="AT872" s="117"/>
      <c r="AU872" s="117"/>
      <c r="AV872" s="117"/>
      <c r="AW872" s="117"/>
      <c r="AX872" s="117"/>
      <c r="AY872" s="117"/>
      <c r="AZ872" s="117"/>
      <c r="BA872" s="117"/>
      <c r="BB872" s="117"/>
      <c r="BC872" s="117"/>
      <c r="BD872" s="117"/>
      <c r="BE872" s="117"/>
      <c r="BF872" s="117"/>
      <c r="BG872" s="117"/>
      <c r="BH872" s="117"/>
    </row>
    <row r="873" spans="1:60" ht="12" customHeight="1">
      <c r="A873" s="172"/>
      <c r="B873" s="143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17"/>
      <c r="AP873" s="117"/>
      <c r="AQ873" s="117"/>
      <c r="AR873" s="117"/>
      <c r="AS873" s="117"/>
      <c r="AT873" s="117"/>
      <c r="AU873" s="117"/>
      <c r="AV873" s="117"/>
      <c r="AW873" s="117"/>
      <c r="AX873" s="117"/>
      <c r="AY873" s="117"/>
      <c r="AZ873" s="117"/>
      <c r="BA873" s="117"/>
      <c r="BB873" s="117"/>
      <c r="BC873" s="117"/>
      <c r="BD873" s="117"/>
      <c r="BE873" s="117"/>
      <c r="BF873" s="117"/>
      <c r="BG873" s="117"/>
      <c r="BH873" s="117"/>
    </row>
    <row r="874" spans="1:60" ht="12" customHeight="1">
      <c r="A874" s="172"/>
      <c r="B874" s="143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17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</row>
    <row r="875" spans="1:60" ht="12" customHeight="1">
      <c r="A875" s="172"/>
      <c r="B875" s="143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17"/>
      <c r="AP875" s="117"/>
      <c r="AQ875" s="117"/>
      <c r="AR875" s="117"/>
      <c r="AS875" s="117"/>
      <c r="AT875" s="117"/>
      <c r="AU875" s="117"/>
      <c r="AV875" s="117"/>
      <c r="AW875" s="117"/>
      <c r="AX875" s="117"/>
      <c r="AY875" s="117"/>
      <c r="AZ875" s="117"/>
      <c r="BA875" s="117"/>
      <c r="BB875" s="117"/>
      <c r="BC875" s="117"/>
      <c r="BD875" s="117"/>
      <c r="BE875" s="117"/>
      <c r="BF875" s="117"/>
      <c r="BG875" s="117"/>
      <c r="BH875" s="117"/>
    </row>
    <row r="876" spans="1:60" ht="12" customHeight="1">
      <c r="A876" s="172"/>
      <c r="B876" s="143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17"/>
      <c r="AP876" s="117"/>
      <c r="AQ876" s="117"/>
      <c r="AR876" s="117"/>
      <c r="AS876" s="117"/>
      <c r="AT876" s="117"/>
      <c r="AU876" s="117"/>
      <c r="AV876" s="117"/>
      <c r="AW876" s="117"/>
      <c r="AX876" s="117"/>
      <c r="AY876" s="117"/>
      <c r="AZ876" s="117"/>
      <c r="BA876" s="117"/>
      <c r="BB876" s="117"/>
      <c r="BC876" s="117"/>
      <c r="BD876" s="117"/>
      <c r="BE876" s="117"/>
      <c r="BF876" s="117"/>
      <c r="BG876" s="117"/>
      <c r="BH876" s="117"/>
    </row>
    <row r="877" spans="1:60" ht="12" customHeight="1">
      <c r="A877" s="172"/>
      <c r="B877" s="143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17"/>
      <c r="AP877" s="117"/>
      <c r="AQ877" s="117"/>
      <c r="AR877" s="117"/>
      <c r="AS877" s="117"/>
      <c r="AT877" s="117"/>
      <c r="AU877" s="117"/>
      <c r="AV877" s="117"/>
      <c r="AW877" s="117"/>
      <c r="AX877" s="117"/>
      <c r="AY877" s="117"/>
      <c r="AZ877" s="117"/>
      <c r="BA877" s="117"/>
      <c r="BB877" s="117"/>
      <c r="BC877" s="117"/>
      <c r="BD877" s="117"/>
      <c r="BE877" s="117"/>
      <c r="BF877" s="117"/>
      <c r="BG877" s="117"/>
      <c r="BH877" s="117"/>
    </row>
    <row r="878" spans="1:60" ht="12" customHeight="1">
      <c r="A878" s="172"/>
      <c r="B878" s="143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17"/>
      <c r="AP878" s="117"/>
      <c r="AQ878" s="117"/>
      <c r="AR878" s="117"/>
      <c r="AS878" s="117"/>
      <c r="AT878" s="117"/>
      <c r="AU878" s="117"/>
      <c r="AV878" s="117"/>
      <c r="AW878" s="117"/>
      <c r="AX878" s="117"/>
      <c r="AY878" s="117"/>
      <c r="AZ878" s="117"/>
      <c r="BA878" s="117"/>
      <c r="BB878" s="117"/>
      <c r="BC878" s="117"/>
      <c r="BD878" s="117"/>
      <c r="BE878" s="117"/>
      <c r="BF878" s="117"/>
      <c r="BG878" s="117"/>
      <c r="BH878" s="117"/>
    </row>
    <row r="879" spans="1:60" ht="12" customHeight="1">
      <c r="A879" s="172"/>
      <c r="B879" s="143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17"/>
      <c r="AP879" s="117"/>
      <c r="AQ879" s="117"/>
      <c r="AR879" s="117"/>
      <c r="AS879" s="117"/>
      <c r="AT879" s="117"/>
      <c r="AU879" s="117"/>
      <c r="AV879" s="117"/>
      <c r="AW879" s="117"/>
      <c r="AX879" s="117"/>
      <c r="AY879" s="117"/>
      <c r="AZ879" s="117"/>
      <c r="BA879" s="117"/>
      <c r="BB879" s="117"/>
      <c r="BC879" s="117"/>
      <c r="BD879" s="117"/>
      <c r="BE879" s="117"/>
      <c r="BF879" s="117"/>
      <c r="BG879" s="117"/>
      <c r="BH879" s="117"/>
    </row>
    <row r="880" spans="1:60" ht="12" customHeight="1">
      <c r="A880" s="172"/>
      <c r="B880" s="143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17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</row>
    <row r="881" spans="1:60" ht="12" customHeight="1">
      <c r="A881" s="172"/>
      <c r="B881" s="143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17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117"/>
      <c r="AZ881" s="117"/>
      <c r="BA881" s="117"/>
      <c r="BB881" s="117"/>
      <c r="BC881" s="117"/>
      <c r="BD881" s="117"/>
      <c r="BE881" s="117"/>
      <c r="BF881" s="117"/>
      <c r="BG881" s="117"/>
      <c r="BH881" s="117"/>
    </row>
    <row r="882" spans="1:60" ht="12" customHeight="1">
      <c r="A882" s="172"/>
      <c r="B882" s="143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17"/>
      <c r="AP882" s="117"/>
      <c r="AQ882" s="117"/>
      <c r="AR882" s="117"/>
      <c r="AS882" s="117"/>
      <c r="AT882" s="117"/>
      <c r="AU882" s="117"/>
      <c r="AV882" s="117"/>
      <c r="AW882" s="117"/>
      <c r="AX882" s="117"/>
      <c r="AY882" s="117"/>
      <c r="AZ882" s="117"/>
      <c r="BA882" s="117"/>
      <c r="BB882" s="117"/>
      <c r="BC882" s="117"/>
      <c r="BD882" s="117"/>
      <c r="BE882" s="117"/>
      <c r="BF882" s="117"/>
      <c r="BG882" s="117"/>
      <c r="BH882" s="117"/>
    </row>
    <row r="883" spans="1:60" ht="12" customHeight="1">
      <c r="A883" s="172"/>
      <c r="B883" s="143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17"/>
      <c r="AP883" s="117"/>
      <c r="AQ883" s="117"/>
      <c r="AR883" s="117"/>
      <c r="AS883" s="117"/>
      <c r="AT883" s="117"/>
      <c r="AU883" s="117"/>
      <c r="AV883" s="117"/>
      <c r="AW883" s="117"/>
      <c r="AX883" s="117"/>
      <c r="AY883" s="117"/>
      <c r="AZ883" s="117"/>
      <c r="BA883" s="117"/>
      <c r="BB883" s="117"/>
      <c r="BC883" s="117"/>
      <c r="BD883" s="117"/>
      <c r="BE883" s="117"/>
      <c r="BF883" s="117"/>
      <c r="BG883" s="117"/>
      <c r="BH883" s="117"/>
    </row>
    <row r="884" spans="1:60" ht="12" customHeight="1">
      <c r="A884" s="172"/>
      <c r="B884" s="143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17"/>
      <c r="AP884" s="117"/>
      <c r="AQ884" s="117"/>
      <c r="AR884" s="117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7"/>
      <c r="BC884" s="117"/>
      <c r="BD884" s="117"/>
      <c r="BE884" s="117"/>
      <c r="BF884" s="117"/>
      <c r="BG884" s="117"/>
      <c r="BH884" s="117"/>
    </row>
    <row r="885" spans="1:60" ht="12" customHeight="1">
      <c r="A885" s="172"/>
      <c r="B885" s="143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17"/>
      <c r="AP885" s="117"/>
      <c r="AQ885" s="117"/>
      <c r="AR885" s="117"/>
      <c r="AS885" s="117"/>
      <c r="AT885" s="117"/>
      <c r="AU885" s="117"/>
      <c r="AV885" s="117"/>
      <c r="AW885" s="117"/>
      <c r="AX885" s="117"/>
      <c r="AY885" s="117"/>
      <c r="AZ885" s="117"/>
      <c r="BA885" s="117"/>
      <c r="BB885" s="117"/>
      <c r="BC885" s="117"/>
      <c r="BD885" s="117"/>
      <c r="BE885" s="117"/>
      <c r="BF885" s="117"/>
      <c r="BG885" s="117"/>
      <c r="BH885" s="117"/>
    </row>
    <row r="886" spans="1:60" ht="12" customHeight="1">
      <c r="A886" s="172"/>
      <c r="B886" s="143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17"/>
      <c r="AP886" s="117"/>
      <c r="AQ886" s="117"/>
      <c r="AR886" s="117"/>
      <c r="AS886" s="117"/>
      <c r="AT886" s="117"/>
      <c r="AU886" s="117"/>
      <c r="AV886" s="117"/>
      <c r="AW886" s="117"/>
      <c r="AX886" s="117"/>
      <c r="AY886" s="117"/>
      <c r="AZ886" s="117"/>
      <c r="BA886" s="117"/>
      <c r="BB886" s="117"/>
      <c r="BC886" s="117"/>
      <c r="BD886" s="117"/>
      <c r="BE886" s="117"/>
      <c r="BF886" s="117"/>
      <c r="BG886" s="117"/>
      <c r="BH886" s="117"/>
    </row>
    <row r="887" spans="1:60" ht="12" customHeight="1">
      <c r="A887" s="172"/>
      <c r="B887" s="143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17"/>
      <c r="AP887" s="117"/>
      <c r="AQ887" s="117"/>
      <c r="AR887" s="117"/>
      <c r="AS887" s="117"/>
      <c r="AT887" s="117"/>
      <c r="AU887" s="117"/>
      <c r="AV887" s="117"/>
      <c r="AW887" s="117"/>
      <c r="AX887" s="117"/>
      <c r="AY887" s="117"/>
      <c r="AZ887" s="117"/>
      <c r="BA887" s="117"/>
      <c r="BB887" s="117"/>
      <c r="BC887" s="117"/>
      <c r="BD887" s="117"/>
      <c r="BE887" s="117"/>
      <c r="BF887" s="117"/>
      <c r="BG887" s="117"/>
      <c r="BH887" s="117"/>
    </row>
    <row r="888" spans="1:60" ht="12" customHeight="1">
      <c r="A888" s="172"/>
      <c r="B888" s="143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</row>
    <row r="889" spans="1:60" ht="12" customHeight="1">
      <c r="A889" s="172"/>
      <c r="B889" s="143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17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</row>
    <row r="890" spans="1:60" ht="12" customHeight="1">
      <c r="A890" s="172"/>
      <c r="B890" s="143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17"/>
      <c r="AP890" s="117"/>
      <c r="AQ890" s="117"/>
      <c r="AR890" s="117"/>
      <c r="AS890" s="117"/>
      <c r="AT890" s="117"/>
      <c r="AU890" s="117"/>
      <c r="AV890" s="117"/>
      <c r="AW890" s="117"/>
      <c r="AX890" s="117"/>
      <c r="AY890" s="117"/>
      <c r="AZ890" s="117"/>
      <c r="BA890" s="117"/>
      <c r="BB890" s="117"/>
      <c r="BC890" s="117"/>
      <c r="BD890" s="117"/>
      <c r="BE890" s="117"/>
      <c r="BF890" s="117"/>
      <c r="BG890" s="117"/>
      <c r="BH890" s="117"/>
    </row>
    <row r="891" spans="1:60" ht="12" customHeight="1">
      <c r="A891" s="172"/>
      <c r="B891" s="143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17"/>
      <c r="AP891" s="117"/>
      <c r="AQ891" s="117"/>
      <c r="AR891" s="117"/>
      <c r="AS891" s="117"/>
      <c r="AT891" s="117"/>
      <c r="AU891" s="117"/>
      <c r="AV891" s="117"/>
      <c r="AW891" s="117"/>
      <c r="AX891" s="117"/>
      <c r="AY891" s="117"/>
      <c r="AZ891" s="117"/>
      <c r="BA891" s="117"/>
      <c r="BB891" s="117"/>
      <c r="BC891" s="117"/>
      <c r="BD891" s="117"/>
      <c r="BE891" s="117"/>
      <c r="BF891" s="117"/>
      <c r="BG891" s="117"/>
      <c r="BH891" s="117"/>
    </row>
    <row r="892" spans="1:60" ht="12" customHeight="1">
      <c r="A892" s="172"/>
      <c r="B892" s="143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17"/>
      <c r="AP892" s="117"/>
      <c r="AQ892" s="117"/>
      <c r="AR892" s="117"/>
      <c r="AS892" s="117"/>
      <c r="AT892" s="117"/>
      <c r="AU892" s="117"/>
      <c r="AV892" s="117"/>
      <c r="AW892" s="117"/>
      <c r="AX892" s="117"/>
      <c r="AY892" s="117"/>
      <c r="AZ892" s="117"/>
      <c r="BA892" s="117"/>
      <c r="BB892" s="117"/>
      <c r="BC892" s="117"/>
      <c r="BD892" s="117"/>
      <c r="BE892" s="117"/>
      <c r="BF892" s="117"/>
      <c r="BG892" s="117"/>
      <c r="BH892" s="117"/>
    </row>
    <row r="893" spans="1:60" ht="12" customHeight="1">
      <c r="A893" s="172"/>
      <c r="B893" s="143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17"/>
      <c r="AP893" s="117"/>
      <c r="AQ893" s="117"/>
      <c r="AR893" s="117"/>
      <c r="AS893" s="117"/>
      <c r="AT893" s="117"/>
      <c r="AU893" s="117"/>
      <c r="AV893" s="117"/>
      <c r="AW893" s="117"/>
      <c r="AX893" s="117"/>
      <c r="AY893" s="117"/>
      <c r="AZ893" s="117"/>
      <c r="BA893" s="117"/>
      <c r="BB893" s="117"/>
      <c r="BC893" s="117"/>
      <c r="BD893" s="117"/>
      <c r="BE893" s="117"/>
      <c r="BF893" s="117"/>
      <c r="BG893" s="117"/>
      <c r="BH893" s="117"/>
    </row>
    <row r="894" spans="1:60" ht="12" customHeight="1">
      <c r="A894" s="172"/>
      <c r="B894" s="143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17"/>
      <c r="AP894" s="117"/>
      <c r="AQ894" s="117"/>
      <c r="AR894" s="117"/>
      <c r="AS894" s="117"/>
      <c r="AT894" s="117"/>
      <c r="AU894" s="117"/>
      <c r="AV894" s="117"/>
      <c r="AW894" s="117"/>
      <c r="AX894" s="117"/>
      <c r="AY894" s="117"/>
      <c r="AZ894" s="117"/>
      <c r="BA894" s="117"/>
      <c r="BB894" s="117"/>
      <c r="BC894" s="117"/>
      <c r="BD894" s="117"/>
      <c r="BE894" s="117"/>
      <c r="BF894" s="117"/>
      <c r="BG894" s="117"/>
      <c r="BH894" s="117"/>
    </row>
    <row r="895" spans="1:60" ht="12" customHeight="1">
      <c r="A895" s="172"/>
      <c r="B895" s="143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17"/>
      <c r="AP895" s="117"/>
      <c r="AQ895" s="117"/>
      <c r="AR895" s="117"/>
      <c r="AS895" s="117"/>
      <c r="AT895" s="117"/>
      <c r="AU895" s="117"/>
      <c r="AV895" s="117"/>
      <c r="AW895" s="117"/>
      <c r="AX895" s="117"/>
      <c r="AY895" s="117"/>
      <c r="AZ895" s="117"/>
      <c r="BA895" s="117"/>
      <c r="BB895" s="117"/>
      <c r="BC895" s="117"/>
      <c r="BD895" s="117"/>
      <c r="BE895" s="117"/>
      <c r="BF895" s="117"/>
      <c r="BG895" s="117"/>
      <c r="BH895" s="117"/>
    </row>
    <row r="896" spans="1:60" ht="12" customHeight="1">
      <c r="A896" s="172"/>
      <c r="B896" s="143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17"/>
      <c r="AP896" s="117"/>
      <c r="AQ896" s="117"/>
      <c r="AR896" s="117"/>
      <c r="AS896" s="117"/>
      <c r="AT896" s="117"/>
      <c r="AU896" s="117"/>
      <c r="AV896" s="117"/>
      <c r="AW896" s="117"/>
      <c r="AX896" s="117"/>
      <c r="AY896" s="117"/>
      <c r="AZ896" s="117"/>
      <c r="BA896" s="117"/>
      <c r="BB896" s="117"/>
      <c r="BC896" s="117"/>
      <c r="BD896" s="117"/>
      <c r="BE896" s="117"/>
      <c r="BF896" s="117"/>
      <c r="BG896" s="117"/>
      <c r="BH896" s="117"/>
    </row>
    <row r="897" spans="1:60" ht="12" customHeight="1">
      <c r="A897" s="172"/>
      <c r="B897" s="143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17"/>
      <c r="AP897" s="117"/>
      <c r="AQ897" s="117"/>
      <c r="AR897" s="117"/>
      <c r="AS897" s="117"/>
      <c r="AT897" s="117"/>
      <c r="AU897" s="117"/>
      <c r="AV897" s="117"/>
      <c r="AW897" s="117"/>
      <c r="AX897" s="117"/>
      <c r="AY897" s="117"/>
      <c r="AZ897" s="117"/>
      <c r="BA897" s="117"/>
      <c r="BB897" s="117"/>
      <c r="BC897" s="117"/>
      <c r="BD897" s="117"/>
      <c r="BE897" s="117"/>
      <c r="BF897" s="117"/>
      <c r="BG897" s="117"/>
      <c r="BH897" s="117"/>
    </row>
    <row r="898" spans="1:60" ht="12" customHeight="1">
      <c r="A898" s="172"/>
      <c r="B898" s="143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17"/>
      <c r="AP898" s="117"/>
      <c r="AQ898" s="117"/>
      <c r="AR898" s="117"/>
      <c r="AS898" s="117"/>
      <c r="AT898" s="117"/>
      <c r="AU898" s="117"/>
      <c r="AV898" s="117"/>
      <c r="AW898" s="117"/>
      <c r="AX898" s="117"/>
      <c r="AY898" s="117"/>
      <c r="AZ898" s="117"/>
      <c r="BA898" s="117"/>
      <c r="BB898" s="117"/>
      <c r="BC898" s="117"/>
      <c r="BD898" s="117"/>
      <c r="BE898" s="117"/>
      <c r="BF898" s="117"/>
      <c r="BG898" s="117"/>
      <c r="BH898" s="117"/>
    </row>
    <row r="899" spans="1:60" ht="12" customHeight="1">
      <c r="A899" s="172"/>
      <c r="B899" s="143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17"/>
      <c r="AP899" s="117"/>
      <c r="AQ899" s="117"/>
      <c r="AR899" s="117"/>
      <c r="AS899" s="117"/>
      <c r="AT899" s="117"/>
      <c r="AU899" s="117"/>
      <c r="AV899" s="117"/>
      <c r="AW899" s="117"/>
      <c r="AX899" s="117"/>
      <c r="AY899" s="117"/>
      <c r="AZ899" s="117"/>
      <c r="BA899" s="117"/>
      <c r="BB899" s="117"/>
      <c r="BC899" s="117"/>
      <c r="BD899" s="117"/>
      <c r="BE899" s="117"/>
      <c r="BF899" s="117"/>
      <c r="BG899" s="117"/>
      <c r="BH899" s="117"/>
    </row>
    <row r="900" spans="1:60" ht="12" customHeight="1">
      <c r="A900" s="172"/>
      <c r="B900" s="143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17"/>
      <c r="AP900" s="117"/>
      <c r="AQ900" s="117"/>
      <c r="AR900" s="117"/>
      <c r="AS900" s="117"/>
      <c r="AT900" s="117"/>
      <c r="AU900" s="117"/>
      <c r="AV900" s="117"/>
      <c r="AW900" s="117"/>
      <c r="AX900" s="117"/>
      <c r="AY900" s="117"/>
      <c r="AZ900" s="117"/>
      <c r="BA900" s="117"/>
      <c r="BB900" s="117"/>
      <c r="BC900" s="117"/>
      <c r="BD900" s="117"/>
      <c r="BE900" s="117"/>
      <c r="BF900" s="117"/>
      <c r="BG900" s="117"/>
      <c r="BH900" s="117"/>
    </row>
    <row r="901" spans="1:60" ht="12" customHeight="1">
      <c r="A901" s="172"/>
      <c r="B901" s="143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17"/>
      <c r="AP901" s="117"/>
      <c r="AQ901" s="117"/>
      <c r="AR901" s="117"/>
      <c r="AS901" s="117"/>
      <c r="AT901" s="117"/>
      <c r="AU901" s="117"/>
      <c r="AV901" s="117"/>
      <c r="AW901" s="117"/>
      <c r="AX901" s="117"/>
      <c r="AY901" s="117"/>
      <c r="AZ901" s="117"/>
      <c r="BA901" s="117"/>
      <c r="BB901" s="117"/>
      <c r="BC901" s="117"/>
      <c r="BD901" s="117"/>
      <c r="BE901" s="117"/>
      <c r="BF901" s="117"/>
      <c r="BG901" s="117"/>
      <c r="BH901" s="117"/>
    </row>
    <row r="902" spans="1:60" ht="12" customHeight="1">
      <c r="A902" s="172"/>
      <c r="B902" s="143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17"/>
      <c r="AP902" s="117"/>
      <c r="AQ902" s="117"/>
      <c r="AR902" s="117"/>
      <c r="AS902" s="117"/>
      <c r="AT902" s="117"/>
      <c r="AU902" s="117"/>
      <c r="AV902" s="117"/>
      <c r="AW902" s="117"/>
      <c r="AX902" s="117"/>
      <c r="AY902" s="117"/>
      <c r="AZ902" s="117"/>
      <c r="BA902" s="117"/>
      <c r="BB902" s="117"/>
      <c r="BC902" s="117"/>
      <c r="BD902" s="117"/>
      <c r="BE902" s="117"/>
      <c r="BF902" s="117"/>
      <c r="BG902" s="117"/>
      <c r="BH902" s="117"/>
    </row>
    <row r="903" spans="1:60" ht="12" customHeight="1">
      <c r="A903" s="172"/>
      <c r="B903" s="143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17"/>
      <c r="AP903" s="117"/>
      <c r="AQ903" s="117"/>
      <c r="AR903" s="117"/>
      <c r="AS903" s="117"/>
      <c r="AT903" s="117"/>
      <c r="AU903" s="117"/>
      <c r="AV903" s="117"/>
      <c r="AW903" s="117"/>
      <c r="AX903" s="117"/>
      <c r="AY903" s="117"/>
      <c r="AZ903" s="117"/>
      <c r="BA903" s="117"/>
      <c r="BB903" s="117"/>
      <c r="BC903" s="117"/>
      <c r="BD903" s="117"/>
      <c r="BE903" s="117"/>
      <c r="BF903" s="117"/>
      <c r="BG903" s="117"/>
      <c r="BH903" s="117"/>
    </row>
    <row r="904" spans="1:60" ht="12" customHeight="1">
      <c r="A904" s="172"/>
      <c r="B904" s="143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17"/>
      <c r="AP904" s="117"/>
      <c r="AQ904" s="117"/>
      <c r="AR904" s="117"/>
      <c r="AS904" s="117"/>
      <c r="AT904" s="117"/>
      <c r="AU904" s="117"/>
      <c r="AV904" s="117"/>
      <c r="AW904" s="117"/>
      <c r="AX904" s="117"/>
      <c r="AY904" s="117"/>
      <c r="AZ904" s="117"/>
      <c r="BA904" s="117"/>
      <c r="BB904" s="117"/>
      <c r="BC904" s="117"/>
      <c r="BD904" s="117"/>
      <c r="BE904" s="117"/>
      <c r="BF904" s="117"/>
      <c r="BG904" s="117"/>
      <c r="BH904" s="117"/>
    </row>
    <row r="905" spans="1:60" ht="12" customHeight="1">
      <c r="A905" s="172"/>
      <c r="B905" s="143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17"/>
      <c r="AP905" s="117"/>
      <c r="AQ905" s="117"/>
      <c r="AR905" s="117"/>
      <c r="AS905" s="117"/>
      <c r="AT905" s="117"/>
      <c r="AU905" s="117"/>
      <c r="AV905" s="117"/>
      <c r="AW905" s="117"/>
      <c r="AX905" s="117"/>
      <c r="AY905" s="117"/>
      <c r="AZ905" s="117"/>
      <c r="BA905" s="117"/>
      <c r="BB905" s="117"/>
      <c r="BC905" s="117"/>
      <c r="BD905" s="117"/>
      <c r="BE905" s="117"/>
      <c r="BF905" s="117"/>
      <c r="BG905" s="117"/>
      <c r="BH905" s="117"/>
    </row>
    <row r="906" spans="1:60" ht="12" customHeight="1">
      <c r="A906" s="172"/>
      <c r="B906" s="143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17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</row>
    <row r="907" spans="1:60" ht="12" customHeight="1">
      <c r="A907" s="172"/>
      <c r="B907" s="143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17"/>
      <c r="AP907" s="117"/>
      <c r="AQ907" s="117"/>
      <c r="AR907" s="117"/>
      <c r="AS907" s="117"/>
      <c r="AT907" s="117"/>
      <c r="AU907" s="117"/>
      <c r="AV907" s="117"/>
      <c r="AW907" s="117"/>
      <c r="AX907" s="117"/>
      <c r="AY907" s="117"/>
      <c r="AZ907" s="117"/>
      <c r="BA907" s="117"/>
      <c r="BB907" s="117"/>
      <c r="BC907" s="117"/>
      <c r="BD907" s="117"/>
      <c r="BE907" s="117"/>
      <c r="BF907" s="117"/>
      <c r="BG907" s="117"/>
      <c r="BH907" s="117"/>
    </row>
    <row r="908" spans="1:60" ht="12" customHeight="1">
      <c r="A908" s="172"/>
      <c r="B908" s="143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17"/>
      <c r="AP908" s="117"/>
      <c r="AQ908" s="117"/>
      <c r="AR908" s="117"/>
      <c r="AS908" s="117"/>
      <c r="AT908" s="117"/>
      <c r="AU908" s="117"/>
      <c r="AV908" s="117"/>
      <c r="AW908" s="117"/>
      <c r="AX908" s="117"/>
      <c r="AY908" s="117"/>
      <c r="AZ908" s="117"/>
      <c r="BA908" s="117"/>
      <c r="BB908" s="117"/>
      <c r="BC908" s="117"/>
      <c r="BD908" s="117"/>
      <c r="BE908" s="117"/>
      <c r="BF908" s="117"/>
      <c r="BG908" s="117"/>
      <c r="BH908" s="117"/>
    </row>
    <row r="909" spans="1:60" ht="12" customHeight="1">
      <c r="A909" s="172"/>
      <c r="B909" s="143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17"/>
      <c r="AP909" s="117"/>
      <c r="AQ909" s="117"/>
      <c r="AR909" s="117"/>
      <c r="AS909" s="117"/>
      <c r="AT909" s="117"/>
      <c r="AU909" s="117"/>
      <c r="AV909" s="117"/>
      <c r="AW909" s="117"/>
      <c r="AX909" s="117"/>
      <c r="AY909" s="117"/>
      <c r="AZ909" s="117"/>
      <c r="BA909" s="117"/>
      <c r="BB909" s="117"/>
      <c r="BC909" s="117"/>
      <c r="BD909" s="117"/>
      <c r="BE909" s="117"/>
      <c r="BF909" s="117"/>
      <c r="BG909" s="117"/>
      <c r="BH909" s="117"/>
    </row>
    <row r="910" spans="1:60" ht="12" customHeight="1">
      <c r="A910" s="172"/>
      <c r="B910" s="143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17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</row>
    <row r="911" spans="1:60" ht="12" customHeight="1">
      <c r="A911" s="172"/>
      <c r="B911" s="143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17"/>
      <c r="AP911" s="117"/>
      <c r="AQ911" s="117"/>
      <c r="AR911" s="117"/>
      <c r="AS911" s="117"/>
      <c r="AT911" s="117"/>
      <c r="AU911" s="117"/>
      <c r="AV911" s="117"/>
      <c r="AW911" s="117"/>
      <c r="AX911" s="117"/>
      <c r="AY911" s="117"/>
      <c r="AZ911" s="117"/>
      <c r="BA911" s="117"/>
      <c r="BB911" s="117"/>
      <c r="BC911" s="117"/>
      <c r="BD911" s="117"/>
      <c r="BE911" s="117"/>
      <c r="BF911" s="117"/>
      <c r="BG911" s="117"/>
      <c r="BH911" s="117"/>
    </row>
    <row r="912" spans="1:60" ht="12" customHeight="1">
      <c r="A912" s="172"/>
      <c r="B912" s="143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17"/>
      <c r="AP912" s="117"/>
      <c r="AQ912" s="117"/>
      <c r="AR912" s="117"/>
      <c r="AS912" s="117"/>
      <c r="AT912" s="117"/>
      <c r="AU912" s="117"/>
      <c r="AV912" s="117"/>
      <c r="AW912" s="117"/>
      <c r="AX912" s="117"/>
      <c r="AY912" s="117"/>
      <c r="AZ912" s="117"/>
      <c r="BA912" s="117"/>
      <c r="BB912" s="117"/>
      <c r="BC912" s="117"/>
      <c r="BD912" s="117"/>
      <c r="BE912" s="117"/>
      <c r="BF912" s="117"/>
      <c r="BG912" s="117"/>
      <c r="BH912" s="117"/>
    </row>
    <row r="913" spans="1:60" ht="12" customHeight="1">
      <c r="A913" s="172"/>
      <c r="B913" s="143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17"/>
      <c r="AP913" s="117"/>
      <c r="AQ913" s="117"/>
      <c r="AR913" s="117"/>
      <c r="AS913" s="117"/>
      <c r="AT913" s="117"/>
      <c r="AU913" s="117"/>
      <c r="AV913" s="117"/>
      <c r="AW913" s="117"/>
      <c r="AX913" s="117"/>
      <c r="AY913" s="117"/>
      <c r="AZ913" s="117"/>
      <c r="BA913" s="117"/>
      <c r="BB913" s="117"/>
      <c r="BC913" s="117"/>
      <c r="BD913" s="117"/>
      <c r="BE913" s="117"/>
      <c r="BF913" s="117"/>
      <c r="BG913" s="117"/>
      <c r="BH913" s="117"/>
    </row>
    <row r="914" spans="1:60" ht="12" customHeight="1">
      <c r="A914" s="172"/>
      <c r="B914" s="143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17"/>
      <c r="AP914" s="117"/>
      <c r="AQ914" s="117"/>
      <c r="AR914" s="117"/>
      <c r="AS914" s="117"/>
      <c r="AT914" s="117"/>
      <c r="AU914" s="117"/>
      <c r="AV914" s="117"/>
      <c r="AW914" s="117"/>
      <c r="AX914" s="117"/>
      <c r="AY914" s="117"/>
      <c r="AZ914" s="117"/>
      <c r="BA914" s="117"/>
      <c r="BB914" s="117"/>
      <c r="BC914" s="117"/>
      <c r="BD914" s="117"/>
      <c r="BE914" s="117"/>
      <c r="BF914" s="117"/>
      <c r="BG914" s="117"/>
      <c r="BH914" s="117"/>
    </row>
    <row r="915" spans="1:60" ht="12" customHeight="1">
      <c r="A915" s="172"/>
      <c r="B915" s="143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17"/>
      <c r="AP915" s="117"/>
      <c r="AQ915" s="117"/>
      <c r="AR915" s="117"/>
      <c r="AS915" s="117"/>
      <c r="AT915" s="117"/>
      <c r="AU915" s="117"/>
      <c r="AV915" s="117"/>
      <c r="AW915" s="117"/>
      <c r="AX915" s="117"/>
      <c r="AY915" s="117"/>
      <c r="AZ915" s="117"/>
      <c r="BA915" s="117"/>
      <c r="BB915" s="117"/>
      <c r="BC915" s="117"/>
      <c r="BD915" s="117"/>
      <c r="BE915" s="117"/>
      <c r="BF915" s="117"/>
      <c r="BG915" s="117"/>
      <c r="BH915" s="117"/>
    </row>
    <row r="916" spans="1:60" ht="12" customHeight="1">
      <c r="A916" s="172"/>
      <c r="B916" s="143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17"/>
      <c r="AP916" s="117"/>
      <c r="AQ916" s="117"/>
      <c r="AR916" s="117"/>
      <c r="AS916" s="117"/>
      <c r="AT916" s="117"/>
      <c r="AU916" s="117"/>
      <c r="AV916" s="117"/>
      <c r="AW916" s="117"/>
      <c r="AX916" s="117"/>
      <c r="AY916" s="117"/>
      <c r="AZ916" s="117"/>
      <c r="BA916" s="117"/>
      <c r="BB916" s="117"/>
      <c r="BC916" s="117"/>
      <c r="BD916" s="117"/>
      <c r="BE916" s="117"/>
      <c r="BF916" s="117"/>
      <c r="BG916" s="117"/>
      <c r="BH916" s="117"/>
    </row>
    <row r="917" spans="1:60" ht="12" customHeight="1">
      <c r="A917" s="172"/>
      <c r="B917" s="143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17"/>
      <c r="AP917" s="117"/>
      <c r="AQ917" s="117"/>
      <c r="AR917" s="117"/>
      <c r="AS917" s="117"/>
      <c r="AT917" s="117"/>
      <c r="AU917" s="117"/>
      <c r="AV917" s="117"/>
      <c r="AW917" s="117"/>
      <c r="AX917" s="117"/>
      <c r="AY917" s="117"/>
      <c r="AZ917" s="117"/>
      <c r="BA917" s="117"/>
      <c r="BB917" s="117"/>
      <c r="BC917" s="117"/>
      <c r="BD917" s="117"/>
      <c r="BE917" s="117"/>
      <c r="BF917" s="117"/>
      <c r="BG917" s="117"/>
      <c r="BH917" s="117"/>
    </row>
    <row r="918" spans="1:60" ht="12" customHeight="1">
      <c r="A918" s="172"/>
      <c r="B918" s="143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17"/>
      <c r="AP918" s="117"/>
      <c r="AQ918" s="117"/>
      <c r="AR918" s="117"/>
      <c r="AS918" s="117"/>
      <c r="AT918" s="117"/>
      <c r="AU918" s="117"/>
      <c r="AV918" s="117"/>
      <c r="AW918" s="117"/>
      <c r="AX918" s="117"/>
      <c r="AY918" s="117"/>
      <c r="AZ918" s="117"/>
      <c r="BA918" s="117"/>
      <c r="BB918" s="117"/>
      <c r="BC918" s="117"/>
      <c r="BD918" s="117"/>
      <c r="BE918" s="117"/>
      <c r="BF918" s="117"/>
      <c r="BG918" s="117"/>
      <c r="BH918" s="117"/>
    </row>
    <row r="919" spans="1:60" ht="12" customHeight="1">
      <c r="A919" s="172"/>
      <c r="B919" s="143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17"/>
      <c r="AP919" s="117"/>
      <c r="AQ919" s="117"/>
      <c r="AR919" s="117"/>
      <c r="AS919" s="117"/>
      <c r="AT919" s="117"/>
      <c r="AU919" s="117"/>
      <c r="AV919" s="117"/>
      <c r="AW919" s="117"/>
      <c r="AX919" s="117"/>
      <c r="AY919" s="117"/>
      <c r="AZ919" s="117"/>
      <c r="BA919" s="117"/>
      <c r="BB919" s="117"/>
      <c r="BC919" s="117"/>
      <c r="BD919" s="117"/>
      <c r="BE919" s="117"/>
      <c r="BF919" s="117"/>
      <c r="BG919" s="117"/>
      <c r="BH919" s="117"/>
    </row>
    <row r="920" spans="1:60" ht="12" customHeight="1">
      <c r="A920" s="172"/>
      <c r="B920" s="143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17"/>
      <c r="AP920" s="117"/>
      <c r="AQ920" s="117"/>
      <c r="AR920" s="117"/>
      <c r="AS920" s="117"/>
      <c r="AT920" s="117"/>
      <c r="AU920" s="117"/>
      <c r="AV920" s="117"/>
      <c r="AW920" s="117"/>
      <c r="AX920" s="117"/>
      <c r="AY920" s="117"/>
      <c r="AZ920" s="117"/>
      <c r="BA920" s="117"/>
      <c r="BB920" s="117"/>
      <c r="BC920" s="117"/>
      <c r="BD920" s="117"/>
      <c r="BE920" s="117"/>
      <c r="BF920" s="117"/>
      <c r="BG920" s="117"/>
      <c r="BH920" s="117"/>
    </row>
    <row r="921" spans="1:60" ht="12" customHeight="1">
      <c r="A921" s="172"/>
      <c r="B921" s="143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17"/>
      <c r="AP921" s="117"/>
      <c r="AQ921" s="117"/>
      <c r="AR921" s="117"/>
      <c r="AS921" s="117"/>
      <c r="AT921" s="117"/>
      <c r="AU921" s="117"/>
      <c r="AV921" s="117"/>
      <c r="AW921" s="117"/>
      <c r="AX921" s="117"/>
      <c r="AY921" s="117"/>
      <c r="AZ921" s="117"/>
      <c r="BA921" s="117"/>
      <c r="BB921" s="117"/>
      <c r="BC921" s="117"/>
      <c r="BD921" s="117"/>
      <c r="BE921" s="117"/>
      <c r="BF921" s="117"/>
      <c r="BG921" s="117"/>
      <c r="BH921" s="117"/>
    </row>
    <row r="922" spans="1:60" ht="12" customHeight="1">
      <c r="A922" s="172"/>
      <c r="B922" s="143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</row>
    <row r="923" spans="1:60" ht="12" customHeight="1">
      <c r="A923" s="172"/>
      <c r="B923" s="143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17"/>
      <c r="AP923" s="117"/>
      <c r="AQ923" s="117"/>
      <c r="AR923" s="117"/>
      <c r="AS923" s="117"/>
      <c r="AT923" s="117"/>
      <c r="AU923" s="117"/>
      <c r="AV923" s="117"/>
      <c r="AW923" s="117"/>
      <c r="AX923" s="117"/>
      <c r="AY923" s="117"/>
      <c r="AZ923" s="117"/>
      <c r="BA923" s="117"/>
      <c r="BB923" s="117"/>
      <c r="BC923" s="117"/>
      <c r="BD923" s="117"/>
      <c r="BE923" s="117"/>
      <c r="BF923" s="117"/>
      <c r="BG923" s="117"/>
      <c r="BH923" s="117"/>
    </row>
    <row r="924" spans="1:60" ht="12" customHeight="1">
      <c r="A924" s="172"/>
      <c r="B924" s="143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17"/>
      <c r="AP924" s="117"/>
      <c r="AQ924" s="117"/>
      <c r="AR924" s="117"/>
      <c r="AS924" s="117"/>
      <c r="AT924" s="117"/>
      <c r="AU924" s="117"/>
      <c r="AV924" s="117"/>
      <c r="AW924" s="117"/>
      <c r="AX924" s="117"/>
      <c r="AY924" s="117"/>
      <c r="AZ924" s="117"/>
      <c r="BA924" s="117"/>
      <c r="BB924" s="117"/>
      <c r="BC924" s="117"/>
      <c r="BD924" s="117"/>
      <c r="BE924" s="117"/>
      <c r="BF924" s="117"/>
      <c r="BG924" s="117"/>
      <c r="BH924" s="117"/>
    </row>
    <row r="925" spans="1:60" ht="12" customHeight="1">
      <c r="A925" s="172"/>
      <c r="B925" s="143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17"/>
      <c r="AP925" s="117"/>
      <c r="AQ925" s="117"/>
      <c r="AR925" s="117"/>
      <c r="AS925" s="117"/>
      <c r="AT925" s="117"/>
      <c r="AU925" s="117"/>
      <c r="AV925" s="117"/>
      <c r="AW925" s="117"/>
      <c r="AX925" s="117"/>
      <c r="AY925" s="117"/>
      <c r="AZ925" s="117"/>
      <c r="BA925" s="117"/>
      <c r="BB925" s="117"/>
      <c r="BC925" s="117"/>
      <c r="BD925" s="117"/>
      <c r="BE925" s="117"/>
      <c r="BF925" s="117"/>
      <c r="BG925" s="117"/>
      <c r="BH925" s="117"/>
    </row>
    <row r="926" spans="1:60" ht="12" customHeight="1">
      <c r="A926" s="172"/>
      <c r="B926" s="143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17"/>
      <c r="AP926" s="117"/>
      <c r="AQ926" s="117"/>
      <c r="AR926" s="117"/>
      <c r="AS926" s="117"/>
      <c r="AT926" s="117"/>
      <c r="AU926" s="117"/>
      <c r="AV926" s="117"/>
      <c r="AW926" s="117"/>
      <c r="AX926" s="117"/>
      <c r="AY926" s="117"/>
      <c r="AZ926" s="117"/>
      <c r="BA926" s="117"/>
      <c r="BB926" s="117"/>
      <c r="BC926" s="117"/>
      <c r="BD926" s="117"/>
      <c r="BE926" s="117"/>
      <c r="BF926" s="117"/>
      <c r="BG926" s="117"/>
      <c r="BH926" s="117"/>
    </row>
    <row r="927" spans="1:60" ht="12" customHeight="1">
      <c r="A927" s="172"/>
      <c r="B927" s="143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17"/>
      <c r="AP927" s="117"/>
      <c r="AQ927" s="117"/>
      <c r="AR927" s="117"/>
      <c r="AS927" s="117"/>
      <c r="AT927" s="117"/>
      <c r="AU927" s="117"/>
      <c r="AV927" s="117"/>
      <c r="AW927" s="117"/>
      <c r="AX927" s="117"/>
      <c r="AY927" s="117"/>
      <c r="AZ927" s="117"/>
      <c r="BA927" s="117"/>
      <c r="BB927" s="117"/>
      <c r="BC927" s="117"/>
      <c r="BD927" s="117"/>
      <c r="BE927" s="117"/>
      <c r="BF927" s="117"/>
      <c r="BG927" s="117"/>
      <c r="BH927" s="117"/>
    </row>
    <row r="928" spans="1:60" ht="12" customHeight="1">
      <c r="A928" s="172"/>
      <c r="B928" s="143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17"/>
      <c r="AP928" s="117"/>
      <c r="AQ928" s="117"/>
      <c r="AR928" s="117"/>
      <c r="AS928" s="117"/>
      <c r="AT928" s="117"/>
      <c r="AU928" s="117"/>
      <c r="AV928" s="117"/>
      <c r="AW928" s="117"/>
      <c r="AX928" s="117"/>
      <c r="AY928" s="117"/>
      <c r="AZ928" s="117"/>
      <c r="BA928" s="117"/>
      <c r="BB928" s="117"/>
      <c r="BC928" s="117"/>
      <c r="BD928" s="117"/>
      <c r="BE928" s="117"/>
      <c r="BF928" s="117"/>
      <c r="BG928" s="117"/>
      <c r="BH928" s="117"/>
    </row>
    <row r="929" spans="1:60" ht="12" customHeight="1">
      <c r="A929" s="172"/>
      <c r="B929" s="143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17"/>
      <c r="AP929" s="117"/>
      <c r="AQ929" s="117"/>
      <c r="AR929" s="117"/>
      <c r="AS929" s="117"/>
      <c r="AT929" s="117"/>
      <c r="AU929" s="117"/>
      <c r="AV929" s="117"/>
      <c r="AW929" s="117"/>
      <c r="AX929" s="117"/>
      <c r="AY929" s="117"/>
      <c r="AZ929" s="117"/>
      <c r="BA929" s="117"/>
      <c r="BB929" s="117"/>
      <c r="BC929" s="117"/>
      <c r="BD929" s="117"/>
      <c r="BE929" s="117"/>
      <c r="BF929" s="117"/>
      <c r="BG929" s="117"/>
      <c r="BH929" s="117"/>
    </row>
    <row r="930" spans="1:60" ht="12" customHeight="1">
      <c r="A930" s="172"/>
      <c r="B930" s="143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17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</row>
    <row r="931" spans="1:60" ht="12" customHeight="1">
      <c r="A931" s="172"/>
      <c r="B931" s="143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17"/>
      <c r="AP931" s="117"/>
      <c r="AQ931" s="117"/>
      <c r="AR931" s="117"/>
      <c r="AS931" s="117"/>
      <c r="AT931" s="117"/>
      <c r="AU931" s="117"/>
      <c r="AV931" s="117"/>
      <c r="AW931" s="117"/>
      <c r="AX931" s="117"/>
      <c r="AY931" s="117"/>
      <c r="AZ931" s="117"/>
      <c r="BA931" s="117"/>
      <c r="BB931" s="117"/>
      <c r="BC931" s="117"/>
      <c r="BD931" s="117"/>
      <c r="BE931" s="117"/>
      <c r="BF931" s="117"/>
      <c r="BG931" s="117"/>
      <c r="BH931" s="117"/>
    </row>
    <row r="932" spans="1:60" ht="12" customHeight="1">
      <c r="A932" s="172"/>
      <c r="B932" s="143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17"/>
      <c r="AP932" s="117"/>
      <c r="AQ932" s="117"/>
      <c r="AR932" s="117"/>
      <c r="AS932" s="117"/>
      <c r="AT932" s="117"/>
      <c r="AU932" s="117"/>
      <c r="AV932" s="117"/>
      <c r="AW932" s="117"/>
      <c r="AX932" s="117"/>
      <c r="AY932" s="117"/>
      <c r="AZ932" s="117"/>
      <c r="BA932" s="117"/>
      <c r="BB932" s="117"/>
      <c r="BC932" s="117"/>
      <c r="BD932" s="117"/>
      <c r="BE932" s="117"/>
      <c r="BF932" s="117"/>
      <c r="BG932" s="117"/>
      <c r="BH932" s="117"/>
    </row>
    <row r="933" spans="1:60" ht="12" customHeight="1">
      <c r="A933" s="172"/>
      <c r="B933" s="143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17"/>
      <c r="AP933" s="117"/>
      <c r="AQ933" s="117"/>
      <c r="AR933" s="117"/>
      <c r="AS933" s="117"/>
      <c r="AT933" s="117"/>
      <c r="AU933" s="117"/>
      <c r="AV933" s="117"/>
      <c r="AW933" s="117"/>
      <c r="AX933" s="117"/>
      <c r="AY933" s="117"/>
      <c r="AZ933" s="117"/>
      <c r="BA933" s="117"/>
      <c r="BB933" s="117"/>
      <c r="BC933" s="117"/>
      <c r="BD933" s="117"/>
      <c r="BE933" s="117"/>
      <c r="BF933" s="117"/>
      <c r="BG933" s="117"/>
      <c r="BH933" s="117"/>
    </row>
    <row r="934" spans="1:60" ht="12" customHeight="1">
      <c r="A934" s="172"/>
      <c r="B934" s="143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17"/>
      <c r="AP934" s="117"/>
      <c r="AQ934" s="117"/>
      <c r="AR934" s="117"/>
      <c r="AS934" s="117"/>
      <c r="AT934" s="117"/>
      <c r="AU934" s="117"/>
      <c r="AV934" s="117"/>
      <c r="AW934" s="117"/>
      <c r="AX934" s="117"/>
      <c r="AY934" s="117"/>
      <c r="AZ934" s="117"/>
      <c r="BA934" s="117"/>
      <c r="BB934" s="117"/>
      <c r="BC934" s="117"/>
      <c r="BD934" s="117"/>
      <c r="BE934" s="117"/>
      <c r="BF934" s="117"/>
      <c r="BG934" s="117"/>
      <c r="BH934" s="117"/>
    </row>
    <row r="935" spans="1:60" ht="12" customHeight="1">
      <c r="A935" s="172"/>
      <c r="B935" s="143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17"/>
      <c r="AP935" s="117"/>
      <c r="AQ935" s="117"/>
      <c r="AR935" s="117"/>
      <c r="AS935" s="117"/>
      <c r="AT935" s="117"/>
      <c r="AU935" s="117"/>
      <c r="AV935" s="117"/>
      <c r="AW935" s="117"/>
      <c r="AX935" s="117"/>
      <c r="AY935" s="117"/>
      <c r="AZ935" s="117"/>
      <c r="BA935" s="117"/>
      <c r="BB935" s="117"/>
      <c r="BC935" s="117"/>
      <c r="BD935" s="117"/>
      <c r="BE935" s="117"/>
      <c r="BF935" s="117"/>
      <c r="BG935" s="117"/>
      <c r="BH935" s="117"/>
    </row>
    <row r="936" spans="1:60" ht="12" customHeight="1">
      <c r="A936" s="172"/>
      <c r="B936" s="143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17"/>
      <c r="AP936" s="117"/>
      <c r="AQ936" s="117"/>
      <c r="AR936" s="117"/>
      <c r="AS936" s="117"/>
      <c r="AT936" s="117"/>
      <c r="AU936" s="117"/>
      <c r="AV936" s="117"/>
      <c r="AW936" s="117"/>
      <c r="AX936" s="117"/>
      <c r="AY936" s="117"/>
      <c r="AZ936" s="117"/>
      <c r="BA936" s="117"/>
      <c r="BB936" s="117"/>
      <c r="BC936" s="117"/>
      <c r="BD936" s="117"/>
      <c r="BE936" s="117"/>
      <c r="BF936" s="117"/>
      <c r="BG936" s="117"/>
      <c r="BH936" s="117"/>
    </row>
    <row r="937" spans="1:60" ht="12" customHeight="1">
      <c r="A937" s="172"/>
      <c r="B937" s="143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17"/>
      <c r="AP937" s="117"/>
      <c r="AQ937" s="117"/>
      <c r="AR937" s="117"/>
      <c r="AS937" s="117"/>
      <c r="AT937" s="117"/>
      <c r="AU937" s="117"/>
      <c r="AV937" s="117"/>
      <c r="AW937" s="117"/>
      <c r="AX937" s="117"/>
      <c r="AY937" s="117"/>
      <c r="AZ937" s="117"/>
      <c r="BA937" s="117"/>
      <c r="BB937" s="117"/>
      <c r="BC937" s="117"/>
      <c r="BD937" s="117"/>
      <c r="BE937" s="117"/>
      <c r="BF937" s="117"/>
      <c r="BG937" s="117"/>
      <c r="BH937" s="117"/>
    </row>
    <row r="938" spans="1:60" ht="12" customHeight="1">
      <c r="A938" s="172"/>
      <c r="B938" s="143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17"/>
      <c r="AP938" s="117"/>
      <c r="AQ938" s="117"/>
      <c r="AR938" s="117"/>
      <c r="AS938" s="117"/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</row>
    <row r="939" spans="1:60" ht="12" customHeight="1">
      <c r="A939" s="172"/>
      <c r="B939" s="143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17"/>
      <c r="AP939" s="117"/>
      <c r="AQ939" s="117"/>
      <c r="AR939" s="117"/>
      <c r="AS939" s="117"/>
      <c r="AT939" s="117"/>
      <c r="AU939" s="117"/>
      <c r="AV939" s="117"/>
      <c r="AW939" s="117"/>
      <c r="AX939" s="117"/>
      <c r="AY939" s="117"/>
      <c r="AZ939" s="117"/>
      <c r="BA939" s="117"/>
      <c r="BB939" s="117"/>
      <c r="BC939" s="117"/>
      <c r="BD939" s="117"/>
      <c r="BE939" s="117"/>
      <c r="BF939" s="117"/>
      <c r="BG939" s="117"/>
      <c r="BH939" s="117"/>
    </row>
    <row r="940" spans="1:60" ht="12" customHeight="1">
      <c r="A940" s="172"/>
      <c r="B940" s="143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17"/>
      <c r="AP940" s="117"/>
      <c r="AQ940" s="117"/>
      <c r="AR940" s="117"/>
      <c r="AS940" s="117"/>
      <c r="AT940" s="117"/>
      <c r="AU940" s="117"/>
      <c r="AV940" s="117"/>
      <c r="AW940" s="117"/>
      <c r="AX940" s="117"/>
      <c r="AY940" s="117"/>
      <c r="AZ940" s="117"/>
      <c r="BA940" s="117"/>
      <c r="BB940" s="117"/>
      <c r="BC940" s="117"/>
      <c r="BD940" s="117"/>
      <c r="BE940" s="117"/>
      <c r="BF940" s="117"/>
      <c r="BG940" s="117"/>
      <c r="BH940" s="117"/>
    </row>
    <row r="941" spans="1:60" ht="12" customHeight="1">
      <c r="A941" s="172"/>
      <c r="B941" s="143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17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117"/>
      <c r="AZ941" s="117"/>
      <c r="BA941" s="117"/>
      <c r="BB941" s="117"/>
      <c r="BC941" s="117"/>
      <c r="BD941" s="117"/>
      <c r="BE941" s="117"/>
      <c r="BF941" s="117"/>
      <c r="BG941" s="117"/>
      <c r="BH941" s="117"/>
    </row>
    <row r="942" spans="1:60" ht="12" customHeight="1">
      <c r="A942" s="172"/>
      <c r="B942" s="143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17"/>
      <c r="AP942" s="117"/>
      <c r="AQ942" s="117"/>
      <c r="AR942" s="117"/>
      <c r="AS942" s="117"/>
      <c r="AT942" s="117"/>
      <c r="AU942" s="117"/>
      <c r="AV942" s="117"/>
      <c r="AW942" s="117"/>
      <c r="AX942" s="117"/>
      <c r="AY942" s="117"/>
      <c r="AZ942" s="117"/>
      <c r="BA942" s="117"/>
      <c r="BB942" s="117"/>
      <c r="BC942" s="117"/>
      <c r="BD942" s="117"/>
      <c r="BE942" s="117"/>
      <c r="BF942" s="117"/>
      <c r="BG942" s="117"/>
      <c r="BH942" s="117"/>
    </row>
    <row r="943" spans="1:60" ht="12" customHeight="1">
      <c r="A943" s="172"/>
      <c r="B943" s="143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17"/>
      <c r="AP943" s="117"/>
      <c r="AQ943" s="117"/>
      <c r="AR943" s="117"/>
      <c r="AS943" s="117"/>
      <c r="AT943" s="117"/>
      <c r="AU943" s="117"/>
      <c r="AV943" s="117"/>
      <c r="AW943" s="117"/>
      <c r="AX943" s="117"/>
      <c r="AY943" s="117"/>
      <c r="AZ943" s="117"/>
      <c r="BA943" s="117"/>
      <c r="BB943" s="117"/>
      <c r="BC943" s="117"/>
      <c r="BD943" s="117"/>
      <c r="BE943" s="117"/>
      <c r="BF943" s="117"/>
      <c r="BG943" s="117"/>
      <c r="BH943" s="117"/>
    </row>
    <row r="944" spans="1:60" ht="12" customHeight="1">
      <c r="A944" s="172"/>
      <c r="B944" s="143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17"/>
      <c r="AP944" s="117"/>
      <c r="AQ944" s="117"/>
      <c r="AR944" s="117"/>
      <c r="AS944" s="117"/>
      <c r="AT944" s="117"/>
      <c r="AU944" s="117"/>
      <c r="AV944" s="117"/>
      <c r="AW944" s="117"/>
      <c r="AX944" s="117"/>
      <c r="AY944" s="117"/>
      <c r="AZ944" s="117"/>
      <c r="BA944" s="117"/>
      <c r="BB944" s="117"/>
      <c r="BC944" s="117"/>
      <c r="BD944" s="117"/>
      <c r="BE944" s="117"/>
      <c r="BF944" s="117"/>
      <c r="BG944" s="117"/>
      <c r="BH944" s="117"/>
    </row>
    <row r="945" spans="1:60" ht="12" customHeight="1">
      <c r="A945" s="172"/>
      <c r="B945" s="143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17"/>
      <c r="AP945" s="117"/>
      <c r="AQ945" s="117"/>
      <c r="AR945" s="117"/>
      <c r="AS945" s="117"/>
      <c r="AT945" s="117"/>
      <c r="AU945" s="117"/>
      <c r="AV945" s="117"/>
      <c r="AW945" s="117"/>
      <c r="AX945" s="117"/>
      <c r="AY945" s="117"/>
      <c r="AZ945" s="117"/>
      <c r="BA945" s="117"/>
      <c r="BB945" s="117"/>
      <c r="BC945" s="117"/>
      <c r="BD945" s="117"/>
      <c r="BE945" s="117"/>
      <c r="BF945" s="117"/>
      <c r="BG945" s="117"/>
      <c r="BH945" s="117"/>
    </row>
    <row r="946" spans="1:60" ht="12" customHeight="1">
      <c r="A946" s="172"/>
      <c r="B946" s="143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17"/>
      <c r="AP946" s="117"/>
      <c r="AQ946" s="117"/>
      <c r="AR946" s="117"/>
      <c r="AS946" s="117"/>
      <c r="AT946" s="117"/>
      <c r="AU946" s="117"/>
      <c r="AV946" s="117"/>
      <c r="AW946" s="117"/>
      <c r="AX946" s="117"/>
      <c r="AY946" s="117"/>
      <c r="AZ946" s="117"/>
      <c r="BA946" s="117"/>
      <c r="BB946" s="117"/>
      <c r="BC946" s="117"/>
      <c r="BD946" s="117"/>
      <c r="BE946" s="117"/>
      <c r="BF946" s="117"/>
      <c r="BG946" s="117"/>
      <c r="BH946" s="117"/>
    </row>
    <row r="947" spans="1:60" ht="12" customHeight="1">
      <c r="A947" s="172"/>
      <c r="B947" s="143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17"/>
      <c r="AP947" s="117"/>
      <c r="AQ947" s="117"/>
      <c r="AR947" s="117"/>
      <c r="AS947" s="117"/>
      <c r="AT947" s="117"/>
      <c r="AU947" s="117"/>
      <c r="AV947" s="117"/>
      <c r="AW947" s="117"/>
      <c r="AX947" s="117"/>
      <c r="AY947" s="117"/>
      <c r="AZ947" s="117"/>
      <c r="BA947" s="117"/>
      <c r="BB947" s="117"/>
      <c r="BC947" s="117"/>
      <c r="BD947" s="117"/>
      <c r="BE947" s="117"/>
      <c r="BF947" s="117"/>
      <c r="BG947" s="117"/>
      <c r="BH947" s="117"/>
    </row>
    <row r="948" spans="1:60" ht="12" customHeight="1">
      <c r="A948" s="172"/>
      <c r="B948" s="143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17"/>
      <c r="AP948" s="117"/>
      <c r="AQ948" s="117"/>
      <c r="AR948" s="117"/>
      <c r="AS948" s="117"/>
      <c r="AT948" s="117"/>
      <c r="AU948" s="117"/>
      <c r="AV948" s="117"/>
      <c r="AW948" s="117"/>
      <c r="AX948" s="117"/>
      <c r="AY948" s="117"/>
      <c r="AZ948" s="117"/>
      <c r="BA948" s="117"/>
      <c r="BB948" s="117"/>
      <c r="BC948" s="117"/>
      <c r="BD948" s="117"/>
      <c r="BE948" s="117"/>
      <c r="BF948" s="117"/>
      <c r="BG948" s="117"/>
      <c r="BH948" s="117"/>
    </row>
    <row r="949" spans="1:60" ht="12" customHeight="1">
      <c r="A949" s="172"/>
      <c r="B949" s="143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17"/>
      <c r="AP949" s="117"/>
      <c r="AQ949" s="117"/>
      <c r="AR949" s="117"/>
      <c r="AS949" s="117"/>
      <c r="AT949" s="117"/>
      <c r="AU949" s="117"/>
      <c r="AV949" s="117"/>
      <c r="AW949" s="117"/>
      <c r="AX949" s="117"/>
      <c r="AY949" s="117"/>
      <c r="AZ949" s="117"/>
      <c r="BA949" s="117"/>
      <c r="BB949" s="117"/>
      <c r="BC949" s="117"/>
      <c r="BD949" s="117"/>
      <c r="BE949" s="117"/>
      <c r="BF949" s="117"/>
      <c r="BG949" s="117"/>
      <c r="BH949" s="117"/>
    </row>
    <row r="950" spans="1:60" ht="12" customHeight="1">
      <c r="A950" s="172"/>
      <c r="B950" s="143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17"/>
      <c r="AP950" s="117"/>
      <c r="AQ950" s="117"/>
      <c r="AR950" s="117"/>
      <c r="AS950" s="117"/>
      <c r="AT950" s="117"/>
      <c r="AU950" s="117"/>
      <c r="AV950" s="117"/>
      <c r="AW950" s="117"/>
      <c r="AX950" s="117"/>
      <c r="AY950" s="117"/>
      <c r="AZ950" s="117"/>
      <c r="BA950" s="117"/>
      <c r="BB950" s="117"/>
      <c r="BC950" s="117"/>
      <c r="BD950" s="117"/>
      <c r="BE950" s="117"/>
      <c r="BF950" s="117"/>
      <c r="BG950" s="117"/>
      <c r="BH950" s="117"/>
    </row>
    <row r="951" spans="1:60" ht="12" customHeight="1">
      <c r="A951" s="172"/>
      <c r="B951" s="143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17"/>
      <c r="AP951" s="117"/>
      <c r="AQ951" s="117"/>
      <c r="AR951" s="117"/>
      <c r="AS951" s="117"/>
      <c r="AT951" s="117"/>
      <c r="AU951" s="117"/>
      <c r="AV951" s="117"/>
      <c r="AW951" s="117"/>
      <c r="AX951" s="117"/>
      <c r="AY951" s="117"/>
      <c r="AZ951" s="117"/>
      <c r="BA951" s="117"/>
      <c r="BB951" s="117"/>
      <c r="BC951" s="117"/>
      <c r="BD951" s="117"/>
      <c r="BE951" s="117"/>
      <c r="BF951" s="117"/>
      <c r="BG951" s="117"/>
      <c r="BH951" s="117"/>
    </row>
    <row r="952" spans="1:60" ht="12" customHeight="1">
      <c r="A952" s="172"/>
      <c r="B952" s="143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17"/>
      <c r="AP952" s="117"/>
      <c r="AQ952" s="117"/>
      <c r="AR952" s="117"/>
      <c r="AS952" s="117"/>
      <c r="AT952" s="117"/>
      <c r="AU952" s="117"/>
      <c r="AV952" s="117"/>
      <c r="AW952" s="117"/>
      <c r="AX952" s="117"/>
      <c r="AY952" s="117"/>
      <c r="AZ952" s="117"/>
      <c r="BA952" s="117"/>
      <c r="BB952" s="117"/>
      <c r="BC952" s="117"/>
      <c r="BD952" s="117"/>
      <c r="BE952" s="117"/>
      <c r="BF952" s="117"/>
      <c r="BG952" s="117"/>
      <c r="BH952" s="117"/>
    </row>
    <row r="953" spans="1:60" ht="12" customHeight="1">
      <c r="A953" s="172"/>
      <c r="B953" s="143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17"/>
      <c r="AP953" s="117"/>
      <c r="AQ953" s="117"/>
      <c r="AR953" s="117"/>
      <c r="AS953" s="117"/>
      <c r="AT953" s="117"/>
      <c r="AU953" s="117"/>
      <c r="AV953" s="117"/>
      <c r="AW953" s="117"/>
      <c r="AX953" s="117"/>
      <c r="AY953" s="117"/>
      <c r="AZ953" s="117"/>
      <c r="BA953" s="117"/>
      <c r="BB953" s="117"/>
      <c r="BC953" s="117"/>
      <c r="BD953" s="117"/>
      <c r="BE953" s="117"/>
      <c r="BF953" s="117"/>
      <c r="BG953" s="117"/>
      <c r="BH953" s="117"/>
    </row>
    <row r="954" spans="1:60" ht="12" customHeight="1">
      <c r="A954" s="172"/>
      <c r="B954" s="143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17"/>
      <c r="AP954" s="117"/>
      <c r="AQ954" s="117"/>
      <c r="AR954" s="117"/>
      <c r="AS954" s="117"/>
      <c r="AT954" s="117"/>
      <c r="AU954" s="117"/>
      <c r="AV954" s="117"/>
      <c r="AW954" s="117"/>
      <c r="AX954" s="117"/>
      <c r="AY954" s="117"/>
      <c r="AZ954" s="117"/>
      <c r="BA954" s="117"/>
      <c r="BB954" s="117"/>
      <c r="BC954" s="117"/>
      <c r="BD954" s="117"/>
      <c r="BE954" s="117"/>
      <c r="BF954" s="117"/>
      <c r="BG954" s="117"/>
      <c r="BH954" s="117"/>
    </row>
    <row r="955" spans="1:60" ht="12" customHeight="1">
      <c r="A955" s="172"/>
      <c r="B955" s="143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17"/>
      <c r="AP955" s="117"/>
      <c r="AQ955" s="117"/>
      <c r="AR955" s="117"/>
      <c r="AS955" s="117"/>
      <c r="AT955" s="117"/>
      <c r="AU955" s="117"/>
      <c r="AV955" s="117"/>
      <c r="AW955" s="117"/>
      <c r="AX955" s="117"/>
      <c r="AY955" s="117"/>
      <c r="AZ955" s="117"/>
      <c r="BA955" s="117"/>
      <c r="BB955" s="117"/>
      <c r="BC955" s="117"/>
      <c r="BD955" s="117"/>
      <c r="BE955" s="117"/>
      <c r="BF955" s="117"/>
      <c r="BG955" s="117"/>
      <c r="BH955" s="117"/>
    </row>
    <row r="956" spans="1:60" ht="12" customHeight="1">
      <c r="A956" s="172"/>
      <c r="B956" s="143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17"/>
      <c r="AP956" s="117"/>
      <c r="AQ956" s="117"/>
      <c r="AR956" s="117"/>
      <c r="AS956" s="117"/>
      <c r="AT956" s="117"/>
      <c r="AU956" s="117"/>
      <c r="AV956" s="117"/>
      <c r="AW956" s="117"/>
      <c r="AX956" s="117"/>
      <c r="AY956" s="117"/>
      <c r="AZ956" s="117"/>
      <c r="BA956" s="117"/>
      <c r="BB956" s="117"/>
      <c r="BC956" s="117"/>
      <c r="BD956" s="117"/>
      <c r="BE956" s="117"/>
      <c r="BF956" s="117"/>
      <c r="BG956" s="117"/>
      <c r="BH956" s="117"/>
    </row>
    <row r="957" spans="1:60" ht="12" customHeight="1">
      <c r="A957" s="172"/>
      <c r="B957" s="143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17"/>
      <c r="AP957" s="117"/>
      <c r="AQ957" s="117"/>
      <c r="AR957" s="117"/>
      <c r="AS957" s="117"/>
      <c r="AT957" s="117"/>
      <c r="AU957" s="117"/>
      <c r="AV957" s="117"/>
      <c r="AW957" s="117"/>
      <c r="AX957" s="117"/>
      <c r="AY957" s="117"/>
      <c r="AZ957" s="117"/>
      <c r="BA957" s="117"/>
      <c r="BB957" s="117"/>
      <c r="BC957" s="117"/>
      <c r="BD957" s="117"/>
      <c r="BE957" s="117"/>
      <c r="BF957" s="117"/>
      <c r="BG957" s="117"/>
      <c r="BH957" s="117"/>
    </row>
    <row r="958" spans="1:60" ht="12" customHeight="1">
      <c r="A958" s="172"/>
      <c r="B958" s="143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17"/>
      <c r="AP958" s="117"/>
      <c r="AQ958" s="117"/>
      <c r="AR958" s="117"/>
      <c r="AS958" s="117"/>
      <c r="AT958" s="117"/>
      <c r="AU958" s="117"/>
      <c r="AV958" s="117"/>
      <c r="AW958" s="117"/>
      <c r="AX958" s="117"/>
      <c r="AY958" s="117"/>
      <c r="AZ958" s="117"/>
      <c r="BA958" s="117"/>
      <c r="BB958" s="117"/>
      <c r="BC958" s="117"/>
      <c r="BD958" s="117"/>
      <c r="BE958" s="117"/>
      <c r="BF958" s="117"/>
      <c r="BG958" s="117"/>
      <c r="BH958" s="117"/>
    </row>
    <row r="959" spans="1:60" ht="12" customHeight="1">
      <c r="A959" s="172"/>
      <c r="B959" s="143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17"/>
      <c r="AP959" s="117"/>
      <c r="AQ959" s="117"/>
      <c r="AR959" s="117"/>
      <c r="AS959" s="117"/>
      <c r="AT959" s="117"/>
      <c r="AU959" s="117"/>
      <c r="AV959" s="117"/>
      <c r="AW959" s="117"/>
      <c r="AX959" s="117"/>
      <c r="AY959" s="117"/>
      <c r="AZ959" s="117"/>
      <c r="BA959" s="117"/>
      <c r="BB959" s="117"/>
      <c r="BC959" s="117"/>
      <c r="BD959" s="117"/>
      <c r="BE959" s="117"/>
      <c r="BF959" s="117"/>
      <c r="BG959" s="117"/>
      <c r="BH959" s="117"/>
    </row>
    <row r="960" spans="1:60" ht="12" customHeight="1">
      <c r="A960" s="172"/>
      <c r="B960" s="143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17"/>
      <c r="AP960" s="117"/>
      <c r="AQ960" s="117"/>
      <c r="AR960" s="117"/>
      <c r="AS960" s="117"/>
      <c r="AT960" s="117"/>
      <c r="AU960" s="117"/>
      <c r="AV960" s="117"/>
      <c r="AW960" s="117"/>
      <c r="AX960" s="117"/>
      <c r="AY960" s="117"/>
      <c r="AZ960" s="117"/>
      <c r="BA960" s="117"/>
      <c r="BB960" s="117"/>
      <c r="BC960" s="117"/>
      <c r="BD960" s="117"/>
      <c r="BE960" s="117"/>
      <c r="BF960" s="117"/>
      <c r="BG960" s="117"/>
      <c r="BH960" s="117"/>
    </row>
    <row r="961" spans="1:60" ht="12" customHeight="1">
      <c r="A961" s="172"/>
      <c r="B961" s="143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17"/>
      <c r="AP961" s="117"/>
      <c r="AQ961" s="117"/>
      <c r="AR961" s="117"/>
      <c r="AS961" s="117"/>
      <c r="AT961" s="117"/>
      <c r="AU961" s="117"/>
      <c r="AV961" s="117"/>
      <c r="AW961" s="117"/>
      <c r="AX961" s="117"/>
      <c r="AY961" s="117"/>
      <c r="AZ961" s="117"/>
      <c r="BA961" s="117"/>
      <c r="BB961" s="117"/>
      <c r="BC961" s="117"/>
      <c r="BD961" s="117"/>
      <c r="BE961" s="117"/>
      <c r="BF961" s="117"/>
      <c r="BG961" s="117"/>
      <c r="BH961" s="117"/>
    </row>
    <row r="962" spans="1:60" ht="12" customHeight="1">
      <c r="A962" s="172"/>
      <c r="B962" s="143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17"/>
      <c r="AP962" s="117"/>
      <c r="AQ962" s="117"/>
      <c r="AR962" s="117"/>
      <c r="AS962" s="117"/>
      <c r="AT962" s="117"/>
      <c r="AU962" s="117"/>
      <c r="AV962" s="117"/>
      <c r="AW962" s="117"/>
      <c r="AX962" s="117"/>
      <c r="AY962" s="117"/>
      <c r="AZ962" s="117"/>
      <c r="BA962" s="117"/>
      <c r="BB962" s="117"/>
      <c r="BC962" s="117"/>
      <c r="BD962" s="117"/>
      <c r="BE962" s="117"/>
      <c r="BF962" s="117"/>
      <c r="BG962" s="117"/>
      <c r="BH962" s="117"/>
    </row>
    <row r="963" spans="1:60" ht="12" customHeight="1">
      <c r="A963" s="172"/>
      <c r="B963" s="143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17"/>
      <c r="AP963" s="117"/>
      <c r="AQ963" s="117"/>
      <c r="AR963" s="117"/>
      <c r="AS963" s="117"/>
      <c r="AT963" s="117"/>
      <c r="AU963" s="117"/>
      <c r="AV963" s="117"/>
      <c r="AW963" s="117"/>
      <c r="AX963" s="117"/>
      <c r="AY963" s="117"/>
      <c r="AZ963" s="117"/>
      <c r="BA963" s="117"/>
      <c r="BB963" s="117"/>
      <c r="BC963" s="117"/>
      <c r="BD963" s="117"/>
      <c r="BE963" s="117"/>
      <c r="BF963" s="117"/>
      <c r="BG963" s="117"/>
      <c r="BH963" s="117"/>
    </row>
    <row r="964" spans="1:60" ht="12" customHeight="1">
      <c r="A964" s="172"/>
      <c r="B964" s="143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17"/>
      <c r="AP964" s="117"/>
      <c r="AQ964" s="117"/>
      <c r="AR964" s="117"/>
      <c r="AS964" s="117"/>
      <c r="AT964" s="117"/>
      <c r="AU964" s="117"/>
      <c r="AV964" s="117"/>
      <c r="AW964" s="117"/>
      <c r="AX964" s="117"/>
      <c r="AY964" s="117"/>
      <c r="AZ964" s="117"/>
      <c r="BA964" s="117"/>
      <c r="BB964" s="117"/>
      <c r="BC964" s="117"/>
      <c r="BD964" s="117"/>
      <c r="BE964" s="117"/>
      <c r="BF964" s="117"/>
      <c r="BG964" s="117"/>
      <c r="BH964" s="117"/>
    </row>
    <row r="965" spans="1:60" ht="12" customHeight="1">
      <c r="A965" s="172"/>
      <c r="B965" s="143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17"/>
      <c r="AP965" s="117"/>
      <c r="AQ965" s="117"/>
      <c r="AR965" s="117"/>
      <c r="AS965" s="117"/>
      <c r="AT965" s="117"/>
      <c r="AU965" s="117"/>
      <c r="AV965" s="117"/>
      <c r="AW965" s="117"/>
      <c r="AX965" s="117"/>
      <c r="AY965" s="117"/>
      <c r="AZ965" s="117"/>
      <c r="BA965" s="117"/>
      <c r="BB965" s="117"/>
      <c r="BC965" s="117"/>
      <c r="BD965" s="117"/>
      <c r="BE965" s="117"/>
      <c r="BF965" s="117"/>
      <c r="BG965" s="117"/>
      <c r="BH965" s="117"/>
    </row>
    <row r="966" spans="1:60" ht="12" customHeight="1">
      <c r="A966" s="172"/>
      <c r="B966" s="143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17"/>
      <c r="AP966" s="117"/>
      <c r="AQ966" s="117"/>
      <c r="AR966" s="117"/>
      <c r="AS966" s="117"/>
      <c r="AT966" s="117"/>
      <c r="AU966" s="117"/>
      <c r="AV966" s="117"/>
      <c r="AW966" s="117"/>
      <c r="AX966" s="117"/>
      <c r="AY966" s="117"/>
      <c r="AZ966" s="117"/>
      <c r="BA966" s="117"/>
      <c r="BB966" s="117"/>
      <c r="BC966" s="117"/>
      <c r="BD966" s="117"/>
      <c r="BE966" s="117"/>
      <c r="BF966" s="117"/>
      <c r="BG966" s="117"/>
      <c r="BH966" s="117"/>
    </row>
    <row r="967" spans="1:60" ht="12" customHeight="1">
      <c r="A967" s="172"/>
      <c r="B967" s="143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17"/>
      <c r="AP967" s="117"/>
      <c r="AQ967" s="117"/>
      <c r="AR967" s="117"/>
      <c r="AS967" s="117"/>
      <c r="AT967" s="117"/>
      <c r="AU967" s="117"/>
      <c r="AV967" s="117"/>
      <c r="AW967" s="117"/>
      <c r="AX967" s="117"/>
      <c r="AY967" s="117"/>
      <c r="AZ967" s="117"/>
      <c r="BA967" s="117"/>
      <c r="BB967" s="117"/>
      <c r="BC967" s="117"/>
      <c r="BD967" s="117"/>
      <c r="BE967" s="117"/>
      <c r="BF967" s="117"/>
      <c r="BG967" s="117"/>
      <c r="BH967" s="117"/>
    </row>
    <row r="968" spans="1:60" ht="12" customHeight="1">
      <c r="A968" s="172"/>
      <c r="B968" s="143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17"/>
      <c r="AP968" s="117"/>
      <c r="AQ968" s="117"/>
      <c r="AR968" s="117"/>
      <c r="AS968" s="117"/>
      <c r="AT968" s="117"/>
      <c r="AU968" s="117"/>
      <c r="AV968" s="117"/>
      <c r="AW968" s="117"/>
      <c r="AX968" s="117"/>
      <c r="AY968" s="117"/>
      <c r="AZ968" s="117"/>
      <c r="BA968" s="117"/>
      <c r="BB968" s="117"/>
      <c r="BC968" s="117"/>
      <c r="BD968" s="117"/>
      <c r="BE968" s="117"/>
      <c r="BF968" s="117"/>
      <c r="BG968" s="117"/>
      <c r="BH968" s="117"/>
    </row>
    <row r="969" spans="1:60" ht="12" customHeight="1">
      <c r="A969" s="172"/>
      <c r="B969" s="143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17"/>
      <c r="AP969" s="117"/>
      <c r="AQ969" s="117"/>
      <c r="AR969" s="117"/>
      <c r="AS969" s="117"/>
      <c r="AT969" s="117"/>
      <c r="AU969" s="117"/>
      <c r="AV969" s="117"/>
      <c r="AW969" s="117"/>
      <c r="AX969" s="117"/>
      <c r="AY969" s="117"/>
      <c r="AZ969" s="117"/>
      <c r="BA969" s="117"/>
      <c r="BB969" s="117"/>
      <c r="BC969" s="117"/>
      <c r="BD969" s="117"/>
      <c r="BE969" s="117"/>
      <c r="BF969" s="117"/>
      <c r="BG969" s="117"/>
      <c r="BH969" s="117"/>
    </row>
    <row r="970" spans="1:60" ht="12" customHeight="1">
      <c r="A970" s="172"/>
      <c r="B970" s="143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17"/>
      <c r="AP970" s="117"/>
      <c r="AQ970" s="117"/>
      <c r="AR970" s="117"/>
      <c r="AS970" s="117"/>
      <c r="AT970" s="117"/>
      <c r="AU970" s="117"/>
      <c r="AV970" s="117"/>
      <c r="AW970" s="117"/>
      <c r="AX970" s="117"/>
      <c r="AY970" s="117"/>
      <c r="AZ970" s="117"/>
      <c r="BA970" s="117"/>
      <c r="BB970" s="117"/>
      <c r="BC970" s="117"/>
      <c r="BD970" s="117"/>
      <c r="BE970" s="117"/>
      <c r="BF970" s="117"/>
      <c r="BG970" s="117"/>
      <c r="BH970" s="117"/>
    </row>
    <row r="971" spans="1:60" ht="12" customHeight="1">
      <c r="A971" s="172"/>
      <c r="B971" s="143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17"/>
      <c r="AP971" s="117"/>
      <c r="AQ971" s="117"/>
      <c r="AR971" s="117"/>
      <c r="AS971" s="117"/>
      <c r="AT971" s="117"/>
      <c r="AU971" s="117"/>
      <c r="AV971" s="117"/>
      <c r="AW971" s="117"/>
      <c r="AX971" s="117"/>
      <c r="AY971" s="117"/>
      <c r="AZ971" s="117"/>
      <c r="BA971" s="117"/>
      <c r="BB971" s="117"/>
      <c r="BC971" s="117"/>
      <c r="BD971" s="117"/>
      <c r="BE971" s="117"/>
      <c r="BF971" s="117"/>
      <c r="BG971" s="117"/>
      <c r="BH971" s="117"/>
    </row>
    <row r="972" spans="1:60" ht="12" customHeight="1">
      <c r="A972" s="172"/>
      <c r="B972" s="143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17"/>
      <c r="AP972" s="117"/>
      <c r="AQ972" s="117"/>
      <c r="AR972" s="117"/>
      <c r="AS972" s="117"/>
      <c r="AT972" s="117"/>
      <c r="AU972" s="117"/>
      <c r="AV972" s="117"/>
      <c r="AW972" s="117"/>
      <c r="AX972" s="117"/>
      <c r="AY972" s="117"/>
      <c r="AZ972" s="117"/>
      <c r="BA972" s="117"/>
      <c r="BB972" s="117"/>
      <c r="BC972" s="117"/>
      <c r="BD972" s="117"/>
      <c r="BE972" s="117"/>
      <c r="BF972" s="117"/>
      <c r="BG972" s="117"/>
      <c r="BH972" s="117"/>
    </row>
    <row r="973" spans="1:60" ht="12" customHeight="1">
      <c r="A973" s="172"/>
      <c r="B973" s="143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17"/>
      <c r="AP973" s="117"/>
      <c r="AQ973" s="117"/>
      <c r="AR973" s="117"/>
      <c r="AS973" s="117"/>
      <c r="AT973" s="117"/>
      <c r="AU973" s="117"/>
      <c r="AV973" s="117"/>
      <c r="AW973" s="117"/>
      <c r="AX973" s="117"/>
      <c r="AY973" s="117"/>
      <c r="AZ973" s="117"/>
      <c r="BA973" s="117"/>
      <c r="BB973" s="117"/>
      <c r="BC973" s="117"/>
      <c r="BD973" s="117"/>
      <c r="BE973" s="117"/>
      <c r="BF973" s="117"/>
      <c r="BG973" s="117"/>
      <c r="BH973" s="117"/>
    </row>
    <row r="974" spans="1:60" ht="12" customHeight="1">
      <c r="A974" s="172"/>
      <c r="B974" s="143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17"/>
      <c r="AP974" s="117"/>
      <c r="AQ974" s="117"/>
      <c r="AR974" s="117"/>
      <c r="AS974" s="117"/>
      <c r="AT974" s="117"/>
      <c r="AU974" s="117"/>
      <c r="AV974" s="117"/>
      <c r="AW974" s="117"/>
      <c r="AX974" s="117"/>
      <c r="AY974" s="117"/>
      <c r="AZ974" s="117"/>
      <c r="BA974" s="117"/>
      <c r="BB974" s="117"/>
      <c r="BC974" s="117"/>
      <c r="BD974" s="117"/>
      <c r="BE974" s="117"/>
      <c r="BF974" s="117"/>
      <c r="BG974" s="117"/>
      <c r="BH974" s="117"/>
    </row>
    <row r="975" spans="1:60" ht="12" customHeight="1">
      <c r="A975" s="172"/>
      <c r="B975" s="143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17"/>
      <c r="AP975" s="117"/>
      <c r="AQ975" s="117"/>
      <c r="AR975" s="117"/>
      <c r="AS975" s="117"/>
      <c r="AT975" s="117"/>
      <c r="AU975" s="117"/>
      <c r="AV975" s="117"/>
      <c r="AW975" s="117"/>
      <c r="AX975" s="117"/>
      <c r="AY975" s="117"/>
      <c r="AZ975" s="117"/>
      <c r="BA975" s="117"/>
      <c r="BB975" s="117"/>
      <c r="BC975" s="117"/>
      <c r="BD975" s="117"/>
      <c r="BE975" s="117"/>
      <c r="BF975" s="117"/>
      <c r="BG975" s="117"/>
      <c r="BH975" s="117"/>
    </row>
    <row r="976" spans="1:60" ht="12" customHeight="1">
      <c r="A976" s="172"/>
      <c r="B976" s="143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17"/>
      <c r="AP976" s="117"/>
      <c r="AQ976" s="117"/>
      <c r="AR976" s="117"/>
      <c r="AS976" s="117"/>
      <c r="AT976" s="117"/>
      <c r="AU976" s="117"/>
      <c r="AV976" s="117"/>
      <c r="AW976" s="117"/>
      <c r="AX976" s="117"/>
      <c r="AY976" s="117"/>
      <c r="AZ976" s="117"/>
      <c r="BA976" s="117"/>
      <c r="BB976" s="117"/>
      <c r="BC976" s="117"/>
      <c r="BD976" s="117"/>
      <c r="BE976" s="117"/>
      <c r="BF976" s="117"/>
      <c r="BG976" s="117"/>
      <c r="BH976" s="117"/>
    </row>
    <row r="977" spans="1:60" ht="12" customHeight="1">
      <c r="A977" s="172"/>
      <c r="B977" s="143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17"/>
      <c r="AP977" s="117"/>
      <c r="AQ977" s="117"/>
      <c r="AR977" s="117"/>
      <c r="AS977" s="117"/>
      <c r="AT977" s="117"/>
      <c r="AU977" s="117"/>
      <c r="AV977" s="117"/>
      <c r="AW977" s="117"/>
      <c r="AX977" s="117"/>
      <c r="AY977" s="117"/>
      <c r="AZ977" s="117"/>
      <c r="BA977" s="117"/>
      <c r="BB977" s="117"/>
      <c r="BC977" s="117"/>
      <c r="BD977" s="117"/>
      <c r="BE977" s="117"/>
      <c r="BF977" s="117"/>
      <c r="BG977" s="117"/>
      <c r="BH977" s="117"/>
    </row>
    <row r="978" spans="1:60" ht="12" customHeight="1">
      <c r="A978" s="172"/>
      <c r="B978" s="143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17"/>
      <c r="AP978" s="117"/>
      <c r="AQ978" s="117"/>
      <c r="AR978" s="117"/>
      <c r="AS978" s="117"/>
      <c r="AT978" s="117"/>
      <c r="AU978" s="117"/>
      <c r="AV978" s="117"/>
      <c r="AW978" s="117"/>
      <c r="AX978" s="117"/>
      <c r="AY978" s="117"/>
      <c r="AZ978" s="117"/>
      <c r="BA978" s="117"/>
      <c r="BB978" s="117"/>
      <c r="BC978" s="117"/>
      <c r="BD978" s="117"/>
      <c r="BE978" s="117"/>
      <c r="BF978" s="117"/>
      <c r="BG978" s="117"/>
      <c r="BH978" s="117"/>
    </row>
    <row r="979" spans="1:60" ht="12" customHeight="1">
      <c r="A979" s="172"/>
      <c r="B979" s="143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17"/>
      <c r="AP979" s="117"/>
      <c r="AQ979" s="117"/>
      <c r="AR979" s="117"/>
      <c r="AS979" s="117"/>
      <c r="AT979" s="117"/>
      <c r="AU979" s="117"/>
      <c r="AV979" s="117"/>
      <c r="AW979" s="117"/>
      <c r="AX979" s="117"/>
      <c r="AY979" s="117"/>
      <c r="AZ979" s="117"/>
      <c r="BA979" s="117"/>
      <c r="BB979" s="117"/>
      <c r="BC979" s="117"/>
      <c r="BD979" s="117"/>
      <c r="BE979" s="117"/>
      <c r="BF979" s="117"/>
      <c r="BG979" s="117"/>
      <c r="BH979" s="117"/>
    </row>
    <row r="980" spans="1:60" ht="12" customHeight="1">
      <c r="A980" s="172"/>
      <c r="B980" s="143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17"/>
      <c r="AP980" s="117"/>
      <c r="AQ980" s="117"/>
      <c r="AR980" s="117"/>
      <c r="AS980" s="117"/>
      <c r="AT980" s="117"/>
      <c r="AU980" s="117"/>
      <c r="AV980" s="117"/>
      <c r="AW980" s="117"/>
      <c r="AX980" s="117"/>
      <c r="AY980" s="117"/>
      <c r="AZ980" s="117"/>
      <c r="BA980" s="117"/>
      <c r="BB980" s="117"/>
      <c r="BC980" s="117"/>
      <c r="BD980" s="117"/>
      <c r="BE980" s="117"/>
      <c r="BF980" s="117"/>
      <c r="BG980" s="117"/>
      <c r="BH980" s="117"/>
    </row>
    <row r="981" spans="1:60" ht="12" customHeight="1">
      <c r="A981" s="172"/>
      <c r="B981" s="143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17"/>
      <c r="AP981" s="117"/>
      <c r="AQ981" s="117"/>
      <c r="AR981" s="117"/>
      <c r="AS981" s="117"/>
      <c r="AT981" s="117"/>
      <c r="AU981" s="117"/>
      <c r="AV981" s="117"/>
      <c r="AW981" s="117"/>
      <c r="AX981" s="117"/>
      <c r="AY981" s="117"/>
      <c r="AZ981" s="117"/>
      <c r="BA981" s="117"/>
      <c r="BB981" s="117"/>
      <c r="BC981" s="117"/>
      <c r="BD981" s="117"/>
      <c r="BE981" s="117"/>
      <c r="BF981" s="117"/>
      <c r="BG981" s="117"/>
      <c r="BH981" s="117"/>
    </row>
    <row r="982" spans="1:60" ht="12" customHeight="1">
      <c r="A982" s="172"/>
      <c r="B982" s="143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17"/>
      <c r="AP982" s="117"/>
      <c r="AQ982" s="117"/>
      <c r="AR982" s="117"/>
      <c r="AS982" s="117"/>
      <c r="AT982" s="117"/>
      <c r="AU982" s="117"/>
      <c r="AV982" s="117"/>
      <c r="AW982" s="117"/>
      <c r="AX982" s="117"/>
      <c r="AY982" s="117"/>
      <c r="AZ982" s="117"/>
      <c r="BA982" s="117"/>
      <c r="BB982" s="117"/>
      <c r="BC982" s="117"/>
      <c r="BD982" s="117"/>
      <c r="BE982" s="117"/>
      <c r="BF982" s="117"/>
      <c r="BG982" s="117"/>
      <c r="BH982" s="117"/>
    </row>
    <row r="983" spans="1:60" ht="12" customHeight="1">
      <c r="A983" s="172"/>
      <c r="B983" s="143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17"/>
      <c r="AP983" s="117"/>
      <c r="AQ983" s="117"/>
      <c r="AR983" s="117"/>
      <c r="AS983" s="117"/>
      <c r="AT983" s="117"/>
      <c r="AU983" s="117"/>
      <c r="AV983" s="117"/>
      <c r="AW983" s="117"/>
      <c r="AX983" s="117"/>
      <c r="AY983" s="117"/>
      <c r="AZ983" s="117"/>
      <c r="BA983" s="117"/>
      <c r="BB983" s="117"/>
      <c r="BC983" s="117"/>
      <c r="BD983" s="117"/>
      <c r="BE983" s="117"/>
      <c r="BF983" s="117"/>
      <c r="BG983" s="117"/>
      <c r="BH983" s="117"/>
    </row>
    <row r="984" spans="1:60" ht="12" customHeight="1">
      <c r="A984" s="172"/>
      <c r="B984" s="143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17"/>
      <c r="AP984" s="117"/>
      <c r="AQ984" s="117"/>
      <c r="AR984" s="117"/>
      <c r="AS984" s="117"/>
      <c r="AT984" s="117"/>
      <c r="AU984" s="117"/>
      <c r="AV984" s="117"/>
      <c r="AW984" s="117"/>
      <c r="AX984" s="117"/>
      <c r="AY984" s="117"/>
      <c r="AZ984" s="117"/>
      <c r="BA984" s="117"/>
      <c r="BB984" s="117"/>
      <c r="BC984" s="117"/>
      <c r="BD984" s="117"/>
      <c r="BE984" s="117"/>
      <c r="BF984" s="117"/>
      <c r="BG984" s="117"/>
      <c r="BH984" s="117"/>
    </row>
    <row r="985" spans="1:60" ht="12" customHeight="1">
      <c r="A985" s="172"/>
      <c r="B985" s="143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17"/>
      <c r="AP985" s="117"/>
      <c r="AQ985" s="117"/>
      <c r="AR985" s="117"/>
      <c r="AS985" s="117"/>
      <c r="AT985" s="117"/>
      <c r="AU985" s="117"/>
      <c r="AV985" s="117"/>
      <c r="AW985" s="117"/>
      <c r="AX985" s="117"/>
      <c r="AY985" s="117"/>
      <c r="AZ985" s="117"/>
      <c r="BA985" s="117"/>
      <c r="BB985" s="117"/>
      <c r="BC985" s="117"/>
      <c r="BD985" s="117"/>
      <c r="BE985" s="117"/>
      <c r="BF985" s="117"/>
      <c r="BG985" s="117"/>
      <c r="BH985" s="117"/>
    </row>
    <row r="986" spans="1:60" ht="12" customHeight="1">
      <c r="A986" s="172"/>
      <c r="B986" s="143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17"/>
      <c r="AP986" s="117"/>
      <c r="AQ986" s="117"/>
      <c r="AR986" s="117"/>
      <c r="AS986" s="117"/>
      <c r="AT986" s="117"/>
      <c r="AU986" s="117"/>
      <c r="AV986" s="117"/>
      <c r="AW986" s="117"/>
      <c r="AX986" s="117"/>
      <c r="AY986" s="117"/>
      <c r="AZ986" s="117"/>
      <c r="BA986" s="117"/>
      <c r="BB986" s="117"/>
      <c r="BC986" s="117"/>
      <c r="BD986" s="117"/>
      <c r="BE986" s="117"/>
      <c r="BF986" s="117"/>
      <c r="BG986" s="117"/>
      <c r="BH986" s="117"/>
    </row>
    <row r="987" spans="1:60" ht="12" customHeight="1">
      <c r="A987" s="172"/>
      <c r="B987" s="143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17"/>
      <c r="AP987" s="117"/>
      <c r="AQ987" s="117"/>
      <c r="AR987" s="117"/>
      <c r="AS987" s="117"/>
      <c r="AT987" s="117"/>
      <c r="AU987" s="117"/>
      <c r="AV987" s="117"/>
      <c r="AW987" s="117"/>
      <c r="AX987" s="117"/>
      <c r="AY987" s="117"/>
      <c r="AZ987" s="117"/>
      <c r="BA987" s="117"/>
      <c r="BB987" s="117"/>
      <c r="BC987" s="117"/>
      <c r="BD987" s="117"/>
      <c r="BE987" s="117"/>
      <c r="BF987" s="117"/>
      <c r="BG987" s="117"/>
      <c r="BH987" s="117"/>
    </row>
    <row r="988" spans="1:60" ht="12" customHeight="1">
      <c r="A988" s="172"/>
      <c r="B988" s="143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17"/>
      <c r="AP988" s="117"/>
      <c r="AQ988" s="117"/>
      <c r="AR988" s="117"/>
      <c r="AS988" s="117"/>
      <c r="AT988" s="117"/>
      <c r="AU988" s="117"/>
      <c r="AV988" s="117"/>
      <c r="AW988" s="117"/>
      <c r="AX988" s="117"/>
      <c r="AY988" s="117"/>
      <c r="AZ988" s="117"/>
      <c r="BA988" s="117"/>
      <c r="BB988" s="117"/>
      <c r="BC988" s="117"/>
      <c r="BD988" s="117"/>
      <c r="BE988" s="117"/>
      <c r="BF988" s="117"/>
      <c r="BG988" s="117"/>
      <c r="BH988" s="117"/>
    </row>
    <row r="989" spans="1:60" ht="12" customHeight="1">
      <c r="A989" s="172"/>
      <c r="B989" s="143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17"/>
      <c r="AP989" s="117"/>
      <c r="AQ989" s="117"/>
      <c r="AR989" s="117"/>
      <c r="AS989" s="117"/>
      <c r="AT989" s="117"/>
      <c r="AU989" s="117"/>
      <c r="AV989" s="117"/>
      <c r="AW989" s="117"/>
      <c r="AX989" s="117"/>
      <c r="AY989" s="117"/>
      <c r="AZ989" s="117"/>
      <c r="BA989" s="117"/>
      <c r="BB989" s="117"/>
      <c r="BC989" s="117"/>
      <c r="BD989" s="117"/>
      <c r="BE989" s="117"/>
      <c r="BF989" s="117"/>
      <c r="BG989" s="117"/>
      <c r="BH989" s="117"/>
    </row>
    <row r="990" spans="1:60" ht="12" customHeight="1">
      <c r="A990" s="172"/>
      <c r="B990" s="143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17"/>
      <c r="AP990" s="117"/>
      <c r="AQ990" s="117"/>
      <c r="AR990" s="117"/>
      <c r="AS990" s="117"/>
      <c r="AT990" s="117"/>
      <c r="AU990" s="117"/>
      <c r="AV990" s="117"/>
      <c r="AW990" s="117"/>
      <c r="AX990" s="117"/>
      <c r="AY990" s="117"/>
      <c r="AZ990" s="117"/>
      <c r="BA990" s="117"/>
      <c r="BB990" s="117"/>
      <c r="BC990" s="117"/>
      <c r="BD990" s="117"/>
      <c r="BE990" s="117"/>
      <c r="BF990" s="117"/>
      <c r="BG990" s="117"/>
      <c r="BH990" s="117"/>
    </row>
    <row r="991" spans="1:60" ht="12" customHeight="1">
      <c r="A991" s="172"/>
      <c r="B991" s="143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17"/>
      <c r="AP991" s="117"/>
      <c r="AQ991" s="117"/>
      <c r="AR991" s="117"/>
      <c r="AS991" s="117"/>
      <c r="AT991" s="117"/>
      <c r="AU991" s="117"/>
      <c r="AV991" s="117"/>
      <c r="AW991" s="117"/>
      <c r="AX991" s="117"/>
      <c r="AY991" s="117"/>
      <c r="AZ991" s="117"/>
      <c r="BA991" s="117"/>
      <c r="BB991" s="117"/>
      <c r="BC991" s="117"/>
      <c r="BD991" s="117"/>
      <c r="BE991" s="117"/>
      <c r="BF991" s="117"/>
      <c r="BG991" s="117"/>
      <c r="BH991" s="117"/>
    </row>
    <row r="992" spans="1:60" ht="12" customHeight="1">
      <c r="A992" s="172"/>
      <c r="B992" s="143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17"/>
      <c r="AP992" s="117"/>
      <c r="AQ992" s="117"/>
      <c r="AR992" s="117"/>
      <c r="AS992" s="117"/>
      <c r="AT992" s="117"/>
      <c r="AU992" s="117"/>
      <c r="AV992" s="117"/>
      <c r="AW992" s="117"/>
      <c r="AX992" s="117"/>
      <c r="AY992" s="117"/>
      <c r="AZ992" s="117"/>
      <c r="BA992" s="117"/>
      <c r="BB992" s="117"/>
      <c r="BC992" s="117"/>
      <c r="BD992" s="117"/>
      <c r="BE992" s="117"/>
      <c r="BF992" s="117"/>
      <c r="BG992" s="117"/>
      <c r="BH992" s="117"/>
    </row>
    <row r="993" spans="1:60" ht="12" customHeight="1">
      <c r="A993" s="172"/>
      <c r="B993" s="143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17"/>
      <c r="AP993" s="117"/>
      <c r="AQ993" s="117"/>
      <c r="AR993" s="117"/>
      <c r="AS993" s="117"/>
      <c r="AT993" s="117"/>
      <c r="AU993" s="117"/>
      <c r="AV993" s="117"/>
      <c r="AW993" s="117"/>
      <c r="AX993" s="117"/>
      <c r="AY993" s="117"/>
      <c r="AZ993" s="117"/>
      <c r="BA993" s="117"/>
      <c r="BB993" s="117"/>
      <c r="BC993" s="117"/>
      <c r="BD993" s="117"/>
      <c r="BE993" s="117"/>
      <c r="BF993" s="117"/>
      <c r="BG993" s="117"/>
      <c r="BH993" s="117"/>
    </row>
    <row r="994" spans="1:60" ht="12" customHeight="1">
      <c r="A994" s="172"/>
      <c r="B994" s="143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17"/>
      <c r="AP994" s="117"/>
      <c r="AQ994" s="117"/>
      <c r="AR994" s="117"/>
      <c r="AS994" s="117"/>
      <c r="AT994" s="117"/>
      <c r="AU994" s="117"/>
      <c r="AV994" s="117"/>
      <c r="AW994" s="117"/>
      <c r="AX994" s="117"/>
      <c r="AY994" s="117"/>
      <c r="AZ994" s="117"/>
      <c r="BA994" s="117"/>
      <c r="BB994" s="117"/>
      <c r="BC994" s="117"/>
      <c r="BD994" s="117"/>
      <c r="BE994" s="117"/>
      <c r="BF994" s="117"/>
      <c r="BG994" s="117"/>
      <c r="BH994" s="117"/>
    </row>
    <row r="995" spans="1:60" ht="12" customHeight="1">
      <c r="A995" s="172"/>
      <c r="B995" s="143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17"/>
      <c r="AP995" s="117"/>
      <c r="AQ995" s="117"/>
      <c r="AR995" s="117"/>
      <c r="AS995" s="117"/>
      <c r="AT995" s="117"/>
      <c r="AU995" s="117"/>
      <c r="AV995" s="117"/>
      <c r="AW995" s="117"/>
      <c r="AX995" s="117"/>
      <c r="AY995" s="117"/>
      <c r="AZ995" s="117"/>
      <c r="BA995" s="117"/>
      <c r="BB995" s="117"/>
      <c r="BC995" s="117"/>
      <c r="BD995" s="117"/>
      <c r="BE995" s="117"/>
      <c r="BF995" s="117"/>
      <c r="BG995" s="117"/>
      <c r="BH995" s="117"/>
    </row>
    <row r="996" spans="1:60" ht="12" customHeight="1">
      <c r="A996" s="172"/>
      <c r="B996" s="143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17"/>
      <c r="AP996" s="117"/>
      <c r="AQ996" s="117"/>
      <c r="AR996" s="117"/>
      <c r="AS996" s="117"/>
      <c r="AT996" s="117"/>
      <c r="AU996" s="117"/>
      <c r="AV996" s="117"/>
      <c r="AW996" s="117"/>
      <c r="AX996" s="117"/>
      <c r="AY996" s="117"/>
      <c r="AZ996" s="117"/>
      <c r="BA996" s="117"/>
      <c r="BB996" s="117"/>
      <c r="BC996" s="117"/>
      <c r="BD996" s="117"/>
      <c r="BE996" s="117"/>
      <c r="BF996" s="117"/>
      <c r="BG996" s="117"/>
      <c r="BH996" s="117"/>
    </row>
    <row r="997" spans="1:60" ht="12" customHeight="1">
      <c r="A997" s="172"/>
      <c r="B997" s="143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17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</row>
    <row r="998" spans="1:60" ht="12" customHeight="1">
      <c r="A998" s="172"/>
      <c r="B998" s="143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17"/>
      <c r="AP998" s="117"/>
      <c r="AQ998" s="117"/>
      <c r="AR998" s="117"/>
      <c r="AS998" s="117"/>
      <c r="AT998" s="117"/>
      <c r="AU998" s="117"/>
      <c r="AV998" s="117"/>
      <c r="AW998" s="117"/>
      <c r="AX998" s="117"/>
      <c r="AY998" s="117"/>
      <c r="AZ998" s="117"/>
      <c r="BA998" s="117"/>
      <c r="BB998" s="117"/>
      <c r="BC998" s="117"/>
      <c r="BD998" s="117"/>
      <c r="BE998" s="117"/>
      <c r="BF998" s="117"/>
      <c r="BG998" s="117"/>
      <c r="BH998" s="117"/>
    </row>
    <row r="999" spans="1:60" ht="12" customHeight="1">
      <c r="A999" s="172"/>
      <c r="B999" s="143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17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</row>
    <row r="1000" spans="1:60" ht="12" customHeight="1">
      <c r="A1000" s="172"/>
      <c r="B1000" s="143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17"/>
      <c r="AP1000" s="117"/>
      <c r="AQ1000" s="117"/>
      <c r="AR1000" s="117"/>
      <c r="AS1000" s="117"/>
      <c r="AT1000" s="117"/>
      <c r="AU1000" s="117"/>
      <c r="AV1000" s="117"/>
      <c r="AW1000" s="117"/>
      <c r="AX1000" s="117"/>
      <c r="AY1000" s="117"/>
      <c r="AZ1000" s="117"/>
      <c r="BA1000" s="117"/>
      <c r="BB1000" s="117"/>
      <c r="BC1000" s="117"/>
      <c r="BD1000" s="117"/>
      <c r="BE1000" s="117"/>
      <c r="BF1000" s="117"/>
      <c r="BG1000" s="117"/>
      <c r="BH1000" s="117"/>
    </row>
    <row r="1001" spans="1:60" ht="12" customHeight="1">
      <c r="A1001" s="172"/>
      <c r="B1001" s="143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17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</row>
    <row r="1002" spans="1:60" ht="12" customHeight="1">
      <c r="A1002" s="172"/>
      <c r="B1002" s="143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17"/>
      <c r="AP1002" s="117"/>
      <c r="AQ1002" s="117"/>
      <c r="AR1002" s="117"/>
      <c r="AS1002" s="117"/>
      <c r="AT1002" s="117"/>
      <c r="AU1002" s="117"/>
      <c r="AV1002" s="117"/>
      <c r="AW1002" s="117"/>
      <c r="AX1002" s="117"/>
      <c r="AY1002" s="117"/>
      <c r="AZ1002" s="117"/>
      <c r="BA1002" s="117"/>
      <c r="BB1002" s="117"/>
      <c r="BC1002" s="117"/>
      <c r="BD1002" s="117"/>
      <c r="BE1002" s="117"/>
      <c r="BF1002" s="117"/>
      <c r="BG1002" s="117"/>
      <c r="BH1002" s="117"/>
    </row>
    <row r="1003" spans="1:60" ht="12" customHeight="1">
      <c r="A1003" s="172"/>
      <c r="B1003" s="143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17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</row>
    <row r="1004" spans="1:60" ht="12" customHeight="1">
      <c r="A1004" s="172"/>
      <c r="B1004" s="143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17"/>
      <c r="AP1004" s="117"/>
      <c r="AQ1004" s="117"/>
      <c r="AR1004" s="117"/>
      <c r="AS1004" s="117"/>
      <c r="AT1004" s="117"/>
      <c r="AU1004" s="117"/>
      <c r="AV1004" s="117"/>
      <c r="AW1004" s="117"/>
      <c r="AX1004" s="117"/>
      <c r="AY1004" s="117"/>
      <c r="AZ1004" s="117"/>
      <c r="BA1004" s="117"/>
      <c r="BB1004" s="117"/>
      <c r="BC1004" s="117"/>
      <c r="BD1004" s="117"/>
      <c r="BE1004" s="117"/>
      <c r="BF1004" s="117"/>
      <c r="BG1004" s="117"/>
      <c r="BH1004" s="117"/>
    </row>
    <row r="1005" spans="1:60" ht="12" customHeight="1">
      <c r="A1005" s="172"/>
      <c r="B1005" s="143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17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</row>
    <row r="1006" spans="1:60" ht="12" customHeight="1">
      <c r="A1006" s="172"/>
      <c r="B1006" s="143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17"/>
      <c r="AP1006" s="117"/>
      <c r="AQ1006" s="117"/>
      <c r="AR1006" s="117"/>
      <c r="AS1006" s="117"/>
      <c r="AT1006" s="117"/>
      <c r="AU1006" s="117"/>
      <c r="AV1006" s="117"/>
      <c r="AW1006" s="117"/>
      <c r="AX1006" s="117"/>
      <c r="AY1006" s="117"/>
      <c r="AZ1006" s="117"/>
      <c r="BA1006" s="117"/>
      <c r="BB1006" s="117"/>
      <c r="BC1006" s="117"/>
      <c r="BD1006" s="117"/>
      <c r="BE1006" s="117"/>
      <c r="BF1006" s="117"/>
      <c r="BG1006" s="117"/>
      <c r="BH1006" s="117"/>
    </row>
    <row r="1007" spans="1:60" ht="12" customHeight="1">
      <c r="A1007" s="172"/>
      <c r="B1007" s="143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  <c r="S1007" s="117"/>
      <c r="T1007" s="117"/>
      <c r="U1007" s="117"/>
      <c r="V1007" s="117"/>
      <c r="W1007" s="117"/>
      <c r="X1007" s="117"/>
      <c r="Y1007" s="117"/>
      <c r="Z1007" s="117"/>
      <c r="AA1007" s="117"/>
      <c r="AB1007" s="117"/>
      <c r="AC1007" s="117"/>
      <c r="AD1007" s="117"/>
      <c r="AE1007" s="117"/>
      <c r="AF1007" s="117"/>
      <c r="AG1007" s="117"/>
      <c r="AH1007" s="117"/>
      <c r="AI1007" s="117"/>
      <c r="AJ1007" s="117"/>
      <c r="AK1007" s="117"/>
      <c r="AL1007" s="117"/>
      <c r="AM1007" s="117"/>
      <c r="AN1007" s="117"/>
      <c r="AO1007" s="117"/>
      <c r="AP1007" s="117"/>
      <c r="AQ1007" s="117"/>
      <c r="AR1007" s="117"/>
      <c r="AS1007" s="117"/>
      <c r="AT1007" s="117"/>
      <c r="AU1007" s="117"/>
      <c r="AV1007" s="117"/>
      <c r="AW1007" s="117"/>
      <c r="AX1007" s="117"/>
      <c r="AY1007" s="117"/>
      <c r="AZ1007" s="117"/>
      <c r="BA1007" s="117"/>
      <c r="BB1007" s="117"/>
      <c r="BC1007" s="117"/>
      <c r="BD1007" s="117"/>
      <c r="BE1007" s="117"/>
      <c r="BF1007" s="117"/>
      <c r="BG1007" s="117"/>
      <c r="BH1007" s="117"/>
    </row>
    <row r="1008" spans="1:60" ht="12" customHeight="1">
      <c r="A1008" s="172"/>
      <c r="B1008" s="143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  <c r="V1008" s="117"/>
      <c r="W1008" s="117"/>
      <c r="X1008" s="117"/>
      <c r="Y1008" s="117"/>
      <c r="Z1008" s="117"/>
      <c r="AA1008" s="117"/>
      <c r="AB1008" s="117"/>
      <c r="AC1008" s="117"/>
      <c r="AD1008" s="117"/>
      <c r="AE1008" s="117"/>
      <c r="AF1008" s="117"/>
      <c r="AG1008" s="117"/>
      <c r="AH1008" s="117"/>
      <c r="AI1008" s="117"/>
      <c r="AJ1008" s="117"/>
      <c r="AK1008" s="117"/>
      <c r="AL1008" s="117"/>
      <c r="AM1008" s="117"/>
      <c r="AN1008" s="117"/>
      <c r="AO1008" s="117"/>
      <c r="AP1008" s="117"/>
      <c r="AQ1008" s="117"/>
      <c r="AR1008" s="117"/>
      <c r="AS1008" s="117"/>
      <c r="AT1008" s="117"/>
      <c r="AU1008" s="117"/>
      <c r="AV1008" s="117"/>
      <c r="AW1008" s="117"/>
      <c r="AX1008" s="117"/>
      <c r="AY1008" s="117"/>
      <c r="AZ1008" s="117"/>
      <c r="BA1008" s="117"/>
      <c r="BB1008" s="117"/>
      <c r="BC1008" s="117"/>
      <c r="BD1008" s="117"/>
      <c r="BE1008" s="117"/>
      <c r="BF1008" s="117"/>
      <c r="BG1008" s="117"/>
      <c r="BH1008" s="117"/>
    </row>
    <row r="1009" spans="1:60" ht="12" customHeight="1">
      <c r="A1009" s="172"/>
      <c r="B1009" s="143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  <c r="S1009" s="117"/>
      <c r="T1009" s="117"/>
      <c r="U1009" s="117"/>
      <c r="V1009" s="117"/>
      <c r="W1009" s="117"/>
      <c r="X1009" s="117"/>
      <c r="Y1009" s="117"/>
      <c r="Z1009" s="117"/>
      <c r="AA1009" s="117"/>
      <c r="AB1009" s="117"/>
      <c r="AC1009" s="117"/>
      <c r="AD1009" s="117"/>
      <c r="AE1009" s="117"/>
      <c r="AF1009" s="117"/>
      <c r="AG1009" s="117"/>
      <c r="AH1009" s="117"/>
      <c r="AI1009" s="117"/>
      <c r="AJ1009" s="117"/>
      <c r="AK1009" s="117"/>
      <c r="AL1009" s="117"/>
      <c r="AM1009" s="117"/>
      <c r="AN1009" s="117"/>
      <c r="AO1009" s="117"/>
      <c r="AP1009" s="117"/>
      <c r="AQ1009" s="117"/>
      <c r="AR1009" s="117"/>
      <c r="AS1009" s="117"/>
      <c r="AT1009" s="117"/>
      <c r="AU1009" s="117"/>
      <c r="AV1009" s="117"/>
      <c r="AW1009" s="117"/>
      <c r="AX1009" s="117"/>
      <c r="AY1009" s="117"/>
      <c r="AZ1009" s="117"/>
      <c r="BA1009" s="117"/>
      <c r="BB1009" s="117"/>
      <c r="BC1009" s="117"/>
      <c r="BD1009" s="117"/>
      <c r="BE1009" s="117"/>
      <c r="BF1009" s="117"/>
      <c r="BG1009" s="117"/>
      <c r="BH1009" s="117"/>
    </row>
    <row r="1010" spans="1:60" ht="12" customHeight="1">
      <c r="A1010" s="172"/>
      <c r="B1010" s="143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  <c r="AI1010" s="117"/>
      <c r="AJ1010" s="117"/>
      <c r="AK1010" s="117"/>
      <c r="AL1010" s="117"/>
      <c r="AM1010" s="117"/>
      <c r="AN1010" s="117"/>
      <c r="AO1010" s="117"/>
      <c r="AP1010" s="117"/>
      <c r="AQ1010" s="117"/>
      <c r="AR1010" s="117"/>
      <c r="AS1010" s="117"/>
      <c r="AT1010" s="117"/>
      <c r="AU1010" s="117"/>
      <c r="AV1010" s="117"/>
      <c r="AW1010" s="117"/>
      <c r="AX1010" s="117"/>
      <c r="AY1010" s="117"/>
      <c r="AZ1010" s="117"/>
      <c r="BA1010" s="117"/>
      <c r="BB1010" s="117"/>
      <c r="BC1010" s="117"/>
      <c r="BD1010" s="117"/>
      <c r="BE1010" s="117"/>
      <c r="BF1010" s="117"/>
      <c r="BG1010" s="117"/>
      <c r="BH1010" s="117"/>
    </row>
    <row r="1011" spans="1:60" ht="12" customHeight="1">
      <c r="A1011" s="172"/>
      <c r="B1011" s="143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  <c r="S1011" s="117"/>
      <c r="T1011" s="117"/>
      <c r="U1011" s="117"/>
      <c r="V1011" s="117"/>
      <c r="W1011" s="117"/>
      <c r="X1011" s="117"/>
      <c r="Y1011" s="117"/>
      <c r="Z1011" s="117"/>
      <c r="AA1011" s="117"/>
      <c r="AB1011" s="117"/>
      <c r="AC1011" s="117"/>
      <c r="AD1011" s="117"/>
      <c r="AE1011" s="117"/>
      <c r="AF1011" s="117"/>
      <c r="AG1011" s="117"/>
      <c r="AH1011" s="117"/>
      <c r="AI1011" s="117"/>
      <c r="AJ1011" s="117"/>
      <c r="AK1011" s="117"/>
      <c r="AL1011" s="117"/>
      <c r="AM1011" s="117"/>
      <c r="AN1011" s="117"/>
      <c r="AO1011" s="117"/>
      <c r="AP1011" s="117"/>
      <c r="AQ1011" s="117"/>
      <c r="AR1011" s="117"/>
      <c r="AS1011" s="117"/>
      <c r="AT1011" s="117"/>
      <c r="AU1011" s="117"/>
      <c r="AV1011" s="117"/>
      <c r="AW1011" s="117"/>
      <c r="AX1011" s="117"/>
      <c r="AY1011" s="117"/>
      <c r="AZ1011" s="117"/>
      <c r="BA1011" s="117"/>
      <c r="BB1011" s="117"/>
      <c r="BC1011" s="117"/>
      <c r="BD1011" s="117"/>
      <c r="BE1011" s="117"/>
      <c r="BF1011" s="117"/>
      <c r="BG1011" s="117"/>
      <c r="BH1011" s="117"/>
    </row>
    <row r="1012" spans="1:60" ht="12" customHeight="1">
      <c r="A1012" s="172"/>
      <c r="B1012" s="143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  <c r="S1012" s="117"/>
      <c r="T1012" s="117"/>
      <c r="U1012" s="117"/>
      <c r="V1012" s="117"/>
      <c r="W1012" s="117"/>
      <c r="X1012" s="117"/>
      <c r="Y1012" s="117"/>
      <c r="Z1012" s="117"/>
      <c r="AA1012" s="117"/>
      <c r="AB1012" s="117"/>
      <c r="AC1012" s="117"/>
      <c r="AD1012" s="117"/>
      <c r="AE1012" s="117"/>
      <c r="AF1012" s="117"/>
      <c r="AG1012" s="117"/>
      <c r="AH1012" s="117"/>
      <c r="AI1012" s="117"/>
      <c r="AJ1012" s="117"/>
      <c r="AK1012" s="117"/>
      <c r="AL1012" s="117"/>
      <c r="AM1012" s="117"/>
      <c r="AN1012" s="117"/>
      <c r="AO1012" s="117"/>
      <c r="AP1012" s="117"/>
      <c r="AQ1012" s="117"/>
      <c r="AR1012" s="117"/>
      <c r="AS1012" s="117"/>
      <c r="AT1012" s="117"/>
      <c r="AU1012" s="117"/>
      <c r="AV1012" s="117"/>
      <c r="AW1012" s="117"/>
      <c r="AX1012" s="117"/>
      <c r="AY1012" s="117"/>
      <c r="AZ1012" s="117"/>
      <c r="BA1012" s="117"/>
      <c r="BB1012" s="117"/>
      <c r="BC1012" s="117"/>
      <c r="BD1012" s="117"/>
      <c r="BE1012" s="117"/>
      <c r="BF1012" s="117"/>
      <c r="BG1012" s="117"/>
      <c r="BH1012" s="117"/>
    </row>
    <row r="1013" spans="1:60" ht="12" customHeight="1">
      <c r="A1013" s="172"/>
      <c r="B1013" s="143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7"/>
      <c r="Z1013" s="117"/>
      <c r="AA1013" s="117"/>
      <c r="AB1013" s="117"/>
      <c r="AC1013" s="117"/>
      <c r="AD1013" s="117"/>
      <c r="AE1013" s="117"/>
      <c r="AF1013" s="117"/>
      <c r="AG1013" s="117"/>
      <c r="AH1013" s="117"/>
      <c r="AI1013" s="117"/>
      <c r="AJ1013" s="117"/>
      <c r="AK1013" s="117"/>
      <c r="AL1013" s="117"/>
      <c r="AM1013" s="117"/>
      <c r="AN1013" s="117"/>
      <c r="AO1013" s="117"/>
      <c r="AP1013" s="117"/>
      <c r="AQ1013" s="117"/>
      <c r="AR1013" s="117"/>
      <c r="AS1013" s="117"/>
      <c r="AT1013" s="117"/>
      <c r="AU1013" s="117"/>
      <c r="AV1013" s="117"/>
      <c r="AW1013" s="117"/>
      <c r="AX1013" s="117"/>
      <c r="AY1013" s="117"/>
      <c r="AZ1013" s="117"/>
      <c r="BA1013" s="117"/>
      <c r="BB1013" s="117"/>
      <c r="BC1013" s="117"/>
      <c r="BD1013" s="117"/>
      <c r="BE1013" s="117"/>
      <c r="BF1013" s="117"/>
      <c r="BG1013" s="117"/>
      <c r="BH1013" s="117"/>
    </row>
    <row r="1014" spans="1:60" ht="12" customHeight="1">
      <c r="A1014" s="172"/>
      <c r="B1014" s="143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U1014" s="117"/>
      <c r="V1014" s="117"/>
      <c r="W1014" s="117"/>
      <c r="X1014" s="117"/>
      <c r="Y1014" s="117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117"/>
      <c r="AQ1014" s="117"/>
      <c r="AR1014" s="117"/>
      <c r="AS1014" s="117"/>
      <c r="AT1014" s="117"/>
      <c r="AU1014" s="117"/>
      <c r="AV1014" s="117"/>
      <c r="AW1014" s="117"/>
      <c r="AX1014" s="117"/>
      <c r="AY1014" s="117"/>
      <c r="AZ1014" s="117"/>
      <c r="BA1014" s="117"/>
      <c r="BB1014" s="117"/>
      <c r="BC1014" s="117"/>
      <c r="BD1014" s="117"/>
      <c r="BE1014" s="117"/>
      <c r="BF1014" s="117"/>
      <c r="BG1014" s="117"/>
      <c r="BH1014" s="117"/>
    </row>
    <row r="1015" spans="1:60" ht="12" customHeight="1">
      <c r="A1015" s="172"/>
      <c r="B1015" s="143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  <c r="S1015" s="117"/>
      <c r="T1015" s="117"/>
      <c r="U1015" s="117"/>
      <c r="V1015" s="117"/>
      <c r="W1015" s="117"/>
      <c r="X1015" s="117"/>
      <c r="Y1015" s="117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117"/>
      <c r="AQ1015" s="117"/>
      <c r="AR1015" s="117"/>
      <c r="AS1015" s="117"/>
      <c r="AT1015" s="117"/>
      <c r="AU1015" s="117"/>
      <c r="AV1015" s="117"/>
      <c r="AW1015" s="117"/>
      <c r="AX1015" s="117"/>
      <c r="AY1015" s="117"/>
      <c r="AZ1015" s="117"/>
      <c r="BA1015" s="117"/>
      <c r="BB1015" s="117"/>
      <c r="BC1015" s="117"/>
      <c r="BD1015" s="117"/>
      <c r="BE1015" s="117"/>
      <c r="BF1015" s="117"/>
      <c r="BG1015" s="117"/>
      <c r="BH1015" s="117"/>
    </row>
    <row r="1016" spans="1:60" ht="12" customHeight="1">
      <c r="A1016" s="172"/>
      <c r="B1016" s="143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  <c r="V1016" s="117"/>
      <c r="W1016" s="117"/>
      <c r="X1016" s="117"/>
      <c r="Y1016" s="117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117"/>
      <c r="AQ1016" s="117"/>
      <c r="AR1016" s="117"/>
      <c r="AS1016" s="117"/>
      <c r="AT1016" s="117"/>
      <c r="AU1016" s="117"/>
      <c r="AV1016" s="117"/>
      <c r="AW1016" s="117"/>
      <c r="AX1016" s="117"/>
      <c r="AY1016" s="117"/>
      <c r="AZ1016" s="117"/>
      <c r="BA1016" s="117"/>
      <c r="BB1016" s="117"/>
      <c r="BC1016" s="117"/>
      <c r="BD1016" s="117"/>
      <c r="BE1016" s="117"/>
      <c r="BF1016" s="117"/>
      <c r="BG1016" s="117"/>
      <c r="BH1016" s="117"/>
    </row>
    <row r="1017" spans="1:60" ht="12" customHeight="1">
      <c r="A1017" s="172"/>
      <c r="B1017" s="143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  <c r="S1017" s="117"/>
      <c r="T1017" s="117"/>
      <c r="U1017" s="117"/>
      <c r="V1017" s="117"/>
      <c r="W1017" s="117"/>
      <c r="X1017" s="117"/>
      <c r="Y1017" s="117"/>
      <c r="Z1017" s="117"/>
      <c r="AA1017" s="117"/>
      <c r="AB1017" s="117"/>
      <c r="AC1017" s="117"/>
      <c r="AD1017" s="117"/>
      <c r="AE1017" s="117"/>
      <c r="AF1017" s="117"/>
      <c r="AG1017" s="117"/>
      <c r="AH1017" s="117"/>
      <c r="AI1017" s="117"/>
      <c r="AJ1017" s="117"/>
      <c r="AK1017" s="117"/>
      <c r="AL1017" s="117"/>
      <c r="AM1017" s="117"/>
      <c r="AN1017" s="117"/>
      <c r="AO1017" s="117"/>
      <c r="AP1017" s="117"/>
      <c r="AQ1017" s="117"/>
      <c r="AR1017" s="117"/>
      <c r="AS1017" s="117"/>
      <c r="AT1017" s="117"/>
      <c r="AU1017" s="117"/>
      <c r="AV1017" s="117"/>
      <c r="AW1017" s="117"/>
      <c r="AX1017" s="117"/>
      <c r="AY1017" s="117"/>
      <c r="AZ1017" s="117"/>
      <c r="BA1017" s="117"/>
      <c r="BB1017" s="117"/>
      <c r="BC1017" s="117"/>
      <c r="BD1017" s="117"/>
      <c r="BE1017" s="117"/>
      <c r="BF1017" s="117"/>
      <c r="BG1017" s="117"/>
      <c r="BH1017" s="117"/>
    </row>
    <row r="1018" spans="1:60" ht="12" customHeight="1">
      <c r="A1018" s="172"/>
      <c r="B1018" s="143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  <c r="S1018" s="117"/>
      <c r="T1018" s="117"/>
      <c r="U1018" s="117"/>
      <c r="V1018" s="117"/>
      <c r="W1018" s="117"/>
      <c r="X1018" s="117"/>
      <c r="Y1018" s="117"/>
      <c r="Z1018" s="117"/>
      <c r="AA1018" s="117"/>
      <c r="AB1018" s="117"/>
      <c r="AC1018" s="117"/>
      <c r="AD1018" s="117"/>
      <c r="AE1018" s="117"/>
      <c r="AF1018" s="117"/>
      <c r="AG1018" s="117"/>
      <c r="AH1018" s="117"/>
      <c r="AI1018" s="117"/>
      <c r="AJ1018" s="117"/>
      <c r="AK1018" s="117"/>
      <c r="AL1018" s="117"/>
      <c r="AM1018" s="117"/>
      <c r="AN1018" s="117"/>
      <c r="AO1018" s="117"/>
      <c r="AP1018" s="117"/>
      <c r="AQ1018" s="117"/>
      <c r="AR1018" s="117"/>
      <c r="AS1018" s="117"/>
      <c r="AT1018" s="117"/>
      <c r="AU1018" s="117"/>
      <c r="AV1018" s="117"/>
      <c r="AW1018" s="117"/>
      <c r="AX1018" s="117"/>
      <c r="AY1018" s="117"/>
      <c r="AZ1018" s="117"/>
      <c r="BA1018" s="117"/>
      <c r="BB1018" s="117"/>
      <c r="BC1018" s="117"/>
      <c r="BD1018" s="117"/>
      <c r="BE1018" s="117"/>
      <c r="BF1018" s="117"/>
      <c r="BG1018" s="117"/>
      <c r="BH1018" s="117"/>
    </row>
    <row r="1019" spans="1:60" ht="12" customHeight="1">
      <c r="A1019" s="172"/>
      <c r="B1019" s="143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  <c r="S1019" s="117"/>
      <c r="T1019" s="117"/>
      <c r="U1019" s="117"/>
      <c r="V1019" s="117"/>
      <c r="W1019" s="117"/>
      <c r="X1019" s="117"/>
      <c r="Y1019" s="117"/>
      <c r="Z1019" s="117"/>
      <c r="AA1019" s="117"/>
      <c r="AB1019" s="117"/>
      <c r="AC1019" s="117"/>
      <c r="AD1019" s="117"/>
      <c r="AE1019" s="117"/>
      <c r="AF1019" s="117"/>
      <c r="AG1019" s="117"/>
      <c r="AH1019" s="117"/>
      <c r="AI1019" s="117"/>
      <c r="AJ1019" s="117"/>
      <c r="AK1019" s="117"/>
      <c r="AL1019" s="117"/>
      <c r="AM1019" s="117"/>
      <c r="AN1019" s="117"/>
      <c r="AO1019" s="117"/>
      <c r="AP1019" s="117"/>
      <c r="AQ1019" s="117"/>
      <c r="AR1019" s="117"/>
      <c r="AS1019" s="117"/>
      <c r="AT1019" s="117"/>
      <c r="AU1019" s="117"/>
      <c r="AV1019" s="117"/>
      <c r="AW1019" s="117"/>
      <c r="AX1019" s="117"/>
      <c r="AY1019" s="117"/>
      <c r="AZ1019" s="117"/>
      <c r="BA1019" s="117"/>
      <c r="BB1019" s="117"/>
      <c r="BC1019" s="117"/>
      <c r="BD1019" s="117"/>
      <c r="BE1019" s="117"/>
      <c r="BF1019" s="117"/>
      <c r="BG1019" s="117"/>
      <c r="BH1019" s="117"/>
    </row>
    <row r="1020" spans="1:60" ht="12" customHeight="1">
      <c r="A1020" s="172"/>
      <c r="B1020" s="143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17"/>
      <c r="U1020" s="117"/>
      <c r="V1020" s="117"/>
      <c r="W1020" s="117"/>
      <c r="X1020" s="117"/>
      <c r="Y1020" s="117"/>
      <c r="Z1020" s="117"/>
      <c r="AA1020" s="117"/>
      <c r="AB1020" s="117"/>
      <c r="AC1020" s="117"/>
      <c r="AD1020" s="117"/>
      <c r="AE1020" s="117"/>
      <c r="AF1020" s="117"/>
      <c r="AG1020" s="117"/>
      <c r="AH1020" s="117"/>
      <c r="AI1020" s="117"/>
      <c r="AJ1020" s="117"/>
      <c r="AK1020" s="117"/>
      <c r="AL1020" s="117"/>
      <c r="AM1020" s="117"/>
      <c r="AN1020" s="117"/>
      <c r="AO1020" s="117"/>
      <c r="AP1020" s="117"/>
      <c r="AQ1020" s="117"/>
      <c r="AR1020" s="117"/>
      <c r="AS1020" s="117"/>
      <c r="AT1020" s="117"/>
      <c r="AU1020" s="117"/>
      <c r="AV1020" s="117"/>
      <c r="AW1020" s="117"/>
      <c r="AX1020" s="117"/>
      <c r="AY1020" s="117"/>
      <c r="AZ1020" s="117"/>
      <c r="BA1020" s="117"/>
      <c r="BB1020" s="117"/>
      <c r="BC1020" s="117"/>
      <c r="BD1020" s="117"/>
      <c r="BE1020" s="117"/>
      <c r="BF1020" s="117"/>
      <c r="BG1020" s="117"/>
      <c r="BH1020" s="117"/>
    </row>
    <row r="1021" spans="1:60" ht="12" customHeight="1">
      <c r="A1021" s="172"/>
      <c r="B1021" s="143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  <c r="S1021" s="117"/>
      <c r="T1021" s="117"/>
      <c r="U1021" s="117"/>
      <c r="V1021" s="117"/>
      <c r="W1021" s="117"/>
      <c r="X1021" s="117"/>
      <c r="Y1021" s="117"/>
      <c r="Z1021" s="117"/>
      <c r="AA1021" s="117"/>
      <c r="AB1021" s="117"/>
      <c r="AC1021" s="117"/>
      <c r="AD1021" s="117"/>
      <c r="AE1021" s="117"/>
      <c r="AF1021" s="117"/>
      <c r="AG1021" s="117"/>
      <c r="AH1021" s="117"/>
      <c r="AI1021" s="117"/>
      <c r="AJ1021" s="117"/>
      <c r="AK1021" s="117"/>
      <c r="AL1021" s="117"/>
      <c r="AM1021" s="117"/>
      <c r="AN1021" s="117"/>
      <c r="AO1021" s="117"/>
      <c r="AP1021" s="117"/>
      <c r="AQ1021" s="117"/>
      <c r="AR1021" s="117"/>
      <c r="AS1021" s="117"/>
      <c r="AT1021" s="117"/>
      <c r="AU1021" s="117"/>
      <c r="AV1021" s="117"/>
      <c r="AW1021" s="117"/>
      <c r="AX1021" s="117"/>
      <c r="AY1021" s="117"/>
      <c r="AZ1021" s="117"/>
      <c r="BA1021" s="117"/>
      <c r="BB1021" s="117"/>
      <c r="BC1021" s="117"/>
      <c r="BD1021" s="117"/>
      <c r="BE1021" s="117"/>
      <c r="BF1021" s="117"/>
      <c r="BG1021" s="117"/>
      <c r="BH1021" s="117"/>
    </row>
    <row r="1022" spans="1:60" ht="12" customHeight="1">
      <c r="A1022" s="172"/>
      <c r="B1022" s="143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17"/>
      <c r="U1022" s="117"/>
      <c r="V1022" s="117"/>
      <c r="W1022" s="117"/>
      <c r="X1022" s="117"/>
      <c r="Y1022" s="117"/>
      <c r="Z1022" s="117"/>
      <c r="AA1022" s="117"/>
      <c r="AB1022" s="117"/>
      <c r="AC1022" s="117"/>
      <c r="AD1022" s="117"/>
      <c r="AE1022" s="117"/>
      <c r="AF1022" s="117"/>
      <c r="AG1022" s="117"/>
      <c r="AH1022" s="117"/>
      <c r="AI1022" s="117"/>
      <c r="AJ1022" s="117"/>
      <c r="AK1022" s="117"/>
      <c r="AL1022" s="117"/>
      <c r="AM1022" s="117"/>
      <c r="AN1022" s="117"/>
      <c r="AO1022" s="117"/>
      <c r="AP1022" s="117"/>
      <c r="AQ1022" s="117"/>
      <c r="AR1022" s="117"/>
      <c r="AS1022" s="117"/>
      <c r="AT1022" s="117"/>
      <c r="AU1022" s="117"/>
      <c r="AV1022" s="117"/>
      <c r="AW1022" s="117"/>
      <c r="AX1022" s="117"/>
      <c r="AY1022" s="117"/>
      <c r="AZ1022" s="117"/>
      <c r="BA1022" s="117"/>
      <c r="BB1022" s="117"/>
      <c r="BC1022" s="117"/>
      <c r="BD1022" s="117"/>
      <c r="BE1022" s="117"/>
      <c r="BF1022" s="117"/>
      <c r="BG1022" s="117"/>
      <c r="BH1022" s="117"/>
    </row>
    <row r="1023" spans="1:60" ht="12" customHeight="1">
      <c r="A1023" s="172"/>
      <c r="B1023" s="143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  <c r="S1023" s="117"/>
      <c r="T1023" s="117"/>
      <c r="U1023" s="117"/>
      <c r="V1023" s="117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F1023" s="117"/>
      <c r="AG1023" s="117"/>
      <c r="AH1023" s="117"/>
      <c r="AI1023" s="117"/>
      <c r="AJ1023" s="117"/>
      <c r="AK1023" s="117"/>
      <c r="AL1023" s="117"/>
      <c r="AM1023" s="117"/>
      <c r="AN1023" s="117"/>
      <c r="AO1023" s="117"/>
      <c r="AP1023" s="117"/>
      <c r="AQ1023" s="117"/>
      <c r="AR1023" s="117"/>
      <c r="AS1023" s="117"/>
      <c r="AT1023" s="117"/>
      <c r="AU1023" s="117"/>
      <c r="AV1023" s="117"/>
      <c r="AW1023" s="117"/>
      <c r="AX1023" s="117"/>
      <c r="AY1023" s="117"/>
      <c r="AZ1023" s="117"/>
      <c r="BA1023" s="117"/>
      <c r="BB1023" s="117"/>
      <c r="BC1023" s="117"/>
      <c r="BD1023" s="117"/>
      <c r="BE1023" s="117"/>
      <c r="BF1023" s="117"/>
      <c r="BG1023" s="117"/>
      <c r="BH1023" s="117"/>
    </row>
    <row r="1024" spans="1:60" ht="12" customHeight="1">
      <c r="A1024" s="172"/>
      <c r="B1024" s="143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F1024" s="117"/>
      <c r="AG1024" s="117"/>
      <c r="AH1024" s="117"/>
      <c r="AI1024" s="117"/>
      <c r="AJ1024" s="117"/>
      <c r="AK1024" s="117"/>
      <c r="AL1024" s="117"/>
      <c r="AM1024" s="117"/>
      <c r="AN1024" s="117"/>
      <c r="AO1024" s="117"/>
      <c r="AP1024" s="117"/>
      <c r="AQ1024" s="117"/>
      <c r="AR1024" s="117"/>
      <c r="AS1024" s="117"/>
      <c r="AT1024" s="117"/>
      <c r="AU1024" s="117"/>
      <c r="AV1024" s="117"/>
      <c r="AW1024" s="117"/>
      <c r="AX1024" s="117"/>
      <c r="AY1024" s="117"/>
      <c r="AZ1024" s="117"/>
      <c r="BA1024" s="117"/>
      <c r="BB1024" s="117"/>
      <c r="BC1024" s="117"/>
      <c r="BD1024" s="117"/>
      <c r="BE1024" s="117"/>
      <c r="BF1024" s="117"/>
      <c r="BG1024" s="117"/>
      <c r="BH1024" s="117"/>
    </row>
    <row r="1025" spans="1:60" ht="12" customHeight="1">
      <c r="A1025" s="172"/>
      <c r="B1025" s="143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F1025" s="117"/>
      <c r="AG1025" s="117"/>
      <c r="AH1025" s="117"/>
      <c r="AI1025" s="117"/>
      <c r="AJ1025" s="117"/>
      <c r="AK1025" s="117"/>
      <c r="AL1025" s="117"/>
      <c r="AM1025" s="117"/>
      <c r="AN1025" s="117"/>
      <c r="AO1025" s="117"/>
      <c r="AP1025" s="117"/>
      <c r="AQ1025" s="117"/>
      <c r="AR1025" s="117"/>
      <c r="AS1025" s="117"/>
      <c r="AT1025" s="117"/>
      <c r="AU1025" s="117"/>
      <c r="AV1025" s="117"/>
      <c r="AW1025" s="117"/>
      <c r="AX1025" s="117"/>
      <c r="AY1025" s="117"/>
      <c r="AZ1025" s="117"/>
      <c r="BA1025" s="117"/>
      <c r="BB1025" s="117"/>
      <c r="BC1025" s="117"/>
      <c r="BD1025" s="117"/>
      <c r="BE1025" s="117"/>
      <c r="BF1025" s="117"/>
      <c r="BG1025" s="117"/>
      <c r="BH1025" s="117"/>
    </row>
    <row r="1026" spans="1:60" ht="12" customHeight="1">
      <c r="A1026" s="172"/>
      <c r="B1026" s="143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  <c r="S1026" s="117"/>
      <c r="T1026" s="117"/>
      <c r="U1026" s="117"/>
      <c r="V1026" s="117"/>
      <c r="W1026" s="117"/>
      <c r="X1026" s="117"/>
      <c r="Y1026" s="117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117"/>
      <c r="AQ1026" s="117"/>
      <c r="AR1026" s="117"/>
      <c r="AS1026" s="117"/>
      <c r="AT1026" s="117"/>
      <c r="AU1026" s="117"/>
      <c r="AV1026" s="117"/>
      <c r="AW1026" s="117"/>
      <c r="AX1026" s="117"/>
      <c r="AY1026" s="117"/>
      <c r="AZ1026" s="117"/>
      <c r="BA1026" s="117"/>
      <c r="BB1026" s="117"/>
      <c r="BC1026" s="117"/>
      <c r="BD1026" s="117"/>
      <c r="BE1026" s="117"/>
      <c r="BF1026" s="117"/>
      <c r="BG1026" s="117"/>
      <c r="BH1026" s="117"/>
    </row>
    <row r="1027" spans="1:60" ht="12" customHeight="1">
      <c r="A1027" s="172"/>
      <c r="B1027" s="143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117"/>
      <c r="AQ1027" s="117"/>
      <c r="AR1027" s="117"/>
      <c r="AS1027" s="117"/>
      <c r="AT1027" s="117"/>
      <c r="AU1027" s="117"/>
      <c r="AV1027" s="117"/>
      <c r="AW1027" s="117"/>
      <c r="AX1027" s="117"/>
      <c r="AY1027" s="117"/>
      <c r="AZ1027" s="117"/>
      <c r="BA1027" s="117"/>
      <c r="BB1027" s="117"/>
      <c r="BC1027" s="117"/>
      <c r="BD1027" s="117"/>
      <c r="BE1027" s="117"/>
      <c r="BF1027" s="117"/>
      <c r="BG1027" s="117"/>
      <c r="BH1027" s="117"/>
    </row>
    <row r="1028" spans="1:60" ht="12" customHeight="1">
      <c r="A1028" s="172"/>
      <c r="B1028" s="143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117"/>
      <c r="AQ1028" s="117"/>
      <c r="AR1028" s="117"/>
      <c r="AS1028" s="117"/>
      <c r="AT1028" s="117"/>
      <c r="AU1028" s="117"/>
      <c r="AV1028" s="117"/>
      <c r="AW1028" s="117"/>
      <c r="AX1028" s="117"/>
      <c r="AY1028" s="117"/>
      <c r="AZ1028" s="117"/>
      <c r="BA1028" s="117"/>
      <c r="BB1028" s="117"/>
      <c r="BC1028" s="117"/>
      <c r="BD1028" s="117"/>
      <c r="BE1028" s="117"/>
      <c r="BF1028" s="117"/>
      <c r="BG1028" s="117"/>
      <c r="BH1028" s="117"/>
    </row>
    <row r="1029" spans="1:60" ht="12" customHeight="1">
      <c r="A1029" s="172"/>
      <c r="B1029" s="143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  <c r="Y1029" s="117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117"/>
      <c r="AQ1029" s="117"/>
      <c r="AR1029" s="117"/>
      <c r="AS1029" s="117"/>
      <c r="AT1029" s="117"/>
      <c r="AU1029" s="117"/>
      <c r="AV1029" s="117"/>
      <c r="AW1029" s="117"/>
      <c r="AX1029" s="117"/>
      <c r="AY1029" s="117"/>
      <c r="AZ1029" s="117"/>
      <c r="BA1029" s="117"/>
      <c r="BB1029" s="117"/>
      <c r="BC1029" s="117"/>
      <c r="BD1029" s="117"/>
      <c r="BE1029" s="117"/>
      <c r="BF1029" s="117"/>
      <c r="BG1029" s="117"/>
      <c r="BH1029" s="117"/>
    </row>
    <row r="1030" spans="1:60" ht="12" customHeight="1">
      <c r="A1030" s="172"/>
      <c r="B1030" s="143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  <c r="S1030" s="117"/>
      <c r="T1030" s="117"/>
      <c r="U1030" s="117"/>
      <c r="V1030" s="117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117"/>
      <c r="AQ1030" s="117"/>
      <c r="AR1030" s="117"/>
      <c r="AS1030" s="117"/>
      <c r="AT1030" s="117"/>
      <c r="AU1030" s="117"/>
      <c r="AV1030" s="117"/>
      <c r="AW1030" s="117"/>
      <c r="AX1030" s="117"/>
      <c r="AY1030" s="117"/>
      <c r="AZ1030" s="117"/>
      <c r="BA1030" s="117"/>
      <c r="BB1030" s="117"/>
      <c r="BC1030" s="117"/>
      <c r="BD1030" s="117"/>
      <c r="BE1030" s="117"/>
      <c r="BF1030" s="117"/>
      <c r="BG1030" s="117"/>
      <c r="BH1030" s="117"/>
    </row>
    <row r="1031" spans="1:60" ht="12" customHeight="1">
      <c r="A1031" s="172"/>
      <c r="B1031" s="143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  <c r="S1031" s="117"/>
      <c r="T1031" s="117"/>
      <c r="U1031" s="117"/>
      <c r="V1031" s="117"/>
      <c r="W1031" s="117"/>
      <c r="X1031" s="117"/>
      <c r="Y1031" s="117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117"/>
      <c r="AQ1031" s="117"/>
      <c r="AR1031" s="117"/>
      <c r="AS1031" s="117"/>
      <c r="AT1031" s="117"/>
      <c r="AU1031" s="117"/>
      <c r="AV1031" s="117"/>
      <c r="AW1031" s="117"/>
      <c r="AX1031" s="117"/>
      <c r="AY1031" s="117"/>
      <c r="AZ1031" s="117"/>
      <c r="BA1031" s="117"/>
      <c r="BB1031" s="117"/>
      <c r="BC1031" s="117"/>
      <c r="BD1031" s="117"/>
      <c r="BE1031" s="117"/>
      <c r="BF1031" s="117"/>
      <c r="BG1031" s="117"/>
      <c r="BH1031" s="117"/>
    </row>
    <row r="1032" spans="1:60" ht="12" customHeight="1">
      <c r="A1032" s="172"/>
      <c r="B1032" s="143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117"/>
      <c r="AQ1032" s="117"/>
      <c r="AR1032" s="117"/>
      <c r="AS1032" s="117"/>
      <c r="AT1032" s="117"/>
      <c r="AU1032" s="117"/>
      <c r="AV1032" s="117"/>
      <c r="AW1032" s="117"/>
      <c r="AX1032" s="117"/>
      <c r="AY1032" s="117"/>
      <c r="AZ1032" s="117"/>
      <c r="BA1032" s="117"/>
      <c r="BB1032" s="117"/>
      <c r="BC1032" s="117"/>
      <c r="BD1032" s="117"/>
      <c r="BE1032" s="117"/>
      <c r="BF1032" s="117"/>
      <c r="BG1032" s="117"/>
      <c r="BH1032" s="117"/>
    </row>
    <row r="1033" spans="1:60" ht="12" customHeight="1">
      <c r="A1033" s="172"/>
      <c r="B1033" s="143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117"/>
      <c r="AQ1033" s="117"/>
      <c r="AR1033" s="117"/>
      <c r="AS1033" s="117"/>
      <c r="AT1033" s="117"/>
      <c r="AU1033" s="117"/>
      <c r="AV1033" s="117"/>
      <c r="AW1033" s="117"/>
      <c r="AX1033" s="117"/>
      <c r="AY1033" s="117"/>
      <c r="AZ1033" s="117"/>
      <c r="BA1033" s="117"/>
      <c r="BB1033" s="117"/>
      <c r="BC1033" s="117"/>
      <c r="BD1033" s="117"/>
      <c r="BE1033" s="117"/>
      <c r="BF1033" s="117"/>
      <c r="BG1033" s="117"/>
      <c r="BH1033" s="117"/>
    </row>
    <row r="1034" spans="1:60" ht="12" customHeight="1">
      <c r="A1034" s="172"/>
      <c r="B1034" s="143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117"/>
      <c r="AQ1034" s="117"/>
      <c r="AR1034" s="117"/>
      <c r="AS1034" s="117"/>
      <c r="AT1034" s="117"/>
      <c r="AU1034" s="117"/>
      <c r="AV1034" s="117"/>
      <c r="AW1034" s="117"/>
      <c r="AX1034" s="117"/>
      <c r="AY1034" s="117"/>
      <c r="AZ1034" s="117"/>
      <c r="BA1034" s="117"/>
      <c r="BB1034" s="117"/>
      <c r="BC1034" s="117"/>
      <c r="BD1034" s="117"/>
      <c r="BE1034" s="117"/>
      <c r="BF1034" s="117"/>
      <c r="BG1034" s="117"/>
      <c r="BH1034" s="117"/>
    </row>
    <row r="1035" spans="1:60" ht="12" customHeight="1">
      <c r="A1035" s="172"/>
      <c r="B1035" s="143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  <c r="S1035" s="117"/>
      <c r="T1035" s="117"/>
      <c r="U1035" s="117"/>
      <c r="V1035" s="117"/>
      <c r="W1035" s="117"/>
      <c r="X1035" s="117"/>
      <c r="Y1035" s="117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117"/>
      <c r="AQ1035" s="117"/>
      <c r="AR1035" s="117"/>
      <c r="AS1035" s="117"/>
      <c r="AT1035" s="117"/>
      <c r="AU1035" s="117"/>
      <c r="AV1035" s="117"/>
      <c r="AW1035" s="117"/>
      <c r="AX1035" s="117"/>
      <c r="AY1035" s="117"/>
      <c r="AZ1035" s="117"/>
      <c r="BA1035" s="117"/>
      <c r="BB1035" s="117"/>
      <c r="BC1035" s="117"/>
      <c r="BD1035" s="117"/>
      <c r="BE1035" s="117"/>
      <c r="BF1035" s="117"/>
      <c r="BG1035" s="117"/>
      <c r="BH1035" s="117"/>
    </row>
    <row r="1036" spans="1:60" ht="12" customHeight="1">
      <c r="A1036" s="172"/>
      <c r="B1036" s="143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  <c r="S1036" s="117"/>
      <c r="T1036" s="117"/>
      <c r="U1036" s="117"/>
      <c r="V1036" s="117"/>
      <c r="W1036" s="117"/>
      <c r="X1036" s="117"/>
      <c r="Y1036" s="117"/>
      <c r="Z1036" s="117"/>
      <c r="AA1036" s="117"/>
      <c r="AB1036" s="117"/>
      <c r="AC1036" s="117"/>
      <c r="AD1036" s="117"/>
      <c r="AE1036" s="117"/>
      <c r="AF1036" s="117"/>
      <c r="AG1036" s="117"/>
      <c r="AH1036" s="117"/>
      <c r="AI1036" s="117"/>
      <c r="AJ1036" s="117"/>
      <c r="AK1036" s="117"/>
      <c r="AL1036" s="117"/>
      <c r="AM1036" s="117"/>
      <c r="AN1036" s="117"/>
      <c r="AO1036" s="117"/>
      <c r="AP1036" s="117"/>
      <c r="AQ1036" s="117"/>
      <c r="AR1036" s="117"/>
      <c r="AS1036" s="117"/>
      <c r="AT1036" s="117"/>
      <c r="AU1036" s="117"/>
      <c r="AV1036" s="117"/>
      <c r="AW1036" s="117"/>
      <c r="AX1036" s="117"/>
      <c r="AY1036" s="117"/>
      <c r="AZ1036" s="117"/>
      <c r="BA1036" s="117"/>
      <c r="BB1036" s="117"/>
      <c r="BC1036" s="117"/>
      <c r="BD1036" s="117"/>
      <c r="BE1036" s="117"/>
      <c r="BF1036" s="117"/>
      <c r="BG1036" s="117"/>
      <c r="BH1036" s="117"/>
    </row>
    <row r="1037" spans="1:60" ht="12" customHeight="1">
      <c r="A1037" s="172"/>
      <c r="B1037" s="143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  <c r="S1037" s="117"/>
      <c r="T1037" s="117"/>
      <c r="U1037" s="117"/>
      <c r="V1037" s="117"/>
      <c r="W1037" s="117"/>
      <c r="X1037" s="117"/>
      <c r="Y1037" s="117"/>
      <c r="Z1037" s="117"/>
      <c r="AA1037" s="117"/>
      <c r="AB1037" s="117"/>
      <c r="AC1037" s="117"/>
      <c r="AD1037" s="117"/>
      <c r="AE1037" s="117"/>
      <c r="AF1037" s="117"/>
      <c r="AG1037" s="117"/>
      <c r="AH1037" s="117"/>
      <c r="AI1037" s="117"/>
      <c r="AJ1037" s="117"/>
      <c r="AK1037" s="117"/>
      <c r="AL1037" s="117"/>
      <c r="AM1037" s="117"/>
      <c r="AN1037" s="117"/>
      <c r="AO1037" s="117"/>
      <c r="AP1037" s="117"/>
      <c r="AQ1037" s="117"/>
      <c r="AR1037" s="117"/>
      <c r="AS1037" s="117"/>
      <c r="AT1037" s="117"/>
      <c r="AU1037" s="117"/>
      <c r="AV1037" s="117"/>
      <c r="AW1037" s="117"/>
      <c r="AX1037" s="117"/>
      <c r="AY1037" s="117"/>
      <c r="AZ1037" s="117"/>
      <c r="BA1037" s="117"/>
      <c r="BB1037" s="117"/>
      <c r="BC1037" s="117"/>
      <c r="BD1037" s="117"/>
      <c r="BE1037" s="117"/>
      <c r="BF1037" s="117"/>
      <c r="BG1037" s="117"/>
      <c r="BH1037" s="117"/>
    </row>
    <row r="1038" spans="1:60" ht="12" customHeight="1">
      <c r="A1038" s="172"/>
      <c r="B1038" s="143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  <c r="S1038" s="117"/>
      <c r="T1038" s="117"/>
      <c r="U1038" s="117"/>
      <c r="V1038" s="117"/>
      <c r="W1038" s="117"/>
      <c r="X1038" s="117"/>
      <c r="Y1038" s="117"/>
      <c r="Z1038" s="117"/>
      <c r="AA1038" s="117"/>
      <c r="AB1038" s="117"/>
      <c r="AC1038" s="117"/>
      <c r="AD1038" s="117"/>
      <c r="AE1038" s="117"/>
      <c r="AF1038" s="117"/>
      <c r="AG1038" s="117"/>
      <c r="AH1038" s="117"/>
      <c r="AI1038" s="117"/>
      <c r="AJ1038" s="117"/>
      <c r="AK1038" s="117"/>
      <c r="AL1038" s="117"/>
      <c r="AM1038" s="117"/>
      <c r="AN1038" s="117"/>
      <c r="AO1038" s="117"/>
      <c r="AP1038" s="117"/>
      <c r="AQ1038" s="117"/>
      <c r="AR1038" s="117"/>
      <c r="AS1038" s="117"/>
      <c r="AT1038" s="117"/>
      <c r="AU1038" s="117"/>
      <c r="AV1038" s="117"/>
      <c r="AW1038" s="117"/>
      <c r="AX1038" s="117"/>
      <c r="AY1038" s="117"/>
      <c r="AZ1038" s="117"/>
      <c r="BA1038" s="117"/>
      <c r="BB1038" s="117"/>
      <c r="BC1038" s="117"/>
      <c r="BD1038" s="117"/>
      <c r="BE1038" s="117"/>
      <c r="BF1038" s="117"/>
      <c r="BG1038" s="117"/>
      <c r="BH1038" s="117"/>
    </row>
    <row r="1039" spans="1:60" ht="12" customHeight="1">
      <c r="A1039" s="172"/>
      <c r="B1039" s="143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  <c r="S1039" s="117"/>
      <c r="T1039" s="117"/>
      <c r="U1039" s="117"/>
      <c r="V1039" s="117"/>
      <c r="W1039" s="117"/>
      <c r="X1039" s="117"/>
      <c r="Y1039" s="117"/>
      <c r="Z1039" s="117"/>
      <c r="AA1039" s="117"/>
      <c r="AB1039" s="117"/>
      <c r="AC1039" s="117"/>
      <c r="AD1039" s="117"/>
      <c r="AE1039" s="117"/>
      <c r="AF1039" s="117"/>
      <c r="AG1039" s="117"/>
      <c r="AH1039" s="117"/>
      <c r="AI1039" s="117"/>
      <c r="AJ1039" s="117"/>
      <c r="AK1039" s="117"/>
      <c r="AL1039" s="117"/>
      <c r="AM1039" s="117"/>
      <c r="AN1039" s="117"/>
      <c r="AO1039" s="117"/>
      <c r="AP1039" s="117"/>
      <c r="AQ1039" s="117"/>
      <c r="AR1039" s="117"/>
      <c r="AS1039" s="117"/>
      <c r="AT1039" s="117"/>
      <c r="AU1039" s="117"/>
      <c r="AV1039" s="117"/>
      <c r="AW1039" s="117"/>
      <c r="AX1039" s="117"/>
      <c r="AY1039" s="117"/>
      <c r="AZ1039" s="117"/>
      <c r="BA1039" s="117"/>
      <c r="BB1039" s="117"/>
      <c r="BC1039" s="117"/>
      <c r="BD1039" s="117"/>
      <c r="BE1039" s="117"/>
      <c r="BF1039" s="117"/>
      <c r="BG1039" s="117"/>
      <c r="BH1039" s="117"/>
    </row>
    <row r="1040" spans="1:60" ht="12" customHeight="1">
      <c r="A1040" s="172"/>
      <c r="B1040" s="143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17"/>
      <c r="U1040" s="117"/>
      <c r="V1040" s="117"/>
      <c r="W1040" s="117"/>
      <c r="X1040" s="117"/>
      <c r="Y1040" s="117"/>
      <c r="Z1040" s="117"/>
      <c r="AA1040" s="117"/>
      <c r="AB1040" s="117"/>
      <c r="AC1040" s="117"/>
      <c r="AD1040" s="117"/>
      <c r="AE1040" s="117"/>
      <c r="AF1040" s="117"/>
      <c r="AG1040" s="117"/>
      <c r="AH1040" s="117"/>
      <c r="AI1040" s="117"/>
      <c r="AJ1040" s="117"/>
      <c r="AK1040" s="117"/>
      <c r="AL1040" s="117"/>
      <c r="AM1040" s="117"/>
      <c r="AN1040" s="117"/>
      <c r="AO1040" s="117"/>
      <c r="AP1040" s="117"/>
      <c r="AQ1040" s="117"/>
      <c r="AR1040" s="117"/>
      <c r="AS1040" s="117"/>
      <c r="AT1040" s="117"/>
      <c r="AU1040" s="117"/>
      <c r="AV1040" s="117"/>
      <c r="AW1040" s="117"/>
      <c r="AX1040" s="117"/>
      <c r="AY1040" s="117"/>
      <c r="AZ1040" s="117"/>
      <c r="BA1040" s="117"/>
      <c r="BB1040" s="117"/>
      <c r="BC1040" s="117"/>
      <c r="BD1040" s="117"/>
      <c r="BE1040" s="117"/>
      <c r="BF1040" s="117"/>
      <c r="BG1040" s="117"/>
      <c r="BH1040" s="117"/>
    </row>
    <row r="1041" spans="1:60" ht="12" customHeight="1">
      <c r="A1041" s="172"/>
      <c r="B1041" s="143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  <c r="S1041" s="117"/>
      <c r="T1041" s="117"/>
      <c r="U1041" s="117"/>
      <c r="V1041" s="117"/>
      <c r="W1041" s="117"/>
      <c r="X1041" s="117"/>
      <c r="Y1041" s="117"/>
      <c r="Z1041" s="117"/>
      <c r="AA1041" s="117"/>
      <c r="AB1041" s="117"/>
      <c r="AC1041" s="117"/>
      <c r="AD1041" s="117"/>
      <c r="AE1041" s="117"/>
      <c r="AF1041" s="117"/>
      <c r="AG1041" s="117"/>
      <c r="AH1041" s="117"/>
      <c r="AI1041" s="117"/>
      <c r="AJ1041" s="117"/>
      <c r="AK1041" s="117"/>
      <c r="AL1041" s="117"/>
      <c r="AM1041" s="117"/>
      <c r="AN1041" s="117"/>
      <c r="AO1041" s="117"/>
      <c r="AP1041" s="117"/>
      <c r="AQ1041" s="117"/>
      <c r="AR1041" s="117"/>
      <c r="AS1041" s="117"/>
      <c r="AT1041" s="117"/>
      <c r="AU1041" s="117"/>
      <c r="AV1041" s="117"/>
      <c r="AW1041" s="117"/>
      <c r="AX1041" s="117"/>
      <c r="AY1041" s="117"/>
      <c r="AZ1041" s="117"/>
      <c r="BA1041" s="117"/>
      <c r="BB1041" s="117"/>
      <c r="BC1041" s="117"/>
      <c r="BD1041" s="117"/>
      <c r="BE1041" s="117"/>
      <c r="BF1041" s="117"/>
      <c r="BG1041" s="117"/>
      <c r="BH1041" s="117"/>
    </row>
    <row r="1042" spans="1:60" ht="12" customHeight="1">
      <c r="A1042" s="172"/>
      <c r="B1042" s="143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  <c r="U1042" s="117"/>
      <c r="V1042" s="117"/>
      <c r="W1042" s="117"/>
      <c r="X1042" s="117"/>
      <c r="Y1042" s="117"/>
      <c r="Z1042" s="117"/>
      <c r="AA1042" s="117"/>
      <c r="AB1042" s="117"/>
      <c r="AC1042" s="117"/>
      <c r="AD1042" s="117"/>
      <c r="AE1042" s="117"/>
      <c r="AF1042" s="117"/>
      <c r="AG1042" s="117"/>
      <c r="AH1042" s="117"/>
      <c r="AI1042" s="117"/>
      <c r="AJ1042" s="117"/>
      <c r="AK1042" s="117"/>
      <c r="AL1042" s="117"/>
      <c r="AM1042" s="117"/>
      <c r="AN1042" s="117"/>
      <c r="AO1042" s="117"/>
      <c r="AP1042" s="117"/>
      <c r="AQ1042" s="117"/>
      <c r="AR1042" s="117"/>
      <c r="AS1042" s="117"/>
      <c r="AT1042" s="117"/>
      <c r="AU1042" s="117"/>
      <c r="AV1042" s="117"/>
      <c r="AW1042" s="117"/>
      <c r="AX1042" s="117"/>
      <c r="AY1042" s="117"/>
      <c r="AZ1042" s="117"/>
      <c r="BA1042" s="117"/>
      <c r="BB1042" s="117"/>
      <c r="BC1042" s="117"/>
      <c r="BD1042" s="117"/>
      <c r="BE1042" s="117"/>
      <c r="BF1042" s="117"/>
      <c r="BG1042" s="117"/>
      <c r="BH1042" s="117"/>
    </row>
    <row r="1043" spans="1:60" ht="12" customHeight="1">
      <c r="A1043" s="172"/>
      <c r="B1043" s="143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  <c r="S1043" s="117"/>
      <c r="T1043" s="117"/>
      <c r="U1043" s="117"/>
      <c r="V1043" s="117"/>
      <c r="W1043" s="117"/>
      <c r="X1043" s="117"/>
      <c r="Y1043" s="117"/>
      <c r="Z1043" s="117"/>
      <c r="AA1043" s="117"/>
      <c r="AB1043" s="117"/>
      <c r="AC1043" s="117"/>
      <c r="AD1043" s="117"/>
      <c r="AE1043" s="117"/>
      <c r="AF1043" s="117"/>
      <c r="AG1043" s="117"/>
      <c r="AH1043" s="117"/>
      <c r="AI1043" s="117"/>
      <c r="AJ1043" s="117"/>
      <c r="AK1043" s="117"/>
      <c r="AL1043" s="117"/>
      <c r="AM1043" s="117"/>
      <c r="AN1043" s="117"/>
      <c r="AO1043" s="117"/>
      <c r="AP1043" s="117"/>
      <c r="AQ1043" s="117"/>
      <c r="AR1043" s="117"/>
      <c r="AS1043" s="117"/>
      <c r="AT1043" s="117"/>
      <c r="AU1043" s="117"/>
      <c r="AV1043" s="117"/>
      <c r="AW1043" s="117"/>
      <c r="AX1043" s="117"/>
      <c r="AY1043" s="117"/>
      <c r="AZ1043" s="117"/>
      <c r="BA1043" s="117"/>
      <c r="BB1043" s="117"/>
      <c r="BC1043" s="117"/>
      <c r="BD1043" s="117"/>
      <c r="BE1043" s="117"/>
      <c r="BF1043" s="117"/>
      <c r="BG1043" s="117"/>
      <c r="BH1043" s="117"/>
    </row>
    <row r="1044" spans="1:60" ht="12" customHeight="1">
      <c r="A1044" s="172"/>
      <c r="B1044" s="143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  <c r="V1044" s="117"/>
      <c r="W1044" s="117"/>
      <c r="X1044" s="117"/>
      <c r="Y1044" s="117"/>
      <c r="Z1044" s="117"/>
      <c r="AA1044" s="117"/>
      <c r="AB1044" s="117"/>
      <c r="AC1044" s="117"/>
      <c r="AD1044" s="117"/>
      <c r="AE1044" s="117"/>
      <c r="AF1044" s="117"/>
      <c r="AG1044" s="117"/>
      <c r="AH1044" s="117"/>
      <c r="AI1044" s="117"/>
      <c r="AJ1044" s="117"/>
      <c r="AK1044" s="117"/>
      <c r="AL1044" s="117"/>
      <c r="AM1044" s="117"/>
      <c r="AN1044" s="117"/>
      <c r="AO1044" s="117"/>
      <c r="AP1044" s="117"/>
      <c r="AQ1044" s="117"/>
      <c r="AR1044" s="117"/>
      <c r="AS1044" s="117"/>
      <c r="AT1044" s="117"/>
      <c r="AU1044" s="117"/>
      <c r="AV1044" s="117"/>
      <c r="AW1044" s="117"/>
      <c r="AX1044" s="117"/>
      <c r="AY1044" s="117"/>
      <c r="AZ1044" s="117"/>
      <c r="BA1044" s="117"/>
      <c r="BB1044" s="117"/>
      <c r="BC1044" s="117"/>
      <c r="BD1044" s="117"/>
      <c r="BE1044" s="117"/>
      <c r="BF1044" s="117"/>
      <c r="BG1044" s="117"/>
      <c r="BH1044" s="117"/>
    </row>
    <row r="1045" spans="1:60" ht="12" customHeight="1">
      <c r="A1045" s="172"/>
      <c r="B1045" s="143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  <c r="S1045" s="117"/>
      <c r="T1045" s="117"/>
      <c r="U1045" s="117"/>
      <c r="V1045" s="117"/>
      <c r="W1045" s="117"/>
      <c r="X1045" s="117"/>
      <c r="Y1045" s="117"/>
      <c r="Z1045" s="117"/>
      <c r="AA1045" s="117"/>
      <c r="AB1045" s="117"/>
      <c r="AC1045" s="117"/>
      <c r="AD1045" s="117"/>
      <c r="AE1045" s="117"/>
      <c r="AF1045" s="117"/>
      <c r="AG1045" s="117"/>
      <c r="AH1045" s="117"/>
      <c r="AI1045" s="117"/>
      <c r="AJ1045" s="117"/>
      <c r="AK1045" s="117"/>
      <c r="AL1045" s="117"/>
      <c r="AM1045" s="117"/>
      <c r="AN1045" s="117"/>
      <c r="AO1045" s="117"/>
      <c r="AP1045" s="117"/>
      <c r="AQ1045" s="117"/>
      <c r="AR1045" s="117"/>
      <c r="AS1045" s="117"/>
      <c r="AT1045" s="117"/>
      <c r="AU1045" s="117"/>
      <c r="AV1045" s="117"/>
      <c r="AW1045" s="117"/>
      <c r="AX1045" s="117"/>
      <c r="AY1045" s="117"/>
      <c r="AZ1045" s="117"/>
      <c r="BA1045" s="117"/>
      <c r="BB1045" s="117"/>
      <c r="BC1045" s="117"/>
      <c r="BD1045" s="117"/>
      <c r="BE1045" s="117"/>
      <c r="BF1045" s="117"/>
      <c r="BG1045" s="117"/>
      <c r="BH1045" s="117"/>
    </row>
    <row r="1046" spans="1:60" ht="12" customHeight="1">
      <c r="A1046" s="172"/>
      <c r="B1046" s="143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17"/>
      <c r="U1046" s="117"/>
      <c r="V1046" s="117"/>
      <c r="W1046" s="117"/>
      <c r="X1046" s="117"/>
      <c r="Y1046" s="117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  <c r="AK1046" s="117"/>
      <c r="AL1046" s="117"/>
      <c r="AM1046" s="117"/>
      <c r="AN1046" s="117"/>
      <c r="AO1046" s="117"/>
      <c r="AP1046" s="117"/>
      <c r="AQ1046" s="117"/>
      <c r="AR1046" s="117"/>
      <c r="AS1046" s="117"/>
      <c r="AT1046" s="117"/>
      <c r="AU1046" s="117"/>
      <c r="AV1046" s="117"/>
      <c r="AW1046" s="117"/>
      <c r="AX1046" s="117"/>
      <c r="AY1046" s="117"/>
      <c r="AZ1046" s="117"/>
      <c r="BA1046" s="117"/>
      <c r="BB1046" s="117"/>
      <c r="BC1046" s="117"/>
      <c r="BD1046" s="117"/>
      <c r="BE1046" s="117"/>
      <c r="BF1046" s="117"/>
      <c r="BG1046" s="117"/>
      <c r="BH1046" s="117"/>
    </row>
    <row r="1047" spans="1:60" ht="12" customHeight="1">
      <c r="A1047" s="172"/>
      <c r="B1047" s="143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  <c r="S1047" s="117"/>
      <c r="T1047" s="117"/>
      <c r="U1047" s="117"/>
      <c r="V1047" s="117"/>
      <c r="W1047" s="117"/>
      <c r="X1047" s="117"/>
      <c r="Y1047" s="117"/>
      <c r="Z1047" s="117"/>
      <c r="AA1047" s="117"/>
      <c r="AB1047" s="117"/>
      <c r="AC1047" s="117"/>
      <c r="AD1047" s="117"/>
      <c r="AE1047" s="117"/>
      <c r="AF1047" s="117"/>
      <c r="AG1047" s="117"/>
      <c r="AH1047" s="117"/>
      <c r="AI1047" s="117"/>
      <c r="AJ1047" s="117"/>
      <c r="AK1047" s="117"/>
      <c r="AL1047" s="117"/>
      <c r="AM1047" s="117"/>
      <c r="AN1047" s="117"/>
      <c r="AO1047" s="117"/>
      <c r="AP1047" s="117"/>
      <c r="AQ1047" s="117"/>
      <c r="AR1047" s="117"/>
      <c r="AS1047" s="117"/>
      <c r="AT1047" s="117"/>
      <c r="AU1047" s="117"/>
      <c r="AV1047" s="117"/>
      <c r="AW1047" s="117"/>
      <c r="AX1047" s="117"/>
      <c r="AY1047" s="117"/>
      <c r="AZ1047" s="117"/>
      <c r="BA1047" s="117"/>
      <c r="BB1047" s="117"/>
      <c r="BC1047" s="117"/>
      <c r="BD1047" s="117"/>
      <c r="BE1047" s="117"/>
      <c r="BF1047" s="117"/>
      <c r="BG1047" s="117"/>
      <c r="BH1047" s="117"/>
    </row>
    <row r="1048" spans="1:60" ht="12" customHeight="1">
      <c r="A1048" s="172"/>
      <c r="B1048" s="143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  <c r="S1048" s="117"/>
      <c r="T1048" s="117"/>
      <c r="U1048" s="117"/>
      <c r="V1048" s="117"/>
      <c r="W1048" s="117"/>
      <c r="X1048" s="117"/>
      <c r="Y1048" s="117"/>
      <c r="Z1048" s="117"/>
      <c r="AA1048" s="117"/>
      <c r="AB1048" s="117"/>
      <c r="AC1048" s="117"/>
      <c r="AD1048" s="117"/>
      <c r="AE1048" s="117"/>
      <c r="AF1048" s="117"/>
      <c r="AG1048" s="117"/>
      <c r="AH1048" s="117"/>
      <c r="AI1048" s="117"/>
      <c r="AJ1048" s="117"/>
      <c r="AK1048" s="117"/>
      <c r="AL1048" s="117"/>
      <c r="AM1048" s="117"/>
      <c r="AN1048" s="117"/>
      <c r="AO1048" s="117"/>
      <c r="AP1048" s="117"/>
      <c r="AQ1048" s="117"/>
      <c r="AR1048" s="117"/>
      <c r="AS1048" s="117"/>
      <c r="AT1048" s="117"/>
      <c r="AU1048" s="117"/>
      <c r="AV1048" s="117"/>
      <c r="AW1048" s="117"/>
      <c r="AX1048" s="117"/>
      <c r="AY1048" s="117"/>
      <c r="AZ1048" s="117"/>
      <c r="BA1048" s="117"/>
      <c r="BB1048" s="117"/>
      <c r="BC1048" s="117"/>
      <c r="BD1048" s="117"/>
      <c r="BE1048" s="117"/>
      <c r="BF1048" s="117"/>
      <c r="BG1048" s="117"/>
      <c r="BH1048" s="117"/>
    </row>
    <row r="1049" spans="1:60" ht="12" customHeight="1">
      <c r="A1049" s="172"/>
      <c r="B1049" s="143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  <c r="S1049" s="117"/>
      <c r="T1049" s="117"/>
      <c r="U1049" s="117"/>
      <c r="V1049" s="117"/>
      <c r="W1049" s="117"/>
      <c r="X1049" s="117"/>
      <c r="Y1049" s="117"/>
      <c r="Z1049" s="117"/>
      <c r="AA1049" s="117"/>
      <c r="AB1049" s="117"/>
      <c r="AC1049" s="117"/>
      <c r="AD1049" s="117"/>
      <c r="AE1049" s="117"/>
      <c r="AF1049" s="117"/>
      <c r="AG1049" s="117"/>
      <c r="AH1049" s="117"/>
      <c r="AI1049" s="117"/>
      <c r="AJ1049" s="117"/>
      <c r="AK1049" s="117"/>
      <c r="AL1049" s="117"/>
      <c r="AM1049" s="117"/>
      <c r="AN1049" s="117"/>
      <c r="AO1049" s="117"/>
      <c r="AP1049" s="117"/>
      <c r="AQ1049" s="117"/>
      <c r="AR1049" s="117"/>
      <c r="AS1049" s="117"/>
      <c r="AT1049" s="117"/>
      <c r="AU1049" s="117"/>
      <c r="AV1049" s="117"/>
      <c r="AW1049" s="117"/>
      <c r="AX1049" s="117"/>
      <c r="AY1049" s="117"/>
      <c r="AZ1049" s="117"/>
      <c r="BA1049" s="117"/>
      <c r="BB1049" s="117"/>
      <c r="BC1049" s="117"/>
      <c r="BD1049" s="117"/>
      <c r="BE1049" s="117"/>
      <c r="BF1049" s="117"/>
      <c r="BG1049" s="117"/>
      <c r="BH1049" s="117"/>
    </row>
    <row r="1050" spans="1:60" ht="12" customHeight="1">
      <c r="A1050" s="172"/>
      <c r="B1050" s="143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  <c r="S1050" s="117"/>
      <c r="T1050" s="117"/>
      <c r="U1050" s="117"/>
      <c r="V1050" s="117"/>
      <c r="W1050" s="117"/>
      <c r="X1050" s="117"/>
      <c r="Y1050" s="117"/>
      <c r="Z1050" s="117"/>
      <c r="AA1050" s="117"/>
      <c r="AB1050" s="117"/>
      <c r="AC1050" s="117"/>
      <c r="AD1050" s="117"/>
      <c r="AE1050" s="117"/>
      <c r="AF1050" s="117"/>
      <c r="AG1050" s="117"/>
      <c r="AH1050" s="117"/>
      <c r="AI1050" s="117"/>
      <c r="AJ1050" s="117"/>
      <c r="AK1050" s="117"/>
      <c r="AL1050" s="117"/>
      <c r="AM1050" s="117"/>
      <c r="AN1050" s="117"/>
      <c r="AO1050" s="117"/>
      <c r="AP1050" s="117"/>
      <c r="AQ1050" s="117"/>
      <c r="AR1050" s="117"/>
      <c r="AS1050" s="117"/>
      <c r="AT1050" s="117"/>
      <c r="AU1050" s="117"/>
      <c r="AV1050" s="117"/>
      <c r="AW1050" s="117"/>
      <c r="AX1050" s="117"/>
      <c r="AY1050" s="117"/>
      <c r="AZ1050" s="117"/>
      <c r="BA1050" s="117"/>
      <c r="BB1050" s="117"/>
      <c r="BC1050" s="117"/>
      <c r="BD1050" s="117"/>
      <c r="BE1050" s="117"/>
      <c r="BF1050" s="117"/>
      <c r="BG1050" s="117"/>
      <c r="BH1050" s="117"/>
    </row>
    <row r="1051" spans="1:60" ht="12" customHeight="1">
      <c r="A1051" s="172"/>
      <c r="B1051" s="143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  <c r="AI1051" s="117"/>
      <c r="AJ1051" s="117"/>
      <c r="AK1051" s="117"/>
      <c r="AL1051" s="117"/>
      <c r="AM1051" s="117"/>
      <c r="AN1051" s="117"/>
      <c r="AO1051" s="117"/>
      <c r="AP1051" s="117"/>
      <c r="AQ1051" s="117"/>
      <c r="AR1051" s="117"/>
      <c r="AS1051" s="117"/>
      <c r="AT1051" s="117"/>
      <c r="AU1051" s="117"/>
      <c r="AV1051" s="117"/>
      <c r="AW1051" s="117"/>
      <c r="AX1051" s="117"/>
      <c r="AY1051" s="117"/>
      <c r="AZ1051" s="117"/>
      <c r="BA1051" s="117"/>
      <c r="BB1051" s="117"/>
      <c r="BC1051" s="117"/>
      <c r="BD1051" s="117"/>
      <c r="BE1051" s="117"/>
      <c r="BF1051" s="117"/>
      <c r="BG1051" s="117"/>
      <c r="BH1051" s="117"/>
    </row>
    <row r="1052" spans="1:60" ht="12" customHeight="1">
      <c r="A1052" s="172"/>
      <c r="B1052" s="143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7"/>
      <c r="AK1052" s="117"/>
      <c r="AL1052" s="117"/>
      <c r="AM1052" s="117"/>
      <c r="AN1052" s="117"/>
      <c r="AO1052" s="117"/>
      <c r="AP1052" s="117"/>
      <c r="AQ1052" s="117"/>
      <c r="AR1052" s="117"/>
      <c r="AS1052" s="117"/>
      <c r="AT1052" s="117"/>
      <c r="AU1052" s="117"/>
      <c r="AV1052" s="117"/>
      <c r="AW1052" s="117"/>
      <c r="AX1052" s="117"/>
      <c r="AY1052" s="117"/>
      <c r="AZ1052" s="117"/>
      <c r="BA1052" s="117"/>
      <c r="BB1052" s="117"/>
      <c r="BC1052" s="117"/>
      <c r="BD1052" s="117"/>
      <c r="BE1052" s="117"/>
      <c r="BF1052" s="117"/>
      <c r="BG1052" s="117"/>
      <c r="BH1052" s="117"/>
    </row>
    <row r="1053" spans="1:60" ht="12" customHeight="1">
      <c r="A1053" s="172"/>
      <c r="B1053" s="143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  <c r="S1053" s="117"/>
      <c r="T1053" s="117"/>
      <c r="U1053" s="117"/>
      <c r="V1053" s="117"/>
      <c r="W1053" s="117"/>
      <c r="X1053" s="117"/>
      <c r="Y1053" s="117"/>
      <c r="Z1053" s="117"/>
      <c r="AA1053" s="117"/>
      <c r="AB1053" s="117"/>
      <c r="AC1053" s="117"/>
      <c r="AD1053" s="117"/>
      <c r="AE1053" s="117"/>
      <c r="AF1053" s="117"/>
      <c r="AG1053" s="117"/>
      <c r="AH1053" s="117"/>
      <c r="AI1053" s="117"/>
      <c r="AJ1053" s="117"/>
      <c r="AK1053" s="117"/>
      <c r="AL1053" s="117"/>
      <c r="AM1053" s="117"/>
      <c r="AN1053" s="117"/>
      <c r="AO1053" s="117"/>
      <c r="AP1053" s="117"/>
      <c r="AQ1053" s="117"/>
      <c r="AR1053" s="117"/>
      <c r="AS1053" s="117"/>
      <c r="AT1053" s="117"/>
      <c r="AU1053" s="117"/>
      <c r="AV1053" s="117"/>
      <c r="AW1053" s="117"/>
      <c r="AX1053" s="117"/>
      <c r="AY1053" s="117"/>
      <c r="AZ1053" s="117"/>
      <c r="BA1053" s="117"/>
      <c r="BB1053" s="117"/>
      <c r="BC1053" s="117"/>
      <c r="BD1053" s="117"/>
      <c r="BE1053" s="117"/>
      <c r="BF1053" s="117"/>
      <c r="BG1053" s="117"/>
      <c r="BH1053" s="117"/>
    </row>
    <row r="1054" spans="1:60" ht="12" customHeight="1">
      <c r="A1054" s="172"/>
      <c r="B1054" s="143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117"/>
      <c r="AQ1054" s="117"/>
      <c r="AR1054" s="117"/>
      <c r="AS1054" s="117"/>
      <c r="AT1054" s="117"/>
      <c r="AU1054" s="117"/>
      <c r="AV1054" s="117"/>
      <c r="AW1054" s="117"/>
      <c r="AX1054" s="117"/>
      <c r="AY1054" s="117"/>
      <c r="AZ1054" s="117"/>
      <c r="BA1054" s="117"/>
      <c r="BB1054" s="117"/>
      <c r="BC1054" s="117"/>
      <c r="BD1054" s="117"/>
      <c r="BE1054" s="117"/>
      <c r="BF1054" s="117"/>
      <c r="BG1054" s="117"/>
      <c r="BH1054" s="117"/>
    </row>
    <row r="1055" spans="1:60" ht="12" customHeight="1">
      <c r="A1055" s="172"/>
      <c r="B1055" s="143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  <c r="S1055" s="117"/>
      <c r="T1055" s="117"/>
      <c r="U1055" s="117"/>
      <c r="V1055" s="117"/>
      <c r="W1055" s="117"/>
      <c r="X1055" s="117"/>
      <c r="Y1055" s="117"/>
      <c r="Z1055" s="117"/>
      <c r="AA1055" s="117"/>
      <c r="AB1055" s="117"/>
      <c r="AC1055" s="117"/>
      <c r="AD1055" s="117"/>
      <c r="AE1055" s="117"/>
      <c r="AF1055" s="117"/>
      <c r="AG1055" s="117"/>
      <c r="AH1055" s="117"/>
      <c r="AI1055" s="117"/>
      <c r="AJ1055" s="117"/>
      <c r="AK1055" s="117"/>
      <c r="AL1055" s="117"/>
      <c r="AM1055" s="117"/>
      <c r="AN1055" s="117"/>
      <c r="AO1055" s="117"/>
      <c r="AP1055" s="117"/>
      <c r="AQ1055" s="117"/>
      <c r="AR1055" s="117"/>
      <c r="AS1055" s="117"/>
      <c r="AT1055" s="117"/>
      <c r="AU1055" s="117"/>
      <c r="AV1055" s="117"/>
      <c r="AW1055" s="117"/>
      <c r="AX1055" s="117"/>
      <c r="AY1055" s="117"/>
      <c r="AZ1055" s="117"/>
      <c r="BA1055" s="117"/>
      <c r="BB1055" s="117"/>
      <c r="BC1055" s="117"/>
      <c r="BD1055" s="117"/>
      <c r="BE1055" s="117"/>
      <c r="BF1055" s="117"/>
      <c r="BG1055" s="117"/>
      <c r="BH1055" s="117"/>
    </row>
    <row r="1056" spans="1:60" ht="12" customHeight="1">
      <c r="A1056" s="172"/>
      <c r="B1056" s="143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  <c r="AG1056" s="117"/>
      <c r="AH1056" s="117"/>
      <c r="AI1056" s="117"/>
      <c r="AJ1056" s="117"/>
      <c r="AK1056" s="117"/>
      <c r="AL1056" s="117"/>
      <c r="AM1056" s="117"/>
      <c r="AN1056" s="117"/>
      <c r="AO1056" s="117"/>
      <c r="AP1056" s="117"/>
      <c r="AQ1056" s="117"/>
      <c r="AR1056" s="117"/>
      <c r="AS1056" s="117"/>
      <c r="AT1056" s="117"/>
      <c r="AU1056" s="117"/>
      <c r="AV1056" s="117"/>
      <c r="AW1056" s="117"/>
      <c r="AX1056" s="117"/>
      <c r="AY1056" s="117"/>
      <c r="AZ1056" s="117"/>
      <c r="BA1056" s="117"/>
      <c r="BB1056" s="117"/>
      <c r="BC1056" s="117"/>
      <c r="BD1056" s="117"/>
      <c r="BE1056" s="117"/>
      <c r="BF1056" s="117"/>
      <c r="BG1056" s="117"/>
      <c r="BH1056" s="117"/>
    </row>
    <row r="1057" spans="1:60" ht="12" customHeight="1">
      <c r="A1057" s="172"/>
      <c r="B1057" s="143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  <c r="S1057" s="117"/>
      <c r="T1057" s="117"/>
      <c r="U1057" s="117"/>
      <c r="V1057" s="117"/>
      <c r="W1057" s="117"/>
      <c r="X1057" s="117"/>
      <c r="Y1057" s="117"/>
      <c r="Z1057" s="117"/>
      <c r="AA1057" s="117"/>
      <c r="AB1057" s="117"/>
      <c r="AC1057" s="117"/>
      <c r="AD1057" s="117"/>
      <c r="AE1057" s="117"/>
      <c r="AF1057" s="117"/>
      <c r="AG1057" s="117"/>
      <c r="AH1057" s="117"/>
      <c r="AI1057" s="117"/>
      <c r="AJ1057" s="117"/>
      <c r="AK1057" s="117"/>
      <c r="AL1057" s="117"/>
      <c r="AM1057" s="117"/>
      <c r="AN1057" s="117"/>
      <c r="AO1057" s="117"/>
      <c r="AP1057" s="117"/>
      <c r="AQ1057" s="117"/>
      <c r="AR1057" s="117"/>
      <c r="AS1057" s="117"/>
      <c r="AT1057" s="117"/>
      <c r="AU1057" s="117"/>
      <c r="AV1057" s="117"/>
      <c r="AW1057" s="117"/>
      <c r="AX1057" s="117"/>
      <c r="AY1057" s="117"/>
      <c r="AZ1057" s="117"/>
      <c r="BA1057" s="117"/>
      <c r="BB1057" s="117"/>
      <c r="BC1057" s="117"/>
      <c r="BD1057" s="117"/>
      <c r="BE1057" s="117"/>
      <c r="BF1057" s="117"/>
      <c r="BG1057" s="117"/>
      <c r="BH1057" s="117"/>
    </row>
    <row r="1058" spans="1:60" ht="12" customHeight="1">
      <c r="A1058" s="172"/>
      <c r="B1058" s="143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117"/>
      <c r="AQ1058" s="117"/>
      <c r="AR1058" s="117"/>
      <c r="AS1058" s="117"/>
      <c r="AT1058" s="117"/>
      <c r="AU1058" s="117"/>
      <c r="AV1058" s="117"/>
      <c r="AW1058" s="117"/>
      <c r="AX1058" s="117"/>
      <c r="AY1058" s="117"/>
      <c r="AZ1058" s="117"/>
      <c r="BA1058" s="117"/>
      <c r="BB1058" s="117"/>
      <c r="BC1058" s="117"/>
      <c r="BD1058" s="117"/>
      <c r="BE1058" s="117"/>
      <c r="BF1058" s="117"/>
      <c r="BG1058" s="117"/>
      <c r="BH1058" s="117"/>
    </row>
    <row r="1059" spans="1:60" ht="12" customHeight="1">
      <c r="A1059" s="172"/>
      <c r="B1059" s="143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  <c r="S1059" s="117"/>
      <c r="T1059" s="117"/>
      <c r="U1059" s="117"/>
      <c r="V1059" s="117"/>
      <c r="W1059" s="117"/>
      <c r="X1059" s="117"/>
      <c r="Y1059" s="117"/>
      <c r="Z1059" s="117"/>
      <c r="AA1059" s="117"/>
      <c r="AB1059" s="117"/>
      <c r="AC1059" s="117"/>
      <c r="AD1059" s="117"/>
      <c r="AE1059" s="117"/>
      <c r="AF1059" s="117"/>
      <c r="AG1059" s="117"/>
      <c r="AH1059" s="117"/>
      <c r="AI1059" s="117"/>
      <c r="AJ1059" s="117"/>
      <c r="AK1059" s="117"/>
      <c r="AL1059" s="117"/>
      <c r="AM1059" s="117"/>
      <c r="AN1059" s="117"/>
      <c r="AO1059" s="117"/>
      <c r="AP1059" s="117"/>
      <c r="AQ1059" s="117"/>
      <c r="AR1059" s="117"/>
      <c r="AS1059" s="117"/>
      <c r="AT1059" s="117"/>
      <c r="AU1059" s="117"/>
      <c r="AV1059" s="117"/>
      <c r="AW1059" s="117"/>
      <c r="AX1059" s="117"/>
      <c r="AY1059" s="117"/>
      <c r="AZ1059" s="117"/>
      <c r="BA1059" s="117"/>
      <c r="BB1059" s="117"/>
      <c r="BC1059" s="117"/>
      <c r="BD1059" s="117"/>
      <c r="BE1059" s="117"/>
      <c r="BF1059" s="117"/>
      <c r="BG1059" s="117"/>
      <c r="BH1059" s="117"/>
    </row>
    <row r="1060" spans="1:60" ht="12" customHeight="1">
      <c r="A1060" s="172"/>
      <c r="B1060" s="143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  <c r="S1060" s="117"/>
      <c r="T1060" s="117"/>
      <c r="U1060" s="117"/>
      <c r="V1060" s="117"/>
      <c r="W1060" s="117"/>
      <c r="X1060" s="117"/>
      <c r="Y1060" s="117"/>
      <c r="Z1060" s="117"/>
      <c r="AA1060" s="117"/>
      <c r="AB1060" s="117"/>
      <c r="AC1060" s="117"/>
      <c r="AD1060" s="117"/>
      <c r="AE1060" s="117"/>
      <c r="AF1060" s="117"/>
      <c r="AG1060" s="117"/>
      <c r="AH1060" s="117"/>
      <c r="AI1060" s="117"/>
      <c r="AJ1060" s="117"/>
      <c r="AK1060" s="117"/>
      <c r="AL1060" s="117"/>
      <c r="AM1060" s="117"/>
      <c r="AN1060" s="117"/>
      <c r="AO1060" s="117"/>
      <c r="AP1060" s="117"/>
      <c r="AQ1060" s="117"/>
      <c r="AR1060" s="117"/>
      <c r="AS1060" s="117"/>
      <c r="AT1060" s="117"/>
      <c r="AU1060" s="117"/>
      <c r="AV1060" s="117"/>
      <c r="AW1060" s="117"/>
      <c r="AX1060" s="117"/>
      <c r="AY1060" s="117"/>
      <c r="AZ1060" s="117"/>
      <c r="BA1060" s="117"/>
      <c r="BB1060" s="117"/>
      <c r="BC1060" s="117"/>
      <c r="BD1060" s="117"/>
      <c r="BE1060" s="117"/>
      <c r="BF1060" s="117"/>
      <c r="BG1060" s="117"/>
      <c r="BH1060" s="117"/>
    </row>
    <row r="1061" spans="1:60" ht="12" customHeight="1">
      <c r="A1061" s="172"/>
      <c r="B1061" s="143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7"/>
      <c r="AG1061" s="117"/>
      <c r="AH1061" s="117"/>
      <c r="AI1061" s="117"/>
      <c r="AJ1061" s="117"/>
      <c r="AK1061" s="117"/>
      <c r="AL1061" s="117"/>
      <c r="AM1061" s="117"/>
      <c r="AN1061" s="117"/>
      <c r="AO1061" s="117"/>
      <c r="AP1061" s="117"/>
      <c r="AQ1061" s="117"/>
      <c r="AR1061" s="117"/>
      <c r="AS1061" s="117"/>
      <c r="AT1061" s="117"/>
      <c r="AU1061" s="117"/>
      <c r="AV1061" s="117"/>
      <c r="AW1061" s="117"/>
      <c r="AX1061" s="117"/>
      <c r="AY1061" s="117"/>
      <c r="AZ1061" s="117"/>
      <c r="BA1061" s="117"/>
      <c r="BB1061" s="117"/>
      <c r="BC1061" s="117"/>
      <c r="BD1061" s="117"/>
      <c r="BE1061" s="117"/>
      <c r="BF1061" s="117"/>
      <c r="BG1061" s="117"/>
      <c r="BH1061" s="117"/>
    </row>
    <row r="1062" spans="1:60" ht="12" customHeight="1">
      <c r="A1062" s="172"/>
      <c r="B1062" s="143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  <c r="AB1062" s="117"/>
      <c r="AC1062" s="117"/>
      <c r="AD1062" s="117"/>
      <c r="AE1062" s="117"/>
      <c r="AF1062" s="117"/>
      <c r="AG1062" s="117"/>
      <c r="AH1062" s="117"/>
      <c r="AI1062" s="117"/>
      <c r="AJ1062" s="117"/>
      <c r="AK1062" s="117"/>
      <c r="AL1062" s="117"/>
      <c r="AM1062" s="117"/>
      <c r="AN1062" s="117"/>
      <c r="AO1062" s="117"/>
      <c r="AP1062" s="117"/>
      <c r="AQ1062" s="117"/>
      <c r="AR1062" s="117"/>
      <c r="AS1062" s="117"/>
      <c r="AT1062" s="117"/>
      <c r="AU1062" s="117"/>
      <c r="AV1062" s="117"/>
      <c r="AW1062" s="117"/>
      <c r="AX1062" s="117"/>
      <c r="AY1062" s="117"/>
      <c r="AZ1062" s="117"/>
      <c r="BA1062" s="117"/>
      <c r="BB1062" s="117"/>
      <c r="BC1062" s="117"/>
      <c r="BD1062" s="117"/>
      <c r="BE1062" s="117"/>
      <c r="BF1062" s="117"/>
      <c r="BG1062" s="117"/>
      <c r="BH1062" s="117"/>
    </row>
    <row r="1063" spans="1:60" ht="12" customHeight="1">
      <c r="A1063" s="172"/>
      <c r="B1063" s="143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F1063" s="117"/>
      <c r="AG1063" s="117"/>
      <c r="AH1063" s="117"/>
      <c r="AI1063" s="117"/>
      <c r="AJ1063" s="117"/>
      <c r="AK1063" s="117"/>
      <c r="AL1063" s="117"/>
      <c r="AM1063" s="117"/>
      <c r="AN1063" s="117"/>
      <c r="AO1063" s="117"/>
      <c r="AP1063" s="117"/>
      <c r="AQ1063" s="117"/>
      <c r="AR1063" s="117"/>
      <c r="AS1063" s="117"/>
      <c r="AT1063" s="117"/>
      <c r="AU1063" s="117"/>
      <c r="AV1063" s="117"/>
      <c r="AW1063" s="117"/>
      <c r="AX1063" s="117"/>
      <c r="AY1063" s="117"/>
      <c r="AZ1063" s="117"/>
      <c r="BA1063" s="117"/>
      <c r="BB1063" s="117"/>
      <c r="BC1063" s="117"/>
      <c r="BD1063" s="117"/>
      <c r="BE1063" s="117"/>
      <c r="BF1063" s="117"/>
      <c r="BG1063" s="117"/>
      <c r="BH1063" s="117"/>
    </row>
    <row r="1064" spans="1:60" ht="12" customHeight="1">
      <c r="A1064" s="172"/>
      <c r="B1064" s="143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F1064" s="117"/>
      <c r="AG1064" s="117"/>
      <c r="AH1064" s="117"/>
      <c r="AI1064" s="117"/>
      <c r="AJ1064" s="117"/>
      <c r="AK1064" s="117"/>
      <c r="AL1064" s="117"/>
      <c r="AM1064" s="117"/>
      <c r="AN1064" s="117"/>
      <c r="AO1064" s="117"/>
      <c r="AP1064" s="117"/>
      <c r="AQ1064" s="117"/>
      <c r="AR1064" s="117"/>
      <c r="AS1064" s="117"/>
      <c r="AT1064" s="117"/>
      <c r="AU1064" s="117"/>
      <c r="AV1064" s="117"/>
      <c r="AW1064" s="117"/>
      <c r="AX1064" s="117"/>
      <c r="AY1064" s="117"/>
      <c r="AZ1064" s="117"/>
      <c r="BA1064" s="117"/>
      <c r="BB1064" s="117"/>
      <c r="BC1064" s="117"/>
      <c r="BD1064" s="117"/>
      <c r="BE1064" s="117"/>
      <c r="BF1064" s="117"/>
      <c r="BG1064" s="117"/>
      <c r="BH1064" s="117"/>
    </row>
    <row r="1065" spans="1:60" ht="12" customHeight="1">
      <c r="A1065" s="172"/>
      <c r="B1065" s="143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F1065" s="117"/>
      <c r="AG1065" s="117"/>
      <c r="AH1065" s="117"/>
      <c r="AI1065" s="117"/>
      <c r="AJ1065" s="117"/>
      <c r="AK1065" s="117"/>
      <c r="AL1065" s="117"/>
      <c r="AM1065" s="117"/>
      <c r="AN1065" s="117"/>
      <c r="AO1065" s="117"/>
      <c r="AP1065" s="117"/>
      <c r="AQ1065" s="117"/>
      <c r="AR1065" s="117"/>
      <c r="AS1065" s="117"/>
      <c r="AT1065" s="117"/>
      <c r="AU1065" s="117"/>
      <c r="AV1065" s="117"/>
      <c r="AW1065" s="117"/>
      <c r="AX1065" s="117"/>
      <c r="AY1065" s="117"/>
      <c r="AZ1065" s="117"/>
      <c r="BA1065" s="117"/>
      <c r="BB1065" s="117"/>
      <c r="BC1065" s="117"/>
      <c r="BD1065" s="117"/>
      <c r="BE1065" s="117"/>
      <c r="BF1065" s="117"/>
      <c r="BG1065" s="117"/>
      <c r="BH1065" s="117"/>
    </row>
    <row r="1066" spans="1:60" ht="12" customHeight="1">
      <c r="A1066" s="172"/>
      <c r="B1066" s="143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  <c r="S1066" s="117"/>
      <c r="T1066" s="117"/>
      <c r="U1066" s="117"/>
      <c r="V1066" s="117"/>
      <c r="W1066" s="117"/>
      <c r="X1066" s="117"/>
      <c r="Y1066" s="117"/>
      <c r="Z1066" s="117"/>
      <c r="AA1066" s="117"/>
      <c r="AB1066" s="117"/>
      <c r="AC1066" s="117"/>
      <c r="AD1066" s="117"/>
      <c r="AE1066" s="117"/>
      <c r="AF1066" s="117"/>
      <c r="AG1066" s="117"/>
      <c r="AH1066" s="117"/>
      <c r="AI1066" s="117"/>
      <c r="AJ1066" s="117"/>
      <c r="AK1066" s="117"/>
      <c r="AL1066" s="117"/>
      <c r="AM1066" s="117"/>
      <c r="AN1066" s="117"/>
      <c r="AO1066" s="117"/>
      <c r="AP1066" s="117"/>
      <c r="AQ1066" s="117"/>
      <c r="AR1066" s="117"/>
      <c r="AS1066" s="117"/>
      <c r="AT1066" s="117"/>
      <c r="AU1066" s="117"/>
      <c r="AV1066" s="117"/>
      <c r="AW1066" s="117"/>
      <c r="AX1066" s="117"/>
      <c r="AY1066" s="117"/>
      <c r="AZ1066" s="117"/>
      <c r="BA1066" s="117"/>
      <c r="BB1066" s="117"/>
      <c r="BC1066" s="117"/>
      <c r="BD1066" s="117"/>
      <c r="BE1066" s="117"/>
      <c r="BF1066" s="117"/>
      <c r="BG1066" s="117"/>
      <c r="BH1066" s="117"/>
    </row>
    <row r="1067" spans="1:60" ht="12" customHeight="1">
      <c r="A1067" s="172"/>
      <c r="B1067" s="143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  <c r="AB1067" s="117"/>
      <c r="AC1067" s="117"/>
      <c r="AD1067" s="117"/>
      <c r="AE1067" s="117"/>
      <c r="AF1067" s="117"/>
      <c r="AG1067" s="117"/>
      <c r="AH1067" s="117"/>
      <c r="AI1067" s="117"/>
      <c r="AJ1067" s="117"/>
      <c r="AK1067" s="117"/>
      <c r="AL1067" s="117"/>
      <c r="AM1067" s="117"/>
      <c r="AN1067" s="117"/>
      <c r="AO1067" s="117"/>
      <c r="AP1067" s="117"/>
      <c r="AQ1067" s="117"/>
      <c r="AR1067" s="117"/>
      <c r="AS1067" s="117"/>
      <c r="AT1067" s="117"/>
      <c r="AU1067" s="117"/>
      <c r="AV1067" s="117"/>
      <c r="AW1067" s="117"/>
      <c r="AX1067" s="117"/>
      <c r="AY1067" s="117"/>
      <c r="AZ1067" s="117"/>
      <c r="BA1067" s="117"/>
      <c r="BB1067" s="117"/>
      <c r="BC1067" s="117"/>
      <c r="BD1067" s="117"/>
      <c r="BE1067" s="117"/>
      <c r="BF1067" s="117"/>
      <c r="BG1067" s="117"/>
      <c r="BH1067" s="117"/>
    </row>
    <row r="1068" spans="1:60" ht="12" customHeight="1">
      <c r="A1068" s="172"/>
      <c r="B1068" s="143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  <c r="V1068" s="117"/>
      <c r="W1068" s="117"/>
      <c r="X1068" s="117"/>
      <c r="Y1068" s="117"/>
      <c r="Z1068" s="117"/>
      <c r="AA1068" s="117"/>
      <c r="AB1068" s="117"/>
      <c r="AC1068" s="117"/>
      <c r="AD1068" s="117"/>
      <c r="AE1068" s="117"/>
      <c r="AF1068" s="117"/>
      <c r="AG1068" s="117"/>
      <c r="AH1068" s="117"/>
      <c r="AI1068" s="117"/>
      <c r="AJ1068" s="117"/>
      <c r="AK1068" s="117"/>
      <c r="AL1068" s="117"/>
      <c r="AM1068" s="117"/>
      <c r="AN1068" s="117"/>
      <c r="AO1068" s="117"/>
      <c r="AP1068" s="117"/>
      <c r="AQ1068" s="117"/>
      <c r="AR1068" s="117"/>
      <c r="AS1068" s="117"/>
      <c r="AT1068" s="117"/>
      <c r="AU1068" s="117"/>
      <c r="AV1068" s="117"/>
      <c r="AW1068" s="117"/>
      <c r="AX1068" s="117"/>
      <c r="AY1068" s="117"/>
      <c r="AZ1068" s="117"/>
      <c r="BA1068" s="117"/>
      <c r="BB1068" s="117"/>
      <c r="BC1068" s="117"/>
      <c r="BD1068" s="117"/>
      <c r="BE1068" s="117"/>
      <c r="BF1068" s="117"/>
      <c r="BG1068" s="117"/>
      <c r="BH1068" s="117"/>
    </row>
    <row r="1069" spans="1:60" ht="12" customHeight="1">
      <c r="A1069" s="172"/>
      <c r="B1069" s="143"/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17"/>
      <c r="Q1069" s="117"/>
      <c r="R1069" s="117"/>
      <c r="S1069" s="117"/>
      <c r="T1069" s="117"/>
      <c r="U1069" s="117"/>
      <c r="V1069" s="117"/>
      <c r="W1069" s="117"/>
      <c r="X1069" s="117"/>
      <c r="Y1069" s="117"/>
      <c r="Z1069" s="117"/>
      <c r="AA1069" s="117"/>
      <c r="AB1069" s="117"/>
      <c r="AC1069" s="117"/>
      <c r="AD1069" s="117"/>
      <c r="AE1069" s="117"/>
      <c r="AF1069" s="117"/>
      <c r="AG1069" s="117"/>
      <c r="AH1069" s="117"/>
      <c r="AI1069" s="117"/>
      <c r="AJ1069" s="117"/>
      <c r="AK1069" s="117"/>
      <c r="AL1069" s="117"/>
      <c r="AM1069" s="117"/>
      <c r="AN1069" s="117"/>
      <c r="AO1069" s="117"/>
      <c r="AP1069" s="117"/>
      <c r="AQ1069" s="117"/>
      <c r="AR1069" s="117"/>
      <c r="AS1069" s="117"/>
      <c r="AT1069" s="117"/>
      <c r="AU1069" s="117"/>
      <c r="AV1069" s="117"/>
      <c r="AW1069" s="117"/>
      <c r="AX1069" s="117"/>
      <c r="AY1069" s="117"/>
      <c r="AZ1069" s="117"/>
      <c r="BA1069" s="117"/>
      <c r="BB1069" s="117"/>
      <c r="BC1069" s="117"/>
      <c r="BD1069" s="117"/>
      <c r="BE1069" s="117"/>
      <c r="BF1069" s="117"/>
      <c r="BG1069" s="117"/>
      <c r="BH1069" s="117"/>
    </row>
    <row r="1070" spans="1:60" ht="12" customHeight="1">
      <c r="A1070" s="172"/>
      <c r="B1070" s="143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17"/>
      <c r="Q1070" s="117"/>
      <c r="R1070" s="117"/>
      <c r="S1070" s="117"/>
      <c r="T1070" s="117"/>
      <c r="U1070" s="117"/>
      <c r="V1070" s="117"/>
      <c r="W1070" s="117"/>
      <c r="X1070" s="117"/>
      <c r="Y1070" s="117"/>
      <c r="Z1070" s="117"/>
      <c r="AA1070" s="117"/>
      <c r="AB1070" s="117"/>
      <c r="AC1070" s="117"/>
      <c r="AD1070" s="117"/>
      <c r="AE1070" s="117"/>
      <c r="AF1070" s="117"/>
      <c r="AG1070" s="117"/>
      <c r="AH1070" s="117"/>
      <c r="AI1070" s="117"/>
      <c r="AJ1070" s="117"/>
      <c r="AK1070" s="117"/>
      <c r="AL1070" s="117"/>
      <c r="AM1070" s="117"/>
      <c r="AN1070" s="117"/>
      <c r="AO1070" s="117"/>
      <c r="AP1070" s="117"/>
      <c r="AQ1070" s="117"/>
      <c r="AR1070" s="117"/>
      <c r="AS1070" s="117"/>
      <c r="AT1070" s="117"/>
      <c r="AU1070" s="117"/>
      <c r="AV1070" s="117"/>
      <c r="AW1070" s="117"/>
      <c r="AX1070" s="117"/>
      <c r="AY1070" s="117"/>
      <c r="AZ1070" s="117"/>
      <c r="BA1070" s="117"/>
      <c r="BB1070" s="117"/>
      <c r="BC1070" s="117"/>
      <c r="BD1070" s="117"/>
      <c r="BE1070" s="117"/>
      <c r="BF1070" s="117"/>
      <c r="BG1070" s="117"/>
      <c r="BH1070" s="117"/>
    </row>
    <row r="1071" spans="1:60" ht="12" customHeight="1">
      <c r="A1071" s="172"/>
      <c r="B1071" s="143"/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17"/>
      <c r="Q1071" s="117"/>
      <c r="R1071" s="117"/>
      <c r="S1071" s="117"/>
      <c r="T1071" s="117"/>
      <c r="U1071" s="117"/>
      <c r="V1071" s="117"/>
      <c r="W1071" s="117"/>
      <c r="X1071" s="117"/>
      <c r="Y1071" s="117"/>
      <c r="Z1071" s="117"/>
      <c r="AA1071" s="117"/>
      <c r="AB1071" s="117"/>
      <c r="AC1071" s="117"/>
      <c r="AD1071" s="117"/>
      <c r="AE1071" s="117"/>
      <c r="AF1071" s="117"/>
      <c r="AG1071" s="117"/>
      <c r="AH1071" s="117"/>
      <c r="AI1071" s="117"/>
      <c r="AJ1071" s="117"/>
      <c r="AK1071" s="117"/>
      <c r="AL1071" s="117"/>
      <c r="AM1071" s="117"/>
      <c r="AN1071" s="117"/>
      <c r="AO1071" s="117"/>
      <c r="AP1071" s="117"/>
      <c r="AQ1071" s="117"/>
      <c r="AR1071" s="117"/>
      <c r="AS1071" s="117"/>
      <c r="AT1071" s="117"/>
      <c r="AU1071" s="117"/>
      <c r="AV1071" s="117"/>
      <c r="AW1071" s="117"/>
      <c r="AX1071" s="117"/>
      <c r="AY1071" s="117"/>
      <c r="AZ1071" s="117"/>
      <c r="BA1071" s="117"/>
      <c r="BB1071" s="117"/>
      <c r="BC1071" s="117"/>
      <c r="BD1071" s="117"/>
      <c r="BE1071" s="117"/>
      <c r="BF1071" s="117"/>
      <c r="BG1071" s="117"/>
      <c r="BH1071" s="117"/>
    </row>
    <row r="1072" spans="1:60" ht="12" customHeight="1">
      <c r="A1072" s="172"/>
      <c r="B1072" s="143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17"/>
      <c r="Q1072" s="117"/>
      <c r="R1072" s="117"/>
      <c r="S1072" s="117"/>
      <c r="T1072" s="117"/>
      <c r="U1072" s="117"/>
      <c r="V1072" s="117"/>
      <c r="W1072" s="117"/>
      <c r="X1072" s="117"/>
      <c r="Y1072" s="117"/>
      <c r="Z1072" s="117"/>
      <c r="AA1072" s="117"/>
      <c r="AB1072" s="117"/>
      <c r="AC1072" s="117"/>
      <c r="AD1072" s="117"/>
      <c r="AE1072" s="117"/>
      <c r="AF1072" s="117"/>
      <c r="AG1072" s="117"/>
      <c r="AH1072" s="117"/>
      <c r="AI1072" s="117"/>
      <c r="AJ1072" s="117"/>
      <c r="AK1072" s="117"/>
      <c r="AL1072" s="117"/>
      <c r="AM1072" s="117"/>
      <c r="AN1072" s="117"/>
      <c r="AO1072" s="117"/>
      <c r="AP1072" s="117"/>
      <c r="AQ1072" s="117"/>
      <c r="AR1072" s="117"/>
      <c r="AS1072" s="117"/>
      <c r="AT1072" s="117"/>
      <c r="AU1072" s="117"/>
      <c r="AV1072" s="117"/>
      <c r="AW1072" s="117"/>
      <c r="AX1072" s="117"/>
      <c r="AY1072" s="117"/>
      <c r="AZ1072" s="117"/>
      <c r="BA1072" s="117"/>
      <c r="BB1072" s="117"/>
      <c r="BC1072" s="117"/>
      <c r="BD1072" s="117"/>
      <c r="BE1072" s="117"/>
      <c r="BF1072" s="117"/>
      <c r="BG1072" s="117"/>
      <c r="BH1072" s="117"/>
    </row>
    <row r="1073" spans="1:60" ht="12" customHeight="1">
      <c r="A1073" s="172"/>
      <c r="B1073" s="143"/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17"/>
      <c r="Q1073" s="117"/>
      <c r="R1073" s="117"/>
      <c r="S1073" s="117"/>
      <c r="T1073" s="117"/>
      <c r="U1073" s="117"/>
      <c r="V1073" s="117"/>
      <c r="W1073" s="117"/>
      <c r="X1073" s="117"/>
      <c r="Y1073" s="117"/>
      <c r="Z1073" s="117"/>
      <c r="AA1073" s="117"/>
      <c r="AB1073" s="117"/>
      <c r="AC1073" s="117"/>
      <c r="AD1073" s="117"/>
      <c r="AE1073" s="117"/>
      <c r="AF1073" s="117"/>
      <c r="AG1073" s="117"/>
      <c r="AH1073" s="117"/>
      <c r="AI1073" s="117"/>
      <c r="AJ1073" s="117"/>
      <c r="AK1073" s="117"/>
      <c r="AL1073" s="117"/>
      <c r="AM1073" s="117"/>
      <c r="AN1073" s="117"/>
      <c r="AO1073" s="117"/>
      <c r="AP1073" s="117"/>
      <c r="AQ1073" s="117"/>
      <c r="AR1073" s="117"/>
      <c r="AS1073" s="117"/>
      <c r="AT1073" s="117"/>
      <c r="AU1073" s="117"/>
      <c r="AV1073" s="117"/>
      <c r="AW1073" s="117"/>
      <c r="AX1073" s="117"/>
      <c r="AY1073" s="117"/>
      <c r="AZ1073" s="117"/>
      <c r="BA1073" s="117"/>
      <c r="BB1073" s="117"/>
      <c r="BC1073" s="117"/>
      <c r="BD1073" s="117"/>
      <c r="BE1073" s="117"/>
      <c r="BF1073" s="117"/>
      <c r="BG1073" s="117"/>
      <c r="BH1073" s="117"/>
    </row>
    <row r="1074" spans="1:60" ht="12" customHeight="1">
      <c r="A1074" s="172"/>
      <c r="B1074" s="143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17"/>
      <c r="Q1074" s="117"/>
      <c r="R1074" s="117"/>
      <c r="S1074" s="117"/>
      <c r="T1074" s="117"/>
      <c r="U1074" s="117"/>
      <c r="V1074" s="117"/>
      <c r="W1074" s="117"/>
      <c r="X1074" s="117"/>
      <c r="Y1074" s="117"/>
      <c r="Z1074" s="117"/>
      <c r="AA1074" s="117"/>
      <c r="AB1074" s="117"/>
      <c r="AC1074" s="117"/>
      <c r="AD1074" s="117"/>
      <c r="AE1074" s="117"/>
      <c r="AF1074" s="117"/>
      <c r="AG1074" s="117"/>
      <c r="AH1074" s="117"/>
      <c r="AI1074" s="117"/>
      <c r="AJ1074" s="117"/>
      <c r="AK1074" s="117"/>
      <c r="AL1074" s="117"/>
      <c r="AM1074" s="117"/>
      <c r="AN1074" s="117"/>
      <c r="AO1074" s="117"/>
      <c r="AP1074" s="117"/>
      <c r="AQ1074" s="117"/>
      <c r="AR1074" s="117"/>
      <c r="AS1074" s="117"/>
      <c r="AT1074" s="117"/>
      <c r="AU1074" s="117"/>
      <c r="AV1074" s="117"/>
      <c r="AW1074" s="117"/>
      <c r="AX1074" s="117"/>
      <c r="AY1074" s="117"/>
      <c r="AZ1074" s="117"/>
      <c r="BA1074" s="117"/>
      <c r="BB1074" s="117"/>
      <c r="BC1074" s="117"/>
      <c r="BD1074" s="117"/>
      <c r="BE1074" s="117"/>
      <c r="BF1074" s="117"/>
      <c r="BG1074" s="117"/>
      <c r="BH1074" s="117"/>
    </row>
    <row r="1075" spans="1:60" ht="12" customHeight="1">
      <c r="A1075" s="172"/>
      <c r="B1075" s="143"/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17"/>
      <c r="Q1075" s="117"/>
      <c r="R1075" s="117"/>
      <c r="S1075" s="117"/>
      <c r="T1075" s="117"/>
      <c r="U1075" s="117"/>
      <c r="V1075" s="117"/>
      <c r="W1075" s="117"/>
      <c r="X1075" s="117"/>
      <c r="Y1075" s="117"/>
      <c r="Z1075" s="117"/>
      <c r="AA1075" s="117"/>
      <c r="AB1075" s="117"/>
      <c r="AC1075" s="117"/>
      <c r="AD1075" s="117"/>
      <c r="AE1075" s="117"/>
      <c r="AF1075" s="117"/>
      <c r="AG1075" s="117"/>
      <c r="AH1075" s="117"/>
      <c r="AI1075" s="117"/>
      <c r="AJ1075" s="117"/>
      <c r="AK1075" s="117"/>
      <c r="AL1075" s="117"/>
      <c r="AM1075" s="117"/>
      <c r="AN1075" s="117"/>
      <c r="AO1075" s="117"/>
      <c r="AP1075" s="117"/>
      <c r="AQ1075" s="117"/>
      <c r="AR1075" s="117"/>
      <c r="AS1075" s="117"/>
      <c r="AT1075" s="117"/>
      <c r="AU1075" s="117"/>
      <c r="AV1075" s="117"/>
      <c r="AW1075" s="117"/>
      <c r="AX1075" s="117"/>
      <c r="AY1075" s="117"/>
      <c r="AZ1075" s="117"/>
      <c r="BA1075" s="117"/>
      <c r="BB1075" s="117"/>
      <c r="BC1075" s="117"/>
      <c r="BD1075" s="117"/>
      <c r="BE1075" s="117"/>
      <c r="BF1075" s="117"/>
      <c r="BG1075" s="117"/>
      <c r="BH1075" s="117"/>
    </row>
    <row r="1076" spans="1:60" ht="12" customHeight="1">
      <c r="A1076" s="172"/>
      <c r="B1076" s="143"/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17"/>
      <c r="Q1076" s="117"/>
      <c r="R1076" s="117"/>
      <c r="S1076" s="117"/>
      <c r="T1076" s="117"/>
      <c r="U1076" s="117"/>
      <c r="V1076" s="117"/>
      <c r="W1076" s="117"/>
      <c r="X1076" s="117"/>
      <c r="Y1076" s="117"/>
      <c r="Z1076" s="117"/>
      <c r="AA1076" s="117"/>
      <c r="AB1076" s="117"/>
      <c r="AC1076" s="117"/>
      <c r="AD1076" s="117"/>
      <c r="AE1076" s="117"/>
      <c r="AF1076" s="117"/>
      <c r="AG1076" s="117"/>
      <c r="AH1076" s="117"/>
      <c r="AI1076" s="117"/>
      <c r="AJ1076" s="117"/>
      <c r="AK1076" s="117"/>
      <c r="AL1076" s="117"/>
      <c r="AM1076" s="117"/>
      <c r="AN1076" s="117"/>
      <c r="AO1076" s="117"/>
      <c r="AP1076" s="117"/>
      <c r="AQ1076" s="117"/>
      <c r="AR1076" s="117"/>
      <c r="AS1076" s="117"/>
      <c r="AT1076" s="117"/>
      <c r="AU1076" s="117"/>
      <c r="AV1076" s="117"/>
      <c r="AW1076" s="117"/>
      <c r="AX1076" s="117"/>
      <c r="AY1076" s="117"/>
      <c r="AZ1076" s="117"/>
      <c r="BA1076" s="117"/>
      <c r="BB1076" s="117"/>
      <c r="BC1076" s="117"/>
      <c r="BD1076" s="117"/>
      <c r="BE1076" s="117"/>
      <c r="BF1076" s="117"/>
      <c r="BG1076" s="117"/>
      <c r="BH1076" s="117"/>
    </row>
    <row r="1077" spans="1:60" ht="12" customHeight="1">
      <c r="A1077" s="172"/>
      <c r="B1077" s="143"/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17"/>
      <c r="Q1077" s="117"/>
      <c r="R1077" s="117"/>
      <c r="S1077" s="117"/>
      <c r="T1077" s="117"/>
      <c r="U1077" s="117"/>
      <c r="V1077" s="117"/>
      <c r="W1077" s="117"/>
      <c r="X1077" s="117"/>
      <c r="Y1077" s="117"/>
      <c r="Z1077" s="117"/>
      <c r="AA1077" s="117"/>
      <c r="AB1077" s="117"/>
      <c r="AC1077" s="117"/>
      <c r="AD1077" s="117"/>
      <c r="AE1077" s="117"/>
      <c r="AF1077" s="117"/>
      <c r="AG1077" s="117"/>
      <c r="AH1077" s="117"/>
      <c r="AI1077" s="117"/>
      <c r="AJ1077" s="117"/>
      <c r="AK1077" s="117"/>
      <c r="AL1077" s="117"/>
      <c r="AM1077" s="117"/>
      <c r="AN1077" s="117"/>
      <c r="AO1077" s="117"/>
      <c r="AP1077" s="117"/>
      <c r="AQ1077" s="117"/>
      <c r="AR1077" s="117"/>
      <c r="AS1077" s="117"/>
      <c r="AT1077" s="117"/>
      <c r="AU1077" s="117"/>
      <c r="AV1077" s="117"/>
      <c r="AW1077" s="117"/>
      <c r="AX1077" s="117"/>
      <c r="AY1077" s="117"/>
      <c r="AZ1077" s="117"/>
      <c r="BA1077" s="117"/>
      <c r="BB1077" s="117"/>
      <c r="BC1077" s="117"/>
      <c r="BD1077" s="117"/>
      <c r="BE1077" s="117"/>
      <c r="BF1077" s="117"/>
      <c r="BG1077" s="117"/>
      <c r="BH1077" s="117"/>
    </row>
    <row r="1078" spans="1:60" ht="12" customHeight="1">
      <c r="A1078" s="172"/>
      <c r="B1078" s="143"/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17"/>
      <c r="Q1078" s="117"/>
      <c r="R1078" s="117"/>
      <c r="S1078" s="117"/>
      <c r="T1078" s="117"/>
      <c r="U1078" s="117"/>
      <c r="V1078" s="117"/>
      <c r="W1078" s="117"/>
      <c r="X1078" s="117"/>
      <c r="Y1078" s="117"/>
      <c r="Z1078" s="117"/>
      <c r="AA1078" s="117"/>
      <c r="AB1078" s="117"/>
      <c r="AC1078" s="117"/>
      <c r="AD1078" s="117"/>
      <c r="AE1078" s="117"/>
      <c r="AF1078" s="117"/>
      <c r="AG1078" s="117"/>
      <c r="AH1078" s="117"/>
      <c r="AI1078" s="117"/>
      <c r="AJ1078" s="117"/>
      <c r="AK1078" s="117"/>
      <c r="AL1078" s="117"/>
      <c r="AM1078" s="117"/>
      <c r="AN1078" s="117"/>
      <c r="AO1078" s="117"/>
      <c r="AP1078" s="117"/>
      <c r="AQ1078" s="117"/>
      <c r="AR1078" s="117"/>
      <c r="AS1078" s="117"/>
      <c r="AT1078" s="117"/>
      <c r="AU1078" s="117"/>
      <c r="AV1078" s="117"/>
      <c r="AW1078" s="117"/>
      <c r="AX1078" s="117"/>
      <c r="AY1078" s="117"/>
      <c r="AZ1078" s="117"/>
      <c r="BA1078" s="117"/>
      <c r="BB1078" s="117"/>
      <c r="BC1078" s="117"/>
      <c r="BD1078" s="117"/>
      <c r="BE1078" s="117"/>
      <c r="BF1078" s="117"/>
      <c r="BG1078" s="117"/>
      <c r="BH1078" s="117"/>
    </row>
    <row r="1079" spans="1:60" ht="12" customHeight="1">
      <c r="A1079" s="172"/>
      <c r="B1079" s="143"/>
      <c r="C1079" s="117"/>
      <c r="D1079" s="117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17"/>
      <c r="Q1079" s="117"/>
      <c r="R1079" s="117"/>
      <c r="S1079" s="117"/>
      <c r="T1079" s="117"/>
      <c r="U1079" s="117"/>
      <c r="V1079" s="117"/>
      <c r="W1079" s="117"/>
      <c r="X1079" s="117"/>
      <c r="Y1079" s="117"/>
      <c r="Z1079" s="117"/>
      <c r="AA1079" s="117"/>
      <c r="AB1079" s="117"/>
      <c r="AC1079" s="117"/>
      <c r="AD1079" s="117"/>
      <c r="AE1079" s="117"/>
      <c r="AF1079" s="117"/>
      <c r="AG1079" s="117"/>
      <c r="AH1079" s="117"/>
      <c r="AI1079" s="117"/>
      <c r="AJ1079" s="117"/>
      <c r="AK1079" s="117"/>
      <c r="AL1079" s="117"/>
      <c r="AM1079" s="117"/>
      <c r="AN1079" s="117"/>
      <c r="AO1079" s="117"/>
      <c r="AP1079" s="117"/>
      <c r="AQ1079" s="117"/>
      <c r="AR1079" s="117"/>
      <c r="AS1079" s="117"/>
      <c r="AT1079" s="117"/>
      <c r="AU1079" s="117"/>
      <c r="AV1079" s="117"/>
      <c r="AW1079" s="117"/>
      <c r="AX1079" s="117"/>
      <c r="AY1079" s="117"/>
      <c r="AZ1079" s="117"/>
      <c r="BA1079" s="117"/>
      <c r="BB1079" s="117"/>
      <c r="BC1079" s="117"/>
      <c r="BD1079" s="117"/>
      <c r="BE1079" s="117"/>
      <c r="BF1079" s="117"/>
      <c r="BG1079" s="117"/>
      <c r="BH1079" s="117"/>
    </row>
    <row r="1080" spans="1:60" ht="12" customHeight="1">
      <c r="A1080" s="172"/>
      <c r="B1080" s="143"/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  <c r="Q1080" s="117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  <c r="AG1080" s="117"/>
      <c r="AH1080" s="117"/>
      <c r="AI1080" s="117"/>
      <c r="AJ1080" s="117"/>
      <c r="AK1080" s="117"/>
      <c r="AL1080" s="117"/>
      <c r="AM1080" s="117"/>
      <c r="AN1080" s="117"/>
      <c r="AO1080" s="117"/>
      <c r="AP1080" s="117"/>
      <c r="AQ1080" s="117"/>
      <c r="AR1080" s="117"/>
      <c r="AS1080" s="117"/>
      <c r="AT1080" s="117"/>
      <c r="AU1080" s="117"/>
      <c r="AV1080" s="117"/>
      <c r="AW1080" s="117"/>
      <c r="AX1080" s="117"/>
      <c r="AY1080" s="117"/>
      <c r="AZ1080" s="117"/>
      <c r="BA1080" s="117"/>
      <c r="BB1080" s="117"/>
      <c r="BC1080" s="117"/>
      <c r="BD1080" s="117"/>
      <c r="BE1080" s="117"/>
      <c r="BF1080" s="117"/>
      <c r="BG1080" s="117"/>
      <c r="BH1080" s="117"/>
    </row>
    <row r="1081" spans="1:60" ht="12" customHeight="1">
      <c r="A1081" s="172"/>
      <c r="B1081" s="143"/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  <c r="AV1081" s="117"/>
      <c r="AW1081" s="117"/>
      <c r="AX1081" s="117"/>
      <c r="AY1081" s="117"/>
      <c r="AZ1081" s="117"/>
      <c r="BA1081" s="117"/>
      <c r="BB1081" s="117"/>
      <c r="BC1081" s="117"/>
      <c r="BD1081" s="117"/>
      <c r="BE1081" s="117"/>
      <c r="BF1081" s="117"/>
      <c r="BG1081" s="117"/>
      <c r="BH1081" s="117"/>
    </row>
    <row r="1082" spans="1:60" ht="12" customHeight="1">
      <c r="A1082" s="172"/>
      <c r="B1082" s="143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  <c r="AV1082" s="117"/>
      <c r="AW1082" s="117"/>
      <c r="AX1082" s="117"/>
      <c r="AY1082" s="117"/>
      <c r="AZ1082" s="117"/>
      <c r="BA1082" s="117"/>
      <c r="BB1082" s="117"/>
      <c r="BC1082" s="117"/>
      <c r="BD1082" s="117"/>
      <c r="BE1082" s="117"/>
      <c r="BF1082" s="117"/>
      <c r="BG1082" s="117"/>
      <c r="BH1082" s="117"/>
    </row>
    <row r="1083" spans="1:60" ht="12" customHeight="1">
      <c r="A1083" s="172"/>
      <c r="B1083" s="143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  <c r="AW1083" s="117"/>
      <c r="AX1083" s="117"/>
      <c r="AY1083" s="117"/>
      <c r="AZ1083" s="117"/>
      <c r="BA1083" s="117"/>
      <c r="BB1083" s="117"/>
      <c r="BC1083" s="117"/>
      <c r="BD1083" s="117"/>
      <c r="BE1083" s="117"/>
      <c r="BF1083" s="117"/>
      <c r="BG1083" s="117"/>
      <c r="BH1083" s="117"/>
    </row>
    <row r="1084" spans="1:60" ht="12" customHeight="1">
      <c r="A1084" s="172"/>
      <c r="B1084" s="143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  <c r="AW1084" s="117"/>
      <c r="AX1084" s="117"/>
      <c r="AY1084" s="117"/>
      <c r="AZ1084" s="117"/>
      <c r="BA1084" s="117"/>
      <c r="BB1084" s="117"/>
      <c r="BC1084" s="117"/>
      <c r="BD1084" s="117"/>
      <c r="BE1084" s="117"/>
      <c r="BF1084" s="117"/>
      <c r="BG1084" s="117"/>
      <c r="BH1084" s="117"/>
    </row>
    <row r="1085" spans="1:60" ht="12" customHeight="1">
      <c r="A1085" s="172"/>
      <c r="B1085" s="143"/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  <c r="AV1085" s="117"/>
      <c r="AW1085" s="117"/>
      <c r="AX1085" s="117"/>
      <c r="AY1085" s="117"/>
      <c r="AZ1085" s="117"/>
      <c r="BA1085" s="117"/>
      <c r="BB1085" s="117"/>
      <c r="BC1085" s="117"/>
      <c r="BD1085" s="117"/>
      <c r="BE1085" s="117"/>
      <c r="BF1085" s="117"/>
      <c r="BG1085" s="117"/>
      <c r="BH1085" s="117"/>
    </row>
    <row r="1086" spans="1:60" ht="12" customHeight="1">
      <c r="A1086" s="172"/>
      <c r="B1086" s="143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  <c r="AV1086" s="117"/>
      <c r="AW1086" s="117"/>
      <c r="AX1086" s="117"/>
      <c r="AY1086" s="117"/>
      <c r="AZ1086" s="117"/>
      <c r="BA1086" s="117"/>
      <c r="BB1086" s="117"/>
      <c r="BC1086" s="117"/>
      <c r="BD1086" s="117"/>
      <c r="BE1086" s="117"/>
      <c r="BF1086" s="117"/>
      <c r="BG1086" s="117"/>
      <c r="BH1086" s="117"/>
    </row>
    <row r="1087" spans="1:60" ht="12" customHeight="1">
      <c r="A1087" s="172"/>
      <c r="B1087" s="143"/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  <c r="AV1087" s="117"/>
      <c r="AW1087" s="117"/>
      <c r="AX1087" s="117"/>
      <c r="AY1087" s="117"/>
      <c r="AZ1087" s="117"/>
      <c r="BA1087" s="117"/>
      <c r="BB1087" s="117"/>
      <c r="BC1087" s="117"/>
      <c r="BD1087" s="117"/>
      <c r="BE1087" s="117"/>
      <c r="BF1087" s="117"/>
      <c r="BG1087" s="117"/>
      <c r="BH1087" s="117"/>
    </row>
    <row r="1088" spans="1:60" ht="12" customHeight="1">
      <c r="A1088" s="172"/>
      <c r="B1088" s="143"/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  <c r="AV1088" s="117"/>
      <c r="AW1088" s="117"/>
      <c r="AX1088" s="117"/>
      <c r="AY1088" s="117"/>
      <c r="AZ1088" s="117"/>
      <c r="BA1088" s="117"/>
      <c r="BB1088" s="117"/>
      <c r="BC1088" s="117"/>
      <c r="BD1088" s="117"/>
      <c r="BE1088" s="117"/>
      <c r="BF1088" s="117"/>
      <c r="BG1088" s="117"/>
      <c r="BH1088" s="117"/>
    </row>
    <row r="1089" spans="1:60" ht="12" customHeight="1">
      <c r="A1089" s="172"/>
      <c r="B1089" s="143"/>
      <c r="C1089" s="117"/>
      <c r="D1089" s="117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  <c r="AV1089" s="117"/>
      <c r="AW1089" s="117"/>
      <c r="AX1089" s="117"/>
      <c r="AY1089" s="117"/>
      <c r="AZ1089" s="117"/>
      <c r="BA1089" s="117"/>
      <c r="BB1089" s="117"/>
      <c r="BC1089" s="117"/>
      <c r="BD1089" s="117"/>
      <c r="BE1089" s="117"/>
      <c r="BF1089" s="117"/>
      <c r="BG1089" s="117"/>
      <c r="BH1089" s="117"/>
    </row>
    <row r="1090" spans="1:60" ht="12" customHeight="1">
      <c r="A1090" s="172"/>
      <c r="B1090" s="143"/>
      <c r="C1090" s="117"/>
      <c r="D1090" s="117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7"/>
      <c r="U1090" s="117"/>
      <c r="V1090" s="117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  <c r="AV1090" s="117"/>
      <c r="AW1090" s="117"/>
      <c r="AX1090" s="117"/>
      <c r="AY1090" s="117"/>
      <c r="AZ1090" s="117"/>
      <c r="BA1090" s="117"/>
      <c r="BB1090" s="117"/>
      <c r="BC1090" s="117"/>
      <c r="BD1090" s="117"/>
      <c r="BE1090" s="117"/>
      <c r="BF1090" s="117"/>
      <c r="BG1090" s="117"/>
      <c r="BH1090" s="117"/>
    </row>
    <row r="1091" spans="1:60" ht="12" customHeight="1">
      <c r="A1091" s="172"/>
      <c r="B1091" s="143"/>
      <c r="C1091" s="117"/>
      <c r="D1091" s="117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7"/>
      <c r="U1091" s="117"/>
      <c r="V1091" s="117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  <c r="AV1091" s="117"/>
      <c r="AW1091" s="117"/>
      <c r="AX1091" s="117"/>
      <c r="AY1091" s="117"/>
      <c r="AZ1091" s="117"/>
      <c r="BA1091" s="117"/>
      <c r="BB1091" s="117"/>
      <c r="BC1091" s="117"/>
      <c r="BD1091" s="117"/>
      <c r="BE1091" s="117"/>
      <c r="BF1091" s="117"/>
      <c r="BG1091" s="117"/>
      <c r="BH1091" s="117"/>
    </row>
    <row r="1092" spans="1:60" ht="12" customHeight="1">
      <c r="A1092" s="172"/>
      <c r="B1092" s="143"/>
      <c r="C1092" s="117"/>
      <c r="D1092" s="117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  <c r="V1092" s="117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  <c r="AV1092" s="117"/>
      <c r="AW1092" s="117"/>
      <c r="AX1092" s="117"/>
      <c r="AY1092" s="117"/>
      <c r="AZ1092" s="117"/>
      <c r="BA1092" s="117"/>
      <c r="BB1092" s="117"/>
      <c r="BC1092" s="117"/>
      <c r="BD1092" s="117"/>
      <c r="BE1092" s="117"/>
      <c r="BF1092" s="117"/>
      <c r="BG1092" s="117"/>
      <c r="BH1092" s="117"/>
    </row>
    <row r="1093" spans="1:60" ht="12" customHeight="1">
      <c r="A1093" s="172"/>
      <c r="B1093" s="143"/>
      <c r="C1093" s="117"/>
      <c r="D1093" s="117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7"/>
      <c r="U1093" s="117"/>
      <c r="V1093" s="117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  <c r="AV1093" s="117"/>
      <c r="AW1093" s="117"/>
      <c r="AX1093" s="117"/>
      <c r="AY1093" s="117"/>
      <c r="AZ1093" s="117"/>
      <c r="BA1093" s="117"/>
      <c r="BB1093" s="117"/>
      <c r="BC1093" s="117"/>
      <c r="BD1093" s="117"/>
      <c r="BE1093" s="117"/>
      <c r="BF1093" s="117"/>
      <c r="BG1093" s="117"/>
      <c r="BH1093" s="117"/>
    </row>
    <row r="1094" spans="1:60" ht="12" customHeight="1">
      <c r="A1094" s="172"/>
      <c r="B1094" s="143"/>
      <c r="C1094" s="117"/>
      <c r="D1094" s="117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17"/>
      <c r="Q1094" s="117"/>
      <c r="R1094" s="117"/>
      <c r="S1094" s="117"/>
      <c r="T1094" s="117"/>
      <c r="U1094" s="117"/>
      <c r="V1094" s="117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  <c r="AV1094" s="117"/>
      <c r="AW1094" s="117"/>
      <c r="AX1094" s="117"/>
      <c r="AY1094" s="117"/>
      <c r="AZ1094" s="117"/>
      <c r="BA1094" s="117"/>
      <c r="BB1094" s="117"/>
      <c r="BC1094" s="117"/>
      <c r="BD1094" s="117"/>
      <c r="BE1094" s="117"/>
      <c r="BF1094" s="117"/>
      <c r="BG1094" s="117"/>
      <c r="BH1094" s="117"/>
    </row>
    <row r="1095" spans="1:60" ht="12" customHeight="1">
      <c r="A1095" s="172"/>
      <c r="B1095" s="143"/>
      <c r="C1095" s="117"/>
      <c r="D1095" s="117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  <c r="AV1095" s="117"/>
      <c r="AW1095" s="117"/>
      <c r="AX1095" s="117"/>
      <c r="AY1095" s="117"/>
      <c r="AZ1095" s="117"/>
      <c r="BA1095" s="117"/>
      <c r="BB1095" s="117"/>
      <c r="BC1095" s="117"/>
      <c r="BD1095" s="117"/>
      <c r="BE1095" s="117"/>
      <c r="BF1095" s="117"/>
      <c r="BG1095" s="117"/>
      <c r="BH1095" s="117"/>
    </row>
    <row r="1096" spans="1:60" ht="12" customHeight="1">
      <c r="A1096" s="172"/>
      <c r="B1096" s="143"/>
      <c r="C1096" s="117"/>
      <c r="D1096" s="117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17"/>
      <c r="Q1096" s="117"/>
      <c r="R1096" s="117"/>
      <c r="S1096" s="117"/>
      <c r="T1096" s="117"/>
      <c r="U1096" s="117"/>
      <c r="V1096" s="117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  <c r="AV1096" s="117"/>
      <c r="AW1096" s="117"/>
      <c r="AX1096" s="117"/>
      <c r="AY1096" s="117"/>
      <c r="AZ1096" s="117"/>
      <c r="BA1096" s="117"/>
      <c r="BB1096" s="117"/>
      <c r="BC1096" s="117"/>
      <c r="BD1096" s="117"/>
      <c r="BE1096" s="117"/>
      <c r="BF1096" s="117"/>
      <c r="BG1096" s="117"/>
      <c r="BH1096" s="117"/>
    </row>
    <row r="1097" spans="1:60" ht="12" customHeight="1">
      <c r="A1097" s="172"/>
      <c r="B1097" s="143"/>
      <c r="C1097" s="117"/>
      <c r="D1097" s="117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  <c r="AV1097" s="117"/>
      <c r="AW1097" s="117"/>
      <c r="AX1097" s="117"/>
      <c r="AY1097" s="117"/>
      <c r="AZ1097" s="117"/>
      <c r="BA1097" s="117"/>
      <c r="BB1097" s="117"/>
      <c r="BC1097" s="117"/>
      <c r="BD1097" s="117"/>
      <c r="BE1097" s="117"/>
      <c r="BF1097" s="117"/>
      <c r="BG1097" s="117"/>
      <c r="BH1097" s="117"/>
    </row>
    <row r="1098" spans="1:60" ht="12" customHeight="1">
      <c r="A1098" s="172"/>
      <c r="B1098" s="143"/>
      <c r="C1098" s="117"/>
      <c r="D1098" s="117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  <c r="AV1098" s="117"/>
      <c r="AW1098" s="117"/>
      <c r="AX1098" s="117"/>
      <c r="AY1098" s="117"/>
      <c r="AZ1098" s="117"/>
      <c r="BA1098" s="117"/>
      <c r="BB1098" s="117"/>
      <c r="BC1098" s="117"/>
      <c r="BD1098" s="117"/>
      <c r="BE1098" s="117"/>
      <c r="BF1098" s="117"/>
      <c r="BG1098" s="117"/>
      <c r="BH1098" s="117"/>
    </row>
    <row r="1099" spans="1:60" ht="12" customHeight="1">
      <c r="A1099" s="172"/>
      <c r="B1099" s="143"/>
      <c r="C1099" s="117"/>
      <c r="D1099" s="117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  <c r="AV1099" s="117"/>
      <c r="AW1099" s="117"/>
      <c r="AX1099" s="117"/>
      <c r="AY1099" s="117"/>
      <c r="AZ1099" s="117"/>
      <c r="BA1099" s="117"/>
      <c r="BB1099" s="117"/>
      <c r="BC1099" s="117"/>
      <c r="BD1099" s="117"/>
      <c r="BE1099" s="117"/>
      <c r="BF1099" s="117"/>
      <c r="BG1099" s="117"/>
      <c r="BH1099" s="117"/>
    </row>
    <row r="1100" spans="1:60" ht="12" customHeight="1">
      <c r="A1100" s="172"/>
      <c r="B1100" s="143"/>
      <c r="C1100" s="117"/>
      <c r="D1100" s="117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  <c r="AV1100" s="117"/>
      <c r="AW1100" s="117"/>
      <c r="AX1100" s="117"/>
      <c r="AY1100" s="117"/>
      <c r="AZ1100" s="117"/>
      <c r="BA1100" s="117"/>
      <c r="BB1100" s="117"/>
      <c r="BC1100" s="117"/>
      <c r="BD1100" s="117"/>
      <c r="BE1100" s="117"/>
      <c r="BF1100" s="117"/>
      <c r="BG1100" s="117"/>
      <c r="BH1100" s="117"/>
    </row>
    <row r="1101" spans="1:60" ht="12" customHeight="1">
      <c r="A1101" s="172"/>
      <c r="B1101" s="143"/>
      <c r="C1101" s="117"/>
      <c r="D1101" s="117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  <c r="AV1101" s="117"/>
      <c r="AW1101" s="117"/>
      <c r="AX1101" s="117"/>
      <c r="AY1101" s="117"/>
      <c r="AZ1101" s="117"/>
      <c r="BA1101" s="117"/>
      <c r="BB1101" s="117"/>
      <c r="BC1101" s="117"/>
      <c r="BD1101" s="117"/>
      <c r="BE1101" s="117"/>
      <c r="BF1101" s="117"/>
      <c r="BG1101" s="117"/>
      <c r="BH1101" s="117"/>
    </row>
    <row r="1102" spans="1:60" ht="12" customHeight="1">
      <c r="A1102" s="172"/>
      <c r="B1102" s="143"/>
      <c r="C1102" s="117"/>
      <c r="D1102" s="117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17"/>
      <c r="Q1102" s="117"/>
      <c r="R1102" s="117"/>
      <c r="S1102" s="117"/>
      <c r="T1102" s="117"/>
      <c r="U1102" s="117"/>
      <c r="V1102" s="117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  <c r="AV1102" s="117"/>
      <c r="AW1102" s="117"/>
      <c r="AX1102" s="117"/>
      <c r="AY1102" s="117"/>
      <c r="AZ1102" s="117"/>
      <c r="BA1102" s="117"/>
      <c r="BB1102" s="117"/>
      <c r="BC1102" s="117"/>
      <c r="BD1102" s="117"/>
      <c r="BE1102" s="117"/>
      <c r="BF1102" s="117"/>
      <c r="BG1102" s="117"/>
      <c r="BH1102" s="117"/>
    </row>
    <row r="1103" spans="1:60" ht="12" customHeight="1">
      <c r="A1103" s="172"/>
      <c r="B1103" s="143"/>
      <c r="C1103" s="117"/>
      <c r="D1103" s="117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  <c r="AV1103" s="117"/>
      <c r="AW1103" s="117"/>
      <c r="AX1103" s="117"/>
      <c r="AY1103" s="117"/>
      <c r="AZ1103" s="117"/>
      <c r="BA1103" s="117"/>
      <c r="BB1103" s="117"/>
      <c r="BC1103" s="117"/>
      <c r="BD1103" s="117"/>
      <c r="BE1103" s="117"/>
      <c r="BF1103" s="117"/>
      <c r="BG1103" s="117"/>
      <c r="BH1103" s="117"/>
    </row>
    <row r="1104" spans="1:60" ht="12" customHeight="1">
      <c r="A1104" s="172"/>
      <c r="B1104" s="143"/>
      <c r="C1104" s="117"/>
      <c r="D1104" s="117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  <c r="AV1104" s="117"/>
      <c r="AW1104" s="117"/>
      <c r="AX1104" s="117"/>
      <c r="AY1104" s="117"/>
      <c r="AZ1104" s="117"/>
      <c r="BA1104" s="117"/>
      <c r="BB1104" s="117"/>
      <c r="BC1104" s="117"/>
      <c r="BD1104" s="117"/>
      <c r="BE1104" s="117"/>
      <c r="BF1104" s="117"/>
      <c r="BG1104" s="117"/>
      <c r="BH1104" s="117"/>
    </row>
    <row r="1105" spans="1:60" ht="12" customHeight="1">
      <c r="A1105" s="172"/>
      <c r="B1105" s="143"/>
      <c r="C1105" s="117"/>
      <c r="D1105" s="117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  <c r="AV1105" s="117"/>
      <c r="AW1105" s="117"/>
      <c r="AX1105" s="117"/>
      <c r="AY1105" s="117"/>
      <c r="AZ1105" s="117"/>
      <c r="BA1105" s="117"/>
      <c r="BB1105" s="117"/>
      <c r="BC1105" s="117"/>
      <c r="BD1105" s="117"/>
      <c r="BE1105" s="117"/>
      <c r="BF1105" s="117"/>
      <c r="BG1105" s="117"/>
      <c r="BH1105" s="117"/>
    </row>
    <row r="1106" spans="1:60" ht="12" customHeight="1">
      <c r="A1106" s="172"/>
      <c r="B1106" s="143"/>
      <c r="C1106" s="117"/>
      <c r="D1106" s="117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17"/>
      <c r="Q1106" s="117"/>
      <c r="R1106" s="117"/>
      <c r="S1106" s="117"/>
      <c r="T1106" s="117"/>
      <c r="U1106" s="117"/>
      <c r="V1106" s="117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  <c r="AV1106" s="117"/>
      <c r="AW1106" s="117"/>
      <c r="AX1106" s="117"/>
      <c r="AY1106" s="117"/>
      <c r="AZ1106" s="117"/>
      <c r="BA1106" s="117"/>
      <c r="BB1106" s="117"/>
      <c r="BC1106" s="117"/>
      <c r="BD1106" s="117"/>
      <c r="BE1106" s="117"/>
      <c r="BF1106" s="117"/>
      <c r="BG1106" s="117"/>
      <c r="BH1106" s="117"/>
    </row>
    <row r="1107" spans="1:60" ht="12" customHeight="1">
      <c r="A1107" s="172"/>
      <c r="B1107" s="143"/>
      <c r="C1107" s="117"/>
      <c r="D1107" s="117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  <c r="AV1107" s="117"/>
      <c r="AW1107" s="117"/>
      <c r="AX1107" s="117"/>
      <c r="AY1107" s="117"/>
      <c r="AZ1107" s="117"/>
      <c r="BA1107" s="117"/>
      <c r="BB1107" s="117"/>
      <c r="BC1107" s="117"/>
      <c r="BD1107" s="117"/>
      <c r="BE1107" s="117"/>
      <c r="BF1107" s="117"/>
      <c r="BG1107" s="117"/>
      <c r="BH1107" s="117"/>
    </row>
    <row r="1108" spans="1:60" ht="12" customHeight="1">
      <c r="A1108" s="172"/>
      <c r="B1108" s="143"/>
      <c r="C1108" s="117"/>
      <c r="D1108" s="117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  <c r="AV1108" s="117"/>
      <c r="AW1108" s="117"/>
      <c r="AX1108" s="117"/>
      <c r="AY1108" s="117"/>
      <c r="AZ1108" s="117"/>
      <c r="BA1108" s="117"/>
      <c r="BB1108" s="117"/>
      <c r="BC1108" s="117"/>
      <c r="BD1108" s="117"/>
      <c r="BE1108" s="117"/>
      <c r="BF1108" s="117"/>
      <c r="BG1108" s="117"/>
      <c r="BH1108" s="117"/>
    </row>
    <row r="1109" spans="1:60" ht="12" customHeight="1">
      <c r="A1109" s="172"/>
      <c r="B1109" s="143"/>
      <c r="C1109" s="117"/>
      <c r="D1109" s="117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17"/>
      <c r="Q1109" s="117"/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  <c r="AV1109" s="117"/>
      <c r="AW1109" s="117"/>
      <c r="AX1109" s="117"/>
      <c r="AY1109" s="117"/>
      <c r="AZ1109" s="117"/>
      <c r="BA1109" s="117"/>
      <c r="BB1109" s="117"/>
      <c r="BC1109" s="117"/>
      <c r="BD1109" s="117"/>
      <c r="BE1109" s="117"/>
      <c r="BF1109" s="117"/>
      <c r="BG1109" s="117"/>
      <c r="BH1109" s="117"/>
    </row>
    <row r="1110" spans="1:60" ht="12" customHeight="1">
      <c r="A1110" s="172"/>
      <c r="B1110" s="143"/>
      <c r="C1110" s="117"/>
      <c r="D1110" s="117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  <c r="AV1110" s="117"/>
      <c r="AW1110" s="117"/>
      <c r="AX1110" s="117"/>
      <c r="AY1110" s="117"/>
      <c r="AZ1110" s="117"/>
      <c r="BA1110" s="117"/>
      <c r="BB1110" s="117"/>
      <c r="BC1110" s="117"/>
      <c r="BD1110" s="117"/>
      <c r="BE1110" s="117"/>
      <c r="BF1110" s="117"/>
      <c r="BG1110" s="117"/>
      <c r="BH1110" s="117"/>
    </row>
    <row r="1111" spans="1:60" ht="12" customHeight="1">
      <c r="A1111" s="172"/>
      <c r="B1111" s="143"/>
      <c r="C1111" s="117"/>
      <c r="D1111" s="117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  <c r="AV1111" s="117"/>
      <c r="AW1111" s="117"/>
      <c r="AX1111" s="117"/>
      <c r="AY1111" s="117"/>
      <c r="AZ1111" s="117"/>
      <c r="BA1111" s="117"/>
      <c r="BB1111" s="117"/>
      <c r="BC1111" s="117"/>
      <c r="BD1111" s="117"/>
      <c r="BE1111" s="117"/>
      <c r="BF1111" s="117"/>
      <c r="BG1111" s="117"/>
      <c r="BH1111" s="117"/>
    </row>
    <row r="1112" spans="1:60" ht="12" customHeight="1">
      <c r="A1112" s="172"/>
      <c r="B1112" s="143"/>
      <c r="C1112" s="117"/>
      <c r="D1112" s="117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  <c r="AV1112" s="117"/>
      <c r="AW1112" s="117"/>
      <c r="AX1112" s="117"/>
      <c r="AY1112" s="117"/>
      <c r="AZ1112" s="117"/>
      <c r="BA1112" s="117"/>
      <c r="BB1112" s="117"/>
      <c r="BC1112" s="117"/>
      <c r="BD1112" s="117"/>
      <c r="BE1112" s="117"/>
      <c r="BF1112" s="117"/>
      <c r="BG1112" s="117"/>
      <c r="BH1112" s="117"/>
    </row>
    <row r="1113" spans="1:60" ht="12" customHeight="1">
      <c r="A1113" s="172"/>
      <c r="B1113" s="143"/>
      <c r="C1113" s="117"/>
      <c r="D1113" s="117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  <c r="AV1113" s="117"/>
      <c r="AW1113" s="117"/>
      <c r="AX1113" s="117"/>
      <c r="AY1113" s="117"/>
      <c r="AZ1113" s="117"/>
      <c r="BA1113" s="117"/>
      <c r="BB1113" s="117"/>
      <c r="BC1113" s="117"/>
      <c r="BD1113" s="117"/>
      <c r="BE1113" s="117"/>
      <c r="BF1113" s="117"/>
      <c r="BG1113" s="117"/>
      <c r="BH1113" s="117"/>
    </row>
    <row r="1114" spans="1:60" ht="12" customHeight="1">
      <c r="A1114" s="172"/>
      <c r="B1114" s="143"/>
      <c r="C1114" s="117"/>
      <c r="D1114" s="117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17"/>
      <c r="Q1114" s="117"/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  <c r="AV1114" s="117"/>
      <c r="AW1114" s="117"/>
      <c r="AX1114" s="117"/>
      <c r="AY1114" s="117"/>
      <c r="AZ1114" s="117"/>
      <c r="BA1114" s="117"/>
      <c r="BB1114" s="117"/>
      <c r="BC1114" s="117"/>
      <c r="BD1114" s="117"/>
      <c r="BE1114" s="117"/>
      <c r="BF1114" s="117"/>
      <c r="BG1114" s="117"/>
      <c r="BH1114" s="117"/>
    </row>
    <row r="1115" spans="1:60" ht="12" customHeight="1">
      <c r="A1115" s="172"/>
      <c r="B1115" s="143"/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  <c r="AV1115" s="117"/>
      <c r="AW1115" s="117"/>
      <c r="AX1115" s="117"/>
      <c r="AY1115" s="117"/>
      <c r="AZ1115" s="117"/>
      <c r="BA1115" s="117"/>
      <c r="BB1115" s="117"/>
      <c r="BC1115" s="117"/>
      <c r="BD1115" s="117"/>
      <c r="BE1115" s="117"/>
      <c r="BF1115" s="117"/>
      <c r="BG1115" s="117"/>
      <c r="BH1115" s="117"/>
    </row>
    <row r="1116" spans="1:60" ht="12" customHeight="1">
      <c r="A1116" s="172"/>
      <c r="B1116" s="143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  <c r="AV1116" s="117"/>
      <c r="AW1116" s="117"/>
      <c r="AX1116" s="117"/>
      <c r="AY1116" s="117"/>
      <c r="AZ1116" s="117"/>
      <c r="BA1116" s="117"/>
      <c r="BB1116" s="117"/>
      <c r="BC1116" s="117"/>
      <c r="BD1116" s="117"/>
      <c r="BE1116" s="117"/>
      <c r="BF1116" s="117"/>
      <c r="BG1116" s="117"/>
      <c r="BH1116" s="117"/>
    </row>
    <row r="1117" spans="1:60" ht="12" customHeight="1">
      <c r="A1117" s="172"/>
      <c r="B1117" s="143"/>
      <c r="C1117" s="117"/>
      <c r="D1117" s="117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7"/>
      <c r="V1117" s="117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  <c r="AV1117" s="117"/>
      <c r="AW1117" s="117"/>
      <c r="AX1117" s="117"/>
      <c r="AY1117" s="117"/>
      <c r="AZ1117" s="117"/>
      <c r="BA1117" s="117"/>
      <c r="BB1117" s="117"/>
      <c r="BC1117" s="117"/>
      <c r="BD1117" s="117"/>
      <c r="BE1117" s="117"/>
      <c r="BF1117" s="117"/>
      <c r="BG1117" s="117"/>
      <c r="BH1117" s="117"/>
    </row>
    <row r="1118" spans="1:60" ht="12" customHeight="1">
      <c r="A1118" s="172"/>
      <c r="B1118" s="143"/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  <c r="AW1118" s="117"/>
      <c r="AX1118" s="117"/>
      <c r="AY1118" s="117"/>
      <c r="AZ1118" s="117"/>
      <c r="BA1118" s="117"/>
      <c r="BB1118" s="117"/>
      <c r="BC1118" s="117"/>
      <c r="BD1118" s="117"/>
      <c r="BE1118" s="117"/>
      <c r="BF1118" s="117"/>
      <c r="BG1118" s="117"/>
      <c r="BH1118" s="117"/>
    </row>
    <row r="1119" spans="1:60" ht="12" customHeight="1">
      <c r="A1119" s="172"/>
      <c r="B1119" s="143"/>
      <c r="C1119" s="117"/>
      <c r="D1119" s="117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17"/>
      <c r="Q1119" s="117"/>
      <c r="R1119" s="117"/>
      <c r="S1119" s="117"/>
      <c r="T1119" s="117"/>
      <c r="U1119" s="117"/>
      <c r="V1119" s="117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  <c r="AV1119" s="117"/>
      <c r="AW1119" s="117"/>
      <c r="AX1119" s="117"/>
      <c r="AY1119" s="117"/>
      <c r="AZ1119" s="117"/>
      <c r="BA1119" s="117"/>
      <c r="BB1119" s="117"/>
      <c r="BC1119" s="117"/>
      <c r="BD1119" s="117"/>
      <c r="BE1119" s="117"/>
      <c r="BF1119" s="117"/>
      <c r="BG1119" s="117"/>
      <c r="BH1119" s="117"/>
    </row>
    <row r="1120" spans="1:60" ht="12" customHeight="1">
      <c r="A1120" s="172"/>
      <c r="B1120" s="143"/>
      <c r="C1120" s="117"/>
      <c r="D1120" s="117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17"/>
      <c r="Q1120" s="117"/>
      <c r="R1120" s="117"/>
      <c r="S1120" s="117"/>
      <c r="T1120" s="117"/>
      <c r="U1120" s="117"/>
      <c r="V1120" s="117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  <c r="AV1120" s="117"/>
      <c r="AW1120" s="117"/>
      <c r="AX1120" s="117"/>
      <c r="AY1120" s="117"/>
      <c r="AZ1120" s="117"/>
      <c r="BA1120" s="117"/>
      <c r="BB1120" s="117"/>
      <c r="BC1120" s="117"/>
      <c r="BD1120" s="117"/>
      <c r="BE1120" s="117"/>
      <c r="BF1120" s="117"/>
      <c r="BG1120" s="117"/>
      <c r="BH1120" s="117"/>
    </row>
    <row r="1121" spans="1:60" ht="12" customHeight="1">
      <c r="A1121" s="172"/>
      <c r="B1121" s="143"/>
      <c r="C1121" s="117"/>
      <c r="D1121" s="117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17"/>
      <c r="Q1121" s="117"/>
      <c r="R1121" s="117"/>
      <c r="S1121" s="117"/>
      <c r="T1121" s="117"/>
      <c r="U1121" s="117"/>
      <c r="V1121" s="117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  <c r="AV1121" s="117"/>
      <c r="AW1121" s="117"/>
      <c r="AX1121" s="117"/>
      <c r="AY1121" s="117"/>
      <c r="AZ1121" s="117"/>
      <c r="BA1121" s="117"/>
      <c r="BB1121" s="117"/>
      <c r="BC1121" s="117"/>
      <c r="BD1121" s="117"/>
      <c r="BE1121" s="117"/>
      <c r="BF1121" s="117"/>
      <c r="BG1121" s="117"/>
      <c r="BH1121" s="117"/>
    </row>
    <row r="1122" spans="1:60" ht="12" customHeight="1">
      <c r="A1122" s="172"/>
      <c r="B1122" s="143"/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  <c r="AW1122" s="117"/>
      <c r="AX1122" s="117"/>
      <c r="AY1122" s="117"/>
      <c r="AZ1122" s="117"/>
      <c r="BA1122" s="117"/>
      <c r="BB1122" s="117"/>
      <c r="BC1122" s="117"/>
      <c r="BD1122" s="117"/>
      <c r="BE1122" s="117"/>
      <c r="BF1122" s="117"/>
      <c r="BG1122" s="117"/>
      <c r="BH1122" s="117"/>
    </row>
    <row r="1123" spans="1:60" ht="12" customHeight="1">
      <c r="A1123" s="172"/>
      <c r="B1123" s="143"/>
      <c r="C1123" s="117"/>
      <c r="D1123" s="117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17"/>
      <c r="Q1123" s="117"/>
      <c r="R1123" s="117"/>
      <c r="S1123" s="117"/>
      <c r="T1123" s="117"/>
      <c r="U1123" s="117"/>
      <c r="V1123" s="117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  <c r="AV1123" s="117"/>
      <c r="AW1123" s="117"/>
      <c r="AX1123" s="117"/>
      <c r="AY1123" s="117"/>
      <c r="AZ1123" s="117"/>
      <c r="BA1123" s="117"/>
      <c r="BB1123" s="117"/>
      <c r="BC1123" s="117"/>
      <c r="BD1123" s="117"/>
      <c r="BE1123" s="117"/>
      <c r="BF1123" s="117"/>
      <c r="BG1123" s="117"/>
      <c r="BH1123" s="117"/>
    </row>
    <row r="1124" spans="1:60" ht="12" customHeight="1">
      <c r="A1124" s="172"/>
      <c r="B1124" s="143"/>
      <c r="C1124" s="117"/>
      <c r="D1124" s="117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17"/>
      <c r="Q1124" s="117"/>
      <c r="R1124" s="117"/>
      <c r="S1124" s="117"/>
      <c r="T1124" s="117"/>
      <c r="U1124" s="117"/>
      <c r="V1124" s="117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  <c r="AV1124" s="117"/>
      <c r="AW1124" s="117"/>
      <c r="AX1124" s="117"/>
      <c r="AY1124" s="117"/>
      <c r="AZ1124" s="117"/>
      <c r="BA1124" s="117"/>
      <c r="BB1124" s="117"/>
      <c r="BC1124" s="117"/>
      <c r="BD1124" s="117"/>
      <c r="BE1124" s="117"/>
      <c r="BF1124" s="117"/>
      <c r="BG1124" s="117"/>
      <c r="BH1124" s="117"/>
    </row>
    <row r="1125" spans="1:60" ht="12" customHeight="1">
      <c r="A1125" s="172"/>
      <c r="B1125" s="143"/>
      <c r="C1125" s="117"/>
      <c r="D1125" s="117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17"/>
      <c r="Q1125" s="117"/>
      <c r="R1125" s="117"/>
      <c r="S1125" s="117"/>
      <c r="T1125" s="117"/>
      <c r="U1125" s="117"/>
      <c r="V1125" s="117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  <c r="AV1125" s="117"/>
      <c r="AW1125" s="117"/>
      <c r="AX1125" s="117"/>
      <c r="AY1125" s="117"/>
      <c r="AZ1125" s="117"/>
      <c r="BA1125" s="117"/>
      <c r="BB1125" s="117"/>
      <c r="BC1125" s="117"/>
      <c r="BD1125" s="117"/>
      <c r="BE1125" s="117"/>
      <c r="BF1125" s="117"/>
      <c r="BG1125" s="117"/>
      <c r="BH1125" s="117"/>
    </row>
    <row r="1126" spans="1:60" ht="12" customHeight="1">
      <c r="A1126" s="172"/>
      <c r="B1126" s="143"/>
      <c r="C1126" s="117"/>
      <c r="D1126" s="117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17"/>
      <c r="Q1126" s="117"/>
      <c r="R1126" s="117"/>
      <c r="S1126" s="117"/>
      <c r="T1126" s="117"/>
      <c r="U1126" s="117"/>
      <c r="V1126" s="117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  <c r="AW1126" s="117"/>
      <c r="AX1126" s="117"/>
      <c r="AY1126" s="117"/>
      <c r="AZ1126" s="117"/>
      <c r="BA1126" s="117"/>
      <c r="BB1126" s="117"/>
      <c r="BC1126" s="117"/>
      <c r="BD1126" s="117"/>
      <c r="BE1126" s="117"/>
      <c r="BF1126" s="117"/>
      <c r="BG1126" s="117"/>
      <c r="BH1126" s="117"/>
    </row>
    <row r="1127" spans="1:60" ht="12" customHeight="1">
      <c r="A1127" s="172"/>
      <c r="B1127" s="143"/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117"/>
      <c r="S1127" s="117"/>
      <c r="T1127" s="117"/>
      <c r="U1127" s="117"/>
      <c r="V1127" s="117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  <c r="AV1127" s="117"/>
      <c r="AW1127" s="117"/>
      <c r="AX1127" s="117"/>
      <c r="AY1127" s="117"/>
      <c r="AZ1127" s="117"/>
      <c r="BA1127" s="117"/>
      <c r="BB1127" s="117"/>
      <c r="BC1127" s="117"/>
      <c r="BD1127" s="117"/>
      <c r="BE1127" s="117"/>
      <c r="BF1127" s="117"/>
      <c r="BG1127" s="117"/>
      <c r="BH1127" s="117"/>
    </row>
    <row r="1128" spans="1:60" ht="12" customHeight="1">
      <c r="A1128" s="172"/>
      <c r="B1128" s="143"/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  <c r="AV1128" s="117"/>
      <c r="AW1128" s="117"/>
      <c r="AX1128" s="117"/>
      <c r="AY1128" s="117"/>
      <c r="AZ1128" s="117"/>
      <c r="BA1128" s="117"/>
      <c r="BB1128" s="117"/>
      <c r="BC1128" s="117"/>
      <c r="BD1128" s="117"/>
      <c r="BE1128" s="117"/>
      <c r="BF1128" s="117"/>
      <c r="BG1128" s="117"/>
      <c r="BH1128" s="117"/>
    </row>
    <row r="1129" spans="1:60" ht="12" customHeight="1">
      <c r="A1129" s="172"/>
      <c r="B1129" s="143"/>
      <c r="C1129" s="117"/>
      <c r="D1129" s="117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17"/>
      <c r="Q1129" s="117"/>
      <c r="R1129" s="117"/>
      <c r="S1129" s="117"/>
      <c r="T1129" s="117"/>
      <c r="U1129" s="117"/>
      <c r="V1129" s="117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  <c r="AV1129" s="117"/>
      <c r="AW1129" s="117"/>
      <c r="AX1129" s="117"/>
      <c r="AY1129" s="117"/>
      <c r="AZ1129" s="117"/>
      <c r="BA1129" s="117"/>
      <c r="BB1129" s="117"/>
      <c r="BC1129" s="117"/>
      <c r="BD1129" s="117"/>
      <c r="BE1129" s="117"/>
      <c r="BF1129" s="117"/>
      <c r="BG1129" s="117"/>
      <c r="BH1129" s="117"/>
    </row>
    <row r="1130" spans="1:60" ht="12" customHeight="1">
      <c r="A1130" s="172"/>
      <c r="B1130" s="143"/>
      <c r="C1130" s="117"/>
      <c r="D1130" s="117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  <c r="U1130" s="117"/>
      <c r="V1130" s="117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  <c r="AW1130" s="117"/>
      <c r="AX1130" s="117"/>
      <c r="AY1130" s="117"/>
      <c r="AZ1130" s="117"/>
      <c r="BA1130" s="117"/>
      <c r="BB1130" s="117"/>
      <c r="BC1130" s="117"/>
      <c r="BD1130" s="117"/>
      <c r="BE1130" s="117"/>
      <c r="BF1130" s="117"/>
      <c r="BG1130" s="117"/>
      <c r="BH1130" s="117"/>
    </row>
    <row r="1131" spans="1:60" ht="12" customHeight="1">
      <c r="A1131" s="172"/>
      <c r="B1131" s="143"/>
      <c r="C1131" s="117"/>
      <c r="D1131" s="117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  <c r="AW1131" s="117"/>
      <c r="AX1131" s="117"/>
      <c r="AY1131" s="117"/>
      <c r="AZ1131" s="117"/>
      <c r="BA1131" s="117"/>
      <c r="BB1131" s="117"/>
      <c r="BC1131" s="117"/>
      <c r="BD1131" s="117"/>
      <c r="BE1131" s="117"/>
      <c r="BF1131" s="117"/>
      <c r="BG1131" s="117"/>
      <c r="BH1131" s="117"/>
    </row>
    <row r="1132" spans="1:60" ht="12" customHeight="1">
      <c r="A1132" s="172"/>
      <c r="B1132" s="143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  <c r="AW1132" s="117"/>
      <c r="AX1132" s="117"/>
      <c r="AY1132" s="117"/>
      <c r="AZ1132" s="117"/>
      <c r="BA1132" s="117"/>
      <c r="BB1132" s="117"/>
      <c r="BC1132" s="117"/>
      <c r="BD1132" s="117"/>
      <c r="BE1132" s="117"/>
      <c r="BF1132" s="117"/>
      <c r="BG1132" s="117"/>
      <c r="BH1132" s="117"/>
    </row>
    <row r="1133" spans="1:60" ht="12" customHeight="1">
      <c r="A1133" s="172"/>
      <c r="B1133" s="143"/>
      <c r="C1133" s="117"/>
      <c r="D1133" s="117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  <c r="AV1133" s="117"/>
      <c r="AW1133" s="117"/>
      <c r="AX1133" s="117"/>
      <c r="AY1133" s="117"/>
      <c r="AZ1133" s="117"/>
      <c r="BA1133" s="117"/>
      <c r="BB1133" s="117"/>
      <c r="BC1133" s="117"/>
      <c r="BD1133" s="117"/>
      <c r="BE1133" s="117"/>
      <c r="BF1133" s="117"/>
      <c r="BG1133" s="117"/>
      <c r="BH1133" s="117"/>
    </row>
    <row r="1134" spans="1:60" ht="12" customHeight="1">
      <c r="A1134" s="172"/>
      <c r="B1134" s="143"/>
      <c r="C1134" s="117"/>
      <c r="D1134" s="117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  <c r="AV1134" s="117"/>
      <c r="AW1134" s="117"/>
      <c r="AX1134" s="117"/>
      <c r="AY1134" s="117"/>
      <c r="AZ1134" s="117"/>
      <c r="BA1134" s="117"/>
      <c r="BB1134" s="117"/>
      <c r="BC1134" s="117"/>
      <c r="BD1134" s="117"/>
      <c r="BE1134" s="117"/>
      <c r="BF1134" s="117"/>
      <c r="BG1134" s="117"/>
      <c r="BH1134" s="117"/>
    </row>
    <row r="1135" spans="1:60" ht="12" customHeight="1">
      <c r="A1135" s="172"/>
      <c r="B1135" s="143"/>
      <c r="C1135" s="117"/>
      <c r="D1135" s="117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17"/>
      <c r="Q1135" s="117"/>
      <c r="R1135" s="117"/>
      <c r="S1135" s="117"/>
      <c r="T1135" s="117"/>
      <c r="U1135" s="117"/>
      <c r="V1135" s="117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  <c r="AV1135" s="117"/>
      <c r="AW1135" s="117"/>
      <c r="AX1135" s="117"/>
      <c r="AY1135" s="117"/>
      <c r="AZ1135" s="117"/>
      <c r="BA1135" s="117"/>
      <c r="BB1135" s="117"/>
      <c r="BC1135" s="117"/>
      <c r="BD1135" s="117"/>
      <c r="BE1135" s="117"/>
      <c r="BF1135" s="117"/>
      <c r="BG1135" s="117"/>
      <c r="BH1135" s="117"/>
    </row>
    <row r="1136" spans="1:60" ht="12" customHeight="1">
      <c r="A1136" s="172"/>
      <c r="B1136" s="143"/>
      <c r="C1136" s="117"/>
      <c r="D1136" s="117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17"/>
      <c r="Q1136" s="117"/>
      <c r="R1136" s="117"/>
      <c r="S1136" s="117"/>
      <c r="T1136" s="117"/>
      <c r="U1136" s="117"/>
      <c r="V1136" s="117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  <c r="AV1136" s="117"/>
      <c r="AW1136" s="117"/>
      <c r="AX1136" s="117"/>
      <c r="AY1136" s="117"/>
      <c r="AZ1136" s="117"/>
      <c r="BA1136" s="117"/>
      <c r="BB1136" s="117"/>
      <c r="BC1136" s="117"/>
      <c r="BD1136" s="117"/>
      <c r="BE1136" s="117"/>
      <c r="BF1136" s="117"/>
      <c r="BG1136" s="117"/>
      <c r="BH1136" s="117"/>
    </row>
    <row r="1137" spans="1:60" ht="12" customHeight="1">
      <c r="A1137" s="172"/>
      <c r="B1137" s="143"/>
      <c r="C1137" s="117"/>
      <c r="D1137" s="117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17"/>
      <c r="Q1137" s="117"/>
      <c r="R1137" s="117"/>
      <c r="S1137" s="117"/>
      <c r="T1137" s="117"/>
      <c r="U1137" s="117"/>
      <c r="V1137" s="117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  <c r="AV1137" s="117"/>
      <c r="AW1137" s="117"/>
      <c r="AX1137" s="117"/>
      <c r="AY1137" s="117"/>
      <c r="AZ1137" s="117"/>
      <c r="BA1137" s="117"/>
      <c r="BB1137" s="117"/>
      <c r="BC1137" s="117"/>
      <c r="BD1137" s="117"/>
      <c r="BE1137" s="117"/>
      <c r="BF1137" s="117"/>
      <c r="BG1137" s="117"/>
      <c r="BH1137" s="117"/>
    </row>
    <row r="1138" spans="1:60" ht="12" customHeight="1">
      <c r="A1138" s="172"/>
      <c r="B1138" s="143"/>
      <c r="C1138" s="117"/>
      <c r="D1138" s="117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17"/>
      <c r="Q1138" s="117"/>
      <c r="R1138" s="117"/>
      <c r="S1138" s="117"/>
      <c r="T1138" s="117"/>
      <c r="U1138" s="117"/>
      <c r="V1138" s="117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  <c r="AV1138" s="117"/>
      <c r="AW1138" s="117"/>
      <c r="AX1138" s="117"/>
      <c r="AY1138" s="117"/>
      <c r="AZ1138" s="117"/>
      <c r="BA1138" s="117"/>
      <c r="BB1138" s="117"/>
      <c r="BC1138" s="117"/>
      <c r="BD1138" s="117"/>
      <c r="BE1138" s="117"/>
      <c r="BF1138" s="117"/>
      <c r="BG1138" s="117"/>
      <c r="BH1138" s="117"/>
    </row>
    <row r="1139" spans="1:60" ht="12" customHeight="1">
      <c r="A1139" s="172"/>
      <c r="B1139" s="143"/>
      <c r="C1139" s="117"/>
      <c r="D1139" s="117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17"/>
      <c r="Q1139" s="117"/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  <c r="AV1139" s="117"/>
      <c r="AW1139" s="117"/>
      <c r="AX1139" s="117"/>
      <c r="AY1139" s="117"/>
      <c r="AZ1139" s="117"/>
      <c r="BA1139" s="117"/>
      <c r="BB1139" s="117"/>
      <c r="BC1139" s="117"/>
      <c r="BD1139" s="117"/>
      <c r="BE1139" s="117"/>
      <c r="BF1139" s="117"/>
      <c r="BG1139" s="117"/>
      <c r="BH1139" s="117"/>
    </row>
    <row r="1140" spans="1:60" ht="12" customHeight="1">
      <c r="A1140" s="172"/>
      <c r="B1140" s="143"/>
      <c r="C1140" s="117"/>
      <c r="D1140" s="117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  <c r="V1140" s="117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  <c r="AV1140" s="117"/>
      <c r="AW1140" s="117"/>
      <c r="AX1140" s="117"/>
      <c r="AY1140" s="117"/>
      <c r="AZ1140" s="117"/>
      <c r="BA1140" s="117"/>
      <c r="BB1140" s="117"/>
      <c r="BC1140" s="117"/>
      <c r="BD1140" s="117"/>
      <c r="BE1140" s="117"/>
      <c r="BF1140" s="117"/>
      <c r="BG1140" s="117"/>
      <c r="BH1140" s="117"/>
    </row>
    <row r="1141" spans="1:60" ht="12" customHeight="1">
      <c r="A1141" s="172"/>
      <c r="B1141" s="143"/>
      <c r="C1141" s="117"/>
      <c r="D1141" s="117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17"/>
      <c r="Q1141" s="117"/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  <c r="AV1141" s="117"/>
      <c r="AW1141" s="117"/>
      <c r="AX1141" s="117"/>
      <c r="AY1141" s="117"/>
      <c r="AZ1141" s="117"/>
      <c r="BA1141" s="117"/>
      <c r="BB1141" s="117"/>
      <c r="BC1141" s="117"/>
      <c r="BD1141" s="117"/>
      <c r="BE1141" s="117"/>
      <c r="BF1141" s="117"/>
      <c r="BG1141" s="117"/>
      <c r="BH1141" s="117"/>
    </row>
    <row r="1142" spans="1:60" ht="12" customHeight="1">
      <c r="A1142" s="172"/>
      <c r="B1142" s="143"/>
      <c r="C1142" s="117"/>
      <c r="D1142" s="117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17"/>
      <c r="Q1142" s="117"/>
      <c r="R1142" s="117"/>
      <c r="S1142" s="117"/>
      <c r="T1142" s="117"/>
      <c r="U1142" s="117"/>
      <c r="V1142" s="117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  <c r="AV1142" s="117"/>
      <c r="AW1142" s="117"/>
      <c r="AX1142" s="117"/>
      <c r="AY1142" s="117"/>
      <c r="AZ1142" s="117"/>
      <c r="BA1142" s="117"/>
      <c r="BB1142" s="117"/>
      <c r="BC1142" s="117"/>
      <c r="BD1142" s="117"/>
      <c r="BE1142" s="117"/>
      <c r="BF1142" s="117"/>
      <c r="BG1142" s="117"/>
      <c r="BH1142" s="117"/>
    </row>
    <row r="1143" spans="1:60" ht="12" customHeight="1">
      <c r="A1143" s="172"/>
      <c r="B1143" s="143"/>
      <c r="C1143" s="117"/>
      <c r="D1143" s="117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  <c r="AV1143" s="117"/>
      <c r="AW1143" s="117"/>
      <c r="AX1143" s="117"/>
      <c r="AY1143" s="117"/>
      <c r="AZ1143" s="117"/>
      <c r="BA1143" s="117"/>
      <c r="BB1143" s="117"/>
      <c r="BC1143" s="117"/>
      <c r="BD1143" s="117"/>
      <c r="BE1143" s="117"/>
      <c r="BF1143" s="117"/>
      <c r="BG1143" s="117"/>
      <c r="BH1143" s="117"/>
    </row>
    <row r="1144" spans="1:60" ht="12" customHeight="1">
      <c r="A1144" s="172"/>
      <c r="B1144" s="143"/>
      <c r="C1144" s="117"/>
      <c r="D1144" s="117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  <c r="AV1144" s="117"/>
      <c r="AW1144" s="117"/>
      <c r="AX1144" s="117"/>
      <c r="AY1144" s="117"/>
      <c r="AZ1144" s="117"/>
      <c r="BA1144" s="117"/>
      <c r="BB1144" s="117"/>
      <c r="BC1144" s="117"/>
      <c r="BD1144" s="117"/>
      <c r="BE1144" s="117"/>
      <c r="BF1144" s="117"/>
      <c r="BG1144" s="117"/>
      <c r="BH1144" s="117"/>
    </row>
    <row r="1145" spans="1:60" ht="12" customHeight="1">
      <c r="A1145" s="172"/>
      <c r="B1145" s="143"/>
      <c r="C1145" s="117"/>
      <c r="D1145" s="117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  <c r="AV1145" s="117"/>
      <c r="AW1145" s="117"/>
      <c r="AX1145" s="117"/>
      <c r="AY1145" s="117"/>
      <c r="AZ1145" s="117"/>
      <c r="BA1145" s="117"/>
      <c r="BB1145" s="117"/>
      <c r="BC1145" s="117"/>
      <c r="BD1145" s="117"/>
      <c r="BE1145" s="117"/>
      <c r="BF1145" s="117"/>
      <c r="BG1145" s="117"/>
      <c r="BH1145" s="117"/>
    </row>
    <row r="1146" spans="1:60" ht="12" customHeight="1">
      <c r="A1146" s="172"/>
      <c r="B1146" s="143"/>
      <c r="C1146" s="117"/>
      <c r="D1146" s="117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  <c r="V1146" s="117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  <c r="AV1146" s="117"/>
      <c r="AW1146" s="117"/>
      <c r="AX1146" s="117"/>
      <c r="AY1146" s="117"/>
      <c r="AZ1146" s="117"/>
      <c r="BA1146" s="117"/>
      <c r="BB1146" s="117"/>
      <c r="BC1146" s="117"/>
      <c r="BD1146" s="117"/>
      <c r="BE1146" s="117"/>
      <c r="BF1146" s="117"/>
      <c r="BG1146" s="117"/>
      <c r="BH1146" s="117"/>
    </row>
    <row r="1147" spans="1:60" ht="12" customHeight="1">
      <c r="A1147" s="172"/>
      <c r="B1147" s="143"/>
      <c r="C1147" s="117"/>
      <c r="D1147" s="117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17"/>
      <c r="Q1147" s="117"/>
      <c r="R1147" s="117"/>
      <c r="S1147" s="117"/>
      <c r="T1147" s="117"/>
      <c r="U1147" s="117"/>
      <c r="V1147" s="117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  <c r="AV1147" s="117"/>
      <c r="AW1147" s="117"/>
      <c r="AX1147" s="117"/>
      <c r="AY1147" s="117"/>
      <c r="AZ1147" s="117"/>
      <c r="BA1147" s="117"/>
      <c r="BB1147" s="117"/>
      <c r="BC1147" s="117"/>
      <c r="BD1147" s="117"/>
      <c r="BE1147" s="117"/>
      <c r="BF1147" s="117"/>
      <c r="BG1147" s="117"/>
      <c r="BH1147" s="117"/>
    </row>
    <row r="1148" spans="1:60" ht="12" customHeight="1">
      <c r="A1148" s="172"/>
      <c r="B1148" s="143"/>
      <c r="C1148" s="117"/>
      <c r="D1148" s="117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17"/>
      <c r="Q1148" s="117"/>
      <c r="R1148" s="117"/>
      <c r="S1148" s="117"/>
      <c r="T1148" s="117"/>
      <c r="U1148" s="117"/>
      <c r="V1148" s="117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  <c r="AV1148" s="117"/>
      <c r="AW1148" s="117"/>
      <c r="AX1148" s="117"/>
      <c r="AY1148" s="117"/>
      <c r="AZ1148" s="117"/>
      <c r="BA1148" s="117"/>
      <c r="BB1148" s="117"/>
      <c r="BC1148" s="117"/>
      <c r="BD1148" s="117"/>
      <c r="BE1148" s="117"/>
      <c r="BF1148" s="117"/>
      <c r="BG1148" s="117"/>
      <c r="BH1148" s="117"/>
    </row>
    <row r="1149" spans="1:60" ht="12" customHeight="1">
      <c r="A1149" s="172"/>
      <c r="B1149" s="143"/>
      <c r="C1149" s="117"/>
      <c r="D1149" s="117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17"/>
      <c r="Q1149" s="117"/>
      <c r="R1149" s="117"/>
      <c r="S1149" s="117"/>
      <c r="T1149" s="117"/>
      <c r="U1149" s="117"/>
      <c r="V1149" s="117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  <c r="AV1149" s="117"/>
      <c r="AW1149" s="117"/>
      <c r="AX1149" s="117"/>
      <c r="AY1149" s="117"/>
      <c r="AZ1149" s="117"/>
      <c r="BA1149" s="117"/>
      <c r="BB1149" s="117"/>
      <c r="BC1149" s="117"/>
      <c r="BD1149" s="117"/>
      <c r="BE1149" s="117"/>
      <c r="BF1149" s="117"/>
      <c r="BG1149" s="117"/>
      <c r="BH1149" s="117"/>
    </row>
    <row r="1150" spans="1:60" ht="12" customHeight="1">
      <c r="A1150" s="172"/>
      <c r="B1150" s="143"/>
      <c r="C1150" s="117"/>
      <c r="D1150" s="117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17"/>
      <c r="Q1150" s="117"/>
      <c r="R1150" s="117"/>
      <c r="S1150" s="117"/>
      <c r="T1150" s="117"/>
      <c r="U1150" s="117"/>
      <c r="V1150" s="117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  <c r="AV1150" s="117"/>
      <c r="AW1150" s="117"/>
      <c r="AX1150" s="117"/>
      <c r="AY1150" s="117"/>
      <c r="AZ1150" s="117"/>
      <c r="BA1150" s="117"/>
      <c r="BB1150" s="117"/>
      <c r="BC1150" s="117"/>
      <c r="BD1150" s="117"/>
      <c r="BE1150" s="117"/>
      <c r="BF1150" s="117"/>
      <c r="BG1150" s="117"/>
      <c r="BH1150" s="117"/>
    </row>
    <row r="1151" spans="1:60" ht="12" customHeight="1">
      <c r="A1151" s="172"/>
      <c r="B1151" s="143"/>
      <c r="C1151" s="117"/>
      <c r="D1151" s="117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17"/>
      <c r="Q1151" s="117"/>
      <c r="R1151" s="117"/>
      <c r="S1151" s="117"/>
      <c r="T1151" s="117"/>
      <c r="U1151" s="117"/>
      <c r="V1151" s="117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  <c r="AV1151" s="117"/>
      <c r="AW1151" s="117"/>
      <c r="AX1151" s="117"/>
      <c r="AY1151" s="117"/>
      <c r="AZ1151" s="117"/>
      <c r="BA1151" s="117"/>
      <c r="BB1151" s="117"/>
      <c r="BC1151" s="117"/>
      <c r="BD1151" s="117"/>
      <c r="BE1151" s="117"/>
      <c r="BF1151" s="117"/>
      <c r="BG1151" s="117"/>
      <c r="BH1151" s="117"/>
    </row>
    <row r="1152" spans="1:60" ht="12" customHeight="1">
      <c r="A1152" s="172"/>
      <c r="B1152" s="143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  <c r="AV1152" s="117"/>
      <c r="AW1152" s="117"/>
      <c r="AX1152" s="117"/>
      <c r="AY1152" s="117"/>
      <c r="AZ1152" s="117"/>
      <c r="BA1152" s="117"/>
      <c r="BB1152" s="117"/>
      <c r="BC1152" s="117"/>
      <c r="BD1152" s="117"/>
      <c r="BE1152" s="117"/>
      <c r="BF1152" s="117"/>
      <c r="BG1152" s="117"/>
      <c r="BH1152" s="117"/>
    </row>
    <row r="1153" spans="1:60" ht="12" customHeight="1">
      <c r="A1153" s="172"/>
      <c r="B1153" s="143"/>
      <c r="C1153" s="117"/>
      <c r="D1153" s="117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17"/>
      <c r="Q1153" s="117"/>
      <c r="R1153" s="117"/>
      <c r="S1153" s="117"/>
      <c r="T1153" s="117"/>
      <c r="U1153" s="117"/>
      <c r="V1153" s="117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  <c r="AV1153" s="117"/>
      <c r="AW1153" s="117"/>
      <c r="AX1153" s="117"/>
      <c r="AY1153" s="117"/>
      <c r="AZ1153" s="117"/>
      <c r="BA1153" s="117"/>
      <c r="BB1153" s="117"/>
      <c r="BC1153" s="117"/>
      <c r="BD1153" s="117"/>
      <c r="BE1153" s="117"/>
      <c r="BF1153" s="117"/>
      <c r="BG1153" s="117"/>
      <c r="BH1153" s="117"/>
    </row>
    <row r="1154" spans="1:60" ht="12" customHeight="1">
      <c r="A1154" s="172"/>
      <c r="B1154" s="143"/>
      <c r="C1154" s="117"/>
      <c r="D1154" s="117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17"/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  <c r="AV1154" s="117"/>
      <c r="AW1154" s="117"/>
      <c r="AX1154" s="117"/>
      <c r="AY1154" s="117"/>
      <c r="AZ1154" s="117"/>
      <c r="BA1154" s="117"/>
      <c r="BB1154" s="117"/>
      <c r="BC1154" s="117"/>
      <c r="BD1154" s="117"/>
      <c r="BE1154" s="117"/>
      <c r="BF1154" s="117"/>
      <c r="BG1154" s="117"/>
      <c r="BH1154" s="117"/>
    </row>
    <row r="1155" spans="1:60" ht="12" customHeight="1">
      <c r="A1155" s="172"/>
      <c r="B1155" s="143"/>
      <c r="C1155" s="117"/>
      <c r="D1155" s="117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17"/>
      <c r="Q1155" s="117"/>
      <c r="R1155" s="117"/>
      <c r="S1155" s="117"/>
      <c r="T1155" s="117"/>
      <c r="U1155" s="117"/>
      <c r="V1155" s="117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  <c r="AV1155" s="117"/>
      <c r="AW1155" s="117"/>
      <c r="AX1155" s="117"/>
      <c r="AY1155" s="117"/>
      <c r="AZ1155" s="117"/>
      <c r="BA1155" s="117"/>
      <c r="BB1155" s="117"/>
      <c r="BC1155" s="117"/>
      <c r="BD1155" s="117"/>
      <c r="BE1155" s="117"/>
      <c r="BF1155" s="117"/>
      <c r="BG1155" s="117"/>
      <c r="BH1155" s="117"/>
    </row>
    <row r="1156" spans="1:60" ht="12" customHeight="1">
      <c r="A1156" s="172"/>
      <c r="B1156" s="143"/>
      <c r="C1156" s="117"/>
      <c r="D1156" s="117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  <c r="AV1156" s="117"/>
      <c r="AW1156" s="117"/>
      <c r="AX1156" s="117"/>
      <c r="AY1156" s="117"/>
      <c r="AZ1156" s="117"/>
      <c r="BA1156" s="117"/>
      <c r="BB1156" s="117"/>
      <c r="BC1156" s="117"/>
      <c r="BD1156" s="117"/>
      <c r="BE1156" s="117"/>
      <c r="BF1156" s="117"/>
      <c r="BG1156" s="117"/>
      <c r="BH1156" s="117"/>
    </row>
    <row r="1157" spans="1:60" ht="12" customHeight="1">
      <c r="A1157" s="172"/>
      <c r="B1157" s="143"/>
      <c r="C1157" s="117"/>
      <c r="D1157" s="117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17"/>
      <c r="Q1157" s="117"/>
      <c r="R1157" s="117"/>
      <c r="S1157" s="117"/>
      <c r="T1157" s="117"/>
      <c r="U1157" s="117"/>
      <c r="V1157" s="117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  <c r="AV1157" s="117"/>
      <c r="AW1157" s="117"/>
      <c r="AX1157" s="117"/>
      <c r="AY1157" s="117"/>
      <c r="AZ1157" s="117"/>
      <c r="BA1157" s="117"/>
      <c r="BB1157" s="117"/>
      <c r="BC1157" s="117"/>
      <c r="BD1157" s="117"/>
      <c r="BE1157" s="117"/>
      <c r="BF1157" s="117"/>
      <c r="BG1157" s="117"/>
      <c r="BH1157" s="117"/>
    </row>
    <row r="1158" spans="1:60" ht="12" customHeight="1">
      <c r="A1158" s="172"/>
      <c r="B1158" s="143"/>
      <c r="C1158" s="117"/>
      <c r="D1158" s="117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U1158" s="117"/>
      <c r="V1158" s="117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  <c r="AV1158" s="117"/>
      <c r="AW1158" s="117"/>
      <c r="AX1158" s="117"/>
      <c r="AY1158" s="117"/>
      <c r="AZ1158" s="117"/>
      <c r="BA1158" s="117"/>
      <c r="BB1158" s="117"/>
      <c r="BC1158" s="117"/>
      <c r="BD1158" s="117"/>
      <c r="BE1158" s="117"/>
      <c r="BF1158" s="117"/>
      <c r="BG1158" s="117"/>
      <c r="BH1158" s="117"/>
    </row>
    <row r="1159" spans="1:60" ht="12" customHeight="1">
      <c r="A1159" s="172"/>
      <c r="B1159" s="143"/>
      <c r="C1159" s="117"/>
      <c r="D1159" s="117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  <c r="T1159" s="117"/>
      <c r="U1159" s="117"/>
      <c r="V1159" s="117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  <c r="AV1159" s="117"/>
      <c r="AW1159" s="117"/>
      <c r="AX1159" s="117"/>
      <c r="AY1159" s="117"/>
      <c r="AZ1159" s="117"/>
      <c r="BA1159" s="117"/>
      <c r="BB1159" s="117"/>
      <c r="BC1159" s="117"/>
      <c r="BD1159" s="117"/>
      <c r="BE1159" s="117"/>
      <c r="BF1159" s="117"/>
      <c r="BG1159" s="117"/>
      <c r="BH1159" s="117"/>
    </row>
    <row r="1160" spans="1:60" ht="12" customHeight="1">
      <c r="A1160" s="172"/>
      <c r="B1160" s="143"/>
      <c r="C1160" s="117"/>
      <c r="D1160" s="117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  <c r="AV1160" s="117"/>
      <c r="AW1160" s="117"/>
      <c r="AX1160" s="117"/>
      <c r="AY1160" s="117"/>
      <c r="AZ1160" s="117"/>
      <c r="BA1160" s="117"/>
      <c r="BB1160" s="117"/>
      <c r="BC1160" s="117"/>
      <c r="BD1160" s="117"/>
      <c r="BE1160" s="117"/>
      <c r="BF1160" s="117"/>
      <c r="BG1160" s="117"/>
      <c r="BH1160" s="117"/>
    </row>
    <row r="1161" spans="1:60" ht="12" customHeight="1">
      <c r="A1161" s="172"/>
      <c r="B1161" s="143"/>
      <c r="C1161" s="117"/>
      <c r="D1161" s="117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17"/>
      <c r="Q1161" s="117"/>
      <c r="R1161" s="117"/>
      <c r="S1161" s="117"/>
      <c r="T1161" s="117"/>
      <c r="U1161" s="117"/>
      <c r="V1161" s="117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  <c r="AV1161" s="117"/>
      <c r="AW1161" s="117"/>
      <c r="AX1161" s="117"/>
      <c r="AY1161" s="117"/>
      <c r="AZ1161" s="117"/>
      <c r="BA1161" s="117"/>
      <c r="BB1161" s="117"/>
      <c r="BC1161" s="117"/>
      <c r="BD1161" s="117"/>
      <c r="BE1161" s="117"/>
      <c r="BF1161" s="117"/>
      <c r="BG1161" s="117"/>
      <c r="BH1161" s="117"/>
    </row>
    <row r="1162" spans="1:60" ht="12" customHeight="1">
      <c r="A1162" s="172"/>
      <c r="B1162" s="143"/>
      <c r="C1162" s="117"/>
      <c r="D1162" s="117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17"/>
      <c r="Q1162" s="117"/>
      <c r="R1162" s="117"/>
      <c r="S1162" s="117"/>
      <c r="T1162" s="117"/>
      <c r="U1162" s="117"/>
      <c r="V1162" s="117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  <c r="AV1162" s="117"/>
      <c r="AW1162" s="117"/>
      <c r="AX1162" s="117"/>
      <c r="AY1162" s="117"/>
      <c r="AZ1162" s="117"/>
      <c r="BA1162" s="117"/>
      <c r="BB1162" s="117"/>
      <c r="BC1162" s="117"/>
      <c r="BD1162" s="117"/>
      <c r="BE1162" s="117"/>
      <c r="BF1162" s="117"/>
      <c r="BG1162" s="117"/>
      <c r="BH1162" s="117"/>
    </row>
    <row r="1163" spans="1:60" ht="12" customHeight="1">
      <c r="A1163" s="172"/>
      <c r="B1163" s="143"/>
      <c r="C1163" s="117"/>
      <c r="D1163" s="117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17"/>
      <c r="Q1163" s="117"/>
      <c r="R1163" s="117"/>
      <c r="S1163" s="117"/>
      <c r="T1163" s="117"/>
      <c r="U1163" s="117"/>
      <c r="V1163" s="117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  <c r="AV1163" s="117"/>
      <c r="AW1163" s="117"/>
      <c r="AX1163" s="117"/>
      <c r="AY1163" s="117"/>
      <c r="AZ1163" s="117"/>
      <c r="BA1163" s="117"/>
      <c r="BB1163" s="117"/>
      <c r="BC1163" s="117"/>
      <c r="BD1163" s="117"/>
      <c r="BE1163" s="117"/>
      <c r="BF1163" s="117"/>
      <c r="BG1163" s="117"/>
      <c r="BH1163" s="117"/>
    </row>
    <row r="1164" spans="1:60" ht="12" customHeight="1">
      <c r="A1164" s="172"/>
      <c r="B1164" s="143"/>
      <c r="C1164" s="117"/>
      <c r="D1164" s="117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17"/>
      <c r="Q1164" s="117"/>
      <c r="R1164" s="117"/>
      <c r="S1164" s="117"/>
      <c r="T1164" s="117"/>
      <c r="U1164" s="117"/>
      <c r="V1164" s="117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  <c r="AV1164" s="117"/>
      <c r="AW1164" s="117"/>
      <c r="AX1164" s="117"/>
      <c r="AY1164" s="117"/>
      <c r="AZ1164" s="117"/>
      <c r="BA1164" s="117"/>
      <c r="BB1164" s="117"/>
      <c r="BC1164" s="117"/>
      <c r="BD1164" s="117"/>
      <c r="BE1164" s="117"/>
      <c r="BF1164" s="117"/>
      <c r="BG1164" s="117"/>
      <c r="BH1164" s="117"/>
    </row>
    <row r="1165" spans="1:60" ht="12" customHeight="1">
      <c r="A1165" s="172"/>
      <c r="B1165" s="143"/>
      <c r="C1165" s="117"/>
      <c r="D1165" s="117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17"/>
      <c r="Q1165" s="117"/>
      <c r="R1165" s="117"/>
      <c r="S1165" s="117"/>
      <c r="T1165" s="117"/>
      <c r="U1165" s="117"/>
      <c r="V1165" s="117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  <c r="AV1165" s="117"/>
      <c r="AW1165" s="117"/>
      <c r="AX1165" s="117"/>
      <c r="AY1165" s="117"/>
      <c r="AZ1165" s="117"/>
      <c r="BA1165" s="117"/>
      <c r="BB1165" s="117"/>
      <c r="BC1165" s="117"/>
      <c r="BD1165" s="117"/>
      <c r="BE1165" s="117"/>
      <c r="BF1165" s="117"/>
      <c r="BG1165" s="117"/>
      <c r="BH1165" s="117"/>
    </row>
    <row r="1166" spans="1:60" ht="12" customHeight="1">
      <c r="A1166" s="172"/>
      <c r="B1166" s="143"/>
      <c r="C1166" s="117"/>
      <c r="D1166" s="117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17"/>
      <c r="Q1166" s="117"/>
      <c r="R1166" s="117"/>
      <c r="S1166" s="117"/>
      <c r="T1166" s="117"/>
      <c r="U1166" s="117"/>
      <c r="V1166" s="117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  <c r="AV1166" s="117"/>
      <c r="AW1166" s="117"/>
      <c r="AX1166" s="117"/>
      <c r="AY1166" s="117"/>
      <c r="AZ1166" s="117"/>
      <c r="BA1166" s="117"/>
      <c r="BB1166" s="117"/>
      <c r="BC1166" s="117"/>
      <c r="BD1166" s="117"/>
      <c r="BE1166" s="117"/>
      <c r="BF1166" s="117"/>
      <c r="BG1166" s="117"/>
      <c r="BH1166" s="117"/>
    </row>
    <row r="1167" spans="1:60" ht="12" customHeight="1">
      <c r="A1167" s="172"/>
      <c r="B1167" s="143"/>
      <c r="C1167" s="117"/>
      <c r="D1167" s="117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  <c r="AV1167" s="117"/>
      <c r="AW1167" s="117"/>
      <c r="AX1167" s="117"/>
      <c r="AY1167" s="117"/>
      <c r="AZ1167" s="117"/>
      <c r="BA1167" s="117"/>
      <c r="BB1167" s="117"/>
      <c r="BC1167" s="117"/>
      <c r="BD1167" s="117"/>
      <c r="BE1167" s="117"/>
      <c r="BF1167" s="117"/>
      <c r="BG1167" s="117"/>
      <c r="BH1167" s="117"/>
    </row>
    <row r="1168" spans="1:60" ht="12" customHeight="1">
      <c r="A1168" s="172"/>
      <c r="B1168" s="143"/>
      <c r="C1168" s="117"/>
      <c r="D1168" s="117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  <c r="AV1168" s="117"/>
      <c r="AW1168" s="117"/>
      <c r="AX1168" s="117"/>
      <c r="AY1168" s="117"/>
      <c r="AZ1168" s="117"/>
      <c r="BA1168" s="117"/>
      <c r="BB1168" s="117"/>
      <c r="BC1168" s="117"/>
      <c r="BD1168" s="117"/>
      <c r="BE1168" s="117"/>
      <c r="BF1168" s="117"/>
      <c r="BG1168" s="117"/>
      <c r="BH1168" s="117"/>
    </row>
    <row r="1169" spans="1:60" ht="12" customHeight="1">
      <c r="A1169" s="172"/>
      <c r="B1169" s="143"/>
      <c r="C1169" s="117"/>
      <c r="D1169" s="117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17"/>
      <c r="Q1169" s="117"/>
      <c r="R1169" s="117"/>
      <c r="S1169" s="117"/>
      <c r="T1169" s="117"/>
      <c r="U1169" s="117"/>
      <c r="V1169" s="117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  <c r="AV1169" s="117"/>
      <c r="AW1169" s="117"/>
      <c r="AX1169" s="117"/>
      <c r="AY1169" s="117"/>
      <c r="AZ1169" s="117"/>
      <c r="BA1169" s="117"/>
      <c r="BB1169" s="117"/>
      <c r="BC1169" s="117"/>
      <c r="BD1169" s="117"/>
      <c r="BE1169" s="117"/>
      <c r="BF1169" s="117"/>
      <c r="BG1169" s="117"/>
      <c r="BH1169" s="117"/>
    </row>
    <row r="1170" spans="1:60" ht="12" customHeight="1">
      <c r="A1170" s="172"/>
      <c r="B1170" s="143"/>
      <c r="C1170" s="117"/>
      <c r="D1170" s="117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17"/>
      <c r="Q1170" s="117"/>
      <c r="R1170" s="117"/>
      <c r="S1170" s="117"/>
      <c r="T1170" s="117"/>
      <c r="U1170" s="117"/>
      <c r="V1170" s="117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  <c r="AV1170" s="117"/>
      <c r="AW1170" s="117"/>
      <c r="AX1170" s="117"/>
      <c r="AY1170" s="117"/>
      <c r="AZ1170" s="117"/>
      <c r="BA1170" s="117"/>
      <c r="BB1170" s="117"/>
      <c r="BC1170" s="117"/>
      <c r="BD1170" s="117"/>
      <c r="BE1170" s="117"/>
      <c r="BF1170" s="117"/>
      <c r="BG1170" s="117"/>
      <c r="BH1170" s="117"/>
    </row>
    <row r="1171" spans="1:60" ht="12" customHeight="1">
      <c r="A1171" s="172"/>
      <c r="B1171" s="143"/>
      <c r="C1171" s="117"/>
      <c r="D1171" s="117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17"/>
      <c r="Q1171" s="117"/>
      <c r="R1171" s="117"/>
      <c r="S1171" s="117"/>
      <c r="T1171" s="117"/>
      <c r="U1171" s="117"/>
      <c r="V1171" s="117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  <c r="AV1171" s="117"/>
      <c r="AW1171" s="117"/>
      <c r="AX1171" s="117"/>
      <c r="AY1171" s="117"/>
      <c r="AZ1171" s="117"/>
      <c r="BA1171" s="117"/>
      <c r="BB1171" s="117"/>
      <c r="BC1171" s="117"/>
      <c r="BD1171" s="117"/>
      <c r="BE1171" s="117"/>
      <c r="BF1171" s="117"/>
      <c r="BG1171" s="117"/>
      <c r="BH1171" s="117"/>
    </row>
    <row r="1172" spans="1:60" ht="12" customHeight="1">
      <c r="A1172" s="172"/>
      <c r="B1172" s="143"/>
      <c r="C1172" s="117"/>
      <c r="D1172" s="117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17"/>
      <c r="Q1172" s="117"/>
      <c r="R1172" s="117"/>
      <c r="S1172" s="117"/>
      <c r="T1172" s="117"/>
      <c r="U1172" s="117"/>
      <c r="V1172" s="117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  <c r="AV1172" s="117"/>
      <c r="AW1172" s="117"/>
      <c r="AX1172" s="117"/>
      <c r="AY1172" s="117"/>
      <c r="AZ1172" s="117"/>
      <c r="BA1172" s="117"/>
      <c r="BB1172" s="117"/>
      <c r="BC1172" s="117"/>
      <c r="BD1172" s="117"/>
      <c r="BE1172" s="117"/>
      <c r="BF1172" s="117"/>
      <c r="BG1172" s="117"/>
      <c r="BH1172" s="117"/>
    </row>
    <row r="1173" spans="1:60" ht="12" customHeight="1">
      <c r="A1173" s="172"/>
      <c r="B1173" s="143"/>
      <c r="C1173" s="117"/>
      <c r="D1173" s="117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17"/>
      <c r="Q1173" s="117"/>
      <c r="R1173" s="117"/>
      <c r="S1173" s="117"/>
      <c r="T1173" s="117"/>
      <c r="U1173" s="117"/>
      <c r="V1173" s="117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  <c r="AV1173" s="117"/>
      <c r="AW1173" s="117"/>
      <c r="AX1173" s="117"/>
      <c r="AY1173" s="117"/>
      <c r="AZ1173" s="117"/>
      <c r="BA1173" s="117"/>
      <c r="BB1173" s="117"/>
      <c r="BC1173" s="117"/>
      <c r="BD1173" s="117"/>
      <c r="BE1173" s="117"/>
      <c r="BF1173" s="117"/>
      <c r="BG1173" s="117"/>
      <c r="BH1173" s="117"/>
    </row>
    <row r="1174" spans="1:60" ht="12" customHeight="1">
      <c r="A1174" s="172"/>
      <c r="B1174" s="143"/>
      <c r="C1174" s="117"/>
      <c r="D1174" s="117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  <c r="U1174" s="117"/>
      <c r="V1174" s="117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  <c r="AV1174" s="117"/>
      <c r="AW1174" s="117"/>
      <c r="AX1174" s="117"/>
      <c r="AY1174" s="117"/>
      <c r="AZ1174" s="117"/>
      <c r="BA1174" s="117"/>
      <c r="BB1174" s="117"/>
      <c r="BC1174" s="117"/>
      <c r="BD1174" s="117"/>
      <c r="BE1174" s="117"/>
      <c r="BF1174" s="117"/>
      <c r="BG1174" s="117"/>
      <c r="BH1174" s="117"/>
    </row>
    <row r="1175" spans="1:60" ht="12" customHeight="1">
      <c r="A1175" s="172"/>
      <c r="B1175" s="143"/>
      <c r="C1175" s="117"/>
      <c r="D1175" s="117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17"/>
      <c r="Q1175" s="117"/>
      <c r="R1175" s="117"/>
      <c r="S1175" s="117"/>
      <c r="T1175" s="117"/>
      <c r="U1175" s="117"/>
      <c r="V1175" s="117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  <c r="AV1175" s="117"/>
      <c r="AW1175" s="117"/>
      <c r="AX1175" s="117"/>
      <c r="AY1175" s="117"/>
      <c r="AZ1175" s="117"/>
      <c r="BA1175" s="117"/>
      <c r="BB1175" s="117"/>
      <c r="BC1175" s="117"/>
      <c r="BD1175" s="117"/>
      <c r="BE1175" s="117"/>
      <c r="BF1175" s="117"/>
      <c r="BG1175" s="117"/>
      <c r="BH1175" s="117"/>
    </row>
    <row r="1176" spans="1:60" ht="12" customHeight="1">
      <c r="A1176" s="172"/>
      <c r="B1176" s="143"/>
      <c r="C1176" s="117"/>
      <c r="D1176" s="117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17"/>
      <c r="Q1176" s="117"/>
      <c r="R1176" s="117"/>
      <c r="S1176" s="117"/>
      <c r="T1176" s="117"/>
      <c r="U1176" s="117"/>
      <c r="V1176" s="117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  <c r="AV1176" s="117"/>
      <c r="AW1176" s="117"/>
      <c r="AX1176" s="117"/>
      <c r="AY1176" s="117"/>
      <c r="AZ1176" s="117"/>
      <c r="BA1176" s="117"/>
      <c r="BB1176" s="117"/>
      <c r="BC1176" s="117"/>
      <c r="BD1176" s="117"/>
      <c r="BE1176" s="117"/>
      <c r="BF1176" s="117"/>
      <c r="BG1176" s="117"/>
      <c r="BH1176" s="117"/>
    </row>
    <row r="1177" spans="1:60" ht="12" customHeight="1">
      <c r="A1177" s="172"/>
      <c r="B1177" s="143"/>
      <c r="C1177" s="117"/>
      <c r="D1177" s="117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17"/>
      <c r="Q1177" s="117"/>
      <c r="R1177" s="117"/>
      <c r="S1177" s="117"/>
      <c r="T1177" s="117"/>
      <c r="U1177" s="117"/>
      <c r="V1177" s="117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  <c r="AV1177" s="117"/>
      <c r="AW1177" s="117"/>
      <c r="AX1177" s="117"/>
      <c r="AY1177" s="117"/>
      <c r="AZ1177" s="117"/>
      <c r="BA1177" s="117"/>
      <c r="BB1177" s="117"/>
      <c r="BC1177" s="117"/>
      <c r="BD1177" s="117"/>
      <c r="BE1177" s="117"/>
      <c r="BF1177" s="117"/>
      <c r="BG1177" s="117"/>
      <c r="BH1177" s="117"/>
    </row>
    <row r="1178" spans="1:60" ht="12" customHeight="1">
      <c r="A1178" s="172"/>
      <c r="B1178" s="143"/>
      <c r="C1178" s="117"/>
      <c r="D1178" s="117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U1178" s="117"/>
      <c r="V1178" s="117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  <c r="AV1178" s="117"/>
      <c r="AW1178" s="117"/>
      <c r="AX1178" s="117"/>
      <c r="AY1178" s="117"/>
      <c r="AZ1178" s="117"/>
      <c r="BA1178" s="117"/>
      <c r="BB1178" s="117"/>
      <c r="BC1178" s="117"/>
      <c r="BD1178" s="117"/>
      <c r="BE1178" s="117"/>
      <c r="BF1178" s="117"/>
      <c r="BG1178" s="117"/>
      <c r="BH1178" s="117"/>
    </row>
    <row r="1179" spans="1:60" ht="12" customHeight="1">
      <c r="A1179" s="172"/>
      <c r="B1179" s="143"/>
      <c r="C1179" s="117"/>
      <c r="D1179" s="117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  <c r="AV1179" s="117"/>
      <c r="AW1179" s="117"/>
      <c r="AX1179" s="117"/>
      <c r="AY1179" s="117"/>
      <c r="AZ1179" s="117"/>
      <c r="BA1179" s="117"/>
      <c r="BB1179" s="117"/>
      <c r="BC1179" s="117"/>
      <c r="BD1179" s="117"/>
      <c r="BE1179" s="117"/>
      <c r="BF1179" s="117"/>
      <c r="BG1179" s="117"/>
      <c r="BH1179" s="117"/>
    </row>
    <row r="1180" spans="1:60" ht="12" customHeight="1">
      <c r="A1180" s="172"/>
      <c r="B1180" s="143"/>
      <c r="C1180" s="117"/>
      <c r="D1180" s="117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17"/>
      <c r="Q1180" s="117"/>
      <c r="R1180" s="117"/>
      <c r="S1180" s="117"/>
      <c r="T1180" s="117"/>
      <c r="U1180" s="117"/>
      <c r="V1180" s="117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  <c r="AV1180" s="117"/>
      <c r="AW1180" s="117"/>
      <c r="AX1180" s="117"/>
      <c r="AY1180" s="117"/>
      <c r="AZ1180" s="117"/>
      <c r="BA1180" s="117"/>
      <c r="BB1180" s="117"/>
      <c r="BC1180" s="117"/>
      <c r="BD1180" s="117"/>
      <c r="BE1180" s="117"/>
      <c r="BF1180" s="117"/>
      <c r="BG1180" s="117"/>
      <c r="BH1180" s="117"/>
    </row>
    <row r="1181" spans="1:60" ht="12" customHeight="1">
      <c r="A1181" s="172"/>
      <c r="B1181" s="143"/>
      <c r="C1181" s="117"/>
      <c r="D1181" s="117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  <c r="AV1181" s="117"/>
      <c r="AW1181" s="117"/>
      <c r="AX1181" s="117"/>
      <c r="AY1181" s="117"/>
      <c r="AZ1181" s="117"/>
      <c r="BA1181" s="117"/>
      <c r="BB1181" s="117"/>
      <c r="BC1181" s="117"/>
      <c r="BD1181" s="117"/>
      <c r="BE1181" s="117"/>
      <c r="BF1181" s="117"/>
      <c r="BG1181" s="117"/>
      <c r="BH1181" s="117"/>
    </row>
    <row r="1182" spans="1:60" ht="12" customHeight="1">
      <c r="A1182" s="172"/>
      <c r="B1182" s="143"/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  <c r="V1182" s="117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  <c r="AW1182" s="117"/>
      <c r="AX1182" s="117"/>
      <c r="AY1182" s="117"/>
      <c r="AZ1182" s="117"/>
      <c r="BA1182" s="117"/>
      <c r="BB1182" s="117"/>
      <c r="BC1182" s="117"/>
      <c r="BD1182" s="117"/>
      <c r="BE1182" s="117"/>
      <c r="BF1182" s="117"/>
      <c r="BG1182" s="117"/>
      <c r="BH1182" s="117"/>
    </row>
    <row r="1183" spans="1:60" ht="12" customHeight="1">
      <c r="A1183" s="172"/>
      <c r="B1183" s="143"/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  <c r="AV1183" s="117"/>
      <c r="AW1183" s="117"/>
      <c r="AX1183" s="117"/>
      <c r="AY1183" s="117"/>
      <c r="AZ1183" s="117"/>
      <c r="BA1183" s="117"/>
      <c r="BB1183" s="117"/>
      <c r="BC1183" s="117"/>
      <c r="BD1183" s="117"/>
      <c r="BE1183" s="117"/>
      <c r="BF1183" s="117"/>
      <c r="BG1183" s="117"/>
      <c r="BH1183" s="117"/>
    </row>
    <row r="1184" spans="1:60" ht="12" customHeight="1">
      <c r="A1184" s="172"/>
      <c r="B1184" s="143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  <c r="AV1184" s="117"/>
      <c r="AW1184" s="117"/>
      <c r="AX1184" s="117"/>
      <c r="AY1184" s="117"/>
      <c r="AZ1184" s="117"/>
      <c r="BA1184" s="117"/>
      <c r="BB1184" s="117"/>
      <c r="BC1184" s="117"/>
      <c r="BD1184" s="117"/>
      <c r="BE1184" s="117"/>
      <c r="BF1184" s="117"/>
      <c r="BG1184" s="117"/>
      <c r="BH1184" s="117"/>
    </row>
    <row r="1185" spans="1:60" ht="12" customHeight="1">
      <c r="A1185" s="172"/>
      <c r="B1185" s="143"/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  <c r="AV1185" s="117"/>
      <c r="AW1185" s="117"/>
      <c r="AX1185" s="117"/>
      <c r="AY1185" s="117"/>
      <c r="AZ1185" s="117"/>
      <c r="BA1185" s="117"/>
      <c r="BB1185" s="117"/>
      <c r="BC1185" s="117"/>
      <c r="BD1185" s="117"/>
      <c r="BE1185" s="117"/>
      <c r="BF1185" s="117"/>
      <c r="BG1185" s="117"/>
      <c r="BH1185" s="117"/>
    </row>
    <row r="1186" spans="1:60" ht="12" customHeight="1">
      <c r="A1186" s="172"/>
      <c r="B1186" s="143"/>
      <c r="C1186" s="117"/>
      <c r="D1186" s="117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17"/>
      <c r="Q1186" s="117"/>
      <c r="R1186" s="117"/>
      <c r="S1186" s="117"/>
      <c r="T1186" s="117"/>
      <c r="U1186" s="117"/>
      <c r="V1186" s="117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  <c r="AV1186" s="117"/>
      <c r="AW1186" s="117"/>
      <c r="AX1186" s="117"/>
      <c r="AY1186" s="117"/>
      <c r="AZ1186" s="117"/>
      <c r="BA1186" s="117"/>
      <c r="BB1186" s="117"/>
      <c r="BC1186" s="117"/>
      <c r="BD1186" s="117"/>
      <c r="BE1186" s="117"/>
      <c r="BF1186" s="117"/>
      <c r="BG1186" s="117"/>
      <c r="BH1186" s="117"/>
    </row>
    <row r="1187" spans="1:60" ht="12" customHeight="1">
      <c r="A1187" s="172"/>
      <c r="B1187" s="143"/>
      <c r="C1187" s="117"/>
      <c r="D1187" s="117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17"/>
      <c r="Q1187" s="117"/>
      <c r="R1187" s="117"/>
      <c r="S1187" s="117"/>
      <c r="T1187" s="117"/>
      <c r="U1187" s="117"/>
      <c r="V1187" s="117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  <c r="AV1187" s="117"/>
      <c r="AW1187" s="117"/>
      <c r="AX1187" s="117"/>
      <c r="AY1187" s="117"/>
      <c r="AZ1187" s="117"/>
      <c r="BA1187" s="117"/>
      <c r="BB1187" s="117"/>
      <c r="BC1187" s="117"/>
      <c r="BD1187" s="117"/>
      <c r="BE1187" s="117"/>
      <c r="BF1187" s="117"/>
      <c r="BG1187" s="117"/>
      <c r="BH1187" s="117"/>
    </row>
    <row r="1188" spans="1:60" ht="12" customHeight="1">
      <c r="A1188" s="172"/>
      <c r="B1188" s="143"/>
      <c r="C1188" s="117"/>
      <c r="D1188" s="117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U1188" s="117"/>
      <c r="V1188" s="117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  <c r="AV1188" s="117"/>
      <c r="AW1188" s="117"/>
      <c r="AX1188" s="117"/>
      <c r="AY1188" s="117"/>
      <c r="AZ1188" s="117"/>
      <c r="BA1188" s="117"/>
      <c r="BB1188" s="117"/>
      <c r="BC1188" s="117"/>
      <c r="BD1188" s="117"/>
      <c r="BE1188" s="117"/>
      <c r="BF1188" s="117"/>
      <c r="BG1188" s="117"/>
      <c r="BH1188" s="117"/>
    </row>
    <row r="1189" spans="1:60" ht="12" customHeight="1">
      <c r="A1189" s="172"/>
      <c r="B1189" s="143"/>
      <c r="C1189" s="117"/>
      <c r="D1189" s="117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  <c r="AV1189" s="117"/>
      <c r="AW1189" s="117"/>
      <c r="AX1189" s="117"/>
      <c r="AY1189" s="117"/>
      <c r="AZ1189" s="117"/>
      <c r="BA1189" s="117"/>
      <c r="BB1189" s="117"/>
      <c r="BC1189" s="117"/>
      <c r="BD1189" s="117"/>
      <c r="BE1189" s="117"/>
      <c r="BF1189" s="117"/>
      <c r="BG1189" s="117"/>
      <c r="BH1189" s="117"/>
    </row>
    <row r="1190" spans="1:60" ht="12" customHeight="1">
      <c r="A1190" s="172"/>
      <c r="B1190" s="143"/>
      <c r="C1190" s="117"/>
      <c r="D1190" s="117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  <c r="T1190" s="117"/>
      <c r="U1190" s="117"/>
      <c r="V1190" s="117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  <c r="AV1190" s="117"/>
      <c r="AW1190" s="117"/>
      <c r="AX1190" s="117"/>
      <c r="AY1190" s="117"/>
      <c r="AZ1190" s="117"/>
      <c r="BA1190" s="117"/>
      <c r="BB1190" s="117"/>
      <c r="BC1190" s="117"/>
      <c r="BD1190" s="117"/>
      <c r="BE1190" s="117"/>
      <c r="BF1190" s="117"/>
      <c r="BG1190" s="117"/>
      <c r="BH1190" s="117"/>
    </row>
    <row r="1191" spans="1:60" ht="12" customHeight="1">
      <c r="A1191" s="172"/>
      <c r="B1191" s="143"/>
      <c r="C1191" s="117"/>
      <c r="D1191" s="117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17"/>
      <c r="Q1191" s="117"/>
      <c r="R1191" s="117"/>
      <c r="S1191" s="117"/>
      <c r="T1191" s="117"/>
      <c r="U1191" s="117"/>
      <c r="V1191" s="117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  <c r="AV1191" s="117"/>
      <c r="AW1191" s="117"/>
      <c r="AX1191" s="117"/>
      <c r="AY1191" s="117"/>
      <c r="AZ1191" s="117"/>
      <c r="BA1191" s="117"/>
      <c r="BB1191" s="117"/>
      <c r="BC1191" s="117"/>
      <c r="BD1191" s="117"/>
      <c r="BE1191" s="117"/>
      <c r="BF1191" s="117"/>
      <c r="BG1191" s="117"/>
      <c r="BH1191" s="117"/>
    </row>
    <row r="1192" spans="1:60" ht="12" customHeight="1">
      <c r="A1192" s="172"/>
      <c r="B1192" s="143"/>
      <c r="C1192" s="117"/>
      <c r="D1192" s="117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  <c r="AW1192" s="117"/>
      <c r="AX1192" s="117"/>
      <c r="AY1192" s="117"/>
      <c r="AZ1192" s="117"/>
      <c r="BA1192" s="117"/>
      <c r="BB1192" s="117"/>
      <c r="BC1192" s="117"/>
      <c r="BD1192" s="117"/>
      <c r="BE1192" s="117"/>
      <c r="BF1192" s="117"/>
      <c r="BG1192" s="117"/>
      <c r="BH1192" s="117"/>
    </row>
    <row r="1193" spans="1:60" ht="12" customHeight="1">
      <c r="A1193" s="172"/>
      <c r="B1193" s="143"/>
      <c r="C1193" s="117"/>
      <c r="D1193" s="117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17"/>
      <c r="Q1193" s="117"/>
      <c r="R1193" s="117"/>
      <c r="S1193" s="117"/>
      <c r="T1193" s="117"/>
      <c r="U1193" s="117"/>
      <c r="V1193" s="117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  <c r="AV1193" s="117"/>
      <c r="AW1193" s="117"/>
      <c r="AX1193" s="117"/>
      <c r="AY1193" s="117"/>
      <c r="AZ1193" s="117"/>
      <c r="BA1193" s="117"/>
      <c r="BB1193" s="117"/>
      <c r="BC1193" s="117"/>
      <c r="BD1193" s="117"/>
      <c r="BE1193" s="117"/>
      <c r="BF1193" s="117"/>
      <c r="BG1193" s="117"/>
      <c r="BH1193" s="117"/>
    </row>
    <row r="1194" spans="1:60" ht="12" customHeight="1">
      <c r="A1194" s="172"/>
      <c r="B1194" s="143"/>
      <c r="C1194" s="117"/>
      <c r="D1194" s="117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17"/>
      <c r="Q1194" s="117"/>
      <c r="R1194" s="117"/>
      <c r="S1194" s="117"/>
      <c r="T1194" s="117"/>
      <c r="U1194" s="117"/>
      <c r="V1194" s="117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  <c r="AV1194" s="117"/>
      <c r="AW1194" s="117"/>
      <c r="AX1194" s="117"/>
      <c r="AY1194" s="117"/>
      <c r="AZ1194" s="117"/>
      <c r="BA1194" s="117"/>
      <c r="BB1194" s="117"/>
      <c r="BC1194" s="117"/>
      <c r="BD1194" s="117"/>
      <c r="BE1194" s="117"/>
      <c r="BF1194" s="117"/>
      <c r="BG1194" s="117"/>
      <c r="BH1194" s="117"/>
    </row>
    <row r="1195" spans="1:60" ht="12" customHeight="1">
      <c r="A1195" s="172"/>
      <c r="B1195" s="143"/>
      <c r="C1195" s="117"/>
      <c r="D1195" s="117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  <c r="AV1195" s="117"/>
      <c r="AW1195" s="117"/>
      <c r="AX1195" s="117"/>
      <c r="AY1195" s="117"/>
      <c r="AZ1195" s="117"/>
      <c r="BA1195" s="117"/>
      <c r="BB1195" s="117"/>
      <c r="BC1195" s="117"/>
      <c r="BD1195" s="117"/>
      <c r="BE1195" s="117"/>
      <c r="BF1195" s="117"/>
      <c r="BG1195" s="117"/>
      <c r="BH1195" s="117"/>
    </row>
    <row r="1196" spans="1:60" ht="12" customHeight="1">
      <c r="A1196" s="172"/>
      <c r="B1196" s="143"/>
      <c r="C1196" s="117"/>
      <c r="D1196" s="117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  <c r="AW1196" s="117"/>
      <c r="AX1196" s="117"/>
      <c r="AY1196" s="117"/>
      <c r="AZ1196" s="117"/>
      <c r="BA1196" s="117"/>
      <c r="BB1196" s="117"/>
      <c r="BC1196" s="117"/>
      <c r="BD1196" s="117"/>
      <c r="BE1196" s="117"/>
      <c r="BF1196" s="117"/>
      <c r="BG1196" s="117"/>
      <c r="BH1196" s="117"/>
    </row>
    <row r="1197" spans="1:60" ht="12" customHeight="1">
      <c r="A1197" s="172"/>
      <c r="B1197" s="143"/>
      <c r="C1197" s="117"/>
      <c r="D1197" s="117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  <c r="AV1197" s="117"/>
      <c r="AW1197" s="117"/>
      <c r="AX1197" s="117"/>
      <c r="AY1197" s="117"/>
      <c r="AZ1197" s="117"/>
      <c r="BA1197" s="117"/>
      <c r="BB1197" s="117"/>
      <c r="BC1197" s="117"/>
      <c r="BD1197" s="117"/>
      <c r="BE1197" s="117"/>
      <c r="BF1197" s="117"/>
      <c r="BG1197" s="117"/>
      <c r="BH1197" s="117"/>
    </row>
    <row r="1198" spans="1:60" ht="12" customHeight="1">
      <c r="A1198" s="172"/>
      <c r="B1198" s="143"/>
      <c r="C1198" s="117"/>
      <c r="D1198" s="117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17"/>
      <c r="Q1198" s="117"/>
      <c r="R1198" s="117"/>
      <c r="S1198" s="117"/>
      <c r="T1198" s="117"/>
      <c r="U1198" s="117"/>
      <c r="V1198" s="117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  <c r="AV1198" s="117"/>
      <c r="AW1198" s="117"/>
      <c r="AX1198" s="117"/>
      <c r="AY1198" s="117"/>
      <c r="AZ1198" s="117"/>
      <c r="BA1198" s="117"/>
      <c r="BB1198" s="117"/>
      <c r="BC1198" s="117"/>
      <c r="BD1198" s="117"/>
      <c r="BE1198" s="117"/>
      <c r="BF1198" s="117"/>
      <c r="BG1198" s="117"/>
      <c r="BH1198" s="117"/>
    </row>
    <row r="1199" spans="1:60" ht="12" customHeight="1">
      <c r="A1199" s="172"/>
      <c r="B1199" s="143"/>
      <c r="C1199" s="117"/>
      <c r="D1199" s="117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17"/>
      <c r="Q1199" s="117"/>
      <c r="R1199" s="117"/>
      <c r="S1199" s="117"/>
      <c r="T1199" s="117"/>
      <c r="U1199" s="117"/>
      <c r="V1199" s="117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  <c r="AV1199" s="117"/>
      <c r="AW1199" s="117"/>
      <c r="AX1199" s="117"/>
      <c r="AY1199" s="117"/>
      <c r="AZ1199" s="117"/>
      <c r="BA1199" s="117"/>
      <c r="BB1199" s="117"/>
      <c r="BC1199" s="117"/>
      <c r="BD1199" s="117"/>
      <c r="BE1199" s="117"/>
      <c r="BF1199" s="117"/>
      <c r="BG1199" s="117"/>
      <c r="BH1199" s="117"/>
    </row>
    <row r="1200" spans="1:60" ht="12" customHeight="1">
      <c r="A1200" s="172"/>
      <c r="B1200" s="143"/>
      <c r="C1200" s="117"/>
      <c r="D1200" s="117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17"/>
      <c r="Q1200" s="117"/>
      <c r="R1200" s="117"/>
      <c r="S1200" s="117"/>
      <c r="T1200" s="117"/>
      <c r="U1200" s="117"/>
      <c r="V1200" s="117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  <c r="AV1200" s="117"/>
      <c r="AW1200" s="117"/>
      <c r="AX1200" s="117"/>
      <c r="AY1200" s="117"/>
      <c r="AZ1200" s="117"/>
      <c r="BA1200" s="117"/>
      <c r="BB1200" s="117"/>
      <c r="BC1200" s="117"/>
      <c r="BD1200" s="117"/>
      <c r="BE1200" s="117"/>
      <c r="BF1200" s="117"/>
      <c r="BG1200" s="117"/>
      <c r="BH1200" s="117"/>
    </row>
    <row r="1201" spans="1:60" ht="12" customHeight="1">
      <c r="A1201" s="172"/>
      <c r="B1201" s="143"/>
      <c r="C1201" s="117"/>
      <c r="D1201" s="117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  <c r="AV1201" s="117"/>
      <c r="AW1201" s="117"/>
      <c r="AX1201" s="117"/>
      <c r="AY1201" s="117"/>
      <c r="AZ1201" s="117"/>
      <c r="BA1201" s="117"/>
      <c r="BB1201" s="117"/>
      <c r="BC1201" s="117"/>
      <c r="BD1201" s="117"/>
      <c r="BE1201" s="117"/>
      <c r="BF1201" s="117"/>
      <c r="BG1201" s="117"/>
      <c r="BH1201" s="117"/>
    </row>
    <row r="1202" spans="1:60" ht="12" customHeight="1">
      <c r="A1202" s="172"/>
      <c r="B1202" s="143"/>
      <c r="C1202" s="117"/>
      <c r="D1202" s="117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  <c r="AV1202" s="117"/>
      <c r="AW1202" s="117"/>
      <c r="AX1202" s="117"/>
      <c r="AY1202" s="117"/>
      <c r="AZ1202" s="117"/>
      <c r="BA1202" s="117"/>
      <c r="BB1202" s="117"/>
      <c r="BC1202" s="117"/>
      <c r="BD1202" s="117"/>
      <c r="BE1202" s="117"/>
      <c r="BF1202" s="117"/>
      <c r="BG1202" s="117"/>
      <c r="BH1202" s="117"/>
    </row>
    <row r="1203" spans="1:60" ht="12" customHeight="1">
      <c r="A1203" s="172"/>
      <c r="B1203" s="143"/>
      <c r="C1203" s="117"/>
      <c r="D1203" s="117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17"/>
      <c r="Q1203" s="117"/>
      <c r="R1203" s="117"/>
      <c r="S1203" s="117"/>
      <c r="T1203" s="117"/>
      <c r="U1203" s="117"/>
      <c r="V1203" s="117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  <c r="AV1203" s="117"/>
      <c r="AW1203" s="117"/>
      <c r="AX1203" s="117"/>
      <c r="AY1203" s="117"/>
      <c r="AZ1203" s="117"/>
      <c r="BA1203" s="117"/>
      <c r="BB1203" s="117"/>
      <c r="BC1203" s="117"/>
      <c r="BD1203" s="117"/>
      <c r="BE1203" s="117"/>
      <c r="BF1203" s="117"/>
      <c r="BG1203" s="117"/>
      <c r="BH1203" s="117"/>
    </row>
    <row r="1204" spans="1:60" ht="12" customHeight="1">
      <c r="A1204" s="172"/>
      <c r="B1204" s="143"/>
      <c r="C1204" s="117"/>
      <c r="D1204" s="117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17"/>
      <c r="Q1204" s="117"/>
      <c r="R1204" s="117"/>
      <c r="S1204" s="117"/>
      <c r="T1204" s="117"/>
      <c r="U1204" s="117"/>
      <c r="V1204" s="117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  <c r="AV1204" s="117"/>
      <c r="AW1204" s="117"/>
      <c r="AX1204" s="117"/>
      <c r="AY1204" s="117"/>
      <c r="AZ1204" s="117"/>
      <c r="BA1204" s="117"/>
      <c r="BB1204" s="117"/>
      <c r="BC1204" s="117"/>
      <c r="BD1204" s="117"/>
      <c r="BE1204" s="117"/>
      <c r="BF1204" s="117"/>
      <c r="BG1204" s="117"/>
      <c r="BH1204" s="117"/>
    </row>
    <row r="1205" spans="1:60" ht="12" customHeight="1">
      <c r="A1205" s="172"/>
      <c r="B1205" s="143"/>
      <c r="C1205" s="117"/>
      <c r="D1205" s="117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17"/>
      <c r="Q1205" s="117"/>
      <c r="R1205" s="117"/>
      <c r="S1205" s="117"/>
      <c r="T1205" s="117"/>
      <c r="U1205" s="117"/>
      <c r="V1205" s="117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  <c r="AV1205" s="117"/>
      <c r="AW1205" s="117"/>
      <c r="AX1205" s="117"/>
      <c r="AY1205" s="117"/>
      <c r="AZ1205" s="117"/>
      <c r="BA1205" s="117"/>
      <c r="BB1205" s="117"/>
      <c r="BC1205" s="117"/>
      <c r="BD1205" s="117"/>
      <c r="BE1205" s="117"/>
      <c r="BF1205" s="117"/>
      <c r="BG1205" s="117"/>
      <c r="BH1205" s="117"/>
    </row>
    <row r="1206" spans="1:60" ht="12" customHeight="1">
      <c r="A1206" s="172"/>
      <c r="B1206" s="143"/>
      <c r="C1206" s="117"/>
      <c r="D1206" s="117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17"/>
      <c r="Q1206" s="117"/>
      <c r="R1206" s="117"/>
      <c r="S1206" s="117"/>
      <c r="T1206" s="117"/>
      <c r="U1206" s="117"/>
      <c r="V1206" s="117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  <c r="AV1206" s="117"/>
      <c r="AW1206" s="117"/>
      <c r="AX1206" s="117"/>
      <c r="AY1206" s="117"/>
      <c r="AZ1206" s="117"/>
      <c r="BA1206" s="117"/>
      <c r="BB1206" s="117"/>
      <c r="BC1206" s="117"/>
      <c r="BD1206" s="117"/>
      <c r="BE1206" s="117"/>
      <c r="BF1206" s="117"/>
      <c r="BG1206" s="117"/>
      <c r="BH1206" s="117"/>
    </row>
    <row r="1207" spans="1:60" ht="12" customHeight="1">
      <c r="A1207" s="172"/>
      <c r="B1207" s="143"/>
      <c r="C1207" s="117"/>
      <c r="D1207" s="117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17"/>
      <c r="Q1207" s="117"/>
      <c r="R1207" s="117"/>
      <c r="S1207" s="117"/>
      <c r="T1207" s="117"/>
      <c r="U1207" s="117"/>
      <c r="V1207" s="117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  <c r="AV1207" s="117"/>
      <c r="AW1207" s="117"/>
      <c r="AX1207" s="117"/>
      <c r="AY1207" s="117"/>
      <c r="AZ1207" s="117"/>
      <c r="BA1207" s="117"/>
      <c r="BB1207" s="117"/>
      <c r="BC1207" s="117"/>
      <c r="BD1207" s="117"/>
      <c r="BE1207" s="117"/>
      <c r="BF1207" s="117"/>
      <c r="BG1207" s="117"/>
      <c r="BH1207" s="117"/>
    </row>
    <row r="1208" spans="1:60" ht="12" customHeight="1">
      <c r="A1208" s="172"/>
      <c r="B1208" s="143"/>
      <c r="C1208" s="117"/>
      <c r="D1208" s="117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17"/>
      <c r="Q1208" s="117"/>
      <c r="R1208" s="117"/>
      <c r="S1208" s="117"/>
      <c r="T1208" s="117"/>
      <c r="U1208" s="117"/>
      <c r="V1208" s="117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  <c r="AV1208" s="117"/>
      <c r="AW1208" s="117"/>
      <c r="AX1208" s="117"/>
      <c r="AY1208" s="117"/>
      <c r="AZ1208" s="117"/>
      <c r="BA1208" s="117"/>
      <c r="BB1208" s="117"/>
      <c r="BC1208" s="117"/>
      <c r="BD1208" s="117"/>
      <c r="BE1208" s="117"/>
      <c r="BF1208" s="117"/>
      <c r="BG1208" s="117"/>
      <c r="BH1208" s="117"/>
    </row>
    <row r="1209" spans="1:60" ht="12" customHeight="1">
      <c r="A1209" s="172"/>
      <c r="B1209" s="143"/>
      <c r="C1209" s="117"/>
      <c r="D1209" s="117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  <c r="AW1209" s="117"/>
      <c r="AX1209" s="117"/>
      <c r="AY1209" s="117"/>
      <c r="AZ1209" s="117"/>
      <c r="BA1209" s="117"/>
      <c r="BB1209" s="117"/>
      <c r="BC1209" s="117"/>
      <c r="BD1209" s="117"/>
      <c r="BE1209" s="117"/>
      <c r="BF1209" s="117"/>
      <c r="BG1209" s="117"/>
      <c r="BH1209" s="117"/>
    </row>
    <row r="1210" spans="1:60" ht="12" customHeight="1">
      <c r="A1210" s="172"/>
      <c r="B1210" s="143"/>
      <c r="C1210" s="117"/>
      <c r="D1210" s="117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  <c r="AW1210" s="117"/>
      <c r="AX1210" s="117"/>
      <c r="AY1210" s="117"/>
      <c r="AZ1210" s="117"/>
      <c r="BA1210" s="117"/>
      <c r="BB1210" s="117"/>
      <c r="BC1210" s="117"/>
      <c r="BD1210" s="117"/>
      <c r="BE1210" s="117"/>
      <c r="BF1210" s="117"/>
      <c r="BG1210" s="117"/>
      <c r="BH1210" s="117"/>
    </row>
    <row r="1211" spans="1:60" ht="12" customHeight="1">
      <c r="A1211" s="172"/>
      <c r="B1211" s="143"/>
      <c r="C1211" s="117"/>
      <c r="D1211" s="117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  <c r="AW1211" s="117"/>
      <c r="AX1211" s="117"/>
      <c r="AY1211" s="117"/>
      <c r="AZ1211" s="117"/>
      <c r="BA1211" s="117"/>
      <c r="BB1211" s="117"/>
      <c r="BC1211" s="117"/>
      <c r="BD1211" s="117"/>
      <c r="BE1211" s="117"/>
      <c r="BF1211" s="117"/>
      <c r="BG1211" s="117"/>
      <c r="BH1211" s="117"/>
    </row>
    <row r="1212" spans="1:60" ht="12" customHeight="1">
      <c r="A1212" s="172"/>
      <c r="B1212" s="143"/>
      <c r="C1212" s="117"/>
      <c r="D1212" s="117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  <c r="AW1212" s="117"/>
      <c r="AX1212" s="117"/>
      <c r="AY1212" s="117"/>
      <c r="AZ1212" s="117"/>
      <c r="BA1212" s="117"/>
      <c r="BB1212" s="117"/>
      <c r="BC1212" s="117"/>
      <c r="BD1212" s="117"/>
      <c r="BE1212" s="117"/>
      <c r="BF1212" s="117"/>
      <c r="BG1212" s="117"/>
      <c r="BH1212" s="117"/>
    </row>
    <row r="1213" spans="1:60" ht="12" customHeight="1">
      <c r="A1213" s="172"/>
      <c r="B1213" s="143"/>
      <c r="C1213" s="117"/>
      <c r="D1213" s="117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  <c r="AW1213" s="117"/>
      <c r="AX1213" s="117"/>
      <c r="AY1213" s="117"/>
      <c r="AZ1213" s="117"/>
      <c r="BA1213" s="117"/>
      <c r="BB1213" s="117"/>
      <c r="BC1213" s="117"/>
      <c r="BD1213" s="117"/>
      <c r="BE1213" s="117"/>
      <c r="BF1213" s="117"/>
      <c r="BG1213" s="117"/>
      <c r="BH1213" s="117"/>
    </row>
    <row r="1214" spans="1:60" ht="12" customHeight="1">
      <c r="A1214" s="172"/>
      <c r="B1214" s="143"/>
      <c r="C1214" s="117"/>
      <c r="D1214" s="117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  <c r="AW1214" s="117"/>
      <c r="AX1214" s="117"/>
      <c r="AY1214" s="117"/>
      <c r="AZ1214" s="117"/>
      <c r="BA1214" s="117"/>
      <c r="BB1214" s="117"/>
      <c r="BC1214" s="117"/>
      <c r="BD1214" s="117"/>
      <c r="BE1214" s="117"/>
      <c r="BF1214" s="117"/>
      <c r="BG1214" s="117"/>
      <c r="BH1214" s="117"/>
    </row>
    <row r="1215" spans="1:60" ht="12" customHeight="1">
      <c r="A1215" s="172"/>
      <c r="B1215" s="143"/>
      <c r="C1215" s="117"/>
      <c r="D1215" s="117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  <c r="AW1215" s="117"/>
      <c r="AX1215" s="117"/>
      <c r="AY1215" s="117"/>
      <c r="AZ1215" s="117"/>
      <c r="BA1215" s="117"/>
      <c r="BB1215" s="117"/>
      <c r="BC1215" s="117"/>
      <c r="BD1215" s="117"/>
      <c r="BE1215" s="117"/>
      <c r="BF1215" s="117"/>
      <c r="BG1215" s="117"/>
      <c r="BH1215" s="117"/>
    </row>
    <row r="1216" spans="1:60" ht="12" customHeight="1">
      <c r="A1216" s="172"/>
      <c r="B1216" s="143"/>
      <c r="C1216" s="117"/>
      <c r="D1216" s="117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  <c r="AW1216" s="117"/>
      <c r="AX1216" s="117"/>
      <c r="AY1216" s="117"/>
      <c r="AZ1216" s="117"/>
      <c r="BA1216" s="117"/>
      <c r="BB1216" s="117"/>
      <c r="BC1216" s="117"/>
      <c r="BD1216" s="117"/>
      <c r="BE1216" s="117"/>
      <c r="BF1216" s="117"/>
      <c r="BG1216" s="117"/>
      <c r="BH1216" s="117"/>
    </row>
    <row r="1217" spans="1:60" ht="12" customHeight="1">
      <c r="A1217" s="172"/>
      <c r="B1217" s="143"/>
      <c r="C1217" s="117"/>
      <c r="D1217" s="117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  <c r="AW1217" s="117"/>
      <c r="AX1217" s="117"/>
      <c r="AY1217" s="117"/>
      <c r="AZ1217" s="117"/>
      <c r="BA1217" s="117"/>
      <c r="BB1217" s="117"/>
      <c r="BC1217" s="117"/>
      <c r="BD1217" s="117"/>
      <c r="BE1217" s="117"/>
      <c r="BF1217" s="117"/>
      <c r="BG1217" s="117"/>
      <c r="BH1217" s="117"/>
    </row>
    <row r="1218" spans="1:60" ht="12" customHeight="1">
      <c r="A1218" s="172"/>
      <c r="B1218" s="143"/>
      <c r="C1218" s="117"/>
      <c r="D1218" s="117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  <c r="AW1218" s="117"/>
      <c r="AX1218" s="117"/>
      <c r="AY1218" s="117"/>
      <c r="AZ1218" s="117"/>
      <c r="BA1218" s="117"/>
      <c r="BB1218" s="117"/>
      <c r="BC1218" s="117"/>
      <c r="BD1218" s="117"/>
      <c r="BE1218" s="117"/>
      <c r="BF1218" s="117"/>
      <c r="BG1218" s="117"/>
      <c r="BH1218" s="117"/>
    </row>
    <row r="1219" spans="1:60" ht="12" customHeight="1">
      <c r="A1219" s="172"/>
      <c r="B1219" s="143"/>
      <c r="C1219" s="117"/>
      <c r="D1219" s="117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17"/>
      <c r="Q1219" s="117"/>
      <c r="R1219" s="117"/>
      <c r="S1219" s="117"/>
      <c r="T1219" s="117"/>
      <c r="U1219" s="117"/>
      <c r="V1219" s="117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  <c r="AV1219" s="117"/>
      <c r="AW1219" s="117"/>
      <c r="AX1219" s="117"/>
      <c r="AY1219" s="117"/>
      <c r="AZ1219" s="117"/>
      <c r="BA1219" s="117"/>
      <c r="BB1219" s="117"/>
      <c r="BC1219" s="117"/>
      <c r="BD1219" s="117"/>
      <c r="BE1219" s="117"/>
      <c r="BF1219" s="117"/>
      <c r="BG1219" s="117"/>
      <c r="BH1219" s="117"/>
    </row>
    <row r="1220" spans="1:60" ht="12" customHeight="1">
      <c r="A1220" s="172"/>
      <c r="B1220" s="143"/>
      <c r="C1220" s="117"/>
      <c r="D1220" s="117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17"/>
      <c r="Q1220" s="117"/>
      <c r="R1220" s="117"/>
      <c r="S1220" s="117"/>
      <c r="T1220" s="117"/>
      <c r="U1220" s="117"/>
      <c r="V1220" s="117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  <c r="AV1220" s="117"/>
      <c r="AW1220" s="117"/>
      <c r="AX1220" s="117"/>
      <c r="AY1220" s="117"/>
      <c r="AZ1220" s="117"/>
      <c r="BA1220" s="117"/>
      <c r="BB1220" s="117"/>
      <c r="BC1220" s="117"/>
      <c r="BD1220" s="117"/>
      <c r="BE1220" s="117"/>
      <c r="BF1220" s="117"/>
      <c r="BG1220" s="117"/>
      <c r="BH1220" s="117"/>
    </row>
    <row r="1221" spans="1:60" ht="12" customHeight="1">
      <c r="A1221" s="172"/>
      <c r="B1221" s="143"/>
      <c r="C1221" s="117"/>
      <c r="D1221" s="117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17"/>
      <c r="Q1221" s="117"/>
      <c r="R1221" s="117"/>
      <c r="S1221" s="117"/>
      <c r="T1221" s="117"/>
      <c r="U1221" s="117"/>
      <c r="V1221" s="117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  <c r="AV1221" s="117"/>
      <c r="AW1221" s="117"/>
      <c r="AX1221" s="117"/>
      <c r="AY1221" s="117"/>
      <c r="AZ1221" s="117"/>
      <c r="BA1221" s="117"/>
      <c r="BB1221" s="117"/>
      <c r="BC1221" s="117"/>
      <c r="BD1221" s="117"/>
      <c r="BE1221" s="117"/>
      <c r="BF1221" s="117"/>
      <c r="BG1221" s="117"/>
      <c r="BH1221" s="117"/>
    </row>
    <row r="1222" spans="1:60" ht="12" customHeight="1">
      <c r="A1222" s="172"/>
      <c r="B1222" s="143"/>
      <c r="C1222" s="117"/>
      <c r="D1222" s="117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17"/>
      <c r="Q1222" s="117"/>
      <c r="R1222" s="117"/>
      <c r="S1222" s="117"/>
      <c r="T1222" s="117"/>
      <c r="U1222" s="117"/>
      <c r="V1222" s="117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  <c r="AV1222" s="117"/>
      <c r="AW1222" s="117"/>
      <c r="AX1222" s="117"/>
      <c r="AY1222" s="117"/>
      <c r="AZ1222" s="117"/>
      <c r="BA1222" s="117"/>
      <c r="BB1222" s="117"/>
      <c r="BC1222" s="117"/>
      <c r="BD1222" s="117"/>
      <c r="BE1222" s="117"/>
      <c r="BF1222" s="117"/>
      <c r="BG1222" s="117"/>
      <c r="BH1222" s="117"/>
    </row>
    <row r="1223" spans="1:60" ht="12" customHeight="1">
      <c r="A1223" s="172"/>
      <c r="B1223" s="143"/>
      <c r="C1223" s="117"/>
      <c r="D1223" s="117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  <c r="AV1223" s="117"/>
      <c r="AW1223" s="117"/>
      <c r="AX1223" s="117"/>
      <c r="AY1223" s="117"/>
      <c r="AZ1223" s="117"/>
      <c r="BA1223" s="117"/>
      <c r="BB1223" s="117"/>
      <c r="BC1223" s="117"/>
      <c r="BD1223" s="117"/>
      <c r="BE1223" s="117"/>
      <c r="BF1223" s="117"/>
      <c r="BG1223" s="117"/>
      <c r="BH1223" s="117"/>
    </row>
    <row r="1224" spans="1:60" ht="12" customHeight="1">
      <c r="A1224" s="172"/>
      <c r="B1224" s="143"/>
      <c r="C1224" s="117"/>
      <c r="D1224" s="117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  <c r="AW1224" s="117"/>
      <c r="AX1224" s="117"/>
      <c r="AY1224" s="117"/>
      <c r="AZ1224" s="117"/>
      <c r="BA1224" s="117"/>
      <c r="BB1224" s="117"/>
      <c r="BC1224" s="117"/>
      <c r="BD1224" s="117"/>
      <c r="BE1224" s="117"/>
      <c r="BF1224" s="117"/>
      <c r="BG1224" s="117"/>
      <c r="BH1224" s="117"/>
    </row>
    <row r="1225" spans="1:60" ht="12" customHeight="1">
      <c r="A1225" s="172"/>
      <c r="B1225" s="143"/>
      <c r="C1225" s="117"/>
      <c r="D1225" s="117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  <c r="AW1225" s="117"/>
      <c r="AX1225" s="117"/>
      <c r="AY1225" s="117"/>
      <c r="AZ1225" s="117"/>
      <c r="BA1225" s="117"/>
      <c r="BB1225" s="117"/>
      <c r="BC1225" s="117"/>
      <c r="BD1225" s="117"/>
      <c r="BE1225" s="117"/>
      <c r="BF1225" s="117"/>
      <c r="BG1225" s="117"/>
      <c r="BH1225" s="117"/>
    </row>
    <row r="1226" spans="1:60" ht="12" customHeight="1">
      <c r="A1226" s="172"/>
      <c r="B1226" s="143"/>
      <c r="C1226" s="117"/>
      <c r="D1226" s="117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  <c r="AW1226" s="117"/>
      <c r="AX1226" s="117"/>
      <c r="AY1226" s="117"/>
      <c r="AZ1226" s="117"/>
      <c r="BA1226" s="117"/>
      <c r="BB1226" s="117"/>
      <c r="BC1226" s="117"/>
      <c r="BD1226" s="117"/>
      <c r="BE1226" s="117"/>
      <c r="BF1226" s="117"/>
      <c r="BG1226" s="117"/>
      <c r="BH1226" s="117"/>
    </row>
    <row r="1227" spans="1:60" ht="12" customHeight="1">
      <c r="A1227" s="172"/>
      <c r="B1227" s="143"/>
      <c r="C1227" s="117"/>
      <c r="D1227" s="117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  <c r="AW1227" s="117"/>
      <c r="AX1227" s="117"/>
      <c r="AY1227" s="117"/>
      <c r="AZ1227" s="117"/>
      <c r="BA1227" s="117"/>
      <c r="BB1227" s="117"/>
      <c r="BC1227" s="117"/>
      <c r="BD1227" s="117"/>
      <c r="BE1227" s="117"/>
      <c r="BF1227" s="117"/>
      <c r="BG1227" s="117"/>
      <c r="BH1227" s="117"/>
    </row>
    <row r="1228" spans="1:60" ht="12" customHeight="1">
      <c r="A1228" s="172"/>
      <c r="B1228" s="143"/>
      <c r="C1228" s="117"/>
      <c r="D1228" s="117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  <c r="AW1228" s="117"/>
      <c r="AX1228" s="117"/>
      <c r="AY1228" s="117"/>
      <c r="AZ1228" s="117"/>
      <c r="BA1228" s="117"/>
      <c r="BB1228" s="117"/>
      <c r="BC1228" s="117"/>
      <c r="BD1228" s="117"/>
      <c r="BE1228" s="117"/>
      <c r="BF1228" s="117"/>
      <c r="BG1228" s="117"/>
      <c r="BH1228" s="117"/>
    </row>
    <row r="1229" spans="1:60" ht="12" customHeight="1">
      <c r="A1229" s="172"/>
      <c r="B1229" s="143"/>
      <c r="C1229" s="117"/>
      <c r="D1229" s="117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  <c r="AW1229" s="117"/>
      <c r="AX1229" s="117"/>
      <c r="AY1229" s="117"/>
      <c r="AZ1229" s="117"/>
      <c r="BA1229" s="117"/>
      <c r="BB1229" s="117"/>
      <c r="BC1229" s="117"/>
      <c r="BD1229" s="117"/>
      <c r="BE1229" s="117"/>
      <c r="BF1229" s="117"/>
      <c r="BG1229" s="117"/>
      <c r="BH1229" s="117"/>
    </row>
    <row r="1230" spans="1:60" ht="12" customHeight="1">
      <c r="A1230" s="172"/>
      <c r="B1230" s="143"/>
      <c r="C1230" s="117"/>
      <c r="D1230" s="117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  <c r="AW1230" s="117"/>
      <c r="AX1230" s="117"/>
      <c r="AY1230" s="117"/>
      <c r="AZ1230" s="117"/>
      <c r="BA1230" s="117"/>
      <c r="BB1230" s="117"/>
      <c r="BC1230" s="117"/>
      <c r="BD1230" s="117"/>
      <c r="BE1230" s="117"/>
      <c r="BF1230" s="117"/>
      <c r="BG1230" s="117"/>
      <c r="BH1230" s="117"/>
    </row>
    <row r="1231" spans="1:60" ht="12" customHeight="1">
      <c r="A1231" s="172"/>
      <c r="B1231" s="143"/>
      <c r="C1231" s="117"/>
      <c r="D1231" s="117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  <c r="AW1231" s="117"/>
      <c r="AX1231" s="117"/>
      <c r="AY1231" s="117"/>
      <c r="AZ1231" s="117"/>
      <c r="BA1231" s="117"/>
      <c r="BB1231" s="117"/>
      <c r="BC1231" s="117"/>
      <c r="BD1231" s="117"/>
      <c r="BE1231" s="117"/>
      <c r="BF1231" s="117"/>
      <c r="BG1231" s="117"/>
      <c r="BH1231" s="117"/>
    </row>
    <row r="1232" spans="1:60" ht="12" customHeight="1">
      <c r="A1232" s="172"/>
      <c r="B1232" s="143"/>
      <c r="C1232" s="117"/>
      <c r="D1232" s="117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  <c r="AW1232" s="117"/>
      <c r="AX1232" s="117"/>
      <c r="AY1232" s="117"/>
      <c r="AZ1232" s="117"/>
      <c r="BA1232" s="117"/>
      <c r="BB1232" s="117"/>
      <c r="BC1232" s="117"/>
      <c r="BD1232" s="117"/>
      <c r="BE1232" s="117"/>
      <c r="BF1232" s="117"/>
      <c r="BG1232" s="117"/>
      <c r="BH1232" s="117"/>
    </row>
    <row r="1233" spans="1:60" ht="12" customHeight="1">
      <c r="A1233" s="172"/>
      <c r="B1233" s="143"/>
      <c r="C1233" s="117"/>
      <c r="D1233" s="117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  <c r="AW1233" s="117"/>
      <c r="AX1233" s="117"/>
      <c r="AY1233" s="117"/>
      <c r="AZ1233" s="117"/>
      <c r="BA1233" s="117"/>
      <c r="BB1233" s="117"/>
      <c r="BC1233" s="117"/>
      <c r="BD1233" s="117"/>
      <c r="BE1233" s="117"/>
      <c r="BF1233" s="117"/>
      <c r="BG1233" s="117"/>
      <c r="BH1233" s="117"/>
    </row>
    <row r="1234" spans="1:60" ht="12" customHeight="1">
      <c r="A1234" s="172"/>
      <c r="B1234" s="143"/>
      <c r="C1234" s="117"/>
      <c r="D1234" s="117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  <c r="AV1234" s="117"/>
      <c r="AW1234" s="117"/>
      <c r="AX1234" s="117"/>
      <c r="AY1234" s="117"/>
      <c r="AZ1234" s="117"/>
      <c r="BA1234" s="117"/>
      <c r="BB1234" s="117"/>
      <c r="BC1234" s="117"/>
      <c r="BD1234" s="117"/>
      <c r="BE1234" s="117"/>
      <c r="BF1234" s="117"/>
      <c r="BG1234" s="117"/>
      <c r="BH1234" s="117"/>
    </row>
    <row r="1235" spans="1:60" ht="12" customHeight="1">
      <c r="A1235" s="172"/>
      <c r="B1235" s="143"/>
      <c r="C1235" s="117"/>
      <c r="D1235" s="117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  <c r="AV1235" s="117"/>
      <c r="AW1235" s="117"/>
      <c r="AX1235" s="117"/>
      <c r="AY1235" s="117"/>
      <c r="AZ1235" s="117"/>
      <c r="BA1235" s="117"/>
      <c r="BB1235" s="117"/>
      <c r="BC1235" s="117"/>
      <c r="BD1235" s="117"/>
      <c r="BE1235" s="117"/>
      <c r="BF1235" s="117"/>
      <c r="BG1235" s="117"/>
      <c r="BH1235" s="117"/>
    </row>
    <row r="1236" spans="1:60" ht="12" customHeight="1">
      <c r="A1236" s="172"/>
      <c r="B1236" s="143"/>
      <c r="C1236" s="117"/>
      <c r="D1236" s="117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  <c r="AV1236" s="117"/>
      <c r="AW1236" s="117"/>
      <c r="AX1236" s="117"/>
      <c r="AY1236" s="117"/>
      <c r="AZ1236" s="117"/>
      <c r="BA1236" s="117"/>
      <c r="BB1236" s="117"/>
      <c r="BC1236" s="117"/>
      <c r="BD1236" s="117"/>
      <c r="BE1236" s="117"/>
      <c r="BF1236" s="117"/>
      <c r="BG1236" s="117"/>
      <c r="BH1236" s="117"/>
    </row>
    <row r="1237" spans="1:60" ht="12" customHeight="1">
      <c r="A1237" s="172"/>
      <c r="B1237" s="143"/>
      <c r="C1237" s="117"/>
      <c r="D1237" s="117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17"/>
      <c r="Q1237" s="117"/>
      <c r="R1237" s="117"/>
      <c r="S1237" s="117"/>
      <c r="T1237" s="117"/>
      <c r="U1237" s="117"/>
      <c r="V1237" s="117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  <c r="AV1237" s="117"/>
      <c r="AW1237" s="117"/>
      <c r="AX1237" s="117"/>
      <c r="AY1237" s="117"/>
      <c r="AZ1237" s="117"/>
      <c r="BA1237" s="117"/>
      <c r="BB1237" s="117"/>
      <c r="BC1237" s="117"/>
      <c r="BD1237" s="117"/>
      <c r="BE1237" s="117"/>
      <c r="BF1237" s="117"/>
      <c r="BG1237" s="117"/>
      <c r="BH1237" s="117"/>
    </row>
    <row r="1238" spans="1:60" ht="12" customHeight="1">
      <c r="A1238" s="172"/>
      <c r="B1238" s="143"/>
      <c r="C1238" s="117"/>
      <c r="D1238" s="117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17"/>
      <c r="Q1238" s="117"/>
      <c r="R1238" s="117"/>
      <c r="S1238" s="117"/>
      <c r="T1238" s="117"/>
      <c r="U1238" s="117"/>
      <c r="V1238" s="117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  <c r="AV1238" s="117"/>
      <c r="AW1238" s="117"/>
      <c r="AX1238" s="117"/>
      <c r="AY1238" s="117"/>
      <c r="AZ1238" s="117"/>
      <c r="BA1238" s="117"/>
      <c r="BB1238" s="117"/>
      <c r="BC1238" s="117"/>
      <c r="BD1238" s="117"/>
      <c r="BE1238" s="117"/>
      <c r="BF1238" s="117"/>
      <c r="BG1238" s="117"/>
      <c r="BH1238" s="117"/>
    </row>
    <row r="1239" spans="1:60" ht="12" customHeight="1">
      <c r="A1239" s="172"/>
      <c r="B1239" s="143"/>
      <c r="C1239" s="117"/>
      <c r="D1239" s="117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17"/>
      <c r="Q1239" s="117"/>
      <c r="R1239" s="117"/>
      <c r="S1239" s="117"/>
      <c r="T1239" s="117"/>
      <c r="U1239" s="117"/>
      <c r="V1239" s="117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  <c r="AV1239" s="117"/>
      <c r="AW1239" s="117"/>
      <c r="AX1239" s="117"/>
      <c r="AY1239" s="117"/>
      <c r="AZ1239" s="117"/>
      <c r="BA1239" s="117"/>
      <c r="BB1239" s="117"/>
      <c r="BC1239" s="117"/>
      <c r="BD1239" s="117"/>
      <c r="BE1239" s="117"/>
      <c r="BF1239" s="117"/>
      <c r="BG1239" s="117"/>
      <c r="BH1239" s="117"/>
    </row>
    <row r="1240" spans="1:60" ht="12" customHeight="1">
      <c r="A1240" s="172"/>
      <c r="B1240" s="143"/>
      <c r="C1240" s="117"/>
      <c r="D1240" s="117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17"/>
      <c r="Q1240" s="117"/>
      <c r="R1240" s="117"/>
      <c r="S1240" s="117"/>
      <c r="T1240" s="117"/>
      <c r="U1240" s="117"/>
      <c r="V1240" s="117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  <c r="AW1240" s="117"/>
      <c r="AX1240" s="117"/>
      <c r="AY1240" s="117"/>
      <c r="AZ1240" s="117"/>
      <c r="BA1240" s="117"/>
      <c r="BB1240" s="117"/>
      <c r="BC1240" s="117"/>
      <c r="BD1240" s="117"/>
      <c r="BE1240" s="117"/>
      <c r="BF1240" s="117"/>
      <c r="BG1240" s="117"/>
      <c r="BH1240" s="117"/>
    </row>
    <row r="1241" spans="1:60" ht="12" customHeight="1">
      <c r="A1241" s="172"/>
      <c r="B1241" s="143"/>
      <c r="C1241" s="117"/>
      <c r="D1241" s="117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17"/>
      <c r="Q1241" s="117"/>
      <c r="R1241" s="117"/>
      <c r="S1241" s="117"/>
      <c r="T1241" s="117"/>
      <c r="U1241" s="117"/>
      <c r="V1241" s="117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  <c r="AV1241" s="117"/>
      <c r="AW1241" s="117"/>
      <c r="AX1241" s="117"/>
      <c r="AY1241" s="117"/>
      <c r="AZ1241" s="117"/>
      <c r="BA1241" s="117"/>
      <c r="BB1241" s="117"/>
      <c r="BC1241" s="117"/>
      <c r="BD1241" s="117"/>
      <c r="BE1241" s="117"/>
      <c r="BF1241" s="117"/>
      <c r="BG1241" s="117"/>
      <c r="BH1241" s="117"/>
    </row>
    <row r="1242" spans="1:60" ht="12" customHeight="1">
      <c r="A1242" s="172"/>
      <c r="B1242" s="143"/>
      <c r="C1242" s="117"/>
      <c r="D1242" s="117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  <c r="AW1242" s="117"/>
      <c r="AX1242" s="117"/>
      <c r="AY1242" s="117"/>
      <c r="AZ1242" s="117"/>
      <c r="BA1242" s="117"/>
      <c r="BB1242" s="117"/>
      <c r="BC1242" s="117"/>
      <c r="BD1242" s="117"/>
      <c r="BE1242" s="117"/>
      <c r="BF1242" s="117"/>
      <c r="BG1242" s="117"/>
      <c r="BH1242" s="117"/>
    </row>
    <row r="1243" spans="1:60" ht="12" customHeight="1">
      <c r="A1243" s="172"/>
      <c r="B1243" s="143"/>
      <c r="C1243" s="117"/>
      <c r="D1243" s="117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  <c r="AW1243" s="117"/>
      <c r="AX1243" s="117"/>
      <c r="AY1243" s="117"/>
      <c r="AZ1243" s="117"/>
      <c r="BA1243" s="117"/>
      <c r="BB1243" s="117"/>
      <c r="BC1243" s="117"/>
      <c r="BD1243" s="117"/>
      <c r="BE1243" s="117"/>
      <c r="BF1243" s="117"/>
      <c r="BG1243" s="117"/>
      <c r="BH1243" s="117"/>
    </row>
    <row r="1244" spans="1:60" ht="12" customHeight="1">
      <c r="A1244" s="172"/>
      <c r="B1244" s="143"/>
      <c r="C1244" s="117"/>
      <c r="D1244" s="117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7"/>
      <c r="BA1244" s="117"/>
      <c r="BB1244" s="117"/>
      <c r="BC1244" s="117"/>
      <c r="BD1244" s="117"/>
      <c r="BE1244" s="117"/>
      <c r="BF1244" s="117"/>
      <c r="BG1244" s="117"/>
      <c r="BH1244" s="117"/>
    </row>
    <row r="1245" spans="1:60" ht="12" customHeight="1">
      <c r="A1245" s="172"/>
      <c r="B1245" s="143"/>
      <c r="C1245" s="117"/>
      <c r="D1245" s="117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  <c r="AW1245" s="117"/>
      <c r="AX1245" s="117"/>
      <c r="AY1245" s="117"/>
      <c r="AZ1245" s="117"/>
      <c r="BA1245" s="117"/>
      <c r="BB1245" s="117"/>
      <c r="BC1245" s="117"/>
      <c r="BD1245" s="117"/>
      <c r="BE1245" s="117"/>
      <c r="BF1245" s="117"/>
      <c r="BG1245" s="117"/>
      <c r="BH1245" s="117"/>
    </row>
    <row r="1246" spans="1:60" ht="12" customHeight="1">
      <c r="A1246" s="172"/>
      <c r="B1246" s="143"/>
      <c r="C1246" s="117"/>
      <c r="D1246" s="117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  <c r="AW1246" s="117"/>
      <c r="AX1246" s="117"/>
      <c r="AY1246" s="117"/>
      <c r="AZ1246" s="117"/>
      <c r="BA1246" s="117"/>
      <c r="BB1246" s="117"/>
      <c r="BC1246" s="117"/>
      <c r="BD1246" s="117"/>
      <c r="BE1246" s="117"/>
      <c r="BF1246" s="117"/>
      <c r="BG1246" s="117"/>
      <c r="BH1246" s="117"/>
    </row>
    <row r="1247" spans="3:60" ht="12" customHeight="1">
      <c r="C1247" s="117"/>
      <c r="D1247" s="117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  <c r="AW1247" s="117"/>
      <c r="AX1247" s="117"/>
      <c r="AY1247" s="117"/>
      <c r="AZ1247" s="117"/>
      <c r="BA1247" s="117"/>
      <c r="BB1247" s="117"/>
      <c r="BC1247" s="117"/>
      <c r="BD1247" s="117"/>
      <c r="BE1247" s="117"/>
      <c r="BF1247" s="117"/>
      <c r="BG1247" s="117"/>
      <c r="BH1247" s="117"/>
    </row>
    <row r="1248" spans="3:60" ht="12" customHeight="1">
      <c r="C1248" s="117"/>
      <c r="D1248" s="117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  <c r="AW1248" s="117"/>
      <c r="AX1248" s="117"/>
      <c r="AY1248" s="117"/>
      <c r="AZ1248" s="117"/>
      <c r="BA1248" s="117"/>
      <c r="BB1248" s="117"/>
      <c r="BC1248" s="117"/>
      <c r="BD1248" s="117"/>
      <c r="BE1248" s="117"/>
      <c r="BF1248" s="117"/>
      <c r="BG1248" s="117"/>
      <c r="BH1248" s="117"/>
    </row>
    <row r="1249" spans="3:60" ht="12" customHeight="1">
      <c r="C1249" s="117"/>
      <c r="D1249" s="117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  <c r="AW1249" s="117"/>
      <c r="AX1249" s="117"/>
      <c r="AY1249" s="117"/>
      <c r="AZ1249" s="117"/>
      <c r="BA1249" s="117"/>
      <c r="BB1249" s="117"/>
      <c r="BC1249" s="117"/>
      <c r="BD1249" s="117"/>
      <c r="BE1249" s="117"/>
      <c r="BF1249" s="117"/>
      <c r="BG1249" s="117"/>
      <c r="BH1249" s="117"/>
    </row>
    <row r="1250" spans="24:60" ht="12" customHeight="1"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  <c r="AW1250" s="117"/>
      <c r="AX1250" s="117"/>
      <c r="AY1250" s="117"/>
      <c r="AZ1250" s="117"/>
      <c r="BA1250" s="117"/>
      <c r="BB1250" s="117"/>
      <c r="BC1250" s="117"/>
      <c r="BD1250" s="117"/>
      <c r="BE1250" s="117"/>
      <c r="BF1250" s="117"/>
      <c r="BG1250" s="117"/>
      <c r="BH1250" s="117"/>
    </row>
    <row r="1251" spans="24:60" ht="12" customHeight="1"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  <c r="AW1251" s="117"/>
      <c r="AX1251" s="117"/>
      <c r="AY1251" s="117"/>
      <c r="AZ1251" s="117"/>
      <c r="BA1251" s="117"/>
      <c r="BB1251" s="117"/>
      <c r="BC1251" s="117"/>
      <c r="BD1251" s="117"/>
      <c r="BE1251" s="117"/>
      <c r="BF1251" s="117"/>
      <c r="BG1251" s="117"/>
      <c r="BH1251" s="117"/>
    </row>
  </sheetData>
  <sheetProtection/>
  <mergeCells count="2">
    <mergeCell ref="A70:B75"/>
    <mergeCell ref="A3:B8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430" customWidth="1"/>
    <col min="2" max="2" width="2.59765625" style="431" customWidth="1"/>
    <col min="3" max="3" width="3.3984375" style="432" customWidth="1"/>
    <col min="4" max="4" width="67.8984375" style="429" bestFit="1" customWidth="1"/>
    <col min="5" max="6" width="7.5" style="432" bestFit="1" customWidth="1"/>
    <col min="7" max="16384" width="9" style="429" customWidth="1"/>
  </cols>
  <sheetData>
    <row r="1" spans="1:6" s="366" customFormat="1" ht="18">
      <c r="A1" s="363" t="s">
        <v>1840</v>
      </c>
      <c r="B1" s="364"/>
      <c r="C1" s="365"/>
      <c r="E1" s="367"/>
      <c r="F1" s="367"/>
    </row>
    <row r="2" spans="1:6" s="366" customFormat="1" ht="18">
      <c r="A2" s="368"/>
      <c r="B2" s="369"/>
      <c r="C2" s="365"/>
      <c r="E2" s="370"/>
      <c r="F2" s="370"/>
    </row>
    <row r="3" spans="1:6" s="371" customFormat="1" ht="12.75" customHeight="1">
      <c r="A3" s="623" t="s">
        <v>69</v>
      </c>
      <c r="B3" s="623"/>
      <c r="C3" s="623"/>
      <c r="D3" s="624"/>
      <c r="E3" s="621" t="s">
        <v>897</v>
      </c>
      <c r="F3" s="622"/>
    </row>
    <row r="4" spans="1:8" s="371" customFormat="1" ht="12.75" customHeight="1">
      <c r="A4" s="625"/>
      <c r="B4" s="625"/>
      <c r="C4" s="625"/>
      <c r="D4" s="626"/>
      <c r="E4" s="372" t="s">
        <v>71</v>
      </c>
      <c r="F4" s="373" t="s">
        <v>248</v>
      </c>
      <c r="H4" s="374"/>
    </row>
    <row r="5" spans="1:8" s="374" customFormat="1" ht="12.75" customHeight="1">
      <c r="A5" s="375" t="s">
        <v>898</v>
      </c>
      <c r="B5" s="376"/>
      <c r="C5" s="377"/>
      <c r="D5" s="378"/>
      <c r="E5" s="379">
        <v>27512</v>
      </c>
      <c r="F5" s="380">
        <v>259228</v>
      </c>
      <c r="H5" s="381"/>
    </row>
    <row r="6" spans="1:6" s="374" customFormat="1" ht="12.75" customHeight="1">
      <c r="A6" s="374" t="s">
        <v>899</v>
      </c>
      <c r="B6" s="382"/>
      <c r="C6" s="383"/>
      <c r="D6" s="384"/>
      <c r="E6" s="385">
        <f>SUM(E7,E13,E20)</f>
        <v>35</v>
      </c>
      <c r="F6" s="386">
        <f>SUM(F7,F13,F20)</f>
        <v>228</v>
      </c>
    </row>
    <row r="7" spans="1:6" s="374" customFormat="1" ht="12.75" customHeight="1">
      <c r="A7" s="387" t="s">
        <v>307</v>
      </c>
      <c r="B7" s="388"/>
      <c r="C7" s="377"/>
      <c r="D7" s="378"/>
      <c r="E7" s="389">
        <v>24</v>
      </c>
      <c r="F7" s="390">
        <v>124</v>
      </c>
    </row>
    <row r="8" spans="1:6" s="374" customFormat="1" ht="12.75" customHeight="1">
      <c r="A8" s="391"/>
      <c r="B8" s="392" t="s">
        <v>900</v>
      </c>
      <c r="C8" s="384" t="s">
        <v>10</v>
      </c>
      <c r="D8" s="393"/>
      <c r="E8" s="385">
        <v>24</v>
      </c>
      <c r="F8" s="386">
        <v>124</v>
      </c>
    </row>
    <row r="9" spans="1:6" s="396" customFormat="1" ht="12.75" customHeight="1">
      <c r="A9" s="394"/>
      <c r="B9" s="395"/>
      <c r="C9" s="396" t="s">
        <v>308</v>
      </c>
      <c r="E9" s="397">
        <v>2</v>
      </c>
      <c r="F9" s="398">
        <v>23</v>
      </c>
    </row>
    <row r="10" spans="1:6" s="396" customFormat="1" ht="12.75" customHeight="1">
      <c r="A10" s="394"/>
      <c r="B10" s="395"/>
      <c r="C10" s="396" t="s">
        <v>309</v>
      </c>
      <c r="E10" s="397">
        <v>1</v>
      </c>
      <c r="F10" s="398">
        <v>6</v>
      </c>
    </row>
    <row r="11" spans="1:6" s="396" customFormat="1" ht="12.75" customHeight="1">
      <c r="A11" s="394"/>
      <c r="B11" s="395"/>
      <c r="C11" s="396" t="s">
        <v>310</v>
      </c>
      <c r="E11" s="397">
        <v>11</v>
      </c>
      <c r="F11" s="398">
        <v>48</v>
      </c>
    </row>
    <row r="12" spans="1:6" s="396" customFormat="1" ht="12.75" customHeight="1">
      <c r="A12" s="394"/>
      <c r="B12" s="399"/>
      <c r="C12" s="396" t="s">
        <v>311</v>
      </c>
      <c r="E12" s="397">
        <v>10</v>
      </c>
      <c r="F12" s="398">
        <v>47</v>
      </c>
    </row>
    <row r="13" spans="1:6" s="401" customFormat="1" ht="12.75" customHeight="1">
      <c r="A13" s="387" t="s">
        <v>312</v>
      </c>
      <c r="B13" s="388"/>
      <c r="C13" s="400"/>
      <c r="D13" s="400"/>
      <c r="E13" s="389">
        <v>3</v>
      </c>
      <c r="F13" s="390">
        <v>36</v>
      </c>
    </row>
    <row r="14" spans="1:6" s="401" customFormat="1" ht="12.75" customHeight="1">
      <c r="A14" s="394"/>
      <c r="B14" s="392" t="s">
        <v>77</v>
      </c>
      <c r="C14" s="384" t="s">
        <v>11</v>
      </c>
      <c r="D14" s="402"/>
      <c r="E14" s="385">
        <v>3</v>
      </c>
      <c r="F14" s="386">
        <v>36</v>
      </c>
    </row>
    <row r="15" spans="1:6" s="396" customFormat="1" ht="12.75" customHeight="1">
      <c r="A15" s="394"/>
      <c r="B15" s="395"/>
      <c r="C15" s="396" t="s">
        <v>313</v>
      </c>
      <c r="E15" s="397">
        <v>2</v>
      </c>
      <c r="F15" s="398">
        <v>30</v>
      </c>
    </row>
    <row r="16" spans="1:6" s="396" customFormat="1" ht="12.75" customHeight="1">
      <c r="A16" s="394"/>
      <c r="B16" s="395"/>
      <c r="C16" s="396" t="s">
        <v>314</v>
      </c>
      <c r="E16" s="397">
        <v>0</v>
      </c>
      <c r="F16" s="398">
        <v>0</v>
      </c>
    </row>
    <row r="17" spans="1:6" s="396" customFormat="1" ht="12.75" customHeight="1">
      <c r="A17" s="394"/>
      <c r="B17" s="395"/>
      <c r="C17" s="396" t="s">
        <v>315</v>
      </c>
      <c r="E17" s="397">
        <v>0</v>
      </c>
      <c r="F17" s="398">
        <v>0</v>
      </c>
    </row>
    <row r="18" spans="1:6" s="396" customFormat="1" ht="12.75" customHeight="1">
      <c r="A18" s="394"/>
      <c r="B18" s="395"/>
      <c r="C18" s="396" t="s">
        <v>316</v>
      </c>
      <c r="E18" s="397">
        <v>1</v>
      </c>
      <c r="F18" s="398">
        <v>6</v>
      </c>
    </row>
    <row r="19" spans="1:6" s="396" customFormat="1" ht="12.75" customHeight="1">
      <c r="A19" s="394"/>
      <c r="B19" s="395"/>
      <c r="C19" s="396" t="s">
        <v>317</v>
      </c>
      <c r="E19" s="397">
        <v>0</v>
      </c>
      <c r="F19" s="398">
        <v>0</v>
      </c>
    </row>
    <row r="20" spans="1:6" s="401" customFormat="1" ht="12.75" customHeight="1">
      <c r="A20" s="387" t="s">
        <v>318</v>
      </c>
      <c r="B20" s="388"/>
      <c r="C20" s="400"/>
      <c r="D20" s="400"/>
      <c r="E20" s="389">
        <v>8</v>
      </c>
      <c r="F20" s="390">
        <v>68</v>
      </c>
    </row>
    <row r="21" spans="1:6" s="401" customFormat="1" ht="12.75" customHeight="1">
      <c r="A21" s="394"/>
      <c r="B21" s="392" t="s">
        <v>79</v>
      </c>
      <c r="C21" s="384" t="s">
        <v>12</v>
      </c>
      <c r="D21" s="402"/>
      <c r="E21" s="385">
        <v>7</v>
      </c>
      <c r="F21" s="386">
        <v>67</v>
      </c>
    </row>
    <row r="22" spans="1:6" s="396" customFormat="1" ht="12.75" customHeight="1">
      <c r="A22" s="394"/>
      <c r="B22" s="395"/>
      <c r="C22" s="396" t="s">
        <v>319</v>
      </c>
      <c r="E22" s="397">
        <v>7</v>
      </c>
      <c r="F22" s="398">
        <v>67</v>
      </c>
    </row>
    <row r="23" spans="1:6" s="396" customFormat="1" ht="12.75" customHeight="1">
      <c r="A23" s="394"/>
      <c r="B23" s="395"/>
      <c r="C23" s="396" t="s">
        <v>320</v>
      </c>
      <c r="E23" s="397">
        <v>0</v>
      </c>
      <c r="F23" s="398">
        <v>0</v>
      </c>
    </row>
    <row r="24" spans="1:6" s="401" customFormat="1" ht="12.75" customHeight="1">
      <c r="A24" s="394"/>
      <c r="B24" s="392" t="s">
        <v>80</v>
      </c>
      <c r="C24" s="384" t="s">
        <v>81</v>
      </c>
      <c r="D24" s="396"/>
      <c r="E24" s="385">
        <v>1</v>
      </c>
      <c r="F24" s="386">
        <v>1</v>
      </c>
    </row>
    <row r="25" spans="1:6" s="396" customFormat="1" ht="12.75" customHeight="1">
      <c r="A25" s="394"/>
      <c r="B25" s="395"/>
      <c r="C25" s="396" t="s">
        <v>321</v>
      </c>
      <c r="E25" s="397">
        <v>0</v>
      </c>
      <c r="F25" s="398">
        <v>0</v>
      </c>
    </row>
    <row r="26" spans="1:6" s="396" customFormat="1" ht="12.75" customHeight="1">
      <c r="A26" s="394"/>
      <c r="B26" s="395"/>
      <c r="C26" s="396" t="s">
        <v>322</v>
      </c>
      <c r="E26" s="397">
        <v>1</v>
      </c>
      <c r="F26" s="398">
        <v>1</v>
      </c>
    </row>
    <row r="27" spans="1:6" s="401" customFormat="1" ht="12.75" customHeight="1">
      <c r="A27" s="401" t="s">
        <v>901</v>
      </c>
      <c r="B27" s="395"/>
      <c r="C27" s="396"/>
      <c r="E27" s="385">
        <f>E5-E6</f>
        <v>27477</v>
      </c>
      <c r="F27" s="386">
        <v>259000</v>
      </c>
    </row>
    <row r="28" spans="1:6" s="401" customFormat="1" ht="12.75" customHeight="1">
      <c r="A28" s="387" t="s">
        <v>323</v>
      </c>
      <c r="B28" s="388"/>
      <c r="C28" s="400"/>
      <c r="D28" s="400"/>
      <c r="E28" s="389">
        <v>7</v>
      </c>
      <c r="F28" s="390">
        <v>42</v>
      </c>
    </row>
    <row r="29" spans="1:6" s="401" customFormat="1" ht="12.75" customHeight="1">
      <c r="A29" s="394"/>
      <c r="B29" s="401" t="s">
        <v>324</v>
      </c>
      <c r="E29" s="385">
        <v>7</v>
      </c>
      <c r="F29" s="386">
        <v>42</v>
      </c>
    </row>
    <row r="30" spans="1:6" s="396" customFormat="1" ht="12.75" customHeight="1">
      <c r="A30" s="394"/>
      <c r="B30" s="395"/>
      <c r="C30" s="396" t="s">
        <v>325</v>
      </c>
      <c r="E30" s="397">
        <v>0</v>
      </c>
      <c r="F30" s="398">
        <v>0</v>
      </c>
    </row>
    <row r="31" spans="1:6" s="396" customFormat="1" ht="12.75" customHeight="1">
      <c r="A31" s="394"/>
      <c r="B31" s="395"/>
      <c r="C31" s="403" t="s">
        <v>326</v>
      </c>
      <c r="E31" s="397">
        <v>0</v>
      </c>
      <c r="F31" s="398">
        <v>0</v>
      </c>
    </row>
    <row r="32" spans="1:6" s="396" customFormat="1" ht="12.75" customHeight="1">
      <c r="A32" s="394"/>
      <c r="B32" s="395"/>
      <c r="C32" s="396" t="s">
        <v>327</v>
      </c>
      <c r="E32" s="397">
        <v>0</v>
      </c>
      <c r="F32" s="398">
        <v>0</v>
      </c>
    </row>
    <row r="33" spans="1:6" s="396" customFormat="1" ht="12.75" customHeight="1">
      <c r="A33" s="394"/>
      <c r="B33" s="395"/>
      <c r="C33" s="396" t="s">
        <v>328</v>
      </c>
      <c r="E33" s="397">
        <v>6</v>
      </c>
      <c r="F33" s="398">
        <v>33</v>
      </c>
    </row>
    <row r="34" spans="1:6" s="401" customFormat="1" ht="12.75" customHeight="1">
      <c r="A34" s="394"/>
      <c r="B34" s="392"/>
      <c r="C34" s="396" t="s">
        <v>329</v>
      </c>
      <c r="E34" s="397">
        <v>1</v>
      </c>
      <c r="F34" s="398">
        <v>9</v>
      </c>
    </row>
    <row r="35" spans="1:6" s="396" customFormat="1" ht="12.75" customHeight="1">
      <c r="A35" s="394"/>
      <c r="B35" s="395"/>
      <c r="C35" s="396" t="s">
        <v>330</v>
      </c>
      <c r="E35" s="397">
        <v>0</v>
      </c>
      <c r="F35" s="398">
        <v>0</v>
      </c>
    </row>
    <row r="36" spans="1:6" s="396" customFormat="1" ht="12.75" customHeight="1">
      <c r="A36" s="388" t="s">
        <v>331</v>
      </c>
      <c r="B36" s="404"/>
      <c r="C36" s="400"/>
      <c r="D36" s="400"/>
      <c r="E36" s="389">
        <v>2613</v>
      </c>
      <c r="F36" s="390">
        <v>21831</v>
      </c>
    </row>
    <row r="37" spans="1:6" s="401" customFormat="1" ht="12.75" customHeight="1">
      <c r="A37" s="394"/>
      <c r="B37" s="401" t="s">
        <v>332</v>
      </c>
      <c r="C37" s="396"/>
      <c r="E37" s="385">
        <v>972</v>
      </c>
      <c r="F37" s="386">
        <v>9776</v>
      </c>
    </row>
    <row r="38" spans="1:6" s="396" customFormat="1" ht="12.75" customHeight="1">
      <c r="A38" s="394"/>
      <c r="B38" s="395"/>
      <c r="C38" s="396" t="s">
        <v>333</v>
      </c>
      <c r="E38" s="397">
        <v>102</v>
      </c>
      <c r="F38" s="398">
        <v>1953</v>
      </c>
    </row>
    <row r="39" spans="1:6" s="396" customFormat="1" ht="12.75" customHeight="1">
      <c r="A39" s="394"/>
      <c r="B39" s="395"/>
      <c r="C39" s="396" t="s">
        <v>334</v>
      </c>
      <c r="E39" s="397">
        <v>290</v>
      </c>
      <c r="F39" s="398">
        <v>2846</v>
      </c>
    </row>
    <row r="40" spans="1:6" s="401" customFormat="1" ht="12.75" customHeight="1">
      <c r="A40" s="394"/>
      <c r="B40" s="392"/>
      <c r="C40" s="396" t="s">
        <v>335</v>
      </c>
      <c r="E40" s="397">
        <v>38</v>
      </c>
      <c r="F40" s="398">
        <v>581</v>
      </c>
    </row>
    <row r="41" spans="1:6" s="396" customFormat="1" ht="12.75" customHeight="1">
      <c r="A41" s="394"/>
      <c r="B41" s="395"/>
      <c r="C41" s="396" t="s">
        <v>336</v>
      </c>
      <c r="E41" s="397">
        <v>150</v>
      </c>
      <c r="F41" s="398">
        <v>2061</v>
      </c>
    </row>
    <row r="42" spans="1:6" s="396" customFormat="1" ht="12.75" customHeight="1">
      <c r="A42" s="394"/>
      <c r="B42" s="395"/>
      <c r="C42" s="396" t="s">
        <v>337</v>
      </c>
      <c r="E42" s="397">
        <v>333</v>
      </c>
      <c r="F42" s="398">
        <v>1977</v>
      </c>
    </row>
    <row r="43" spans="1:6" s="396" customFormat="1" ht="12.75" customHeight="1">
      <c r="A43" s="394"/>
      <c r="B43" s="395"/>
      <c r="C43" s="396" t="s">
        <v>338</v>
      </c>
      <c r="E43" s="397">
        <v>59</v>
      </c>
      <c r="F43" s="398">
        <v>358</v>
      </c>
    </row>
    <row r="44" spans="1:6" s="396" customFormat="1" ht="12.75" customHeight="1">
      <c r="A44" s="405"/>
      <c r="B44" s="402" t="s">
        <v>339</v>
      </c>
      <c r="C44" s="403"/>
      <c r="E44" s="385">
        <v>905</v>
      </c>
      <c r="F44" s="386">
        <v>4924</v>
      </c>
    </row>
    <row r="45" spans="1:6" s="401" customFormat="1" ht="12.75" customHeight="1">
      <c r="A45" s="405"/>
      <c r="B45" s="402"/>
      <c r="C45" s="403" t="s">
        <v>340</v>
      </c>
      <c r="E45" s="397">
        <v>138</v>
      </c>
      <c r="F45" s="398">
        <v>452</v>
      </c>
    </row>
    <row r="46" spans="1:6" s="401" customFormat="1" ht="12.75" customHeight="1">
      <c r="A46" s="405"/>
      <c r="B46" s="406"/>
      <c r="C46" s="403" t="s">
        <v>341</v>
      </c>
      <c r="E46" s="397">
        <v>66</v>
      </c>
      <c r="F46" s="398">
        <v>556</v>
      </c>
    </row>
    <row r="47" spans="1:6" s="396" customFormat="1" ht="12.75" customHeight="1">
      <c r="A47" s="405"/>
      <c r="B47" s="407"/>
      <c r="C47" s="403" t="s">
        <v>342</v>
      </c>
      <c r="E47" s="397">
        <v>32</v>
      </c>
      <c r="F47" s="398">
        <v>305</v>
      </c>
    </row>
    <row r="48" spans="1:6" s="396" customFormat="1" ht="12.75" customHeight="1">
      <c r="A48" s="405"/>
      <c r="B48" s="407"/>
      <c r="C48" s="403" t="s">
        <v>343</v>
      </c>
      <c r="E48" s="397">
        <v>52</v>
      </c>
      <c r="F48" s="398">
        <v>200</v>
      </c>
    </row>
    <row r="49" spans="1:6" s="396" customFormat="1" ht="12.75" customHeight="1">
      <c r="A49" s="405"/>
      <c r="B49" s="407"/>
      <c r="C49" s="403" t="s">
        <v>344</v>
      </c>
      <c r="E49" s="397">
        <v>93</v>
      </c>
      <c r="F49" s="398">
        <v>452</v>
      </c>
    </row>
    <row r="50" spans="1:6" s="396" customFormat="1" ht="12.75" customHeight="1">
      <c r="A50" s="405"/>
      <c r="B50" s="407"/>
      <c r="C50" s="403" t="s">
        <v>345</v>
      </c>
      <c r="E50" s="397">
        <v>104</v>
      </c>
      <c r="F50" s="398">
        <v>347</v>
      </c>
    </row>
    <row r="51" spans="1:6" s="396" customFormat="1" ht="12.75" customHeight="1">
      <c r="A51" s="405"/>
      <c r="B51" s="407"/>
      <c r="C51" s="403" t="s">
        <v>346</v>
      </c>
      <c r="E51" s="397">
        <v>129</v>
      </c>
      <c r="F51" s="398">
        <v>728</v>
      </c>
    </row>
    <row r="52" spans="1:6" s="396" customFormat="1" ht="12.75" customHeight="1">
      <c r="A52" s="405"/>
      <c r="B52" s="407"/>
      <c r="C52" s="403" t="s">
        <v>347</v>
      </c>
      <c r="E52" s="397">
        <v>4</v>
      </c>
      <c r="F52" s="398">
        <v>27</v>
      </c>
    </row>
    <row r="53" spans="1:6" s="401" customFormat="1" ht="12.75" customHeight="1">
      <c r="A53" s="405"/>
      <c r="B53" s="407"/>
      <c r="C53" s="403" t="s">
        <v>348</v>
      </c>
      <c r="E53" s="397">
        <v>133</v>
      </c>
      <c r="F53" s="398">
        <v>847</v>
      </c>
    </row>
    <row r="54" spans="1:8" s="396" customFormat="1" ht="12.75" customHeight="1">
      <c r="A54" s="405"/>
      <c r="B54" s="407"/>
      <c r="C54" s="403" t="s">
        <v>349</v>
      </c>
      <c r="E54" s="397">
        <v>154</v>
      </c>
      <c r="F54" s="398">
        <v>1010</v>
      </c>
      <c r="G54" s="408"/>
      <c r="H54" s="408"/>
    </row>
    <row r="55" spans="1:6" s="396" customFormat="1" ht="12.75" customHeight="1">
      <c r="A55" s="405"/>
      <c r="B55" s="402" t="s">
        <v>350</v>
      </c>
      <c r="C55" s="403"/>
      <c r="E55" s="385">
        <v>736</v>
      </c>
      <c r="F55" s="386">
        <v>7131</v>
      </c>
    </row>
    <row r="56" spans="1:6" s="396" customFormat="1" ht="12.75" customHeight="1">
      <c r="A56" s="405"/>
      <c r="B56" s="407"/>
      <c r="C56" s="403" t="s">
        <v>351</v>
      </c>
      <c r="E56" s="397">
        <v>236</v>
      </c>
      <c r="F56" s="398">
        <v>1916</v>
      </c>
    </row>
    <row r="57" spans="1:6" s="396" customFormat="1" ht="12.75" customHeight="1">
      <c r="A57" s="405"/>
      <c r="B57" s="407"/>
      <c r="C57" s="403" t="s">
        <v>352</v>
      </c>
      <c r="E57" s="397">
        <v>89</v>
      </c>
      <c r="F57" s="398">
        <v>1889</v>
      </c>
    </row>
    <row r="58" spans="1:6" s="396" customFormat="1" ht="12.75" customHeight="1">
      <c r="A58" s="405"/>
      <c r="B58" s="407"/>
      <c r="C58" s="403" t="s">
        <v>353</v>
      </c>
      <c r="E58" s="397">
        <v>323</v>
      </c>
      <c r="F58" s="398">
        <v>2444</v>
      </c>
    </row>
    <row r="59" spans="1:6" s="396" customFormat="1" ht="12.75" customHeight="1">
      <c r="A59" s="409"/>
      <c r="B59" s="410"/>
      <c r="C59" s="403" t="s">
        <v>354</v>
      </c>
      <c r="E59" s="397">
        <v>47</v>
      </c>
      <c r="F59" s="398">
        <v>427</v>
      </c>
    </row>
    <row r="60" spans="1:6" s="396" customFormat="1" ht="12.75" customHeight="1">
      <c r="A60" s="409"/>
      <c r="B60" s="410"/>
      <c r="C60" s="403" t="s">
        <v>355</v>
      </c>
      <c r="E60" s="397">
        <v>41</v>
      </c>
      <c r="F60" s="398">
        <v>455</v>
      </c>
    </row>
    <row r="61" spans="1:6" s="396" customFormat="1" ht="12.75" customHeight="1">
      <c r="A61" s="388" t="s">
        <v>356</v>
      </c>
      <c r="B61" s="404"/>
      <c r="C61" s="400"/>
      <c r="D61" s="400"/>
      <c r="E61" s="389">
        <v>2195</v>
      </c>
      <c r="F61" s="390">
        <v>25189</v>
      </c>
    </row>
    <row r="62" spans="1:6" s="396" customFormat="1" ht="12.75" customHeight="1">
      <c r="A62" s="411"/>
      <c r="B62" s="412" t="s">
        <v>357</v>
      </c>
      <c r="C62" s="413"/>
      <c r="D62" s="414"/>
      <c r="E62" s="415">
        <v>255</v>
      </c>
      <c r="F62" s="416">
        <v>4811</v>
      </c>
    </row>
    <row r="63" spans="1:6" s="396" customFormat="1" ht="12.75" customHeight="1">
      <c r="A63" s="405"/>
      <c r="B63" s="407"/>
      <c r="C63" s="417" t="s">
        <v>358</v>
      </c>
      <c r="D63" s="418"/>
      <c r="E63" s="397">
        <v>8</v>
      </c>
      <c r="F63" s="398">
        <v>443</v>
      </c>
    </row>
    <row r="64" spans="1:6" s="401" customFormat="1" ht="12.75" customHeight="1">
      <c r="A64" s="405"/>
      <c r="B64" s="407"/>
      <c r="C64" s="403" t="s">
        <v>359</v>
      </c>
      <c r="E64" s="397">
        <v>29</v>
      </c>
      <c r="F64" s="398">
        <v>532</v>
      </c>
    </row>
    <row r="65" spans="1:6" s="396" customFormat="1" ht="12.75" customHeight="1">
      <c r="A65" s="405"/>
      <c r="B65" s="407"/>
      <c r="C65" s="403" t="s">
        <v>360</v>
      </c>
      <c r="E65" s="397">
        <v>8</v>
      </c>
      <c r="F65" s="398">
        <v>141</v>
      </c>
    </row>
    <row r="66" spans="1:6" s="396" customFormat="1" ht="12.75" customHeight="1">
      <c r="A66" s="405"/>
      <c r="B66" s="407"/>
      <c r="C66" s="403" t="s">
        <v>361</v>
      </c>
      <c r="E66" s="397">
        <v>26</v>
      </c>
      <c r="F66" s="398">
        <v>121</v>
      </c>
    </row>
    <row r="67" spans="1:6" s="396" customFormat="1" ht="12.75" customHeight="1">
      <c r="A67" s="405"/>
      <c r="B67" s="407"/>
      <c r="C67" s="403" t="s">
        <v>362</v>
      </c>
      <c r="E67" s="397">
        <v>0</v>
      </c>
      <c r="F67" s="398">
        <v>0</v>
      </c>
    </row>
    <row r="68" spans="1:6" s="396" customFormat="1" ht="12.75" customHeight="1">
      <c r="A68" s="405"/>
      <c r="B68" s="407"/>
      <c r="C68" s="403" t="s">
        <v>363</v>
      </c>
      <c r="E68" s="397">
        <v>5</v>
      </c>
      <c r="F68" s="398">
        <v>69</v>
      </c>
    </row>
    <row r="69" spans="1:6" s="396" customFormat="1" ht="12.75" customHeight="1">
      <c r="A69" s="405"/>
      <c r="B69" s="407"/>
      <c r="C69" s="403" t="s">
        <v>364</v>
      </c>
      <c r="E69" s="397">
        <v>54</v>
      </c>
      <c r="F69" s="398">
        <v>936</v>
      </c>
    </row>
    <row r="70" spans="1:6" s="401" customFormat="1" ht="12.75" customHeight="1">
      <c r="A70" s="405"/>
      <c r="B70" s="402"/>
      <c r="C70" s="403" t="s">
        <v>365</v>
      </c>
      <c r="E70" s="397">
        <v>0</v>
      </c>
      <c r="F70" s="398">
        <v>0</v>
      </c>
    </row>
    <row r="71" spans="1:6" s="401" customFormat="1" ht="12.75" customHeight="1">
      <c r="A71" s="405"/>
      <c r="B71" s="407"/>
      <c r="C71" s="403" t="s">
        <v>366</v>
      </c>
      <c r="E71" s="385">
        <v>125</v>
      </c>
      <c r="F71" s="386">
        <v>2569</v>
      </c>
    </row>
    <row r="72" spans="1:6" s="396" customFormat="1" ht="12.75" customHeight="1">
      <c r="A72" s="405"/>
      <c r="B72" s="402" t="s">
        <v>367</v>
      </c>
      <c r="C72" s="403"/>
      <c r="E72" s="397">
        <v>13</v>
      </c>
      <c r="F72" s="398">
        <v>423</v>
      </c>
    </row>
    <row r="73" spans="1:6" s="396" customFormat="1" ht="12.75" customHeight="1">
      <c r="A73" s="405"/>
      <c r="B73" s="407"/>
      <c r="C73" s="403" t="s">
        <v>368</v>
      </c>
      <c r="E73" s="397">
        <v>1</v>
      </c>
      <c r="F73" s="398">
        <v>7</v>
      </c>
    </row>
    <row r="74" spans="1:6" s="396" customFormat="1" ht="12.75" customHeight="1">
      <c r="A74" s="405"/>
      <c r="B74" s="407"/>
      <c r="C74" s="403" t="s">
        <v>369</v>
      </c>
      <c r="E74" s="397">
        <v>3</v>
      </c>
      <c r="F74" s="398">
        <v>96</v>
      </c>
    </row>
    <row r="75" spans="1:6" s="396" customFormat="1" ht="12.75" customHeight="1">
      <c r="A75" s="405"/>
      <c r="B75" s="407"/>
      <c r="C75" s="403" t="s">
        <v>370</v>
      </c>
      <c r="E75" s="397">
        <v>3</v>
      </c>
      <c r="F75" s="398">
        <v>19</v>
      </c>
    </row>
    <row r="76" spans="1:6" s="396" customFormat="1" ht="12.75" customHeight="1">
      <c r="A76" s="405"/>
      <c r="B76" s="407"/>
      <c r="C76" s="403" t="s">
        <v>371</v>
      </c>
      <c r="E76" s="397">
        <v>0</v>
      </c>
      <c r="F76" s="398">
        <v>0</v>
      </c>
    </row>
    <row r="77" spans="1:6" s="396" customFormat="1" ht="12.75" customHeight="1">
      <c r="A77" s="405"/>
      <c r="B77" s="407"/>
      <c r="C77" s="403" t="s">
        <v>372</v>
      </c>
      <c r="E77" s="397">
        <v>1</v>
      </c>
      <c r="F77" s="398">
        <v>127</v>
      </c>
    </row>
    <row r="78" spans="1:6" s="396" customFormat="1" ht="12.75" customHeight="1">
      <c r="A78" s="405"/>
      <c r="B78" s="407"/>
      <c r="C78" s="403" t="s">
        <v>373</v>
      </c>
      <c r="E78" s="397">
        <v>5</v>
      </c>
      <c r="F78" s="398">
        <v>174</v>
      </c>
    </row>
    <row r="79" spans="1:6" s="396" customFormat="1" ht="12.75" customHeight="1">
      <c r="A79" s="405"/>
      <c r="B79" s="402" t="s">
        <v>374</v>
      </c>
      <c r="C79" s="403"/>
      <c r="E79" s="385">
        <v>154</v>
      </c>
      <c r="F79" s="386">
        <v>1509</v>
      </c>
    </row>
    <row r="80" spans="1:6" s="396" customFormat="1" ht="12.75" customHeight="1">
      <c r="A80" s="405"/>
      <c r="B80" s="407"/>
      <c r="C80" s="403" t="s">
        <v>375</v>
      </c>
      <c r="E80" s="397">
        <v>1</v>
      </c>
      <c r="F80" s="398">
        <v>10</v>
      </c>
    </row>
    <row r="81" spans="1:6" s="401" customFormat="1" ht="12.75" customHeight="1">
      <c r="A81" s="405"/>
      <c r="B81" s="407"/>
      <c r="C81" s="403" t="s">
        <v>376</v>
      </c>
      <c r="E81" s="397">
        <v>0</v>
      </c>
      <c r="F81" s="398">
        <v>0</v>
      </c>
    </row>
    <row r="82" spans="1:6" s="396" customFormat="1" ht="12.75" customHeight="1">
      <c r="A82" s="405"/>
      <c r="B82" s="407"/>
      <c r="C82" s="403" t="s">
        <v>377</v>
      </c>
      <c r="E82" s="397">
        <v>12</v>
      </c>
      <c r="F82" s="398">
        <v>119</v>
      </c>
    </row>
    <row r="83" spans="1:6" s="396" customFormat="1" ht="12.75" customHeight="1">
      <c r="A83" s="405"/>
      <c r="B83" s="407"/>
      <c r="C83" s="403" t="s">
        <v>378</v>
      </c>
      <c r="E83" s="397">
        <v>6</v>
      </c>
      <c r="F83" s="398">
        <v>57</v>
      </c>
    </row>
    <row r="84" spans="1:6" s="396" customFormat="1" ht="12.75" customHeight="1">
      <c r="A84" s="405"/>
      <c r="B84" s="407"/>
      <c r="C84" s="403" t="s">
        <v>379</v>
      </c>
      <c r="E84" s="397">
        <v>0</v>
      </c>
      <c r="F84" s="398">
        <v>0</v>
      </c>
    </row>
    <row r="85" spans="1:6" s="396" customFormat="1" ht="12.75" customHeight="1">
      <c r="A85" s="405"/>
      <c r="B85" s="407"/>
      <c r="C85" s="403" t="s">
        <v>380</v>
      </c>
      <c r="E85" s="397">
        <v>115</v>
      </c>
      <c r="F85" s="398">
        <v>1039</v>
      </c>
    </row>
    <row r="86" spans="1:6" s="396" customFormat="1" ht="12.75" customHeight="1">
      <c r="A86" s="405"/>
      <c r="B86" s="407"/>
      <c r="C86" s="403" t="s">
        <v>381</v>
      </c>
      <c r="E86" s="397">
        <v>6</v>
      </c>
      <c r="F86" s="398">
        <v>188</v>
      </c>
    </row>
    <row r="87" spans="1:6" s="396" customFormat="1" ht="12.75" customHeight="1">
      <c r="A87" s="405"/>
      <c r="B87" s="407"/>
      <c r="C87" s="403" t="s">
        <v>382</v>
      </c>
      <c r="E87" s="397">
        <v>9</v>
      </c>
      <c r="F87" s="398">
        <v>79</v>
      </c>
    </row>
    <row r="88" spans="1:6" s="401" customFormat="1" ht="12.75" customHeight="1">
      <c r="A88" s="405"/>
      <c r="B88" s="407"/>
      <c r="C88" s="403" t="s">
        <v>383</v>
      </c>
      <c r="E88" s="397">
        <v>5</v>
      </c>
      <c r="F88" s="398">
        <v>17</v>
      </c>
    </row>
    <row r="89" spans="1:6" s="396" customFormat="1" ht="12.75" customHeight="1">
      <c r="A89" s="405"/>
      <c r="B89" s="402" t="s">
        <v>384</v>
      </c>
      <c r="C89" s="403"/>
      <c r="E89" s="385">
        <v>88</v>
      </c>
      <c r="F89" s="386">
        <v>759</v>
      </c>
    </row>
    <row r="90" spans="1:6" s="396" customFormat="1" ht="12.75" customHeight="1">
      <c r="A90" s="405"/>
      <c r="B90" s="407"/>
      <c r="C90" s="403" t="s">
        <v>385</v>
      </c>
      <c r="E90" s="397">
        <v>34</v>
      </c>
      <c r="F90" s="398">
        <v>432</v>
      </c>
    </row>
    <row r="91" spans="1:6" s="396" customFormat="1" ht="12.75" customHeight="1">
      <c r="A91" s="405"/>
      <c r="B91" s="407"/>
      <c r="C91" s="403" t="s">
        <v>386</v>
      </c>
      <c r="E91" s="397">
        <v>2</v>
      </c>
      <c r="F91" s="398">
        <v>8</v>
      </c>
    </row>
    <row r="92" spans="1:6" s="396" customFormat="1" ht="12.75" customHeight="1">
      <c r="A92" s="405"/>
      <c r="B92" s="407"/>
      <c r="C92" s="403" t="s">
        <v>387</v>
      </c>
      <c r="E92" s="397">
        <v>0</v>
      </c>
      <c r="F92" s="398">
        <v>0</v>
      </c>
    </row>
    <row r="93" spans="1:6" s="396" customFormat="1" ht="12.75" customHeight="1">
      <c r="A93" s="405"/>
      <c r="B93" s="407"/>
      <c r="C93" s="403" t="s">
        <v>388</v>
      </c>
      <c r="E93" s="397">
        <v>6</v>
      </c>
      <c r="F93" s="398">
        <v>27</v>
      </c>
    </row>
    <row r="94" spans="1:6" s="396" customFormat="1" ht="12.75" customHeight="1">
      <c r="A94" s="405"/>
      <c r="B94" s="407"/>
      <c r="C94" s="403" t="s">
        <v>389</v>
      </c>
      <c r="E94" s="397">
        <v>6</v>
      </c>
      <c r="F94" s="398">
        <v>34</v>
      </c>
    </row>
    <row r="95" spans="1:6" s="396" customFormat="1" ht="12.75" customHeight="1">
      <c r="A95" s="405"/>
      <c r="B95" s="407"/>
      <c r="C95" s="403" t="s">
        <v>390</v>
      </c>
      <c r="E95" s="397">
        <v>40</v>
      </c>
      <c r="F95" s="398">
        <v>258</v>
      </c>
    </row>
    <row r="96" spans="1:6" s="396" customFormat="1" ht="12.75" customHeight="1">
      <c r="A96" s="405"/>
      <c r="B96" s="402" t="s">
        <v>391</v>
      </c>
      <c r="C96" s="403"/>
      <c r="E96" s="385">
        <v>54</v>
      </c>
      <c r="F96" s="386">
        <v>267</v>
      </c>
    </row>
    <row r="97" spans="1:6" s="396" customFormat="1" ht="12.75" customHeight="1">
      <c r="A97" s="405"/>
      <c r="B97" s="407"/>
      <c r="C97" s="403" t="s">
        <v>392</v>
      </c>
      <c r="E97" s="397">
        <v>16</v>
      </c>
      <c r="F97" s="398">
        <v>68</v>
      </c>
    </row>
    <row r="98" spans="1:6" s="401" customFormat="1" ht="12.75" customHeight="1">
      <c r="A98" s="405"/>
      <c r="B98" s="407"/>
      <c r="C98" s="403" t="s">
        <v>393</v>
      </c>
      <c r="E98" s="397">
        <v>11</v>
      </c>
      <c r="F98" s="398">
        <v>55</v>
      </c>
    </row>
    <row r="99" spans="1:6" s="396" customFormat="1" ht="12.75" customHeight="1">
      <c r="A99" s="405"/>
      <c r="B99" s="407"/>
      <c r="C99" s="403" t="s">
        <v>394</v>
      </c>
      <c r="E99" s="397">
        <v>14</v>
      </c>
      <c r="F99" s="398">
        <v>60</v>
      </c>
    </row>
    <row r="100" spans="1:6" s="396" customFormat="1" ht="12.75" customHeight="1">
      <c r="A100" s="405"/>
      <c r="B100" s="407"/>
      <c r="C100" s="403" t="s">
        <v>395</v>
      </c>
      <c r="E100" s="397">
        <v>13</v>
      </c>
      <c r="F100" s="398">
        <v>84</v>
      </c>
    </row>
    <row r="101" spans="1:6" s="396" customFormat="1" ht="12.75" customHeight="1">
      <c r="A101" s="405"/>
      <c r="B101" s="402" t="s">
        <v>396</v>
      </c>
      <c r="C101" s="403"/>
      <c r="E101" s="385">
        <v>177</v>
      </c>
      <c r="F101" s="386">
        <v>628</v>
      </c>
    </row>
    <row r="102" spans="1:6" s="396" customFormat="1" ht="12.75" customHeight="1">
      <c r="A102" s="405"/>
      <c r="B102" s="407"/>
      <c r="C102" s="403" t="s">
        <v>397</v>
      </c>
      <c r="E102" s="397">
        <v>72</v>
      </c>
      <c r="F102" s="398">
        <v>306</v>
      </c>
    </row>
    <row r="103" spans="1:6" s="396" customFormat="1" ht="12.75" customHeight="1">
      <c r="A103" s="405"/>
      <c r="B103" s="407"/>
      <c r="C103" s="403" t="s">
        <v>398</v>
      </c>
      <c r="E103" s="397">
        <v>11</v>
      </c>
      <c r="F103" s="398">
        <v>27</v>
      </c>
    </row>
    <row r="104" spans="1:6" s="396" customFormat="1" ht="12.75" customHeight="1">
      <c r="A104" s="405"/>
      <c r="B104" s="407"/>
      <c r="C104" s="403" t="s">
        <v>399</v>
      </c>
      <c r="E104" s="397">
        <v>90</v>
      </c>
      <c r="F104" s="398">
        <v>255</v>
      </c>
    </row>
    <row r="105" spans="1:6" s="396" customFormat="1" ht="12.75" customHeight="1">
      <c r="A105" s="405"/>
      <c r="B105" s="407"/>
      <c r="C105" s="403" t="s">
        <v>400</v>
      </c>
      <c r="E105" s="397">
        <v>4</v>
      </c>
      <c r="F105" s="398">
        <v>40</v>
      </c>
    </row>
    <row r="106" spans="1:6" s="401" customFormat="1" ht="12.75" customHeight="1">
      <c r="A106" s="405"/>
      <c r="B106" s="402" t="s">
        <v>401</v>
      </c>
      <c r="C106" s="403"/>
      <c r="E106" s="385">
        <v>48</v>
      </c>
      <c r="F106" s="386">
        <v>656</v>
      </c>
    </row>
    <row r="107" spans="1:6" s="396" customFormat="1" ht="12.75" customHeight="1">
      <c r="A107" s="405"/>
      <c r="B107" s="407"/>
      <c r="C107" s="403" t="s">
        <v>402</v>
      </c>
      <c r="E107" s="397">
        <v>0</v>
      </c>
      <c r="F107" s="398">
        <v>0</v>
      </c>
    </row>
    <row r="108" spans="1:6" s="396" customFormat="1" ht="12.75" customHeight="1">
      <c r="A108" s="405"/>
      <c r="B108" s="407"/>
      <c r="C108" s="403" t="s">
        <v>403</v>
      </c>
      <c r="E108" s="397">
        <v>7</v>
      </c>
      <c r="F108" s="398">
        <v>233</v>
      </c>
    </row>
    <row r="109" spans="1:6" s="396" customFormat="1" ht="12.75" customHeight="1">
      <c r="A109" s="405"/>
      <c r="B109" s="407"/>
      <c r="C109" s="403" t="s">
        <v>404</v>
      </c>
      <c r="E109" s="397">
        <v>4</v>
      </c>
      <c r="F109" s="398">
        <v>59</v>
      </c>
    </row>
    <row r="110" spans="1:6" s="396" customFormat="1" ht="12.75" customHeight="1">
      <c r="A110" s="405"/>
      <c r="B110" s="407"/>
      <c r="C110" s="403" t="s">
        <v>405</v>
      </c>
      <c r="E110" s="397">
        <v>10</v>
      </c>
      <c r="F110" s="398">
        <v>42</v>
      </c>
    </row>
    <row r="111" spans="1:6" s="401" customFormat="1" ht="12.75" customHeight="1">
      <c r="A111" s="405"/>
      <c r="B111" s="407"/>
      <c r="C111" s="403" t="s">
        <v>406</v>
      </c>
      <c r="E111" s="397">
        <v>22</v>
      </c>
      <c r="F111" s="398">
        <v>235</v>
      </c>
    </row>
    <row r="112" spans="1:6" s="396" customFormat="1" ht="12.75" customHeight="1">
      <c r="A112" s="405"/>
      <c r="B112" s="407"/>
      <c r="C112" s="403" t="s">
        <v>407</v>
      </c>
      <c r="E112" s="397">
        <v>5</v>
      </c>
      <c r="F112" s="398">
        <v>87</v>
      </c>
    </row>
    <row r="113" spans="1:6" s="396" customFormat="1" ht="12.75" customHeight="1">
      <c r="A113" s="405"/>
      <c r="B113" s="402" t="s">
        <v>408</v>
      </c>
      <c r="C113" s="403"/>
      <c r="E113" s="385">
        <v>229</v>
      </c>
      <c r="F113" s="386">
        <v>2482</v>
      </c>
    </row>
    <row r="114" spans="1:6" s="396" customFormat="1" ht="12.75" customHeight="1">
      <c r="A114" s="405"/>
      <c r="B114" s="407"/>
      <c r="C114" s="403" t="s">
        <v>409</v>
      </c>
      <c r="E114" s="397">
        <v>179</v>
      </c>
      <c r="F114" s="398">
        <v>1987</v>
      </c>
    </row>
    <row r="115" spans="1:6" s="396" customFormat="1" ht="12.75" customHeight="1">
      <c r="A115" s="409"/>
      <c r="B115" s="410"/>
      <c r="C115" s="403" t="s">
        <v>410</v>
      </c>
      <c r="E115" s="397">
        <v>15</v>
      </c>
      <c r="F115" s="398">
        <v>221</v>
      </c>
    </row>
    <row r="116" spans="1:6" s="401" customFormat="1" ht="12.75" customHeight="1">
      <c r="A116" s="409"/>
      <c r="B116" s="410"/>
      <c r="C116" s="403" t="s">
        <v>411</v>
      </c>
      <c r="E116" s="397">
        <v>28</v>
      </c>
      <c r="F116" s="398">
        <v>219</v>
      </c>
    </row>
    <row r="117" spans="1:6" s="396" customFormat="1" ht="12.75" customHeight="1">
      <c r="A117" s="409"/>
      <c r="B117" s="410"/>
      <c r="C117" s="403" t="s">
        <v>412</v>
      </c>
      <c r="E117" s="397">
        <v>7</v>
      </c>
      <c r="F117" s="398">
        <v>55</v>
      </c>
    </row>
    <row r="118" spans="1:6" s="396" customFormat="1" ht="12.75" customHeight="1">
      <c r="A118" s="409"/>
      <c r="B118" s="419" t="s">
        <v>413</v>
      </c>
      <c r="C118" s="417"/>
      <c r="E118" s="385">
        <v>25</v>
      </c>
      <c r="F118" s="386">
        <v>263</v>
      </c>
    </row>
    <row r="119" spans="1:6" s="396" customFormat="1" ht="12.75" customHeight="1">
      <c r="A119" s="409"/>
      <c r="B119" s="407"/>
      <c r="C119" s="417" t="s">
        <v>414</v>
      </c>
      <c r="E119" s="397">
        <v>0</v>
      </c>
      <c r="F119" s="398">
        <v>0</v>
      </c>
    </row>
    <row r="120" spans="1:6" s="396" customFormat="1" ht="12.75" customHeight="1">
      <c r="A120" s="411"/>
      <c r="B120" s="420"/>
      <c r="C120" s="413" t="s">
        <v>415</v>
      </c>
      <c r="D120" s="414"/>
      <c r="E120" s="421">
        <v>5</v>
      </c>
      <c r="F120" s="422">
        <v>23</v>
      </c>
    </row>
    <row r="121" spans="1:6" s="396" customFormat="1" ht="12.75" customHeight="1">
      <c r="A121" s="409"/>
      <c r="B121" s="407"/>
      <c r="C121" s="417" t="s">
        <v>416</v>
      </c>
      <c r="D121" s="418"/>
      <c r="E121" s="397">
        <v>9</v>
      </c>
      <c r="F121" s="398">
        <v>61</v>
      </c>
    </row>
    <row r="122" spans="1:6" s="396" customFormat="1" ht="12.75" customHeight="1">
      <c r="A122" s="405"/>
      <c r="B122" s="407"/>
      <c r="C122" s="403" t="s">
        <v>417</v>
      </c>
      <c r="E122" s="397">
        <v>2</v>
      </c>
      <c r="F122" s="398">
        <v>20</v>
      </c>
    </row>
    <row r="123" spans="1:6" s="401" customFormat="1" ht="12.75" customHeight="1">
      <c r="A123" s="405"/>
      <c r="B123" s="407"/>
      <c r="C123" s="403" t="s">
        <v>418</v>
      </c>
      <c r="E123" s="397">
        <v>3</v>
      </c>
      <c r="F123" s="398">
        <v>9</v>
      </c>
    </row>
    <row r="124" spans="1:6" s="396" customFormat="1" ht="12.75" customHeight="1">
      <c r="A124" s="405"/>
      <c r="B124" s="407"/>
      <c r="C124" s="403" t="s">
        <v>419</v>
      </c>
      <c r="E124" s="397">
        <v>3</v>
      </c>
      <c r="F124" s="398">
        <v>108</v>
      </c>
    </row>
    <row r="125" spans="1:6" s="396" customFormat="1" ht="12.75" customHeight="1">
      <c r="A125" s="405"/>
      <c r="B125" s="407"/>
      <c r="C125" s="403" t="s">
        <v>420</v>
      </c>
      <c r="E125" s="397">
        <v>1</v>
      </c>
      <c r="F125" s="398">
        <v>20</v>
      </c>
    </row>
    <row r="126" spans="1:6" s="396" customFormat="1" ht="12.75" customHeight="1">
      <c r="A126" s="405"/>
      <c r="B126" s="407"/>
      <c r="C126" s="403" t="s">
        <v>421</v>
      </c>
      <c r="E126" s="397">
        <v>2</v>
      </c>
      <c r="F126" s="398">
        <v>22</v>
      </c>
    </row>
    <row r="127" spans="1:6" s="396" customFormat="1" ht="12.75" customHeight="1">
      <c r="A127" s="405"/>
      <c r="B127" s="402" t="s">
        <v>422</v>
      </c>
      <c r="C127" s="403"/>
      <c r="E127" s="385">
        <v>1</v>
      </c>
      <c r="F127" s="386">
        <v>3</v>
      </c>
    </row>
    <row r="128" spans="1:6" s="396" customFormat="1" ht="12.75" customHeight="1">
      <c r="A128" s="405"/>
      <c r="B128" s="407"/>
      <c r="C128" s="403" t="s">
        <v>423</v>
      </c>
      <c r="E128" s="397">
        <v>0</v>
      </c>
      <c r="F128" s="398">
        <v>0</v>
      </c>
    </row>
    <row r="129" spans="1:6" s="396" customFormat="1" ht="12.75" customHeight="1">
      <c r="A129" s="405"/>
      <c r="B129" s="407"/>
      <c r="C129" s="403" t="s">
        <v>424</v>
      </c>
      <c r="E129" s="397">
        <v>0</v>
      </c>
      <c r="F129" s="398">
        <v>0</v>
      </c>
    </row>
    <row r="130" spans="1:6" s="401" customFormat="1" ht="12.75" customHeight="1">
      <c r="A130" s="405"/>
      <c r="B130" s="407"/>
      <c r="C130" s="403" t="s">
        <v>425</v>
      </c>
      <c r="E130" s="397">
        <v>0</v>
      </c>
      <c r="F130" s="398">
        <v>0</v>
      </c>
    </row>
    <row r="131" spans="1:6" s="396" customFormat="1" ht="12.75" customHeight="1">
      <c r="A131" s="405"/>
      <c r="B131" s="407"/>
      <c r="C131" s="403" t="s">
        <v>426</v>
      </c>
      <c r="E131" s="397">
        <v>1</v>
      </c>
      <c r="F131" s="398">
        <v>3</v>
      </c>
    </row>
    <row r="132" spans="1:6" s="396" customFormat="1" ht="12.75" customHeight="1">
      <c r="A132" s="405"/>
      <c r="B132" s="407"/>
      <c r="C132" s="403" t="s">
        <v>427</v>
      </c>
      <c r="E132" s="397">
        <v>0</v>
      </c>
      <c r="F132" s="398">
        <v>0</v>
      </c>
    </row>
    <row r="133" spans="1:6" s="396" customFormat="1" ht="12.75" customHeight="1">
      <c r="A133" s="405"/>
      <c r="B133" s="402" t="s">
        <v>428</v>
      </c>
      <c r="C133" s="403"/>
      <c r="E133" s="385">
        <v>45</v>
      </c>
      <c r="F133" s="386">
        <v>1000</v>
      </c>
    </row>
    <row r="134" spans="1:6" s="396" customFormat="1" ht="12.75" customHeight="1">
      <c r="A134" s="405"/>
      <c r="B134" s="407"/>
      <c r="C134" s="403" t="s">
        <v>429</v>
      </c>
      <c r="E134" s="397">
        <v>4</v>
      </c>
      <c r="F134" s="398">
        <v>36</v>
      </c>
    </row>
    <row r="135" spans="1:6" s="396" customFormat="1" ht="12.75" customHeight="1">
      <c r="A135" s="405"/>
      <c r="B135" s="407"/>
      <c r="C135" s="403" t="s">
        <v>430</v>
      </c>
      <c r="E135" s="397">
        <v>10</v>
      </c>
      <c r="F135" s="398">
        <v>50</v>
      </c>
    </row>
    <row r="136" spans="1:6" s="396" customFormat="1" ht="12.75" customHeight="1">
      <c r="A136" s="405"/>
      <c r="B136" s="407"/>
      <c r="C136" s="403" t="s">
        <v>431</v>
      </c>
      <c r="E136" s="397">
        <v>14</v>
      </c>
      <c r="F136" s="398">
        <v>217</v>
      </c>
    </row>
    <row r="137" spans="1:6" s="396" customFormat="1" ht="12.75" customHeight="1">
      <c r="A137" s="405"/>
      <c r="B137" s="407"/>
      <c r="C137" s="403" t="s">
        <v>432</v>
      </c>
      <c r="E137" s="397">
        <v>2</v>
      </c>
      <c r="F137" s="398">
        <v>8</v>
      </c>
    </row>
    <row r="138" spans="1:6" s="396" customFormat="1" ht="12.75" customHeight="1">
      <c r="A138" s="405"/>
      <c r="B138" s="407"/>
      <c r="C138" s="403" t="s">
        <v>433</v>
      </c>
      <c r="E138" s="397">
        <v>1</v>
      </c>
      <c r="F138" s="398">
        <v>2</v>
      </c>
    </row>
    <row r="139" spans="1:6" s="401" customFormat="1" ht="12.75" customHeight="1">
      <c r="A139" s="405"/>
      <c r="B139" s="407"/>
      <c r="C139" s="403" t="s">
        <v>434</v>
      </c>
      <c r="E139" s="397">
        <v>14</v>
      </c>
      <c r="F139" s="398">
        <v>687</v>
      </c>
    </row>
    <row r="140" spans="1:6" s="396" customFormat="1" ht="12.75" customHeight="1">
      <c r="A140" s="405"/>
      <c r="B140" s="402" t="s">
        <v>435</v>
      </c>
      <c r="C140" s="403"/>
      <c r="E140" s="385">
        <v>7</v>
      </c>
      <c r="F140" s="386">
        <v>64</v>
      </c>
    </row>
    <row r="141" spans="1:6" s="396" customFormat="1" ht="12.75" customHeight="1">
      <c r="A141" s="405"/>
      <c r="B141" s="407"/>
      <c r="C141" s="403" t="s">
        <v>436</v>
      </c>
      <c r="E141" s="397">
        <v>0</v>
      </c>
      <c r="F141" s="398">
        <v>0</v>
      </c>
    </row>
    <row r="142" spans="1:6" s="396" customFormat="1" ht="12.75" customHeight="1">
      <c r="A142" s="405"/>
      <c r="B142" s="407"/>
      <c r="C142" s="403" t="s">
        <v>437</v>
      </c>
      <c r="E142" s="397">
        <v>0</v>
      </c>
      <c r="F142" s="398">
        <v>0</v>
      </c>
    </row>
    <row r="143" spans="1:6" s="396" customFormat="1" ht="12.75" customHeight="1">
      <c r="A143" s="405"/>
      <c r="B143" s="407"/>
      <c r="C143" s="403" t="s">
        <v>438</v>
      </c>
      <c r="E143" s="397">
        <v>5</v>
      </c>
      <c r="F143" s="398">
        <v>56</v>
      </c>
    </row>
    <row r="144" spans="1:6" s="396" customFormat="1" ht="12.75" customHeight="1">
      <c r="A144" s="405"/>
      <c r="B144" s="407"/>
      <c r="C144" s="403" t="s">
        <v>439</v>
      </c>
      <c r="E144" s="397">
        <v>2</v>
      </c>
      <c r="F144" s="398">
        <v>8</v>
      </c>
    </row>
    <row r="145" spans="1:6" s="396" customFormat="1" ht="12.75" customHeight="1">
      <c r="A145" s="405"/>
      <c r="B145" s="402" t="s">
        <v>440</v>
      </c>
      <c r="C145" s="403"/>
      <c r="E145" s="385">
        <v>3</v>
      </c>
      <c r="F145" s="386">
        <v>6</v>
      </c>
    </row>
    <row r="146" spans="1:6" s="401" customFormat="1" ht="12.75" customHeight="1">
      <c r="A146" s="405"/>
      <c r="B146" s="407"/>
      <c r="C146" s="403" t="s">
        <v>441</v>
      </c>
      <c r="E146" s="397">
        <v>1</v>
      </c>
      <c r="F146" s="398">
        <v>1</v>
      </c>
    </row>
    <row r="147" spans="1:6" s="396" customFormat="1" ht="12.75" customHeight="1">
      <c r="A147" s="405"/>
      <c r="B147" s="407"/>
      <c r="C147" s="403" t="s">
        <v>442</v>
      </c>
      <c r="E147" s="397">
        <v>0</v>
      </c>
      <c r="F147" s="398">
        <v>0</v>
      </c>
    </row>
    <row r="148" spans="1:6" s="396" customFormat="1" ht="12.75" customHeight="1">
      <c r="A148" s="405"/>
      <c r="B148" s="407"/>
      <c r="C148" s="403" t="s">
        <v>443</v>
      </c>
      <c r="E148" s="397">
        <v>0</v>
      </c>
      <c r="F148" s="398">
        <v>0</v>
      </c>
    </row>
    <row r="149" spans="1:6" s="396" customFormat="1" ht="12.75" customHeight="1">
      <c r="A149" s="405"/>
      <c r="B149" s="407"/>
      <c r="C149" s="403" t="s">
        <v>444</v>
      </c>
      <c r="E149" s="397">
        <v>0</v>
      </c>
      <c r="F149" s="398">
        <v>0</v>
      </c>
    </row>
    <row r="150" spans="1:6" s="396" customFormat="1" ht="12.75" customHeight="1">
      <c r="A150" s="405"/>
      <c r="B150" s="407"/>
      <c r="C150" s="403" t="s">
        <v>445</v>
      </c>
      <c r="E150" s="397">
        <v>0</v>
      </c>
      <c r="F150" s="398">
        <v>0</v>
      </c>
    </row>
    <row r="151" spans="1:6" s="396" customFormat="1" ht="12.75" customHeight="1">
      <c r="A151" s="405"/>
      <c r="B151" s="407"/>
      <c r="C151" s="403" t="s">
        <v>446</v>
      </c>
      <c r="E151" s="397">
        <v>0</v>
      </c>
      <c r="F151" s="398">
        <v>0</v>
      </c>
    </row>
    <row r="152" spans="1:6" s="396" customFormat="1" ht="12.75" customHeight="1">
      <c r="A152" s="405"/>
      <c r="B152" s="407"/>
      <c r="C152" s="403" t="s">
        <v>447</v>
      </c>
      <c r="E152" s="397">
        <v>1</v>
      </c>
      <c r="F152" s="398">
        <v>3</v>
      </c>
    </row>
    <row r="153" spans="1:6" s="401" customFormat="1" ht="12.75" customHeight="1">
      <c r="A153" s="405"/>
      <c r="B153" s="407"/>
      <c r="C153" s="403" t="s">
        <v>448</v>
      </c>
      <c r="E153" s="397">
        <v>0</v>
      </c>
      <c r="F153" s="398">
        <v>0</v>
      </c>
    </row>
    <row r="154" spans="1:6" s="396" customFormat="1" ht="12.75" customHeight="1">
      <c r="A154" s="405"/>
      <c r="B154" s="407"/>
      <c r="C154" s="403" t="s">
        <v>449</v>
      </c>
      <c r="E154" s="397">
        <v>1</v>
      </c>
      <c r="F154" s="398">
        <v>2</v>
      </c>
    </row>
    <row r="155" spans="1:6" s="396" customFormat="1" ht="12.75" customHeight="1">
      <c r="A155" s="405"/>
      <c r="B155" s="402" t="s">
        <v>450</v>
      </c>
      <c r="C155" s="403"/>
      <c r="E155" s="385">
        <v>53</v>
      </c>
      <c r="F155" s="386">
        <v>453</v>
      </c>
    </row>
    <row r="156" spans="1:6" s="396" customFormat="1" ht="12.75" customHeight="1">
      <c r="A156" s="405"/>
      <c r="B156" s="401"/>
      <c r="C156" s="403" t="s">
        <v>451</v>
      </c>
      <c r="E156" s="397">
        <v>3</v>
      </c>
      <c r="F156" s="398">
        <v>29</v>
      </c>
    </row>
    <row r="157" spans="1:6" s="396" customFormat="1" ht="12.75" customHeight="1">
      <c r="A157" s="405"/>
      <c r="B157" s="407"/>
      <c r="C157" s="403" t="s">
        <v>452</v>
      </c>
      <c r="E157" s="397">
        <v>16</v>
      </c>
      <c r="F157" s="398">
        <v>262</v>
      </c>
    </row>
    <row r="158" spans="1:6" s="401" customFormat="1" ht="12.75" customHeight="1">
      <c r="A158" s="405"/>
      <c r="B158" s="407"/>
      <c r="C158" s="403" t="s">
        <v>453</v>
      </c>
      <c r="E158" s="397">
        <v>0</v>
      </c>
      <c r="F158" s="398">
        <v>0</v>
      </c>
    </row>
    <row r="159" spans="1:6" s="396" customFormat="1" ht="12.75" customHeight="1">
      <c r="A159" s="405"/>
      <c r="B159" s="407"/>
      <c r="C159" s="403" t="s">
        <v>454</v>
      </c>
      <c r="E159" s="397">
        <v>17</v>
      </c>
      <c r="F159" s="398">
        <v>34</v>
      </c>
    </row>
    <row r="160" spans="1:6" s="396" customFormat="1" ht="12.75" customHeight="1">
      <c r="A160" s="405"/>
      <c r="B160" s="407"/>
      <c r="C160" s="403" t="s">
        <v>455</v>
      </c>
      <c r="E160" s="397">
        <v>1</v>
      </c>
      <c r="F160" s="398">
        <v>5</v>
      </c>
    </row>
    <row r="161" spans="1:6" s="396" customFormat="1" ht="12.75" customHeight="1">
      <c r="A161" s="405"/>
      <c r="B161" s="407"/>
      <c r="C161" s="403" t="s">
        <v>456</v>
      </c>
      <c r="E161" s="397">
        <v>0</v>
      </c>
      <c r="F161" s="398">
        <v>0</v>
      </c>
    </row>
    <row r="162" spans="1:6" s="396" customFormat="1" ht="12.75" customHeight="1">
      <c r="A162" s="405"/>
      <c r="B162" s="407"/>
      <c r="C162" s="403" t="s">
        <v>457</v>
      </c>
      <c r="E162" s="397">
        <v>1</v>
      </c>
      <c r="F162" s="398">
        <v>2</v>
      </c>
    </row>
    <row r="163" spans="1:6" s="396" customFormat="1" ht="12.75" customHeight="1">
      <c r="A163" s="405"/>
      <c r="B163" s="407"/>
      <c r="C163" s="403" t="s">
        <v>458</v>
      </c>
      <c r="E163" s="397">
        <v>13</v>
      </c>
      <c r="F163" s="398">
        <v>111</v>
      </c>
    </row>
    <row r="164" spans="1:6" s="396" customFormat="1" ht="12.75" customHeight="1">
      <c r="A164" s="405"/>
      <c r="B164" s="407"/>
      <c r="C164" s="403" t="s">
        <v>459</v>
      </c>
      <c r="E164" s="397">
        <v>2</v>
      </c>
      <c r="F164" s="398">
        <v>10</v>
      </c>
    </row>
    <row r="165" spans="1:6" s="396" customFormat="1" ht="12.75" customHeight="1">
      <c r="A165" s="405"/>
      <c r="B165" s="402" t="s">
        <v>460</v>
      </c>
      <c r="C165" s="403"/>
      <c r="E165" s="385">
        <v>22</v>
      </c>
      <c r="F165" s="386">
        <v>175</v>
      </c>
    </row>
    <row r="166" spans="1:6" s="396" customFormat="1" ht="12.75" customHeight="1">
      <c r="A166" s="405"/>
      <c r="B166" s="407"/>
      <c r="C166" s="403" t="s">
        <v>461</v>
      </c>
      <c r="E166" s="397">
        <v>0</v>
      </c>
      <c r="F166" s="398">
        <v>0</v>
      </c>
    </row>
    <row r="167" spans="1:6" s="396" customFormat="1" ht="12.75" customHeight="1">
      <c r="A167" s="405"/>
      <c r="B167" s="407"/>
      <c r="C167" s="403" t="s">
        <v>462</v>
      </c>
      <c r="E167" s="397">
        <v>3</v>
      </c>
      <c r="F167" s="398">
        <v>7</v>
      </c>
    </row>
    <row r="168" spans="1:6" s="401" customFormat="1" ht="12.75" customHeight="1">
      <c r="A168" s="405"/>
      <c r="B168" s="407"/>
      <c r="C168" s="403" t="s">
        <v>463</v>
      </c>
      <c r="E168" s="397">
        <v>2</v>
      </c>
      <c r="F168" s="398">
        <v>3</v>
      </c>
    </row>
    <row r="169" spans="1:6" s="396" customFormat="1" ht="12.75" customHeight="1">
      <c r="A169" s="405"/>
      <c r="B169" s="407"/>
      <c r="C169" s="403" t="s">
        <v>464</v>
      </c>
      <c r="E169" s="397">
        <v>2</v>
      </c>
      <c r="F169" s="398">
        <v>92</v>
      </c>
    </row>
    <row r="170" spans="1:6" s="396" customFormat="1" ht="12.75" customHeight="1">
      <c r="A170" s="405"/>
      <c r="B170" s="407"/>
      <c r="C170" s="403" t="s">
        <v>465</v>
      </c>
      <c r="E170" s="397">
        <v>7</v>
      </c>
      <c r="F170" s="398">
        <v>21</v>
      </c>
    </row>
    <row r="171" spans="1:6" s="396" customFormat="1" ht="12.75" customHeight="1">
      <c r="A171" s="405"/>
      <c r="B171" s="407"/>
      <c r="C171" s="403" t="s">
        <v>466</v>
      </c>
      <c r="E171" s="397">
        <v>8</v>
      </c>
      <c r="F171" s="398">
        <v>52</v>
      </c>
    </row>
    <row r="172" spans="1:6" s="401" customFormat="1" ht="12.75" customHeight="1">
      <c r="A172" s="405"/>
      <c r="B172" s="402" t="s">
        <v>467</v>
      </c>
      <c r="C172" s="402"/>
      <c r="E172" s="385">
        <v>20</v>
      </c>
      <c r="F172" s="386">
        <v>179</v>
      </c>
    </row>
    <row r="173" spans="1:6" s="396" customFormat="1" ht="12.75" customHeight="1">
      <c r="A173" s="405"/>
      <c r="B173" s="407"/>
      <c r="C173" s="403" t="s">
        <v>468</v>
      </c>
      <c r="E173" s="397">
        <v>0</v>
      </c>
      <c r="F173" s="398">
        <v>0</v>
      </c>
    </row>
    <row r="174" spans="1:6" s="396" customFormat="1" ht="12.75" customHeight="1">
      <c r="A174" s="409"/>
      <c r="B174" s="410"/>
      <c r="C174" s="403" t="s">
        <v>469</v>
      </c>
      <c r="E174" s="397">
        <v>3</v>
      </c>
      <c r="F174" s="398">
        <v>77</v>
      </c>
    </row>
    <row r="175" spans="1:6" s="396" customFormat="1" ht="12.75" customHeight="1">
      <c r="A175" s="409"/>
      <c r="B175" s="410"/>
      <c r="C175" s="403" t="s">
        <v>470</v>
      </c>
      <c r="E175" s="397">
        <v>0</v>
      </c>
      <c r="F175" s="398">
        <v>0</v>
      </c>
    </row>
    <row r="176" spans="1:6" s="396" customFormat="1" ht="12.75" customHeight="1">
      <c r="A176" s="409"/>
      <c r="B176" s="410"/>
      <c r="C176" s="403" t="s">
        <v>471</v>
      </c>
      <c r="E176" s="397">
        <v>0</v>
      </c>
      <c r="F176" s="398">
        <v>0</v>
      </c>
    </row>
    <row r="177" spans="1:6" s="396" customFormat="1" ht="12.75" customHeight="1">
      <c r="A177" s="405"/>
      <c r="B177" s="407"/>
      <c r="C177" s="417" t="s">
        <v>472</v>
      </c>
      <c r="E177" s="397">
        <v>15</v>
      </c>
      <c r="F177" s="398">
        <v>90</v>
      </c>
    </row>
    <row r="178" spans="1:6" s="401" customFormat="1" ht="12.75" customHeight="1">
      <c r="A178" s="411"/>
      <c r="B178" s="420"/>
      <c r="C178" s="413" t="s">
        <v>473</v>
      </c>
      <c r="D178" s="423"/>
      <c r="E178" s="421">
        <v>2</v>
      </c>
      <c r="F178" s="422">
        <v>12</v>
      </c>
    </row>
    <row r="179" spans="1:6" s="401" customFormat="1" ht="12.75" customHeight="1">
      <c r="A179" s="405"/>
      <c r="B179" s="419" t="s">
        <v>474</v>
      </c>
      <c r="C179" s="402"/>
      <c r="E179" s="385">
        <v>337</v>
      </c>
      <c r="F179" s="386">
        <v>2630</v>
      </c>
    </row>
    <row r="180" spans="1:6" s="396" customFormat="1" ht="12.75" customHeight="1">
      <c r="A180" s="405"/>
      <c r="B180" s="407"/>
      <c r="C180" s="403" t="s">
        <v>475</v>
      </c>
      <c r="E180" s="397">
        <v>1</v>
      </c>
      <c r="F180" s="398">
        <v>3</v>
      </c>
    </row>
    <row r="181" spans="1:6" s="396" customFormat="1" ht="12.75" customHeight="1">
      <c r="A181" s="405"/>
      <c r="B181" s="407"/>
      <c r="C181" s="403" t="s">
        <v>476</v>
      </c>
      <c r="E181" s="397">
        <v>4</v>
      </c>
      <c r="F181" s="398">
        <v>23</v>
      </c>
    </row>
    <row r="182" spans="1:6" s="396" customFormat="1" ht="12.75" customHeight="1">
      <c r="A182" s="405"/>
      <c r="B182" s="407"/>
      <c r="C182" s="403" t="s">
        <v>477</v>
      </c>
      <c r="E182" s="397">
        <v>8</v>
      </c>
      <c r="F182" s="398">
        <v>93</v>
      </c>
    </row>
    <row r="183" spans="1:6" s="396" customFormat="1" ht="12.75" customHeight="1">
      <c r="A183" s="405"/>
      <c r="B183" s="407"/>
      <c r="C183" s="403" t="s">
        <v>478</v>
      </c>
      <c r="E183" s="397">
        <v>137</v>
      </c>
      <c r="F183" s="398">
        <v>1261</v>
      </c>
    </row>
    <row r="184" spans="1:6" s="396" customFormat="1" ht="12.75" customHeight="1">
      <c r="A184" s="405"/>
      <c r="B184" s="407"/>
      <c r="C184" s="403" t="s">
        <v>479</v>
      </c>
      <c r="E184" s="397">
        <v>22</v>
      </c>
      <c r="F184" s="398">
        <v>140</v>
      </c>
    </row>
    <row r="185" spans="1:6" s="396" customFormat="1" ht="12.75" customHeight="1">
      <c r="A185" s="405"/>
      <c r="B185" s="407"/>
      <c r="C185" s="403" t="s">
        <v>480</v>
      </c>
      <c r="E185" s="397">
        <v>40</v>
      </c>
      <c r="F185" s="398">
        <v>411</v>
      </c>
    </row>
    <row r="186" spans="1:6" s="401" customFormat="1" ht="12.75" customHeight="1">
      <c r="A186" s="405"/>
      <c r="B186" s="407"/>
      <c r="C186" s="403" t="s">
        <v>481</v>
      </c>
      <c r="E186" s="397">
        <v>6</v>
      </c>
      <c r="F186" s="398">
        <v>65</v>
      </c>
    </row>
    <row r="187" spans="1:6" s="396" customFormat="1" ht="12.75" customHeight="1">
      <c r="A187" s="405"/>
      <c r="B187" s="407"/>
      <c r="C187" s="403" t="s">
        <v>482</v>
      </c>
      <c r="E187" s="397">
        <v>9</v>
      </c>
      <c r="F187" s="398">
        <v>49</v>
      </c>
    </row>
    <row r="188" spans="1:6" s="396" customFormat="1" ht="12.75" customHeight="1">
      <c r="A188" s="405"/>
      <c r="B188" s="407"/>
      <c r="C188" s="403" t="s">
        <v>483</v>
      </c>
      <c r="E188" s="397">
        <v>110</v>
      </c>
      <c r="F188" s="398">
        <v>585</v>
      </c>
    </row>
    <row r="189" spans="1:6" s="401" customFormat="1" ht="12.75" customHeight="1">
      <c r="A189" s="405"/>
      <c r="B189" s="402" t="s">
        <v>484</v>
      </c>
      <c r="C189" s="402"/>
      <c r="E189" s="385">
        <v>396</v>
      </c>
      <c r="F189" s="386">
        <v>5003</v>
      </c>
    </row>
    <row r="190" spans="1:6" s="396" customFormat="1" ht="12.75" customHeight="1">
      <c r="A190" s="405"/>
      <c r="B190" s="407"/>
      <c r="C190" s="403" t="s">
        <v>485</v>
      </c>
      <c r="E190" s="397">
        <v>1</v>
      </c>
      <c r="F190" s="398">
        <v>6</v>
      </c>
    </row>
    <row r="191" spans="1:6" s="396" customFormat="1" ht="12.75" customHeight="1">
      <c r="A191" s="405"/>
      <c r="B191" s="407"/>
      <c r="C191" s="403" t="s">
        <v>486</v>
      </c>
      <c r="E191" s="397">
        <v>8</v>
      </c>
      <c r="F191" s="398">
        <v>177</v>
      </c>
    </row>
    <row r="192" spans="1:6" s="396" customFormat="1" ht="12.75" customHeight="1">
      <c r="A192" s="405"/>
      <c r="B192" s="407"/>
      <c r="C192" s="403" t="s">
        <v>487</v>
      </c>
      <c r="E192" s="397">
        <v>18</v>
      </c>
      <c r="F192" s="398">
        <v>96</v>
      </c>
    </row>
    <row r="193" spans="1:6" s="401" customFormat="1" ht="12.75" customHeight="1">
      <c r="A193" s="405"/>
      <c r="B193" s="407"/>
      <c r="C193" s="403" t="s">
        <v>488</v>
      </c>
      <c r="E193" s="397">
        <v>97</v>
      </c>
      <c r="F193" s="398">
        <v>654</v>
      </c>
    </row>
    <row r="194" spans="1:6" s="396" customFormat="1" ht="12.75" customHeight="1">
      <c r="A194" s="405"/>
      <c r="B194" s="407"/>
      <c r="C194" s="403" t="s">
        <v>489</v>
      </c>
      <c r="E194" s="397">
        <v>39</v>
      </c>
      <c r="F194" s="398">
        <v>1029</v>
      </c>
    </row>
    <row r="195" spans="1:6" s="396" customFormat="1" ht="12.75" customHeight="1">
      <c r="A195" s="405"/>
      <c r="B195" s="407"/>
      <c r="C195" s="403" t="s">
        <v>490</v>
      </c>
      <c r="E195" s="397">
        <v>43</v>
      </c>
      <c r="F195" s="398">
        <v>1170</v>
      </c>
    </row>
    <row r="196" spans="1:6" s="396" customFormat="1" ht="12.75" customHeight="1">
      <c r="A196" s="405"/>
      <c r="B196" s="407"/>
      <c r="C196" s="403" t="s">
        <v>491</v>
      </c>
      <c r="E196" s="397">
        <v>72</v>
      </c>
      <c r="F196" s="398">
        <v>773</v>
      </c>
    </row>
    <row r="197" spans="1:6" s="396" customFormat="1" ht="12.75" customHeight="1">
      <c r="A197" s="405"/>
      <c r="B197" s="407"/>
      <c r="C197" s="403" t="s">
        <v>492</v>
      </c>
      <c r="E197" s="397">
        <v>8</v>
      </c>
      <c r="F197" s="398">
        <v>115</v>
      </c>
    </row>
    <row r="198" spans="1:6" s="396" customFormat="1" ht="12.75" customHeight="1">
      <c r="A198" s="405"/>
      <c r="B198" s="407"/>
      <c r="C198" s="403" t="s">
        <v>493</v>
      </c>
      <c r="E198" s="397">
        <v>110</v>
      </c>
      <c r="F198" s="398">
        <v>983</v>
      </c>
    </row>
    <row r="199" spans="1:6" s="401" customFormat="1" ht="12.75" customHeight="1">
      <c r="A199" s="405"/>
      <c r="B199" s="402" t="s">
        <v>494</v>
      </c>
      <c r="C199" s="402"/>
      <c r="E199" s="385">
        <v>79</v>
      </c>
      <c r="F199" s="386">
        <v>1336</v>
      </c>
    </row>
    <row r="200" spans="1:6" s="396" customFormat="1" ht="12.75" customHeight="1">
      <c r="A200" s="405"/>
      <c r="B200" s="407"/>
      <c r="C200" s="403" t="s">
        <v>495</v>
      </c>
      <c r="E200" s="397">
        <v>67</v>
      </c>
      <c r="F200" s="398">
        <v>1207</v>
      </c>
    </row>
    <row r="201" spans="1:6" s="396" customFormat="1" ht="12.75" customHeight="1">
      <c r="A201" s="405"/>
      <c r="B201" s="407"/>
      <c r="C201" s="403" t="s">
        <v>496</v>
      </c>
      <c r="E201" s="397">
        <v>0</v>
      </c>
      <c r="F201" s="398">
        <v>0</v>
      </c>
    </row>
    <row r="202" spans="1:6" s="396" customFormat="1" ht="12.75" customHeight="1">
      <c r="A202" s="405"/>
      <c r="B202" s="407"/>
      <c r="C202" s="403" t="s">
        <v>497</v>
      </c>
      <c r="E202" s="397">
        <v>2</v>
      </c>
      <c r="F202" s="398">
        <v>3</v>
      </c>
    </row>
    <row r="203" spans="1:6" s="401" customFormat="1" ht="12.75" customHeight="1">
      <c r="A203" s="405"/>
      <c r="B203" s="407"/>
      <c r="C203" s="403" t="s">
        <v>498</v>
      </c>
      <c r="E203" s="397">
        <v>2</v>
      </c>
      <c r="F203" s="398">
        <v>16</v>
      </c>
    </row>
    <row r="204" spans="1:6" s="396" customFormat="1" ht="12.75" customHeight="1">
      <c r="A204" s="405"/>
      <c r="B204" s="407"/>
      <c r="C204" s="403" t="s">
        <v>499</v>
      </c>
      <c r="E204" s="397">
        <v>1</v>
      </c>
      <c r="F204" s="398">
        <v>3</v>
      </c>
    </row>
    <row r="205" spans="1:6" s="396" customFormat="1" ht="12.75" customHeight="1">
      <c r="A205" s="405"/>
      <c r="B205" s="407"/>
      <c r="C205" s="403" t="s">
        <v>500</v>
      </c>
      <c r="E205" s="397">
        <v>7</v>
      </c>
      <c r="F205" s="398">
        <v>107</v>
      </c>
    </row>
    <row r="206" spans="1:6" s="401" customFormat="1" ht="12.75" customHeight="1">
      <c r="A206" s="405"/>
      <c r="B206" s="402" t="s">
        <v>501</v>
      </c>
      <c r="C206" s="402"/>
      <c r="E206" s="385">
        <v>5</v>
      </c>
      <c r="F206" s="386">
        <v>552</v>
      </c>
    </row>
    <row r="207" spans="1:6" s="396" customFormat="1" ht="12.75" customHeight="1">
      <c r="A207" s="405"/>
      <c r="B207" s="407"/>
      <c r="C207" s="403" t="s">
        <v>502</v>
      </c>
      <c r="E207" s="397">
        <v>2</v>
      </c>
      <c r="F207" s="398">
        <v>7</v>
      </c>
    </row>
    <row r="208" spans="1:6" s="396" customFormat="1" ht="12.75" customHeight="1">
      <c r="A208" s="405"/>
      <c r="B208" s="407"/>
      <c r="C208" s="403" t="s">
        <v>503</v>
      </c>
      <c r="E208" s="397">
        <v>3</v>
      </c>
      <c r="F208" s="398">
        <v>545</v>
      </c>
    </row>
    <row r="209" spans="1:6" s="401" customFormat="1" ht="12.75" customHeight="1">
      <c r="A209" s="405"/>
      <c r="B209" s="402" t="s">
        <v>504</v>
      </c>
      <c r="C209" s="402"/>
      <c r="E209" s="385">
        <v>14</v>
      </c>
      <c r="F209" s="386">
        <v>630</v>
      </c>
    </row>
    <row r="210" spans="1:6" s="396" customFormat="1" ht="12.75" customHeight="1">
      <c r="A210" s="405"/>
      <c r="B210" s="407"/>
      <c r="C210" s="403" t="s">
        <v>505</v>
      </c>
      <c r="E210" s="397">
        <v>14</v>
      </c>
      <c r="F210" s="398">
        <v>630</v>
      </c>
    </row>
    <row r="211" spans="1:6" s="401" customFormat="1" ht="12.75" customHeight="1">
      <c r="A211" s="405"/>
      <c r="B211" s="402" t="s">
        <v>506</v>
      </c>
      <c r="C211" s="402"/>
      <c r="E211" s="385">
        <v>19</v>
      </c>
      <c r="F211" s="386">
        <v>259</v>
      </c>
    </row>
    <row r="212" spans="1:6" s="396" customFormat="1" ht="12.75" customHeight="1">
      <c r="A212" s="405"/>
      <c r="B212" s="407"/>
      <c r="C212" s="403" t="s">
        <v>507</v>
      </c>
      <c r="E212" s="397">
        <v>11</v>
      </c>
      <c r="F212" s="398">
        <v>173</v>
      </c>
    </row>
    <row r="213" spans="1:6" s="401" customFormat="1" ht="12.75" customHeight="1">
      <c r="A213" s="405"/>
      <c r="B213" s="407"/>
      <c r="C213" s="403" t="s">
        <v>508</v>
      </c>
      <c r="E213" s="397">
        <v>0</v>
      </c>
      <c r="F213" s="398">
        <v>0</v>
      </c>
    </row>
    <row r="214" spans="1:6" s="396" customFormat="1" ht="12.75" customHeight="1">
      <c r="A214" s="405"/>
      <c r="B214" s="407"/>
      <c r="C214" s="403" t="s">
        <v>509</v>
      </c>
      <c r="E214" s="397">
        <v>0</v>
      </c>
      <c r="F214" s="398">
        <v>0</v>
      </c>
    </row>
    <row r="215" spans="1:6" s="396" customFormat="1" ht="12.75" customHeight="1">
      <c r="A215" s="405"/>
      <c r="B215" s="407"/>
      <c r="C215" s="403" t="s">
        <v>510</v>
      </c>
      <c r="E215" s="397">
        <v>0</v>
      </c>
      <c r="F215" s="398">
        <v>0</v>
      </c>
    </row>
    <row r="216" spans="1:6" s="396" customFormat="1" ht="12.75" customHeight="1">
      <c r="A216" s="405"/>
      <c r="B216" s="407"/>
      <c r="C216" s="403" t="s">
        <v>511</v>
      </c>
      <c r="E216" s="397">
        <v>2</v>
      </c>
      <c r="F216" s="398">
        <v>33</v>
      </c>
    </row>
    <row r="217" spans="1:6" s="396" customFormat="1" ht="12.75" customHeight="1">
      <c r="A217" s="405"/>
      <c r="B217" s="407"/>
      <c r="C217" s="403" t="s">
        <v>512</v>
      </c>
      <c r="E217" s="397">
        <v>6</v>
      </c>
      <c r="F217" s="398">
        <v>53</v>
      </c>
    </row>
    <row r="218" spans="1:6" s="401" customFormat="1" ht="12.75" customHeight="1">
      <c r="A218" s="405"/>
      <c r="B218" s="402" t="s">
        <v>513</v>
      </c>
      <c r="C218" s="402"/>
      <c r="E218" s="385">
        <v>20</v>
      </c>
      <c r="F218" s="386">
        <v>450</v>
      </c>
    </row>
    <row r="219" spans="1:6" s="396" customFormat="1" ht="12.75" customHeight="1">
      <c r="A219" s="405"/>
      <c r="B219" s="407"/>
      <c r="C219" s="403" t="s">
        <v>514</v>
      </c>
      <c r="E219" s="397">
        <v>6</v>
      </c>
      <c r="F219" s="398">
        <v>35</v>
      </c>
    </row>
    <row r="220" spans="1:6" s="396" customFormat="1" ht="12.75" customHeight="1">
      <c r="A220" s="405"/>
      <c r="B220" s="407"/>
      <c r="C220" s="403" t="s">
        <v>515</v>
      </c>
      <c r="E220" s="397">
        <v>0</v>
      </c>
      <c r="F220" s="398">
        <v>0</v>
      </c>
    </row>
    <row r="221" spans="1:6" s="396" customFormat="1" ht="12.75" customHeight="1">
      <c r="A221" s="405"/>
      <c r="B221" s="407"/>
      <c r="C221" s="403" t="s">
        <v>516</v>
      </c>
      <c r="E221" s="397">
        <v>13</v>
      </c>
      <c r="F221" s="398">
        <v>414</v>
      </c>
    </row>
    <row r="222" spans="1:6" s="396" customFormat="1" ht="12.75" customHeight="1">
      <c r="A222" s="405"/>
      <c r="B222" s="407"/>
      <c r="C222" s="403" t="s">
        <v>517</v>
      </c>
      <c r="E222" s="397">
        <v>1</v>
      </c>
      <c r="F222" s="398">
        <v>1</v>
      </c>
    </row>
    <row r="223" spans="1:6" s="401" customFormat="1" ht="12.75" customHeight="1">
      <c r="A223" s="405"/>
      <c r="B223" s="407"/>
      <c r="C223" s="403" t="s">
        <v>518</v>
      </c>
      <c r="E223" s="397">
        <v>0</v>
      </c>
      <c r="F223" s="398">
        <v>0</v>
      </c>
    </row>
    <row r="224" spans="1:6" s="396" customFormat="1" ht="12.75" customHeight="1">
      <c r="A224" s="405"/>
      <c r="B224" s="407"/>
      <c r="C224" s="403" t="s">
        <v>519</v>
      </c>
      <c r="E224" s="397">
        <v>0</v>
      </c>
      <c r="F224" s="398">
        <v>0</v>
      </c>
    </row>
    <row r="225" spans="1:6" s="396" customFormat="1" ht="12.75" customHeight="1">
      <c r="A225" s="405"/>
      <c r="B225" s="407"/>
      <c r="C225" s="403" t="s">
        <v>520</v>
      </c>
      <c r="E225" s="397">
        <v>0</v>
      </c>
      <c r="F225" s="398">
        <v>0</v>
      </c>
    </row>
    <row r="226" spans="1:6" s="401" customFormat="1" ht="12.75" customHeight="1">
      <c r="A226" s="405"/>
      <c r="B226" s="402" t="s">
        <v>521</v>
      </c>
      <c r="C226" s="402"/>
      <c r="E226" s="385">
        <v>131</v>
      </c>
      <c r="F226" s="386">
        <v>651</v>
      </c>
    </row>
    <row r="227" spans="1:6" s="396" customFormat="1" ht="12.75" customHeight="1">
      <c r="A227" s="405"/>
      <c r="B227" s="407"/>
      <c r="C227" s="403" t="s">
        <v>522</v>
      </c>
      <c r="E227" s="397">
        <v>2</v>
      </c>
      <c r="F227" s="398">
        <v>46</v>
      </c>
    </row>
    <row r="228" spans="1:6" s="396" customFormat="1" ht="12.75" customHeight="1">
      <c r="A228" s="405"/>
      <c r="B228" s="407"/>
      <c r="C228" s="403" t="s">
        <v>523</v>
      </c>
      <c r="E228" s="397">
        <v>0</v>
      </c>
      <c r="F228" s="398">
        <v>0</v>
      </c>
    </row>
    <row r="229" spans="1:6" s="396" customFormat="1" ht="12.75" customHeight="1">
      <c r="A229" s="405"/>
      <c r="B229" s="407"/>
      <c r="C229" s="403" t="s">
        <v>524</v>
      </c>
      <c r="E229" s="397">
        <v>2</v>
      </c>
      <c r="F229" s="398">
        <v>4</v>
      </c>
    </row>
    <row r="230" spans="1:6" s="401" customFormat="1" ht="12.75" customHeight="1">
      <c r="A230" s="405"/>
      <c r="B230" s="407"/>
      <c r="C230" s="403" t="s">
        <v>525</v>
      </c>
      <c r="E230" s="397">
        <v>2</v>
      </c>
      <c r="F230" s="398">
        <v>4</v>
      </c>
    </row>
    <row r="231" spans="1:6" s="396" customFormat="1" ht="12.75" customHeight="1">
      <c r="A231" s="409"/>
      <c r="B231" s="410"/>
      <c r="C231" s="403" t="s">
        <v>526</v>
      </c>
      <c r="E231" s="397">
        <v>4</v>
      </c>
      <c r="F231" s="398">
        <v>14</v>
      </c>
    </row>
    <row r="232" spans="1:6" s="396" customFormat="1" ht="12.75" customHeight="1">
      <c r="A232" s="409"/>
      <c r="B232" s="410"/>
      <c r="C232" s="403" t="s">
        <v>527</v>
      </c>
      <c r="E232" s="397">
        <v>1</v>
      </c>
      <c r="F232" s="398">
        <v>2</v>
      </c>
    </row>
    <row r="233" spans="1:6" s="396" customFormat="1" ht="12.75" customHeight="1">
      <c r="A233" s="409"/>
      <c r="B233" s="410"/>
      <c r="C233" s="403" t="s">
        <v>528</v>
      </c>
      <c r="E233" s="397">
        <v>18</v>
      </c>
      <c r="F233" s="398">
        <v>40</v>
      </c>
    </row>
    <row r="234" spans="1:6" s="396" customFormat="1" ht="12.75" customHeight="1">
      <c r="A234" s="409"/>
      <c r="B234" s="410"/>
      <c r="C234" s="417" t="s">
        <v>529</v>
      </c>
      <c r="E234" s="397">
        <v>23</v>
      </c>
      <c r="F234" s="398">
        <v>81</v>
      </c>
    </row>
    <row r="235" spans="1:6" s="396" customFormat="1" ht="12.75" customHeight="1">
      <c r="A235" s="405"/>
      <c r="B235" s="407"/>
      <c r="C235" s="417" t="s">
        <v>530</v>
      </c>
      <c r="E235" s="397">
        <v>0</v>
      </c>
      <c r="F235" s="398">
        <v>0</v>
      </c>
    </row>
    <row r="236" spans="1:6" s="396" customFormat="1" ht="12.75" customHeight="1">
      <c r="A236" s="411"/>
      <c r="B236" s="420"/>
      <c r="C236" s="413" t="s">
        <v>531</v>
      </c>
      <c r="D236" s="414"/>
      <c r="E236" s="421">
        <v>2</v>
      </c>
      <c r="F236" s="422">
        <v>4</v>
      </c>
    </row>
    <row r="237" spans="1:6" s="396" customFormat="1" ht="12.75" customHeight="1">
      <c r="A237" s="405"/>
      <c r="B237" s="410"/>
      <c r="C237" s="417" t="s">
        <v>532</v>
      </c>
      <c r="E237" s="397">
        <v>77</v>
      </c>
      <c r="F237" s="398">
        <v>456</v>
      </c>
    </row>
    <row r="238" spans="1:6" s="401" customFormat="1" ht="12.75" customHeight="1">
      <c r="A238" s="388" t="s">
        <v>533</v>
      </c>
      <c r="B238" s="404"/>
      <c r="C238" s="388"/>
      <c r="D238" s="388"/>
      <c r="E238" s="389">
        <v>17</v>
      </c>
      <c r="F238" s="390">
        <v>985</v>
      </c>
    </row>
    <row r="239" spans="1:6" s="401" customFormat="1" ht="12.75" customHeight="1">
      <c r="A239" s="405"/>
      <c r="B239" s="402" t="s">
        <v>534</v>
      </c>
      <c r="C239" s="402"/>
      <c r="E239" s="385">
        <v>4</v>
      </c>
      <c r="F239" s="386">
        <v>536</v>
      </c>
    </row>
    <row r="240" spans="1:6" s="396" customFormat="1" ht="12.75" customHeight="1">
      <c r="A240" s="405"/>
      <c r="B240" s="407"/>
      <c r="C240" s="403" t="s">
        <v>535</v>
      </c>
      <c r="E240" s="397">
        <v>4</v>
      </c>
      <c r="F240" s="398">
        <v>536</v>
      </c>
    </row>
    <row r="241" spans="1:6" s="401" customFormat="1" ht="12.75" customHeight="1">
      <c r="A241" s="405"/>
      <c r="B241" s="402" t="s">
        <v>536</v>
      </c>
      <c r="C241" s="402"/>
      <c r="E241" s="385">
        <v>3</v>
      </c>
      <c r="F241" s="386">
        <v>41</v>
      </c>
    </row>
    <row r="242" spans="1:6" s="396" customFormat="1" ht="12.75" customHeight="1">
      <c r="A242" s="405"/>
      <c r="B242" s="407"/>
      <c r="C242" s="403" t="s">
        <v>537</v>
      </c>
      <c r="E242" s="397">
        <v>3</v>
      </c>
      <c r="F242" s="398">
        <v>41</v>
      </c>
    </row>
    <row r="243" spans="1:6" s="401" customFormat="1" ht="12.75" customHeight="1">
      <c r="A243" s="405"/>
      <c r="B243" s="402" t="s">
        <v>538</v>
      </c>
      <c r="C243" s="402"/>
      <c r="E243" s="385">
        <v>0</v>
      </c>
      <c r="F243" s="386">
        <v>0</v>
      </c>
    </row>
    <row r="244" spans="1:6" s="396" customFormat="1" ht="12.75" customHeight="1">
      <c r="A244" s="405"/>
      <c r="B244" s="407"/>
      <c r="C244" s="403" t="s">
        <v>539</v>
      </c>
      <c r="E244" s="397">
        <v>0</v>
      </c>
      <c r="F244" s="398">
        <v>0</v>
      </c>
    </row>
    <row r="245" spans="1:6" s="401" customFormat="1" ht="12.75" customHeight="1">
      <c r="A245" s="405"/>
      <c r="B245" s="402" t="s">
        <v>540</v>
      </c>
      <c r="C245" s="402"/>
      <c r="E245" s="385">
        <v>10</v>
      </c>
      <c r="F245" s="386">
        <v>408</v>
      </c>
    </row>
    <row r="246" spans="1:6" s="396" customFormat="1" ht="12.75" customHeight="1">
      <c r="A246" s="405"/>
      <c r="B246" s="407"/>
      <c r="C246" s="403" t="s">
        <v>541</v>
      </c>
      <c r="E246" s="397">
        <v>6</v>
      </c>
      <c r="F246" s="398">
        <v>367</v>
      </c>
    </row>
    <row r="247" spans="1:6" s="401" customFormat="1" ht="12.75" customHeight="1">
      <c r="A247" s="405"/>
      <c r="B247" s="407"/>
      <c r="C247" s="403" t="s">
        <v>542</v>
      </c>
      <c r="E247" s="397">
        <v>0</v>
      </c>
      <c r="F247" s="398">
        <v>0</v>
      </c>
    </row>
    <row r="248" spans="1:6" s="396" customFormat="1" ht="12.75" customHeight="1">
      <c r="A248" s="405"/>
      <c r="B248" s="407"/>
      <c r="C248" s="403" t="s">
        <v>543</v>
      </c>
      <c r="E248" s="397">
        <v>4</v>
      </c>
      <c r="F248" s="398">
        <v>41</v>
      </c>
    </row>
    <row r="249" spans="1:6" s="401" customFormat="1" ht="12.75" customHeight="1">
      <c r="A249" s="388" t="s">
        <v>544</v>
      </c>
      <c r="B249" s="404"/>
      <c r="C249" s="388"/>
      <c r="D249" s="388"/>
      <c r="E249" s="389">
        <v>392</v>
      </c>
      <c r="F249" s="390">
        <v>8947</v>
      </c>
    </row>
    <row r="250" spans="1:6" s="401" customFormat="1" ht="12.75" customHeight="1">
      <c r="A250" s="405"/>
      <c r="B250" s="402" t="s">
        <v>545</v>
      </c>
      <c r="C250" s="402"/>
      <c r="E250" s="385">
        <v>77</v>
      </c>
      <c r="F250" s="386">
        <v>2459</v>
      </c>
    </row>
    <row r="251" spans="1:6" s="396" customFormat="1" ht="12.75" customHeight="1">
      <c r="A251" s="405"/>
      <c r="B251" s="407"/>
      <c r="C251" s="403" t="s">
        <v>546</v>
      </c>
      <c r="E251" s="397">
        <v>1</v>
      </c>
      <c r="F251" s="398">
        <v>545</v>
      </c>
    </row>
    <row r="252" spans="1:6" s="396" customFormat="1" ht="12.75" customHeight="1">
      <c r="A252" s="405"/>
      <c r="B252" s="407"/>
      <c r="C252" s="403" t="s">
        <v>547</v>
      </c>
      <c r="E252" s="397">
        <v>13</v>
      </c>
      <c r="F252" s="398">
        <v>485</v>
      </c>
    </row>
    <row r="253" spans="1:6" s="396" customFormat="1" ht="12.75" customHeight="1">
      <c r="A253" s="405"/>
      <c r="B253" s="407"/>
      <c r="C253" s="403" t="s">
        <v>548</v>
      </c>
      <c r="E253" s="397">
        <v>4</v>
      </c>
      <c r="F253" s="398">
        <v>406</v>
      </c>
    </row>
    <row r="254" spans="1:6" s="396" customFormat="1" ht="12.75" customHeight="1">
      <c r="A254" s="405"/>
      <c r="B254" s="407"/>
      <c r="C254" s="403" t="s">
        <v>549</v>
      </c>
      <c r="E254" s="397">
        <v>59</v>
      </c>
      <c r="F254" s="398">
        <v>1023</v>
      </c>
    </row>
    <row r="255" spans="1:6" s="401" customFormat="1" ht="12.75" customHeight="1">
      <c r="A255" s="405"/>
      <c r="B255" s="402" t="s">
        <v>550</v>
      </c>
      <c r="C255" s="402"/>
      <c r="E255" s="385">
        <v>12</v>
      </c>
      <c r="F255" s="386">
        <v>627</v>
      </c>
    </row>
    <row r="256" spans="1:6" s="396" customFormat="1" ht="12.75" customHeight="1">
      <c r="A256" s="405"/>
      <c r="B256" s="407"/>
      <c r="C256" s="403" t="s">
        <v>551</v>
      </c>
      <c r="E256" s="397">
        <v>1</v>
      </c>
      <c r="F256" s="398">
        <v>109</v>
      </c>
    </row>
    <row r="257" spans="1:6" s="396" customFormat="1" ht="12.75" customHeight="1">
      <c r="A257" s="405"/>
      <c r="B257" s="407"/>
      <c r="C257" s="403" t="s">
        <v>552</v>
      </c>
      <c r="E257" s="397">
        <v>10</v>
      </c>
      <c r="F257" s="398">
        <v>465</v>
      </c>
    </row>
    <row r="258" spans="1:6" s="401" customFormat="1" ht="12.75" customHeight="1">
      <c r="A258" s="405"/>
      <c r="B258" s="402"/>
      <c r="C258" s="403" t="s">
        <v>553</v>
      </c>
      <c r="E258" s="397">
        <v>1</v>
      </c>
      <c r="F258" s="398">
        <v>53</v>
      </c>
    </row>
    <row r="259" spans="1:6" s="401" customFormat="1" ht="12.75" customHeight="1">
      <c r="A259" s="405"/>
      <c r="B259" s="402" t="s">
        <v>554</v>
      </c>
      <c r="C259" s="402"/>
      <c r="E259" s="385">
        <v>207</v>
      </c>
      <c r="F259" s="386">
        <v>4344</v>
      </c>
    </row>
    <row r="260" spans="1:6" s="396" customFormat="1" ht="12.75" customHeight="1">
      <c r="A260" s="405"/>
      <c r="B260" s="407"/>
      <c r="C260" s="403" t="s">
        <v>555</v>
      </c>
      <c r="E260" s="397">
        <v>147</v>
      </c>
      <c r="F260" s="398">
        <v>2745</v>
      </c>
    </row>
    <row r="261" spans="1:6" s="401" customFormat="1" ht="12.75" customHeight="1">
      <c r="A261" s="405"/>
      <c r="B261" s="407"/>
      <c r="C261" s="403" t="s">
        <v>556</v>
      </c>
      <c r="E261" s="397">
        <v>36</v>
      </c>
      <c r="F261" s="398">
        <v>1331</v>
      </c>
    </row>
    <row r="262" spans="1:6" s="396" customFormat="1" ht="12.75" customHeight="1">
      <c r="A262" s="405"/>
      <c r="B262" s="407"/>
      <c r="C262" s="403" t="s">
        <v>557</v>
      </c>
      <c r="E262" s="397">
        <v>14</v>
      </c>
      <c r="F262" s="398">
        <v>233</v>
      </c>
    </row>
    <row r="263" spans="1:6" s="401" customFormat="1" ht="12.75" customHeight="1">
      <c r="A263" s="405"/>
      <c r="B263" s="407"/>
      <c r="C263" s="403" t="s">
        <v>558</v>
      </c>
      <c r="E263" s="397">
        <v>10</v>
      </c>
      <c r="F263" s="398">
        <v>35</v>
      </c>
    </row>
    <row r="264" spans="1:6" s="401" customFormat="1" ht="12.75" customHeight="1">
      <c r="A264" s="405"/>
      <c r="B264" s="402" t="s">
        <v>559</v>
      </c>
      <c r="C264" s="402"/>
      <c r="E264" s="385">
        <v>22</v>
      </c>
      <c r="F264" s="386">
        <v>147</v>
      </c>
    </row>
    <row r="265" spans="1:6" s="401" customFormat="1" ht="12.75" customHeight="1">
      <c r="A265" s="405"/>
      <c r="B265" s="407"/>
      <c r="C265" s="403" t="s">
        <v>560</v>
      </c>
      <c r="E265" s="397">
        <v>22</v>
      </c>
      <c r="F265" s="398">
        <v>147</v>
      </c>
    </row>
    <row r="266" spans="1:6" s="401" customFormat="1" ht="12.75" customHeight="1">
      <c r="A266" s="405"/>
      <c r="B266" s="402" t="s">
        <v>561</v>
      </c>
      <c r="C266" s="402"/>
      <c r="E266" s="385">
        <v>74</v>
      </c>
      <c r="F266" s="386">
        <v>1370</v>
      </c>
    </row>
    <row r="267" spans="1:6" s="396" customFormat="1" ht="12.75" customHeight="1">
      <c r="A267" s="405"/>
      <c r="B267" s="407"/>
      <c r="C267" s="403" t="s">
        <v>562</v>
      </c>
      <c r="E267" s="397">
        <v>17</v>
      </c>
      <c r="F267" s="398">
        <v>253</v>
      </c>
    </row>
    <row r="268" spans="1:6" s="396" customFormat="1" ht="12.75" customHeight="1">
      <c r="A268" s="405"/>
      <c r="B268" s="407"/>
      <c r="C268" s="403" t="s">
        <v>563</v>
      </c>
      <c r="E268" s="397">
        <v>1</v>
      </c>
      <c r="F268" s="398">
        <v>2</v>
      </c>
    </row>
    <row r="269" spans="1:6" s="396" customFormat="1" ht="12.75" customHeight="1">
      <c r="A269" s="405"/>
      <c r="B269" s="402"/>
      <c r="C269" s="403" t="s">
        <v>564</v>
      </c>
      <c r="E269" s="397">
        <v>10</v>
      </c>
      <c r="F269" s="398">
        <v>556</v>
      </c>
    </row>
    <row r="270" spans="1:6" s="401" customFormat="1" ht="12.75" customHeight="1">
      <c r="A270" s="405"/>
      <c r="B270" s="407"/>
      <c r="C270" s="403" t="s">
        <v>565</v>
      </c>
      <c r="E270" s="397">
        <v>27</v>
      </c>
      <c r="F270" s="398">
        <v>420</v>
      </c>
    </row>
    <row r="271" spans="1:6" s="396" customFormat="1" ht="12.75" customHeight="1">
      <c r="A271" s="405"/>
      <c r="B271" s="407"/>
      <c r="C271" s="403" t="s">
        <v>566</v>
      </c>
      <c r="E271" s="397">
        <v>10</v>
      </c>
      <c r="F271" s="398">
        <v>43</v>
      </c>
    </row>
    <row r="272" spans="1:6" s="401" customFormat="1" ht="12.75" customHeight="1">
      <c r="A272" s="405"/>
      <c r="B272" s="407"/>
      <c r="C272" s="403" t="s">
        <v>567</v>
      </c>
      <c r="E272" s="397">
        <v>9</v>
      </c>
      <c r="F272" s="398">
        <v>96</v>
      </c>
    </row>
    <row r="273" spans="1:6" s="401" customFormat="1" ht="12.75" customHeight="1">
      <c r="A273" s="388" t="s">
        <v>568</v>
      </c>
      <c r="B273" s="404"/>
      <c r="C273" s="388"/>
      <c r="D273" s="388"/>
      <c r="E273" s="389">
        <v>613</v>
      </c>
      <c r="F273" s="390">
        <v>12711</v>
      </c>
    </row>
    <row r="274" spans="1:6" s="401" customFormat="1" ht="12.75" customHeight="1">
      <c r="A274" s="405"/>
      <c r="B274" s="402" t="s">
        <v>569</v>
      </c>
      <c r="C274" s="402"/>
      <c r="E274" s="385">
        <v>15</v>
      </c>
      <c r="F274" s="386">
        <v>645</v>
      </c>
    </row>
    <row r="275" spans="1:6" s="396" customFormat="1" ht="12.75" customHeight="1">
      <c r="A275" s="405"/>
      <c r="B275" s="407"/>
      <c r="C275" s="403" t="s">
        <v>570</v>
      </c>
      <c r="E275" s="397">
        <v>15</v>
      </c>
      <c r="F275" s="398">
        <v>645</v>
      </c>
    </row>
    <row r="276" spans="1:6" s="401" customFormat="1" ht="12.75" customHeight="1">
      <c r="A276" s="405"/>
      <c r="B276" s="402" t="s">
        <v>571</v>
      </c>
      <c r="C276" s="402"/>
      <c r="E276" s="385">
        <v>245</v>
      </c>
      <c r="F276" s="386">
        <v>3490</v>
      </c>
    </row>
    <row r="277" spans="1:6" s="396" customFormat="1" ht="12.75" customHeight="1">
      <c r="A277" s="405"/>
      <c r="B277" s="407"/>
      <c r="C277" s="403" t="s">
        <v>572</v>
      </c>
      <c r="E277" s="397">
        <v>9</v>
      </c>
      <c r="F277" s="398">
        <v>640</v>
      </c>
    </row>
    <row r="278" spans="1:6" s="401" customFormat="1" ht="12.75" customHeight="1">
      <c r="A278" s="405"/>
      <c r="B278" s="407"/>
      <c r="C278" s="403" t="s">
        <v>573</v>
      </c>
      <c r="E278" s="397">
        <v>232</v>
      </c>
      <c r="F278" s="398">
        <v>2684</v>
      </c>
    </row>
    <row r="279" spans="1:6" s="396" customFormat="1" ht="12.75" customHeight="1">
      <c r="A279" s="405"/>
      <c r="B279" s="407"/>
      <c r="C279" s="403" t="s">
        <v>574</v>
      </c>
      <c r="E279" s="397">
        <v>4</v>
      </c>
      <c r="F279" s="398">
        <v>166</v>
      </c>
    </row>
    <row r="280" spans="1:6" s="396" customFormat="1" ht="12.75" customHeight="1">
      <c r="A280" s="405"/>
      <c r="B280" s="407"/>
      <c r="C280" s="403" t="s">
        <v>575</v>
      </c>
      <c r="E280" s="397">
        <v>0</v>
      </c>
      <c r="F280" s="398">
        <v>0</v>
      </c>
    </row>
    <row r="281" spans="1:6" s="401" customFormat="1" ht="12.75" customHeight="1">
      <c r="A281" s="405"/>
      <c r="B281" s="402" t="s">
        <v>576</v>
      </c>
      <c r="C281" s="402"/>
      <c r="E281" s="385">
        <v>263</v>
      </c>
      <c r="F281" s="386">
        <v>6436</v>
      </c>
    </row>
    <row r="282" spans="1:6" s="396" customFormat="1" ht="12.75" customHeight="1">
      <c r="A282" s="405"/>
      <c r="B282" s="407"/>
      <c r="C282" s="403" t="s">
        <v>577</v>
      </c>
      <c r="E282" s="397">
        <v>188</v>
      </c>
      <c r="F282" s="398">
        <v>5311</v>
      </c>
    </row>
    <row r="283" spans="1:6" s="396" customFormat="1" ht="12.75" customHeight="1">
      <c r="A283" s="405"/>
      <c r="B283" s="407"/>
      <c r="C283" s="403" t="s">
        <v>578</v>
      </c>
      <c r="E283" s="397">
        <v>45</v>
      </c>
      <c r="F283" s="398">
        <v>898</v>
      </c>
    </row>
    <row r="284" spans="1:6" s="401" customFormat="1" ht="12.75" customHeight="1">
      <c r="A284" s="405"/>
      <c r="B284" s="407"/>
      <c r="C284" s="403" t="s">
        <v>579</v>
      </c>
      <c r="E284" s="397">
        <v>24</v>
      </c>
      <c r="F284" s="398">
        <v>137</v>
      </c>
    </row>
    <row r="285" spans="1:6" s="396" customFormat="1" ht="12.75" customHeight="1">
      <c r="A285" s="405"/>
      <c r="B285" s="407"/>
      <c r="C285" s="403" t="s">
        <v>580</v>
      </c>
      <c r="E285" s="397">
        <v>3</v>
      </c>
      <c r="F285" s="398">
        <v>54</v>
      </c>
    </row>
    <row r="286" spans="1:6" s="396" customFormat="1" ht="12.75" customHeight="1">
      <c r="A286" s="405"/>
      <c r="B286" s="407"/>
      <c r="C286" s="403" t="s">
        <v>581</v>
      </c>
      <c r="E286" s="397">
        <v>3</v>
      </c>
      <c r="F286" s="398">
        <v>36</v>
      </c>
    </row>
    <row r="287" spans="1:6" s="401" customFormat="1" ht="12.75" customHeight="1">
      <c r="A287" s="405"/>
      <c r="B287" s="402" t="s">
        <v>582</v>
      </c>
      <c r="C287" s="402"/>
      <c r="E287" s="385">
        <v>0</v>
      </c>
      <c r="F287" s="386">
        <v>0</v>
      </c>
    </row>
    <row r="288" spans="1:6" s="396" customFormat="1" ht="12.75" customHeight="1">
      <c r="A288" s="405"/>
      <c r="B288" s="407"/>
      <c r="C288" s="403" t="s">
        <v>583</v>
      </c>
      <c r="E288" s="397">
        <v>0</v>
      </c>
      <c r="F288" s="398">
        <v>0</v>
      </c>
    </row>
    <row r="289" spans="1:6" s="401" customFormat="1" ht="12.75" customHeight="1">
      <c r="A289" s="409"/>
      <c r="B289" s="410"/>
      <c r="C289" s="403" t="s">
        <v>584</v>
      </c>
      <c r="E289" s="397">
        <v>0</v>
      </c>
      <c r="F289" s="398">
        <v>0</v>
      </c>
    </row>
    <row r="290" spans="1:6" s="396" customFormat="1" ht="12.75" customHeight="1">
      <c r="A290" s="409"/>
      <c r="B290" s="410"/>
      <c r="C290" s="403" t="s">
        <v>585</v>
      </c>
      <c r="E290" s="397">
        <v>0</v>
      </c>
      <c r="F290" s="398">
        <v>0</v>
      </c>
    </row>
    <row r="291" spans="1:6" s="396" customFormat="1" ht="12.75" customHeight="1">
      <c r="A291" s="409"/>
      <c r="B291" s="410"/>
      <c r="C291" s="403" t="s">
        <v>586</v>
      </c>
      <c r="E291" s="397">
        <v>0</v>
      </c>
      <c r="F291" s="398">
        <v>0</v>
      </c>
    </row>
    <row r="292" spans="1:6" s="401" customFormat="1" ht="12.75" customHeight="1">
      <c r="A292" s="409"/>
      <c r="B292" s="419" t="s">
        <v>587</v>
      </c>
      <c r="C292" s="419"/>
      <c r="E292" s="385">
        <v>8</v>
      </c>
      <c r="F292" s="386">
        <v>59</v>
      </c>
    </row>
    <row r="293" spans="1:6" s="396" customFormat="1" ht="12.75" customHeight="1">
      <c r="A293" s="405"/>
      <c r="B293" s="407"/>
      <c r="C293" s="417" t="s">
        <v>588</v>
      </c>
      <c r="E293" s="397">
        <v>7</v>
      </c>
      <c r="F293" s="398">
        <v>53</v>
      </c>
    </row>
    <row r="294" spans="1:6" s="396" customFormat="1" ht="12.75" customHeight="1">
      <c r="A294" s="411"/>
      <c r="B294" s="420"/>
      <c r="C294" s="413" t="s">
        <v>589</v>
      </c>
      <c r="D294" s="414"/>
      <c r="E294" s="421">
        <v>1</v>
      </c>
      <c r="F294" s="422">
        <v>6</v>
      </c>
    </row>
    <row r="295" spans="1:6" s="401" customFormat="1" ht="12.75" customHeight="1">
      <c r="A295" s="405"/>
      <c r="B295" s="419" t="s">
        <v>590</v>
      </c>
      <c r="C295" s="402"/>
      <c r="E295" s="385">
        <v>29</v>
      </c>
      <c r="F295" s="386">
        <v>390</v>
      </c>
    </row>
    <row r="296" spans="1:6" s="401" customFormat="1" ht="12.75" customHeight="1">
      <c r="A296" s="405"/>
      <c r="B296" s="407"/>
      <c r="C296" s="403" t="s">
        <v>591</v>
      </c>
      <c r="E296" s="397">
        <v>21</v>
      </c>
      <c r="F296" s="398">
        <v>294</v>
      </c>
    </row>
    <row r="297" spans="1:6" s="396" customFormat="1" ht="12.75" customHeight="1">
      <c r="A297" s="405"/>
      <c r="B297" s="407"/>
      <c r="C297" s="403" t="s">
        <v>592</v>
      </c>
      <c r="E297" s="397">
        <v>8</v>
      </c>
      <c r="F297" s="398">
        <v>96</v>
      </c>
    </row>
    <row r="298" spans="1:6" s="401" customFormat="1" ht="12.75" customHeight="1">
      <c r="A298" s="405"/>
      <c r="B298" s="402" t="s">
        <v>593</v>
      </c>
      <c r="C298" s="402"/>
      <c r="E298" s="385">
        <v>53</v>
      </c>
      <c r="F298" s="386">
        <v>1691</v>
      </c>
    </row>
    <row r="299" spans="1:6" s="396" customFormat="1" ht="12.75" customHeight="1">
      <c r="A299" s="405"/>
      <c r="B299" s="407"/>
      <c r="C299" s="403" t="s">
        <v>594</v>
      </c>
      <c r="E299" s="397">
        <v>3</v>
      </c>
      <c r="F299" s="398">
        <v>191</v>
      </c>
    </row>
    <row r="300" spans="1:6" s="396" customFormat="1" ht="12.75" customHeight="1">
      <c r="A300" s="405"/>
      <c r="B300" s="407"/>
      <c r="C300" s="403" t="s">
        <v>595</v>
      </c>
      <c r="E300" s="397">
        <v>7</v>
      </c>
      <c r="F300" s="398">
        <v>188</v>
      </c>
    </row>
    <row r="301" spans="1:6" s="396" customFormat="1" ht="12.75" customHeight="1">
      <c r="A301" s="405"/>
      <c r="B301" s="407"/>
      <c r="C301" s="403" t="s">
        <v>596</v>
      </c>
      <c r="E301" s="397">
        <v>8</v>
      </c>
      <c r="F301" s="398">
        <v>123</v>
      </c>
    </row>
    <row r="302" spans="1:6" s="396" customFormat="1" ht="12.75" customHeight="1">
      <c r="A302" s="405"/>
      <c r="B302" s="407"/>
      <c r="C302" s="403" t="s">
        <v>597</v>
      </c>
      <c r="E302" s="397">
        <v>7</v>
      </c>
      <c r="F302" s="398">
        <v>683</v>
      </c>
    </row>
    <row r="303" spans="1:6" s="396" customFormat="1" ht="12.75" customHeight="1">
      <c r="A303" s="405"/>
      <c r="B303" s="407"/>
      <c r="C303" s="403" t="s">
        <v>598</v>
      </c>
      <c r="E303" s="397">
        <v>6</v>
      </c>
      <c r="F303" s="398">
        <v>164</v>
      </c>
    </row>
    <row r="304" spans="1:6" s="396" customFormat="1" ht="12.75" customHeight="1">
      <c r="A304" s="405"/>
      <c r="B304" s="407"/>
      <c r="C304" s="403" t="s">
        <v>599</v>
      </c>
      <c r="E304" s="397">
        <v>22</v>
      </c>
      <c r="F304" s="398">
        <v>342</v>
      </c>
    </row>
    <row r="305" spans="1:6" s="401" customFormat="1" ht="12.75" customHeight="1">
      <c r="A305" s="388" t="s">
        <v>600</v>
      </c>
      <c r="B305" s="404"/>
      <c r="C305" s="388"/>
      <c r="D305" s="388"/>
      <c r="E305" s="389">
        <v>7579</v>
      </c>
      <c r="F305" s="390">
        <v>60226</v>
      </c>
    </row>
    <row r="306" spans="1:6" s="401" customFormat="1" ht="12.75" customHeight="1">
      <c r="A306" s="405"/>
      <c r="B306" s="402" t="s">
        <v>601</v>
      </c>
      <c r="C306" s="402"/>
      <c r="E306" s="385">
        <v>4</v>
      </c>
      <c r="F306" s="386">
        <v>49</v>
      </c>
    </row>
    <row r="307" spans="1:6" s="396" customFormat="1" ht="12.75" customHeight="1">
      <c r="A307" s="405"/>
      <c r="B307" s="407"/>
      <c r="C307" s="403" t="s">
        <v>602</v>
      </c>
      <c r="E307" s="397">
        <v>0</v>
      </c>
      <c r="F307" s="398">
        <v>0</v>
      </c>
    </row>
    <row r="308" spans="1:6" s="401" customFormat="1" ht="12.75" customHeight="1">
      <c r="A308" s="405"/>
      <c r="B308" s="407"/>
      <c r="C308" s="403" t="s">
        <v>603</v>
      </c>
      <c r="E308" s="397">
        <v>4</v>
      </c>
      <c r="F308" s="398">
        <v>49</v>
      </c>
    </row>
    <row r="309" spans="1:6" s="401" customFormat="1" ht="12.75" customHeight="1">
      <c r="A309" s="405"/>
      <c r="B309" s="402" t="s">
        <v>604</v>
      </c>
      <c r="C309" s="402"/>
      <c r="E309" s="385">
        <v>178</v>
      </c>
      <c r="F309" s="386">
        <v>1502</v>
      </c>
    </row>
    <row r="310" spans="1:6" s="396" customFormat="1" ht="12.75" customHeight="1">
      <c r="A310" s="405"/>
      <c r="B310" s="407"/>
      <c r="C310" s="403" t="s">
        <v>605</v>
      </c>
      <c r="E310" s="397">
        <v>50</v>
      </c>
      <c r="F310" s="398">
        <v>396</v>
      </c>
    </row>
    <row r="311" spans="1:6" s="396" customFormat="1" ht="12.75" customHeight="1">
      <c r="A311" s="405"/>
      <c r="B311" s="407"/>
      <c r="C311" s="403" t="s">
        <v>606</v>
      </c>
      <c r="E311" s="397">
        <v>128</v>
      </c>
      <c r="F311" s="398">
        <v>1106</v>
      </c>
    </row>
    <row r="312" spans="1:6" s="401" customFormat="1" ht="12.75" customHeight="1">
      <c r="A312" s="405"/>
      <c r="B312" s="402" t="s">
        <v>607</v>
      </c>
      <c r="C312" s="402"/>
      <c r="E312" s="385">
        <v>439</v>
      </c>
      <c r="F312" s="386">
        <v>5343</v>
      </c>
    </row>
    <row r="313" spans="1:6" s="401" customFormat="1" ht="12.75" customHeight="1">
      <c r="A313" s="405"/>
      <c r="B313" s="402"/>
      <c r="C313" s="403" t="s">
        <v>608</v>
      </c>
      <c r="E313" s="397">
        <v>24</v>
      </c>
      <c r="F313" s="398">
        <v>236</v>
      </c>
    </row>
    <row r="314" spans="1:6" s="401" customFormat="1" ht="12.75" customHeight="1">
      <c r="A314" s="405"/>
      <c r="B314" s="407"/>
      <c r="C314" s="403" t="s">
        <v>609</v>
      </c>
      <c r="E314" s="397">
        <v>46</v>
      </c>
      <c r="F314" s="398">
        <v>800</v>
      </c>
    </row>
    <row r="315" spans="1:6" s="396" customFormat="1" ht="12.75" customHeight="1">
      <c r="A315" s="405"/>
      <c r="B315" s="407"/>
      <c r="C315" s="403" t="s">
        <v>610</v>
      </c>
      <c r="E315" s="397">
        <v>27</v>
      </c>
      <c r="F315" s="398">
        <v>407</v>
      </c>
    </row>
    <row r="316" spans="1:6" s="396" customFormat="1" ht="12.75" customHeight="1">
      <c r="A316" s="405"/>
      <c r="B316" s="407"/>
      <c r="C316" s="403" t="s">
        <v>611</v>
      </c>
      <c r="E316" s="397">
        <v>60</v>
      </c>
      <c r="F316" s="398">
        <v>1011</v>
      </c>
    </row>
    <row r="317" spans="1:6" s="401" customFormat="1" ht="12.75" customHeight="1">
      <c r="A317" s="405"/>
      <c r="B317" s="407"/>
      <c r="C317" s="403" t="s">
        <v>612</v>
      </c>
      <c r="E317" s="397">
        <v>10</v>
      </c>
      <c r="F317" s="398">
        <v>210</v>
      </c>
    </row>
    <row r="318" spans="1:6" s="396" customFormat="1" ht="12.75" customHeight="1">
      <c r="A318" s="405"/>
      <c r="B318" s="407"/>
      <c r="C318" s="403" t="s">
        <v>613</v>
      </c>
      <c r="E318" s="397">
        <v>272</v>
      </c>
      <c r="F318" s="398">
        <v>2679</v>
      </c>
    </row>
    <row r="319" spans="1:6" s="401" customFormat="1" ht="12.75" customHeight="1">
      <c r="A319" s="405"/>
      <c r="B319" s="402" t="s">
        <v>614</v>
      </c>
      <c r="C319" s="402"/>
      <c r="E319" s="385">
        <v>496</v>
      </c>
      <c r="F319" s="386">
        <v>4310</v>
      </c>
    </row>
    <row r="320" spans="1:6" s="401" customFormat="1" ht="12.75" customHeight="1">
      <c r="A320" s="405"/>
      <c r="B320" s="407"/>
      <c r="C320" s="403" t="s">
        <v>615</v>
      </c>
      <c r="E320" s="397">
        <v>284</v>
      </c>
      <c r="F320" s="398">
        <v>2458</v>
      </c>
    </row>
    <row r="321" spans="1:6" s="396" customFormat="1" ht="12.75" customHeight="1">
      <c r="A321" s="405"/>
      <c r="B321" s="407"/>
      <c r="C321" s="403" t="s">
        <v>616</v>
      </c>
      <c r="E321" s="397">
        <v>81</v>
      </c>
      <c r="F321" s="398">
        <v>563</v>
      </c>
    </row>
    <row r="322" spans="1:6" s="396" customFormat="1" ht="12.75" customHeight="1">
      <c r="A322" s="405"/>
      <c r="B322" s="407"/>
      <c r="C322" s="403" t="s">
        <v>617</v>
      </c>
      <c r="E322" s="397">
        <v>96</v>
      </c>
      <c r="F322" s="398">
        <v>1096</v>
      </c>
    </row>
    <row r="323" spans="1:6" s="396" customFormat="1" ht="12.75" customHeight="1">
      <c r="A323" s="405"/>
      <c r="B323" s="407"/>
      <c r="C323" s="403" t="s">
        <v>618</v>
      </c>
      <c r="E323" s="397">
        <v>35</v>
      </c>
      <c r="F323" s="398">
        <v>193</v>
      </c>
    </row>
    <row r="324" spans="1:6" s="401" customFormat="1" ht="12.75" customHeight="1">
      <c r="A324" s="405"/>
      <c r="B324" s="402" t="s">
        <v>619</v>
      </c>
      <c r="C324" s="402"/>
      <c r="E324" s="385">
        <v>836</v>
      </c>
      <c r="F324" s="386">
        <v>8381</v>
      </c>
    </row>
    <row r="325" spans="1:6" s="396" customFormat="1" ht="12.75" customHeight="1">
      <c r="A325" s="405"/>
      <c r="B325" s="407"/>
      <c r="C325" s="403" t="s">
        <v>620</v>
      </c>
      <c r="E325" s="397">
        <v>335</v>
      </c>
      <c r="F325" s="398">
        <v>2494</v>
      </c>
    </row>
    <row r="326" spans="1:6" s="396" customFormat="1" ht="12.75" customHeight="1">
      <c r="A326" s="405"/>
      <c r="B326" s="407"/>
      <c r="C326" s="403" t="s">
        <v>621</v>
      </c>
      <c r="E326" s="397">
        <v>84</v>
      </c>
      <c r="F326" s="398">
        <v>1101</v>
      </c>
    </row>
    <row r="327" spans="1:6" s="401" customFormat="1" ht="12.75" customHeight="1">
      <c r="A327" s="405"/>
      <c r="B327" s="407"/>
      <c r="C327" s="403" t="s">
        <v>622</v>
      </c>
      <c r="E327" s="397">
        <v>244</v>
      </c>
      <c r="F327" s="398">
        <v>2840</v>
      </c>
    </row>
    <row r="328" spans="1:6" s="396" customFormat="1" ht="12.75" customHeight="1">
      <c r="A328" s="405"/>
      <c r="B328" s="407"/>
      <c r="C328" s="403" t="s">
        <v>623</v>
      </c>
      <c r="E328" s="397">
        <v>173</v>
      </c>
      <c r="F328" s="398">
        <v>1946</v>
      </c>
    </row>
    <row r="329" spans="1:6" s="401" customFormat="1" ht="12.75" customHeight="1">
      <c r="A329" s="405"/>
      <c r="B329" s="402" t="s">
        <v>624</v>
      </c>
      <c r="C329" s="402"/>
      <c r="E329" s="385">
        <v>592</v>
      </c>
      <c r="F329" s="386">
        <v>5697</v>
      </c>
    </row>
    <row r="330" spans="1:6" s="396" customFormat="1" ht="12.75" customHeight="1">
      <c r="A330" s="405"/>
      <c r="B330" s="407"/>
      <c r="C330" s="403" t="s">
        <v>625</v>
      </c>
      <c r="E330" s="397">
        <v>112</v>
      </c>
      <c r="F330" s="398">
        <v>975</v>
      </c>
    </row>
    <row r="331" spans="1:6" s="396" customFormat="1" ht="12.75" customHeight="1">
      <c r="A331" s="405"/>
      <c r="B331" s="407"/>
      <c r="C331" s="403" t="s">
        <v>626</v>
      </c>
      <c r="E331" s="397">
        <v>159</v>
      </c>
      <c r="F331" s="398">
        <v>2203</v>
      </c>
    </row>
    <row r="332" spans="1:6" s="401" customFormat="1" ht="12.75" customHeight="1">
      <c r="A332" s="405"/>
      <c r="B332" s="407"/>
      <c r="C332" s="403" t="s">
        <v>627</v>
      </c>
      <c r="E332" s="397">
        <v>1</v>
      </c>
      <c r="F332" s="398">
        <v>4</v>
      </c>
    </row>
    <row r="333" spans="1:6" s="396" customFormat="1" ht="12.75" customHeight="1">
      <c r="A333" s="405"/>
      <c r="B333" s="407"/>
      <c r="C333" s="403" t="s">
        <v>628</v>
      </c>
      <c r="E333" s="397">
        <v>320</v>
      </c>
      <c r="F333" s="398">
        <v>2515</v>
      </c>
    </row>
    <row r="334" spans="1:6" s="401" customFormat="1" ht="12.75" customHeight="1">
      <c r="A334" s="405"/>
      <c r="B334" s="402" t="s">
        <v>629</v>
      </c>
      <c r="C334" s="402"/>
      <c r="E334" s="385">
        <v>31</v>
      </c>
      <c r="F334" s="386">
        <v>2714</v>
      </c>
    </row>
    <row r="335" spans="1:6" s="396" customFormat="1" ht="12.75" customHeight="1">
      <c r="A335" s="405"/>
      <c r="B335" s="407"/>
      <c r="C335" s="403" t="s">
        <v>630</v>
      </c>
      <c r="E335" s="397">
        <v>10</v>
      </c>
      <c r="F335" s="398">
        <v>2539</v>
      </c>
    </row>
    <row r="336" spans="1:6" s="396" customFormat="1" ht="12.75" customHeight="1">
      <c r="A336" s="405"/>
      <c r="B336" s="407"/>
      <c r="C336" s="403" t="s">
        <v>631</v>
      </c>
      <c r="E336" s="397">
        <v>21</v>
      </c>
      <c r="F336" s="398">
        <v>175</v>
      </c>
    </row>
    <row r="337" spans="1:6" s="401" customFormat="1" ht="12.75" customHeight="1">
      <c r="A337" s="405"/>
      <c r="B337" s="402" t="s">
        <v>632</v>
      </c>
      <c r="C337" s="402"/>
      <c r="E337" s="385">
        <v>880</v>
      </c>
      <c r="F337" s="386">
        <v>3725</v>
      </c>
    </row>
    <row r="338" spans="1:6" s="396" customFormat="1" ht="12.75" customHeight="1">
      <c r="A338" s="405"/>
      <c r="B338" s="407"/>
      <c r="C338" s="403" t="s">
        <v>633</v>
      </c>
      <c r="E338" s="397">
        <v>146</v>
      </c>
      <c r="F338" s="398">
        <v>627</v>
      </c>
    </row>
    <row r="339" spans="1:6" s="396" customFormat="1" ht="12.75" customHeight="1">
      <c r="A339" s="405"/>
      <c r="B339" s="407"/>
      <c r="C339" s="403" t="s">
        <v>634</v>
      </c>
      <c r="E339" s="397">
        <v>125</v>
      </c>
      <c r="F339" s="398">
        <v>457</v>
      </c>
    </row>
    <row r="340" spans="1:6" s="396" customFormat="1" ht="12.75" customHeight="1">
      <c r="A340" s="405"/>
      <c r="B340" s="407"/>
      <c r="C340" s="403" t="s">
        <v>635</v>
      </c>
      <c r="E340" s="397">
        <v>364</v>
      </c>
      <c r="F340" s="398">
        <v>1510</v>
      </c>
    </row>
    <row r="341" spans="1:6" s="396" customFormat="1" ht="12.75" customHeight="1">
      <c r="A341" s="405"/>
      <c r="B341" s="407"/>
      <c r="C341" s="403" t="s">
        <v>636</v>
      </c>
      <c r="E341" s="397">
        <v>65</v>
      </c>
      <c r="F341" s="398">
        <v>255</v>
      </c>
    </row>
    <row r="342" spans="1:6" s="401" customFormat="1" ht="12.75" customHeight="1">
      <c r="A342" s="405"/>
      <c r="B342" s="407"/>
      <c r="C342" s="403" t="s">
        <v>637</v>
      </c>
      <c r="E342" s="397">
        <v>180</v>
      </c>
      <c r="F342" s="398">
        <v>876</v>
      </c>
    </row>
    <row r="343" spans="1:6" s="401" customFormat="1" ht="12.75" customHeight="1">
      <c r="A343" s="405"/>
      <c r="B343" s="402" t="s">
        <v>638</v>
      </c>
      <c r="C343" s="402"/>
      <c r="E343" s="385">
        <v>1563</v>
      </c>
      <c r="F343" s="386">
        <v>12376</v>
      </c>
    </row>
    <row r="344" spans="1:6" s="396" customFormat="1" ht="12.75" customHeight="1">
      <c r="A344" s="409"/>
      <c r="B344" s="410"/>
      <c r="C344" s="403" t="s">
        <v>639</v>
      </c>
      <c r="E344" s="397">
        <v>103</v>
      </c>
      <c r="F344" s="398">
        <v>3376</v>
      </c>
    </row>
    <row r="345" spans="1:6" s="401" customFormat="1" ht="12.75" customHeight="1">
      <c r="A345" s="409"/>
      <c r="B345" s="410"/>
      <c r="C345" s="403" t="s">
        <v>640</v>
      </c>
      <c r="E345" s="397">
        <v>176</v>
      </c>
      <c r="F345" s="398">
        <v>638</v>
      </c>
    </row>
    <row r="346" spans="1:6" s="396" customFormat="1" ht="12.75" customHeight="1">
      <c r="A346" s="409"/>
      <c r="B346" s="410"/>
      <c r="C346" s="403" t="s">
        <v>641</v>
      </c>
      <c r="E346" s="397">
        <v>40</v>
      </c>
      <c r="F346" s="398">
        <v>138</v>
      </c>
    </row>
    <row r="347" spans="1:6" s="396" customFormat="1" ht="12.75" customHeight="1">
      <c r="A347" s="409"/>
      <c r="B347" s="410"/>
      <c r="C347" s="417" t="s">
        <v>642</v>
      </c>
      <c r="E347" s="397">
        <v>97</v>
      </c>
      <c r="F347" s="398">
        <v>384</v>
      </c>
    </row>
    <row r="348" spans="1:6" s="396" customFormat="1" ht="12.75" customHeight="1">
      <c r="A348" s="409"/>
      <c r="B348" s="410"/>
      <c r="C348" s="417" t="s">
        <v>643</v>
      </c>
      <c r="E348" s="397">
        <v>88</v>
      </c>
      <c r="F348" s="398">
        <v>286</v>
      </c>
    </row>
    <row r="349" spans="1:6" s="396" customFormat="1" ht="12.75" customHeight="1">
      <c r="A349" s="409"/>
      <c r="B349" s="410"/>
      <c r="C349" s="417" t="s">
        <v>644</v>
      </c>
      <c r="E349" s="397">
        <v>332</v>
      </c>
      <c r="F349" s="398">
        <v>1949</v>
      </c>
    </row>
    <row r="350" spans="1:6" s="396" customFormat="1" ht="12.75" customHeight="1">
      <c r="A350" s="409"/>
      <c r="B350" s="410"/>
      <c r="C350" s="417" t="s">
        <v>645</v>
      </c>
      <c r="E350" s="397">
        <v>76</v>
      </c>
      <c r="F350" s="398">
        <v>161</v>
      </c>
    </row>
    <row r="351" spans="1:6" s="401" customFormat="1" ht="12.75" customHeight="1">
      <c r="A351" s="405"/>
      <c r="B351" s="407"/>
      <c r="C351" s="417" t="s">
        <v>646</v>
      </c>
      <c r="E351" s="397">
        <v>190</v>
      </c>
      <c r="F351" s="398">
        <v>1569</v>
      </c>
    </row>
    <row r="352" spans="1:6" s="396" customFormat="1" ht="12.75" customHeight="1">
      <c r="A352" s="411"/>
      <c r="B352" s="420"/>
      <c r="C352" s="413" t="s">
        <v>647</v>
      </c>
      <c r="D352" s="414"/>
      <c r="E352" s="421">
        <v>461</v>
      </c>
      <c r="F352" s="422">
        <v>3875</v>
      </c>
    </row>
    <row r="353" spans="1:6" s="401" customFormat="1" ht="12.75" customHeight="1">
      <c r="A353" s="405"/>
      <c r="B353" s="419" t="s">
        <v>648</v>
      </c>
      <c r="C353" s="402"/>
      <c r="E353" s="385">
        <v>403</v>
      </c>
      <c r="F353" s="386">
        <v>3102</v>
      </c>
    </row>
    <row r="354" spans="1:6" s="396" customFormat="1" ht="12.75" customHeight="1">
      <c r="A354" s="405"/>
      <c r="B354" s="407"/>
      <c r="C354" s="403" t="s">
        <v>649</v>
      </c>
      <c r="E354" s="397">
        <v>364</v>
      </c>
      <c r="F354" s="398">
        <v>3018</v>
      </c>
    </row>
    <row r="355" spans="1:6" s="396" customFormat="1" ht="12.75" customHeight="1">
      <c r="A355" s="405"/>
      <c r="B355" s="407"/>
      <c r="C355" s="403" t="s">
        <v>650</v>
      </c>
      <c r="E355" s="397">
        <v>39</v>
      </c>
      <c r="F355" s="398">
        <v>84</v>
      </c>
    </row>
    <row r="356" spans="1:6" s="401" customFormat="1" ht="12.75" customHeight="1">
      <c r="A356" s="405"/>
      <c r="B356" s="402" t="s">
        <v>651</v>
      </c>
      <c r="C356" s="402"/>
      <c r="E356" s="385">
        <v>453</v>
      </c>
      <c r="F356" s="386">
        <v>2078</v>
      </c>
    </row>
    <row r="357" spans="1:6" s="396" customFormat="1" ht="12.75" customHeight="1">
      <c r="A357" s="405"/>
      <c r="B357" s="407"/>
      <c r="C357" s="403" t="s">
        <v>652</v>
      </c>
      <c r="E357" s="397">
        <v>114</v>
      </c>
      <c r="F357" s="398">
        <v>454</v>
      </c>
    </row>
    <row r="358" spans="1:6" s="396" customFormat="1" ht="12.75" customHeight="1">
      <c r="A358" s="405"/>
      <c r="B358" s="407"/>
      <c r="C358" s="403" t="s">
        <v>653</v>
      </c>
      <c r="E358" s="397">
        <v>221</v>
      </c>
      <c r="F358" s="398">
        <v>1122</v>
      </c>
    </row>
    <row r="359" spans="1:6" s="396" customFormat="1" ht="12.75" customHeight="1">
      <c r="A359" s="405"/>
      <c r="B359" s="407"/>
      <c r="C359" s="403" t="s">
        <v>654</v>
      </c>
      <c r="E359" s="397">
        <v>118</v>
      </c>
      <c r="F359" s="398">
        <v>502</v>
      </c>
    </row>
    <row r="360" spans="1:6" s="401" customFormat="1" ht="12.75" customHeight="1">
      <c r="A360" s="405"/>
      <c r="B360" s="402" t="s">
        <v>655</v>
      </c>
      <c r="C360" s="402"/>
      <c r="E360" s="385">
        <v>1704</v>
      </c>
      <c r="F360" s="386">
        <v>10949</v>
      </c>
    </row>
    <row r="361" spans="1:6" s="396" customFormat="1" ht="12.75" customHeight="1">
      <c r="A361" s="405"/>
      <c r="B361" s="407"/>
      <c r="C361" s="403" t="s">
        <v>656</v>
      </c>
      <c r="E361" s="397">
        <v>346</v>
      </c>
      <c r="F361" s="398">
        <v>2118</v>
      </c>
    </row>
    <row r="362" spans="1:6" s="401" customFormat="1" ht="12.75" customHeight="1">
      <c r="A362" s="405"/>
      <c r="B362" s="407"/>
      <c r="C362" s="403" t="s">
        <v>657</v>
      </c>
      <c r="E362" s="397">
        <v>15</v>
      </c>
      <c r="F362" s="398">
        <v>81</v>
      </c>
    </row>
    <row r="363" spans="1:6" s="396" customFormat="1" ht="12.75" customHeight="1">
      <c r="A363" s="405"/>
      <c r="B363" s="407"/>
      <c r="C363" s="403" t="s">
        <v>658</v>
      </c>
      <c r="E363" s="397">
        <v>229</v>
      </c>
      <c r="F363" s="398">
        <v>1871</v>
      </c>
    </row>
    <row r="364" spans="1:6" s="396" customFormat="1" ht="12.75" customHeight="1">
      <c r="A364" s="405"/>
      <c r="B364" s="407"/>
      <c r="C364" s="403" t="s">
        <v>659</v>
      </c>
      <c r="E364" s="397">
        <v>255</v>
      </c>
      <c r="F364" s="398">
        <v>2944</v>
      </c>
    </row>
    <row r="365" spans="1:6" s="401" customFormat="1" ht="12.75" customHeight="1">
      <c r="A365" s="405"/>
      <c r="B365" s="407"/>
      <c r="C365" s="403" t="s">
        <v>660</v>
      </c>
      <c r="E365" s="397">
        <v>68</v>
      </c>
      <c r="F365" s="398">
        <v>341</v>
      </c>
    </row>
    <row r="366" spans="1:6" s="396" customFormat="1" ht="12.75" customHeight="1">
      <c r="A366" s="405"/>
      <c r="B366" s="407"/>
      <c r="C366" s="403" t="s">
        <v>661</v>
      </c>
      <c r="E366" s="397">
        <v>38</v>
      </c>
      <c r="F366" s="398">
        <v>191</v>
      </c>
    </row>
    <row r="367" spans="1:6" s="396" customFormat="1" ht="12.75" customHeight="1">
      <c r="A367" s="405"/>
      <c r="B367" s="407"/>
      <c r="C367" s="403" t="s">
        <v>662</v>
      </c>
      <c r="E367" s="397">
        <v>31</v>
      </c>
      <c r="F367" s="398">
        <v>313</v>
      </c>
    </row>
    <row r="368" spans="1:6" s="396" customFormat="1" ht="12.75" customHeight="1">
      <c r="A368" s="405"/>
      <c r="B368" s="407"/>
      <c r="C368" s="403" t="s">
        <v>663</v>
      </c>
      <c r="E368" s="397">
        <v>21</v>
      </c>
      <c r="F368" s="398">
        <v>76</v>
      </c>
    </row>
    <row r="369" spans="1:6" s="396" customFormat="1" ht="12.75" customHeight="1">
      <c r="A369" s="405"/>
      <c r="B369" s="407"/>
      <c r="C369" s="403" t="s">
        <v>664</v>
      </c>
      <c r="E369" s="397">
        <v>96</v>
      </c>
      <c r="F369" s="398">
        <v>414</v>
      </c>
    </row>
    <row r="370" spans="1:6" s="396" customFormat="1" ht="12.75" customHeight="1">
      <c r="A370" s="405"/>
      <c r="B370" s="407"/>
      <c r="C370" s="403" t="s">
        <v>665</v>
      </c>
      <c r="E370" s="397">
        <v>132</v>
      </c>
      <c r="F370" s="398">
        <v>568</v>
      </c>
    </row>
    <row r="371" spans="1:6" s="401" customFormat="1" ht="12.75" customHeight="1">
      <c r="A371" s="405"/>
      <c r="B371" s="407"/>
      <c r="C371" s="403" t="s">
        <v>666</v>
      </c>
      <c r="E371" s="397">
        <v>89</v>
      </c>
      <c r="F371" s="398">
        <v>300</v>
      </c>
    </row>
    <row r="372" spans="1:6" s="396" customFormat="1" ht="12.75" customHeight="1">
      <c r="A372" s="405"/>
      <c r="B372" s="407"/>
      <c r="C372" s="403" t="s">
        <v>667</v>
      </c>
      <c r="E372" s="397">
        <v>384</v>
      </c>
      <c r="F372" s="398">
        <v>1732</v>
      </c>
    </row>
    <row r="373" spans="1:6" s="401" customFormat="1" ht="12.75" customHeight="1">
      <c r="A373" s="388" t="s">
        <v>668</v>
      </c>
      <c r="B373" s="404"/>
      <c r="C373" s="388"/>
      <c r="D373" s="388"/>
      <c r="E373" s="389">
        <v>551</v>
      </c>
      <c r="F373" s="390">
        <v>8538</v>
      </c>
    </row>
    <row r="374" spans="1:6" s="401" customFormat="1" ht="12.75" customHeight="1">
      <c r="A374" s="405"/>
      <c r="B374" s="402" t="s">
        <v>669</v>
      </c>
      <c r="C374" s="402"/>
      <c r="E374" s="385">
        <v>95</v>
      </c>
      <c r="F374" s="386">
        <v>2193</v>
      </c>
    </row>
    <row r="375" spans="1:6" s="396" customFormat="1" ht="12.75" customHeight="1">
      <c r="A375" s="405"/>
      <c r="B375" s="407"/>
      <c r="C375" s="403" t="s">
        <v>670</v>
      </c>
      <c r="E375" s="397">
        <v>1</v>
      </c>
      <c r="F375" s="398">
        <v>73</v>
      </c>
    </row>
    <row r="376" spans="1:6" s="396" customFormat="1" ht="12.75" customHeight="1">
      <c r="A376" s="405"/>
      <c r="B376" s="407"/>
      <c r="C376" s="403" t="s">
        <v>671</v>
      </c>
      <c r="E376" s="397">
        <v>94</v>
      </c>
      <c r="F376" s="398">
        <v>2120</v>
      </c>
    </row>
    <row r="377" spans="1:6" s="401" customFormat="1" ht="12.75" customHeight="1">
      <c r="A377" s="405"/>
      <c r="B377" s="402" t="s">
        <v>672</v>
      </c>
      <c r="C377" s="402"/>
      <c r="E377" s="385">
        <v>79</v>
      </c>
      <c r="F377" s="386">
        <v>1300</v>
      </c>
    </row>
    <row r="378" spans="1:6" s="396" customFormat="1" ht="12.75" customHeight="1">
      <c r="A378" s="405"/>
      <c r="B378" s="407"/>
      <c r="C378" s="403" t="s">
        <v>673</v>
      </c>
      <c r="E378" s="397">
        <v>75</v>
      </c>
      <c r="F378" s="398">
        <v>1127</v>
      </c>
    </row>
    <row r="379" spans="1:6" s="396" customFormat="1" ht="12.75" customHeight="1">
      <c r="A379" s="405"/>
      <c r="B379" s="407"/>
      <c r="C379" s="403" t="s">
        <v>674</v>
      </c>
      <c r="E379" s="397">
        <v>4</v>
      </c>
      <c r="F379" s="398">
        <v>173</v>
      </c>
    </row>
    <row r="380" spans="1:6" s="401" customFormat="1" ht="12.75" customHeight="1">
      <c r="A380" s="405"/>
      <c r="B380" s="402" t="s">
        <v>675</v>
      </c>
      <c r="C380" s="402"/>
      <c r="E380" s="385">
        <v>7</v>
      </c>
      <c r="F380" s="386">
        <v>307</v>
      </c>
    </row>
    <row r="381" spans="1:6" s="396" customFormat="1" ht="12.75" customHeight="1">
      <c r="A381" s="405"/>
      <c r="B381" s="407"/>
      <c r="C381" s="403" t="s">
        <v>676</v>
      </c>
      <c r="E381" s="397">
        <v>2</v>
      </c>
      <c r="F381" s="398">
        <v>186</v>
      </c>
    </row>
    <row r="382" spans="1:6" s="396" customFormat="1" ht="12.75" customHeight="1">
      <c r="A382" s="405"/>
      <c r="B382" s="407"/>
      <c r="C382" s="403" t="s">
        <v>677</v>
      </c>
      <c r="E382" s="397">
        <v>5</v>
      </c>
      <c r="F382" s="398">
        <v>121</v>
      </c>
    </row>
    <row r="383" spans="1:6" s="401" customFormat="1" ht="12.75" customHeight="1">
      <c r="A383" s="405"/>
      <c r="B383" s="402" t="s">
        <v>678</v>
      </c>
      <c r="C383" s="402"/>
      <c r="E383" s="385">
        <v>90</v>
      </c>
      <c r="F383" s="386">
        <v>844</v>
      </c>
    </row>
    <row r="384" spans="1:6" s="401" customFormat="1" ht="12.75" customHeight="1">
      <c r="A384" s="405"/>
      <c r="B384" s="407"/>
      <c r="C384" s="403" t="s">
        <v>679</v>
      </c>
      <c r="E384" s="397">
        <v>52</v>
      </c>
      <c r="F384" s="398">
        <v>369</v>
      </c>
    </row>
    <row r="385" spans="1:6" s="396" customFormat="1" ht="12.75" customHeight="1">
      <c r="A385" s="405"/>
      <c r="B385" s="407"/>
      <c r="C385" s="403" t="s">
        <v>680</v>
      </c>
      <c r="E385" s="397">
        <v>11</v>
      </c>
      <c r="F385" s="398">
        <v>22</v>
      </c>
    </row>
    <row r="386" spans="1:6" s="396" customFormat="1" ht="12.75" customHeight="1">
      <c r="A386" s="405"/>
      <c r="B386" s="407"/>
      <c r="C386" s="403" t="s">
        <v>681</v>
      </c>
      <c r="E386" s="397">
        <v>24</v>
      </c>
      <c r="F386" s="398">
        <v>388</v>
      </c>
    </row>
    <row r="387" spans="1:6" s="396" customFormat="1" ht="12.75" customHeight="1">
      <c r="A387" s="405"/>
      <c r="B387" s="407"/>
      <c r="C387" s="403" t="s">
        <v>682</v>
      </c>
      <c r="E387" s="397">
        <v>3</v>
      </c>
      <c r="F387" s="398">
        <v>65</v>
      </c>
    </row>
    <row r="388" spans="1:6" s="401" customFormat="1" ht="12.75" customHeight="1">
      <c r="A388" s="405"/>
      <c r="B388" s="402" t="s">
        <v>683</v>
      </c>
      <c r="C388" s="402"/>
      <c r="E388" s="385">
        <v>20</v>
      </c>
      <c r="F388" s="386">
        <v>488</v>
      </c>
    </row>
    <row r="389" spans="1:6" s="396" customFormat="1" ht="12.75" customHeight="1">
      <c r="A389" s="405"/>
      <c r="B389" s="407"/>
      <c r="C389" s="403" t="s">
        <v>684</v>
      </c>
      <c r="E389" s="397">
        <v>14</v>
      </c>
      <c r="F389" s="398">
        <v>412</v>
      </c>
    </row>
    <row r="390" spans="1:6" s="396" customFormat="1" ht="12.75" customHeight="1">
      <c r="A390" s="405"/>
      <c r="B390" s="407"/>
      <c r="C390" s="403" t="s">
        <v>685</v>
      </c>
      <c r="E390" s="397">
        <v>1</v>
      </c>
      <c r="F390" s="398">
        <v>3</v>
      </c>
    </row>
    <row r="391" spans="1:6" s="396" customFormat="1" ht="12.75" customHeight="1">
      <c r="A391" s="405"/>
      <c r="B391" s="407"/>
      <c r="C391" s="403" t="s">
        <v>686</v>
      </c>
      <c r="E391" s="397">
        <v>5</v>
      </c>
      <c r="F391" s="398">
        <v>73</v>
      </c>
    </row>
    <row r="392" spans="1:6" s="401" customFormat="1" ht="12.75" customHeight="1">
      <c r="A392" s="405"/>
      <c r="B392" s="402" t="s">
        <v>687</v>
      </c>
      <c r="C392" s="402"/>
      <c r="E392" s="385">
        <v>16</v>
      </c>
      <c r="F392" s="386">
        <v>203</v>
      </c>
    </row>
    <row r="393" spans="1:6" s="396" customFormat="1" ht="12.75" customHeight="1">
      <c r="A393" s="405"/>
      <c r="B393" s="407"/>
      <c r="C393" s="403" t="s">
        <v>688</v>
      </c>
      <c r="E393" s="397">
        <v>16</v>
      </c>
      <c r="F393" s="398">
        <v>203</v>
      </c>
    </row>
    <row r="394" spans="1:6" s="401" customFormat="1" ht="12.75" customHeight="1">
      <c r="A394" s="405"/>
      <c r="B394" s="402" t="s">
        <v>689</v>
      </c>
      <c r="C394" s="402"/>
      <c r="E394" s="385">
        <v>244</v>
      </c>
      <c r="F394" s="386">
        <v>3203</v>
      </c>
    </row>
    <row r="395" spans="1:6" s="396" customFormat="1" ht="12.75" customHeight="1">
      <c r="A395" s="405"/>
      <c r="B395" s="407"/>
      <c r="C395" s="403" t="s">
        <v>690</v>
      </c>
      <c r="E395" s="397">
        <v>56</v>
      </c>
      <c r="F395" s="398">
        <v>1629</v>
      </c>
    </row>
    <row r="396" spans="1:6" s="396" customFormat="1" ht="12.75" customHeight="1">
      <c r="A396" s="405"/>
      <c r="B396" s="407"/>
      <c r="C396" s="403" t="s">
        <v>691</v>
      </c>
      <c r="E396" s="397">
        <v>17</v>
      </c>
      <c r="F396" s="398">
        <v>526</v>
      </c>
    </row>
    <row r="397" spans="1:6" s="401" customFormat="1" ht="12.75" customHeight="1">
      <c r="A397" s="405"/>
      <c r="B397" s="407"/>
      <c r="C397" s="403" t="s">
        <v>692</v>
      </c>
      <c r="E397" s="397">
        <v>15</v>
      </c>
      <c r="F397" s="398">
        <v>219</v>
      </c>
    </row>
    <row r="398" spans="1:6" s="396" customFormat="1" ht="12.75" customHeight="1">
      <c r="A398" s="405"/>
      <c r="B398" s="407"/>
      <c r="C398" s="403" t="s">
        <v>693</v>
      </c>
      <c r="E398" s="397">
        <v>144</v>
      </c>
      <c r="F398" s="398">
        <v>746</v>
      </c>
    </row>
    <row r="399" spans="1:6" s="396" customFormat="1" ht="12.75" customHeight="1">
      <c r="A399" s="405"/>
      <c r="B399" s="407"/>
      <c r="C399" s="403" t="s">
        <v>694</v>
      </c>
      <c r="E399" s="397">
        <v>12</v>
      </c>
      <c r="F399" s="398">
        <v>83</v>
      </c>
    </row>
    <row r="400" spans="1:6" s="401" customFormat="1" ht="12.75" customHeight="1">
      <c r="A400" s="388" t="s">
        <v>695</v>
      </c>
      <c r="B400" s="404"/>
      <c r="C400" s="388"/>
      <c r="D400" s="388"/>
      <c r="E400" s="389">
        <v>1516</v>
      </c>
      <c r="F400" s="390">
        <v>4756</v>
      </c>
    </row>
    <row r="401" spans="1:6" s="401" customFormat="1" ht="12.75" customHeight="1">
      <c r="A401" s="405"/>
      <c r="B401" s="402" t="s">
        <v>696</v>
      </c>
      <c r="C401" s="402"/>
      <c r="E401" s="385">
        <v>368</v>
      </c>
      <c r="F401" s="386">
        <v>1483</v>
      </c>
    </row>
    <row r="402" spans="1:6" s="401" customFormat="1" ht="12.75" customHeight="1">
      <c r="A402" s="405"/>
      <c r="B402" s="407"/>
      <c r="C402" s="403" t="s">
        <v>697</v>
      </c>
      <c r="E402" s="397">
        <v>103</v>
      </c>
      <c r="F402" s="398">
        <v>418</v>
      </c>
    </row>
    <row r="403" spans="1:6" s="396" customFormat="1" ht="12.75" customHeight="1">
      <c r="A403" s="409"/>
      <c r="B403" s="410"/>
      <c r="C403" s="403" t="s">
        <v>698</v>
      </c>
      <c r="E403" s="397">
        <v>265</v>
      </c>
      <c r="F403" s="398">
        <v>1065</v>
      </c>
    </row>
    <row r="404" spans="1:6" s="401" customFormat="1" ht="12.75" customHeight="1">
      <c r="A404" s="409"/>
      <c r="B404" s="402" t="s">
        <v>699</v>
      </c>
      <c r="E404" s="385">
        <v>1148</v>
      </c>
      <c r="F404" s="386">
        <v>3273</v>
      </c>
    </row>
    <row r="405" spans="1:6" s="396" customFormat="1" ht="12.75" customHeight="1">
      <c r="A405" s="409"/>
      <c r="B405" s="410"/>
      <c r="C405" s="403" t="s">
        <v>700</v>
      </c>
      <c r="E405" s="397">
        <v>222</v>
      </c>
      <c r="F405" s="398">
        <v>892</v>
      </c>
    </row>
    <row r="406" spans="1:6" s="401" customFormat="1" ht="12.75" customHeight="1">
      <c r="A406" s="405"/>
      <c r="B406" s="407"/>
      <c r="C406" s="417" t="s">
        <v>701</v>
      </c>
      <c r="E406" s="397">
        <v>604</v>
      </c>
      <c r="F406" s="398">
        <v>1033</v>
      </c>
    </row>
    <row r="407" spans="1:6" s="396" customFormat="1" ht="12.75" customHeight="1">
      <c r="A407" s="405"/>
      <c r="B407" s="407"/>
      <c r="C407" s="417" t="s">
        <v>702</v>
      </c>
      <c r="E407" s="397">
        <v>202</v>
      </c>
      <c r="F407" s="398">
        <v>397</v>
      </c>
    </row>
    <row r="408" spans="1:6" s="396" customFormat="1" ht="12.75" customHeight="1">
      <c r="A408" s="405"/>
      <c r="B408" s="407"/>
      <c r="C408" s="417" t="s">
        <v>703</v>
      </c>
      <c r="E408" s="397">
        <v>120</v>
      </c>
      <c r="F408" s="398">
        <v>951</v>
      </c>
    </row>
    <row r="409" spans="1:6" s="401" customFormat="1" ht="12.75" customHeight="1">
      <c r="A409" s="388" t="s">
        <v>704</v>
      </c>
      <c r="B409" s="424"/>
      <c r="C409" s="425"/>
      <c r="D409" s="388"/>
      <c r="E409" s="389">
        <v>3728</v>
      </c>
      <c r="F409" s="390">
        <v>24773</v>
      </c>
    </row>
    <row r="410" spans="1:6" s="401" customFormat="1" ht="12.75" customHeight="1">
      <c r="A410" s="411"/>
      <c r="B410" s="412" t="s">
        <v>705</v>
      </c>
      <c r="C410" s="412"/>
      <c r="D410" s="423"/>
      <c r="E410" s="415">
        <v>1909</v>
      </c>
      <c r="F410" s="416">
        <v>13523</v>
      </c>
    </row>
    <row r="411" spans="1:6" s="396" customFormat="1" ht="12.75" customHeight="1">
      <c r="A411" s="405"/>
      <c r="B411" s="407"/>
      <c r="C411" s="403" t="s">
        <v>706</v>
      </c>
      <c r="E411" s="397">
        <v>289</v>
      </c>
      <c r="F411" s="398">
        <v>2421</v>
      </c>
    </row>
    <row r="412" spans="1:6" s="396" customFormat="1" ht="12.75" customHeight="1">
      <c r="A412" s="405"/>
      <c r="B412" s="407"/>
      <c r="C412" s="417" t="s">
        <v>707</v>
      </c>
      <c r="E412" s="397">
        <v>175</v>
      </c>
      <c r="F412" s="398">
        <v>1618</v>
      </c>
    </row>
    <row r="413" spans="1:6" s="401" customFormat="1" ht="12.75" customHeight="1">
      <c r="A413" s="405"/>
      <c r="B413" s="407"/>
      <c r="C413" s="403" t="s">
        <v>708</v>
      </c>
      <c r="E413" s="397">
        <v>158</v>
      </c>
      <c r="F413" s="398">
        <v>1387</v>
      </c>
    </row>
    <row r="414" spans="1:6" s="396" customFormat="1" ht="12.75" customHeight="1">
      <c r="A414" s="405"/>
      <c r="B414" s="407"/>
      <c r="C414" s="403" t="s">
        <v>709</v>
      </c>
      <c r="E414" s="397">
        <v>219</v>
      </c>
      <c r="F414" s="398">
        <v>1729</v>
      </c>
    </row>
    <row r="415" spans="1:6" s="396" customFormat="1" ht="12.75" customHeight="1">
      <c r="A415" s="405"/>
      <c r="B415" s="407"/>
      <c r="C415" s="403" t="s">
        <v>710</v>
      </c>
      <c r="E415" s="397">
        <v>162</v>
      </c>
      <c r="F415" s="398">
        <v>1001</v>
      </c>
    </row>
    <row r="416" spans="1:6" s="396" customFormat="1" ht="12.75" customHeight="1">
      <c r="A416" s="405"/>
      <c r="B416" s="407"/>
      <c r="C416" s="403" t="s">
        <v>711</v>
      </c>
      <c r="E416" s="397">
        <v>62</v>
      </c>
      <c r="F416" s="398">
        <v>586</v>
      </c>
    </row>
    <row r="417" spans="1:6" s="396" customFormat="1" ht="12.75" customHeight="1">
      <c r="A417" s="405"/>
      <c r="B417" s="407"/>
      <c r="C417" s="403" t="s">
        <v>712</v>
      </c>
      <c r="E417" s="397">
        <v>160</v>
      </c>
      <c r="F417" s="398">
        <v>858</v>
      </c>
    </row>
    <row r="418" spans="1:6" s="396" customFormat="1" ht="12.75" customHeight="1">
      <c r="A418" s="405"/>
      <c r="B418" s="407"/>
      <c r="C418" s="403" t="s">
        <v>713</v>
      </c>
      <c r="E418" s="397">
        <v>186</v>
      </c>
      <c r="F418" s="398">
        <v>1266</v>
      </c>
    </row>
    <row r="419" spans="1:6" s="396" customFormat="1" ht="12.75" customHeight="1">
      <c r="A419" s="405"/>
      <c r="B419" s="407"/>
      <c r="C419" s="403" t="s">
        <v>714</v>
      </c>
      <c r="E419" s="397">
        <v>379</v>
      </c>
      <c r="F419" s="398">
        <v>1271</v>
      </c>
    </row>
    <row r="420" spans="1:6" s="401" customFormat="1" ht="12.75" customHeight="1">
      <c r="A420" s="405"/>
      <c r="B420" s="407"/>
      <c r="C420" s="403" t="s">
        <v>715</v>
      </c>
      <c r="E420" s="397">
        <v>21</v>
      </c>
      <c r="F420" s="398">
        <v>581</v>
      </c>
    </row>
    <row r="421" spans="1:6" s="396" customFormat="1" ht="12.75" customHeight="1">
      <c r="A421" s="405"/>
      <c r="B421" s="407"/>
      <c r="C421" s="403" t="s">
        <v>716</v>
      </c>
      <c r="E421" s="397">
        <v>58</v>
      </c>
      <c r="F421" s="398">
        <v>432</v>
      </c>
    </row>
    <row r="422" spans="1:6" s="396" customFormat="1" ht="12.75" customHeight="1">
      <c r="A422" s="405"/>
      <c r="B422" s="407"/>
      <c r="C422" s="403" t="s">
        <v>717</v>
      </c>
      <c r="E422" s="397">
        <v>40</v>
      </c>
      <c r="F422" s="398">
        <v>373</v>
      </c>
    </row>
    <row r="423" spans="1:6" s="401" customFormat="1" ht="12.75" customHeight="1">
      <c r="A423" s="405"/>
      <c r="B423" s="402" t="s">
        <v>718</v>
      </c>
      <c r="C423" s="402"/>
      <c r="E423" s="385">
        <v>1644</v>
      </c>
      <c r="F423" s="386">
        <v>7903</v>
      </c>
    </row>
    <row r="424" spans="1:6" s="396" customFormat="1" ht="12.75" customHeight="1">
      <c r="A424" s="405"/>
      <c r="B424" s="407"/>
      <c r="C424" s="403" t="s">
        <v>719</v>
      </c>
      <c r="E424" s="397">
        <v>65</v>
      </c>
      <c r="F424" s="398">
        <v>618</v>
      </c>
    </row>
    <row r="425" spans="1:6" s="396" customFormat="1" ht="12.75" customHeight="1">
      <c r="A425" s="405"/>
      <c r="B425" s="407"/>
      <c r="C425" s="403" t="s">
        <v>720</v>
      </c>
      <c r="E425" s="397">
        <v>981</v>
      </c>
      <c r="F425" s="398">
        <v>4405</v>
      </c>
    </row>
    <row r="426" spans="1:6" s="401" customFormat="1" ht="12.75" customHeight="1">
      <c r="A426" s="405"/>
      <c r="B426" s="407"/>
      <c r="C426" s="403" t="s">
        <v>721</v>
      </c>
      <c r="E426" s="397">
        <v>598</v>
      </c>
      <c r="F426" s="398">
        <v>2880</v>
      </c>
    </row>
    <row r="427" spans="1:6" s="396" customFormat="1" ht="12.75" customHeight="1">
      <c r="A427" s="405"/>
      <c r="B427" s="402" t="s">
        <v>722</v>
      </c>
      <c r="E427" s="385">
        <v>175</v>
      </c>
      <c r="F427" s="386">
        <v>3347</v>
      </c>
    </row>
    <row r="428" spans="1:6" s="401" customFormat="1" ht="12.75" customHeight="1">
      <c r="A428" s="405"/>
      <c r="B428" s="407"/>
      <c r="C428" s="403" t="s">
        <v>723</v>
      </c>
      <c r="E428" s="397">
        <v>124</v>
      </c>
      <c r="F428" s="398">
        <v>3048</v>
      </c>
    </row>
    <row r="429" spans="1:6" s="396" customFormat="1" ht="12.75" customHeight="1">
      <c r="A429" s="405"/>
      <c r="B429" s="407"/>
      <c r="C429" s="403" t="s">
        <v>724</v>
      </c>
      <c r="E429" s="397">
        <v>0</v>
      </c>
      <c r="F429" s="398">
        <v>0</v>
      </c>
    </row>
    <row r="430" spans="1:6" s="396" customFormat="1" ht="12.75" customHeight="1">
      <c r="A430" s="405"/>
      <c r="B430" s="407"/>
      <c r="C430" s="403" t="s">
        <v>725</v>
      </c>
      <c r="E430" s="397">
        <v>15</v>
      </c>
      <c r="F430" s="398">
        <v>38</v>
      </c>
    </row>
    <row r="431" spans="1:6" s="396" customFormat="1" ht="12.75" customHeight="1">
      <c r="A431" s="405"/>
      <c r="B431" s="407"/>
      <c r="C431" s="403" t="s">
        <v>726</v>
      </c>
      <c r="E431" s="397">
        <v>8</v>
      </c>
      <c r="F431" s="398">
        <v>196</v>
      </c>
    </row>
    <row r="432" spans="1:6" s="396" customFormat="1" ht="12.75" customHeight="1">
      <c r="A432" s="405"/>
      <c r="B432" s="407"/>
      <c r="C432" s="403" t="s">
        <v>727</v>
      </c>
      <c r="E432" s="397">
        <v>28</v>
      </c>
      <c r="F432" s="398">
        <v>65</v>
      </c>
    </row>
    <row r="433" spans="1:6" s="401" customFormat="1" ht="12.75" customHeight="1">
      <c r="A433" s="388" t="s">
        <v>728</v>
      </c>
      <c r="B433" s="404"/>
      <c r="C433" s="388"/>
      <c r="D433" s="388"/>
      <c r="E433" s="389">
        <v>1346</v>
      </c>
      <c r="F433" s="390">
        <v>24242</v>
      </c>
    </row>
    <row r="434" spans="1:6" s="401" customFormat="1" ht="12.75" customHeight="1">
      <c r="A434" s="405"/>
      <c r="B434" s="402" t="s">
        <v>729</v>
      </c>
      <c r="C434" s="402"/>
      <c r="E434" s="385">
        <v>918</v>
      </c>
      <c r="F434" s="386">
        <v>15705</v>
      </c>
    </row>
    <row r="435" spans="1:6" s="396" customFormat="1" ht="12.75" customHeight="1">
      <c r="A435" s="405"/>
      <c r="B435" s="407"/>
      <c r="C435" s="403" t="s">
        <v>730</v>
      </c>
      <c r="E435" s="397">
        <v>55</v>
      </c>
      <c r="F435" s="398">
        <v>10425</v>
      </c>
    </row>
    <row r="436" spans="1:6" s="396" customFormat="1" ht="12.75" customHeight="1">
      <c r="A436" s="405"/>
      <c r="B436" s="407"/>
      <c r="C436" s="403" t="s">
        <v>731</v>
      </c>
      <c r="E436" s="397">
        <v>317</v>
      </c>
      <c r="F436" s="398">
        <v>2838</v>
      </c>
    </row>
    <row r="437" spans="1:6" s="396" customFormat="1" ht="12.75" customHeight="1">
      <c r="A437" s="405"/>
      <c r="B437" s="407"/>
      <c r="C437" s="403" t="s">
        <v>732</v>
      </c>
      <c r="E437" s="397">
        <v>209</v>
      </c>
      <c r="F437" s="398">
        <v>1245</v>
      </c>
    </row>
    <row r="438" spans="1:6" s="396" customFormat="1" ht="12.75" customHeight="1">
      <c r="A438" s="405"/>
      <c r="B438" s="407"/>
      <c r="C438" s="403" t="s">
        <v>733</v>
      </c>
      <c r="E438" s="397">
        <v>2</v>
      </c>
      <c r="F438" s="398">
        <v>2</v>
      </c>
    </row>
    <row r="439" spans="1:6" s="401" customFormat="1" ht="12.75" customHeight="1">
      <c r="A439" s="405"/>
      <c r="B439" s="402"/>
      <c r="C439" s="403" t="s">
        <v>734</v>
      </c>
      <c r="E439" s="397">
        <v>3</v>
      </c>
      <c r="F439" s="398">
        <v>25</v>
      </c>
    </row>
    <row r="440" spans="1:6" s="401" customFormat="1" ht="12.75" customHeight="1">
      <c r="A440" s="405"/>
      <c r="B440" s="407"/>
      <c r="C440" s="403" t="s">
        <v>735</v>
      </c>
      <c r="E440" s="397">
        <v>296</v>
      </c>
      <c r="F440" s="398">
        <v>661</v>
      </c>
    </row>
    <row r="441" spans="1:6" s="396" customFormat="1" ht="12.75" customHeight="1">
      <c r="A441" s="405"/>
      <c r="B441" s="407"/>
      <c r="C441" s="403" t="s">
        <v>736</v>
      </c>
      <c r="E441" s="397">
        <v>15</v>
      </c>
      <c r="F441" s="398">
        <v>73</v>
      </c>
    </row>
    <row r="442" spans="1:6" s="396" customFormat="1" ht="12.75" customHeight="1">
      <c r="A442" s="405"/>
      <c r="B442" s="407"/>
      <c r="C442" s="403" t="s">
        <v>737</v>
      </c>
      <c r="E442" s="397">
        <v>21</v>
      </c>
      <c r="F442" s="398">
        <v>436</v>
      </c>
    </row>
    <row r="443" spans="1:6" s="401" customFormat="1" ht="12.75" customHeight="1">
      <c r="A443" s="405"/>
      <c r="B443" s="402" t="s">
        <v>738</v>
      </c>
      <c r="C443" s="402"/>
      <c r="E443" s="385">
        <v>14</v>
      </c>
      <c r="F443" s="386">
        <v>266</v>
      </c>
    </row>
    <row r="444" spans="1:6" s="396" customFormat="1" ht="12.75" customHeight="1">
      <c r="A444" s="405"/>
      <c r="B444" s="407"/>
      <c r="C444" s="403" t="s">
        <v>739</v>
      </c>
      <c r="E444" s="397">
        <v>1</v>
      </c>
      <c r="F444" s="398">
        <v>46</v>
      </c>
    </row>
    <row r="445" spans="1:6" s="396" customFormat="1" ht="12.75" customHeight="1">
      <c r="A445" s="405"/>
      <c r="B445" s="407"/>
      <c r="C445" s="403" t="s">
        <v>740</v>
      </c>
      <c r="E445" s="397">
        <v>9</v>
      </c>
      <c r="F445" s="398">
        <v>191</v>
      </c>
    </row>
    <row r="446" spans="1:6" s="396" customFormat="1" ht="12.75" customHeight="1">
      <c r="A446" s="405"/>
      <c r="B446" s="407"/>
      <c r="C446" s="403" t="s">
        <v>741</v>
      </c>
      <c r="E446" s="397">
        <v>4</v>
      </c>
      <c r="F446" s="398">
        <v>29</v>
      </c>
    </row>
    <row r="447" spans="1:6" s="401" customFormat="1" ht="12.75" customHeight="1">
      <c r="A447" s="405"/>
      <c r="B447" s="402" t="s">
        <v>742</v>
      </c>
      <c r="C447" s="402"/>
      <c r="E447" s="385">
        <v>414</v>
      </c>
      <c r="F447" s="386">
        <v>8271</v>
      </c>
    </row>
    <row r="448" spans="1:6" s="401" customFormat="1" ht="12.75" customHeight="1">
      <c r="A448" s="405"/>
      <c r="B448" s="407"/>
      <c r="C448" s="403" t="s">
        <v>743</v>
      </c>
      <c r="E448" s="397">
        <v>22</v>
      </c>
      <c r="F448" s="398">
        <v>278</v>
      </c>
    </row>
    <row r="449" spans="1:6" s="396" customFormat="1" ht="12.75" customHeight="1">
      <c r="A449" s="405"/>
      <c r="B449" s="407"/>
      <c r="C449" s="403" t="s">
        <v>744</v>
      </c>
      <c r="E449" s="397">
        <v>1</v>
      </c>
      <c r="F449" s="398">
        <v>27</v>
      </c>
    </row>
    <row r="450" spans="1:6" s="396" customFormat="1" ht="12.75" customHeight="1">
      <c r="A450" s="405"/>
      <c r="B450" s="407"/>
      <c r="C450" s="403" t="s">
        <v>745</v>
      </c>
      <c r="E450" s="397">
        <v>119</v>
      </c>
      <c r="F450" s="398">
        <v>2633</v>
      </c>
    </row>
    <row r="451" spans="1:6" s="396" customFormat="1" ht="12.75" customHeight="1">
      <c r="A451" s="405"/>
      <c r="B451" s="407"/>
      <c r="C451" s="403" t="s">
        <v>746</v>
      </c>
      <c r="E451" s="397">
        <v>43</v>
      </c>
      <c r="F451" s="398">
        <v>357</v>
      </c>
    </row>
    <row r="452" spans="1:6" s="396" customFormat="1" ht="12.75" customHeight="1">
      <c r="A452" s="405"/>
      <c r="B452" s="407"/>
      <c r="C452" s="403" t="s">
        <v>747</v>
      </c>
      <c r="E452" s="397">
        <v>11</v>
      </c>
      <c r="F452" s="398">
        <v>669</v>
      </c>
    </row>
    <row r="453" spans="1:6" s="396" customFormat="1" ht="12.75" customHeight="1">
      <c r="A453" s="405"/>
      <c r="B453" s="407"/>
      <c r="C453" s="403" t="s">
        <v>748</v>
      </c>
      <c r="E453" s="397">
        <v>11</v>
      </c>
      <c r="F453" s="398">
        <v>911</v>
      </c>
    </row>
    <row r="454" spans="1:6" s="396" customFormat="1" ht="12.75" customHeight="1">
      <c r="A454" s="405"/>
      <c r="B454" s="407"/>
      <c r="C454" s="403" t="s">
        <v>749</v>
      </c>
      <c r="E454" s="397">
        <v>3</v>
      </c>
      <c r="F454" s="398">
        <v>96</v>
      </c>
    </row>
    <row r="455" spans="1:6" s="396" customFormat="1" ht="12.75" customHeight="1">
      <c r="A455" s="405"/>
      <c r="B455" s="407"/>
      <c r="C455" s="403" t="s">
        <v>750</v>
      </c>
      <c r="E455" s="397">
        <v>96</v>
      </c>
      <c r="F455" s="398">
        <v>1647</v>
      </c>
    </row>
    <row r="456" spans="1:6" s="396" customFormat="1" ht="12.75" customHeight="1">
      <c r="A456" s="405"/>
      <c r="B456" s="407"/>
      <c r="C456" s="403" t="s">
        <v>751</v>
      </c>
      <c r="E456" s="397">
        <v>41</v>
      </c>
      <c r="F456" s="398">
        <v>607</v>
      </c>
    </row>
    <row r="457" spans="1:6" s="396" customFormat="1" ht="12.75" customHeight="1">
      <c r="A457" s="405"/>
      <c r="B457" s="407"/>
      <c r="C457" s="403" t="s">
        <v>752</v>
      </c>
      <c r="E457" s="397">
        <v>1</v>
      </c>
      <c r="F457" s="398">
        <v>8</v>
      </c>
    </row>
    <row r="458" spans="1:6" s="401" customFormat="1" ht="12.75" customHeight="1">
      <c r="A458" s="405"/>
      <c r="B458" s="407"/>
      <c r="C458" s="403" t="s">
        <v>753</v>
      </c>
      <c r="E458" s="397">
        <v>47</v>
      </c>
      <c r="F458" s="398">
        <v>904</v>
      </c>
    </row>
    <row r="459" spans="1:6" s="396" customFormat="1" ht="12.75" customHeight="1">
      <c r="A459" s="405"/>
      <c r="B459" s="407"/>
      <c r="C459" s="403" t="s">
        <v>754</v>
      </c>
      <c r="E459" s="397">
        <v>19</v>
      </c>
      <c r="F459" s="398">
        <v>134</v>
      </c>
    </row>
    <row r="460" spans="1:6" s="401" customFormat="1" ht="12.75" customHeight="1">
      <c r="A460" s="388" t="s">
        <v>755</v>
      </c>
      <c r="B460" s="404"/>
      <c r="C460" s="388"/>
      <c r="D460" s="388"/>
      <c r="E460" s="389">
        <v>1079</v>
      </c>
      <c r="F460" s="390">
        <v>12768</v>
      </c>
    </row>
    <row r="461" spans="2:6" s="401" customFormat="1" ht="12.75" customHeight="1">
      <c r="B461" s="402" t="s">
        <v>756</v>
      </c>
      <c r="C461" s="419"/>
      <c r="E461" s="385">
        <v>209</v>
      </c>
      <c r="F461" s="386">
        <v>8685</v>
      </c>
    </row>
    <row r="462" spans="1:6" s="396" customFormat="1" ht="12.75" customHeight="1">
      <c r="A462" s="405"/>
      <c r="B462" s="410"/>
      <c r="C462" s="403" t="s">
        <v>757</v>
      </c>
      <c r="E462" s="397">
        <v>61</v>
      </c>
      <c r="F462" s="398">
        <v>1721</v>
      </c>
    </row>
    <row r="463" spans="1:6" s="396" customFormat="1" ht="12.75" customHeight="1">
      <c r="A463" s="405"/>
      <c r="B463" s="410"/>
      <c r="C463" s="403" t="s">
        <v>758</v>
      </c>
      <c r="E463" s="397">
        <v>29</v>
      </c>
      <c r="F463" s="398">
        <v>909</v>
      </c>
    </row>
    <row r="464" spans="1:6" s="396" customFormat="1" ht="12.75" customHeight="1">
      <c r="A464" s="405"/>
      <c r="B464" s="410"/>
      <c r="C464" s="417" t="s">
        <v>759</v>
      </c>
      <c r="E464" s="397">
        <v>21</v>
      </c>
      <c r="F464" s="398">
        <v>1656</v>
      </c>
    </row>
    <row r="465" spans="1:6" s="396" customFormat="1" ht="12.75" customHeight="1">
      <c r="A465" s="405"/>
      <c r="B465" s="410"/>
      <c r="C465" s="417" t="s">
        <v>760</v>
      </c>
      <c r="E465" s="397">
        <v>13</v>
      </c>
      <c r="F465" s="398">
        <v>2370</v>
      </c>
    </row>
    <row r="466" spans="1:6" s="396" customFormat="1" ht="12.75" customHeight="1">
      <c r="A466" s="405"/>
      <c r="B466" s="410"/>
      <c r="C466" s="417" t="s">
        <v>761</v>
      </c>
      <c r="E466" s="397">
        <v>5</v>
      </c>
      <c r="F466" s="398">
        <v>334</v>
      </c>
    </row>
    <row r="467" spans="1:6" s="396" customFormat="1" ht="12.75" customHeight="1">
      <c r="A467" s="405"/>
      <c r="B467" s="410"/>
      <c r="C467" s="417" t="s">
        <v>762</v>
      </c>
      <c r="E467" s="397">
        <v>40</v>
      </c>
      <c r="F467" s="398">
        <v>540</v>
      </c>
    </row>
    <row r="468" spans="1:6" s="396" customFormat="1" ht="12.75" customHeight="1">
      <c r="A468" s="411"/>
      <c r="B468" s="420"/>
      <c r="C468" s="413" t="s">
        <v>763</v>
      </c>
      <c r="D468" s="414"/>
      <c r="E468" s="421">
        <v>40</v>
      </c>
      <c r="F468" s="422">
        <v>1155</v>
      </c>
    </row>
    <row r="469" spans="1:6" s="396" customFormat="1" ht="12.75" customHeight="1">
      <c r="A469" s="405"/>
      <c r="B469" s="402" t="s">
        <v>764</v>
      </c>
      <c r="E469" s="385">
        <v>870</v>
      </c>
      <c r="F469" s="386">
        <v>4083</v>
      </c>
    </row>
    <row r="470" spans="1:6" s="401" customFormat="1" ht="12.75" customHeight="1">
      <c r="A470" s="405"/>
      <c r="B470" s="407"/>
      <c r="C470" s="403" t="s">
        <v>765</v>
      </c>
      <c r="E470" s="397">
        <v>37</v>
      </c>
      <c r="F470" s="398">
        <v>121</v>
      </c>
    </row>
    <row r="471" spans="1:6" s="396" customFormat="1" ht="12.75" customHeight="1">
      <c r="A471" s="405"/>
      <c r="B471" s="407"/>
      <c r="C471" s="403" t="s">
        <v>766</v>
      </c>
      <c r="E471" s="397">
        <v>9</v>
      </c>
      <c r="F471" s="398">
        <v>185</v>
      </c>
    </row>
    <row r="472" spans="1:6" s="396" customFormat="1" ht="12.75" customHeight="1">
      <c r="A472" s="405"/>
      <c r="B472" s="407"/>
      <c r="C472" s="403" t="s">
        <v>767</v>
      </c>
      <c r="E472" s="397">
        <v>33</v>
      </c>
      <c r="F472" s="398">
        <v>218</v>
      </c>
    </row>
    <row r="473" spans="1:6" s="396" customFormat="1" ht="12.75" customHeight="1">
      <c r="A473" s="405"/>
      <c r="B473" s="407"/>
      <c r="C473" s="403" t="s">
        <v>768</v>
      </c>
      <c r="E473" s="397">
        <v>0</v>
      </c>
      <c r="F473" s="398">
        <v>0</v>
      </c>
    </row>
    <row r="474" spans="1:6" s="396" customFormat="1" ht="12.75" customHeight="1">
      <c r="A474" s="405"/>
      <c r="B474" s="407"/>
      <c r="C474" s="403" t="s">
        <v>769</v>
      </c>
      <c r="E474" s="397">
        <v>20</v>
      </c>
      <c r="F474" s="398">
        <v>112</v>
      </c>
    </row>
    <row r="475" spans="1:6" s="396" customFormat="1" ht="12.75" customHeight="1">
      <c r="A475" s="405"/>
      <c r="B475" s="407"/>
      <c r="C475" s="403" t="s">
        <v>770</v>
      </c>
      <c r="E475" s="397">
        <v>32</v>
      </c>
      <c r="F475" s="398">
        <v>325</v>
      </c>
    </row>
    <row r="476" spans="1:6" s="401" customFormat="1" ht="12.75" customHeight="1">
      <c r="A476" s="405"/>
      <c r="B476" s="407"/>
      <c r="C476" s="403" t="s">
        <v>771</v>
      </c>
      <c r="E476" s="397">
        <v>217</v>
      </c>
      <c r="F476" s="398">
        <v>1117</v>
      </c>
    </row>
    <row r="477" spans="1:6" s="396" customFormat="1" ht="12.75" customHeight="1">
      <c r="A477" s="405"/>
      <c r="B477" s="407"/>
      <c r="C477" s="403" t="s">
        <v>772</v>
      </c>
      <c r="E477" s="397">
        <v>126</v>
      </c>
      <c r="F477" s="398">
        <v>199</v>
      </c>
    </row>
    <row r="478" spans="1:6" s="396" customFormat="1" ht="12.75" customHeight="1">
      <c r="A478" s="405"/>
      <c r="B478" s="407"/>
      <c r="C478" s="403" t="s">
        <v>773</v>
      </c>
      <c r="E478" s="397">
        <v>51</v>
      </c>
      <c r="F478" s="398">
        <v>65</v>
      </c>
    </row>
    <row r="479" spans="1:6" s="396" customFormat="1" ht="12.75" customHeight="1">
      <c r="A479" s="405"/>
      <c r="B479" s="407"/>
      <c r="C479" s="403" t="s">
        <v>774</v>
      </c>
      <c r="E479" s="397">
        <v>74</v>
      </c>
      <c r="F479" s="398">
        <v>84</v>
      </c>
    </row>
    <row r="480" spans="1:6" s="396" customFormat="1" ht="12.75" customHeight="1">
      <c r="A480" s="405"/>
      <c r="B480" s="407"/>
      <c r="C480" s="403" t="s">
        <v>775</v>
      </c>
      <c r="E480" s="397">
        <v>56</v>
      </c>
      <c r="F480" s="398">
        <v>85</v>
      </c>
    </row>
    <row r="481" spans="1:6" s="396" customFormat="1" ht="12.75" customHeight="1">
      <c r="A481" s="405"/>
      <c r="B481" s="407"/>
      <c r="C481" s="403" t="s">
        <v>776</v>
      </c>
      <c r="E481" s="397">
        <v>30</v>
      </c>
      <c r="F481" s="398">
        <v>133</v>
      </c>
    </row>
    <row r="482" spans="1:6" s="396" customFormat="1" ht="12.75" customHeight="1">
      <c r="A482" s="405"/>
      <c r="B482" s="407"/>
      <c r="C482" s="403" t="s">
        <v>777</v>
      </c>
      <c r="E482" s="397">
        <v>30</v>
      </c>
      <c r="F482" s="398">
        <v>337</v>
      </c>
    </row>
    <row r="483" spans="1:6" s="396" customFormat="1" ht="12.75" customHeight="1">
      <c r="A483" s="405"/>
      <c r="B483" s="407"/>
      <c r="C483" s="403" t="s">
        <v>778</v>
      </c>
      <c r="E483" s="397">
        <v>7</v>
      </c>
      <c r="F483" s="398">
        <v>112</v>
      </c>
    </row>
    <row r="484" spans="1:6" s="396" customFormat="1" ht="12.75" customHeight="1">
      <c r="A484" s="405"/>
      <c r="B484" s="407"/>
      <c r="C484" s="403" t="s">
        <v>779</v>
      </c>
      <c r="E484" s="397">
        <v>131</v>
      </c>
      <c r="F484" s="398">
        <v>879</v>
      </c>
    </row>
    <row r="485" spans="1:6" s="396" customFormat="1" ht="12.75" customHeight="1">
      <c r="A485" s="405"/>
      <c r="B485" s="407"/>
      <c r="C485" s="403" t="s">
        <v>780</v>
      </c>
      <c r="E485" s="397">
        <v>17</v>
      </c>
      <c r="F485" s="398">
        <v>111</v>
      </c>
    </row>
    <row r="486" spans="1:6" s="401" customFormat="1" ht="12.75" customHeight="1">
      <c r="A486" s="388" t="s">
        <v>781</v>
      </c>
      <c r="B486" s="404"/>
      <c r="C486" s="388"/>
      <c r="D486" s="388"/>
      <c r="E486" s="389">
        <v>236</v>
      </c>
      <c r="F486" s="390">
        <v>2613</v>
      </c>
    </row>
    <row r="487" spans="1:6" s="401" customFormat="1" ht="12.75" customHeight="1">
      <c r="A487" s="405"/>
      <c r="B487" s="402" t="s">
        <v>782</v>
      </c>
      <c r="C487" s="402"/>
      <c r="E487" s="385">
        <v>95</v>
      </c>
      <c r="F487" s="386">
        <v>1568</v>
      </c>
    </row>
    <row r="488" spans="1:6" s="396" customFormat="1" ht="12.75" customHeight="1">
      <c r="A488" s="405"/>
      <c r="B488" s="407"/>
      <c r="C488" s="403" t="s">
        <v>783</v>
      </c>
      <c r="E488" s="397">
        <v>79</v>
      </c>
      <c r="F488" s="398">
        <v>1520</v>
      </c>
    </row>
    <row r="489" spans="1:6" s="396" customFormat="1" ht="12.75" customHeight="1">
      <c r="A489" s="405"/>
      <c r="B489" s="407"/>
      <c r="C489" s="403" t="s">
        <v>784</v>
      </c>
      <c r="E489" s="397">
        <v>16</v>
      </c>
      <c r="F489" s="398">
        <v>48</v>
      </c>
    </row>
    <row r="490" spans="1:6" s="401" customFormat="1" ht="12.75" customHeight="1">
      <c r="A490" s="405"/>
      <c r="B490" s="402" t="s">
        <v>785</v>
      </c>
      <c r="C490" s="402"/>
      <c r="E490" s="385">
        <v>141</v>
      </c>
      <c r="F490" s="386">
        <v>1045</v>
      </c>
    </row>
    <row r="491" spans="1:6" s="396" customFormat="1" ht="12.75" customHeight="1">
      <c r="A491" s="405"/>
      <c r="B491" s="407"/>
      <c r="C491" s="403" t="s">
        <v>786</v>
      </c>
      <c r="E491" s="397">
        <v>41</v>
      </c>
      <c r="F491" s="398">
        <v>756</v>
      </c>
    </row>
    <row r="492" spans="1:6" s="396" customFormat="1" ht="12.75" customHeight="1">
      <c r="A492" s="405"/>
      <c r="B492" s="407"/>
      <c r="C492" s="403" t="s">
        <v>787</v>
      </c>
      <c r="E492" s="397">
        <v>100</v>
      </c>
      <c r="F492" s="398">
        <v>289</v>
      </c>
    </row>
    <row r="493" spans="1:6" s="401" customFormat="1" ht="12.75" customHeight="1">
      <c r="A493" s="388" t="s">
        <v>788</v>
      </c>
      <c r="B493" s="404"/>
      <c r="C493" s="388"/>
      <c r="D493" s="388"/>
      <c r="E493" s="389">
        <v>5460</v>
      </c>
      <c r="F493" s="390">
        <v>43138</v>
      </c>
    </row>
    <row r="494" spans="1:6" s="401" customFormat="1" ht="12.75" customHeight="1">
      <c r="A494" s="405"/>
      <c r="B494" s="402" t="s">
        <v>789</v>
      </c>
      <c r="C494" s="402"/>
      <c r="E494" s="385">
        <v>1152</v>
      </c>
      <c r="F494" s="386">
        <v>6757</v>
      </c>
    </row>
    <row r="495" spans="1:6" s="396" customFormat="1" ht="12.75" customHeight="1">
      <c r="A495" s="405"/>
      <c r="B495" s="407"/>
      <c r="C495" s="403" t="s">
        <v>790</v>
      </c>
      <c r="E495" s="397">
        <v>48</v>
      </c>
      <c r="F495" s="398">
        <v>222</v>
      </c>
    </row>
    <row r="496" spans="1:6" s="401" customFormat="1" ht="12.75" customHeight="1">
      <c r="A496" s="405"/>
      <c r="B496" s="407"/>
      <c r="C496" s="403" t="s">
        <v>791</v>
      </c>
      <c r="E496" s="397">
        <v>4</v>
      </c>
      <c r="F496" s="398">
        <v>18</v>
      </c>
    </row>
    <row r="497" spans="1:6" s="396" customFormat="1" ht="12.75" customHeight="1">
      <c r="A497" s="405"/>
      <c r="B497" s="407"/>
      <c r="C497" s="403" t="s">
        <v>792</v>
      </c>
      <c r="E497" s="397">
        <v>65</v>
      </c>
      <c r="F497" s="398">
        <v>208</v>
      </c>
    </row>
    <row r="498" spans="1:6" s="401" customFormat="1" ht="12.75" customHeight="1">
      <c r="A498" s="405"/>
      <c r="B498" s="407"/>
      <c r="C498" s="403" t="s">
        <v>793</v>
      </c>
      <c r="E498" s="397">
        <v>29</v>
      </c>
      <c r="F498" s="398">
        <v>137</v>
      </c>
    </row>
    <row r="499" spans="1:6" s="396" customFormat="1" ht="12.75" customHeight="1">
      <c r="A499" s="405"/>
      <c r="B499" s="407"/>
      <c r="C499" s="403" t="s">
        <v>794</v>
      </c>
      <c r="E499" s="397">
        <v>134</v>
      </c>
      <c r="F499" s="398">
        <v>667</v>
      </c>
    </row>
    <row r="500" spans="1:6" s="396" customFormat="1" ht="12.75" customHeight="1">
      <c r="A500" s="405"/>
      <c r="B500" s="407"/>
      <c r="C500" s="403" t="s">
        <v>795</v>
      </c>
      <c r="E500" s="397">
        <v>26</v>
      </c>
      <c r="F500" s="398">
        <v>94</v>
      </c>
    </row>
    <row r="501" spans="1:6" s="396" customFormat="1" ht="12.75" customHeight="1">
      <c r="A501" s="405"/>
      <c r="B501" s="407"/>
      <c r="C501" s="403" t="s">
        <v>796</v>
      </c>
      <c r="E501" s="397">
        <v>321</v>
      </c>
      <c r="F501" s="398">
        <v>2305</v>
      </c>
    </row>
    <row r="502" spans="1:6" s="396" customFormat="1" ht="12.75" customHeight="1">
      <c r="A502" s="405"/>
      <c r="B502" s="407"/>
      <c r="C502" s="403" t="s">
        <v>797</v>
      </c>
      <c r="E502" s="397">
        <v>42</v>
      </c>
      <c r="F502" s="398">
        <v>294</v>
      </c>
    </row>
    <row r="503" spans="1:6" s="396" customFormat="1" ht="12.75" customHeight="1">
      <c r="A503" s="405"/>
      <c r="B503" s="407"/>
      <c r="C503" s="403" t="s">
        <v>798</v>
      </c>
      <c r="E503" s="397">
        <v>26</v>
      </c>
      <c r="F503" s="398">
        <v>191</v>
      </c>
    </row>
    <row r="504" spans="1:6" s="401" customFormat="1" ht="12.75" customHeight="1">
      <c r="A504" s="405"/>
      <c r="B504" s="407"/>
      <c r="C504" s="403" t="s">
        <v>799</v>
      </c>
      <c r="E504" s="397">
        <v>76</v>
      </c>
      <c r="F504" s="398">
        <v>253</v>
      </c>
    </row>
    <row r="505" spans="1:6" s="396" customFormat="1" ht="12.75" customHeight="1">
      <c r="A505" s="405"/>
      <c r="B505" s="407"/>
      <c r="C505" s="403" t="s">
        <v>800</v>
      </c>
      <c r="E505" s="397">
        <v>44</v>
      </c>
      <c r="F505" s="398">
        <v>551</v>
      </c>
    </row>
    <row r="506" spans="1:6" s="396" customFormat="1" ht="12.75" customHeight="1">
      <c r="A506" s="405"/>
      <c r="B506" s="407"/>
      <c r="C506" s="403" t="s">
        <v>801</v>
      </c>
      <c r="E506" s="397">
        <v>3</v>
      </c>
      <c r="F506" s="398">
        <v>5</v>
      </c>
    </row>
    <row r="507" spans="1:6" s="396" customFormat="1" ht="12.75" customHeight="1">
      <c r="A507" s="405"/>
      <c r="B507" s="407"/>
      <c r="C507" s="403" t="s">
        <v>802</v>
      </c>
      <c r="E507" s="397">
        <v>65</v>
      </c>
      <c r="F507" s="398">
        <v>327</v>
      </c>
    </row>
    <row r="508" spans="1:6" s="396" customFormat="1" ht="12.75" customHeight="1">
      <c r="A508" s="405"/>
      <c r="B508" s="407"/>
      <c r="C508" s="403" t="s">
        <v>803</v>
      </c>
      <c r="E508" s="397">
        <v>4</v>
      </c>
      <c r="F508" s="398">
        <v>18</v>
      </c>
    </row>
    <row r="509" spans="1:6" s="396" customFormat="1" ht="12.75" customHeight="1">
      <c r="A509" s="405"/>
      <c r="B509" s="407"/>
      <c r="C509" s="403" t="s">
        <v>804</v>
      </c>
      <c r="E509" s="397">
        <v>265</v>
      </c>
      <c r="F509" s="398">
        <v>1467</v>
      </c>
    </row>
    <row r="510" spans="1:6" s="401" customFormat="1" ht="12.75" customHeight="1">
      <c r="A510" s="405"/>
      <c r="B510" s="402" t="s">
        <v>805</v>
      </c>
      <c r="C510" s="402"/>
      <c r="E510" s="385">
        <v>17</v>
      </c>
      <c r="F510" s="386">
        <v>653</v>
      </c>
    </row>
    <row r="511" spans="1:6" s="396" customFormat="1" ht="12.75" customHeight="1">
      <c r="A511" s="405"/>
      <c r="B511" s="407"/>
      <c r="C511" s="403" t="s">
        <v>806</v>
      </c>
      <c r="E511" s="397">
        <v>12</v>
      </c>
      <c r="F511" s="398">
        <v>398</v>
      </c>
    </row>
    <row r="512" spans="1:6" s="401" customFormat="1" ht="12.75" customHeight="1">
      <c r="A512" s="405"/>
      <c r="B512" s="407"/>
      <c r="C512" s="403" t="s">
        <v>807</v>
      </c>
      <c r="E512" s="397">
        <v>5</v>
      </c>
      <c r="F512" s="398">
        <v>255</v>
      </c>
    </row>
    <row r="513" spans="1:6" s="401" customFormat="1" ht="12.75" customHeight="1">
      <c r="A513" s="405"/>
      <c r="B513" s="402" t="s">
        <v>808</v>
      </c>
      <c r="C513" s="402"/>
      <c r="E513" s="385">
        <v>1719</v>
      </c>
      <c r="F513" s="386">
        <v>5518</v>
      </c>
    </row>
    <row r="514" spans="1:6" s="396" customFormat="1" ht="12.75" customHeight="1">
      <c r="A514" s="405"/>
      <c r="B514" s="407"/>
      <c r="C514" s="403" t="s">
        <v>809</v>
      </c>
      <c r="E514" s="397">
        <v>316</v>
      </c>
      <c r="F514" s="398">
        <v>902</v>
      </c>
    </row>
    <row r="515" spans="1:6" s="401" customFormat="1" ht="12.75" customHeight="1">
      <c r="A515" s="405"/>
      <c r="B515" s="407"/>
      <c r="C515" s="403" t="s">
        <v>810</v>
      </c>
      <c r="E515" s="397">
        <v>21</v>
      </c>
      <c r="F515" s="398">
        <v>600</v>
      </c>
    </row>
    <row r="516" spans="1:6" s="396" customFormat="1" ht="12.75" customHeight="1">
      <c r="A516" s="405"/>
      <c r="B516" s="407"/>
      <c r="C516" s="403" t="s">
        <v>811</v>
      </c>
      <c r="E516" s="397">
        <v>439</v>
      </c>
      <c r="F516" s="398">
        <v>1085</v>
      </c>
    </row>
    <row r="517" spans="1:6" s="396" customFormat="1" ht="12.75" customHeight="1">
      <c r="A517" s="405"/>
      <c r="B517" s="407"/>
      <c r="C517" s="403" t="s">
        <v>812</v>
      </c>
      <c r="E517" s="397">
        <v>787</v>
      </c>
      <c r="F517" s="398">
        <v>1932</v>
      </c>
    </row>
    <row r="518" spans="1:6" s="396" customFormat="1" ht="12.75" customHeight="1">
      <c r="A518" s="405"/>
      <c r="B518" s="407"/>
      <c r="C518" s="403" t="s">
        <v>813</v>
      </c>
      <c r="E518" s="397">
        <v>48</v>
      </c>
      <c r="F518" s="398">
        <v>248</v>
      </c>
    </row>
    <row r="519" spans="1:6" s="401" customFormat="1" ht="12.75" customHeight="1">
      <c r="A519" s="405"/>
      <c r="B519" s="407"/>
      <c r="C519" s="403" t="s">
        <v>814</v>
      </c>
      <c r="E519" s="397">
        <v>9</v>
      </c>
      <c r="F519" s="398">
        <v>243</v>
      </c>
    </row>
    <row r="520" spans="1:6" s="396" customFormat="1" ht="12.75" customHeight="1">
      <c r="A520" s="409"/>
      <c r="B520" s="410"/>
      <c r="C520" s="403" t="s">
        <v>815</v>
      </c>
      <c r="E520" s="397">
        <v>99</v>
      </c>
      <c r="F520" s="398">
        <v>508</v>
      </c>
    </row>
    <row r="521" spans="1:6" s="401" customFormat="1" ht="12.75" customHeight="1">
      <c r="A521" s="409"/>
      <c r="B521" s="402" t="s">
        <v>816</v>
      </c>
      <c r="C521" s="419"/>
      <c r="E521" s="385">
        <v>269</v>
      </c>
      <c r="F521" s="386">
        <v>2166</v>
      </c>
    </row>
    <row r="522" spans="1:6" s="396" customFormat="1" ht="12.75" customHeight="1">
      <c r="A522" s="409"/>
      <c r="B522" s="410"/>
      <c r="C522" s="403" t="s">
        <v>817</v>
      </c>
      <c r="E522" s="397">
        <v>66</v>
      </c>
      <c r="F522" s="398">
        <v>642</v>
      </c>
    </row>
    <row r="523" spans="1:6" s="396" customFormat="1" ht="12.75" customHeight="1">
      <c r="A523" s="409"/>
      <c r="B523" s="410"/>
      <c r="C523" s="417" t="s">
        <v>818</v>
      </c>
      <c r="E523" s="397">
        <v>42</v>
      </c>
      <c r="F523" s="398">
        <v>124</v>
      </c>
    </row>
    <row r="524" spans="1:6" s="396" customFormat="1" ht="12.75" customHeight="1">
      <c r="A524" s="409"/>
      <c r="B524" s="410"/>
      <c r="C524" s="417" t="s">
        <v>819</v>
      </c>
      <c r="E524" s="397">
        <v>10</v>
      </c>
      <c r="F524" s="398">
        <v>8</v>
      </c>
    </row>
    <row r="525" spans="1:6" s="396" customFormat="1" ht="12.75" customHeight="1">
      <c r="A525" s="409"/>
      <c r="B525" s="410"/>
      <c r="C525" s="417" t="s">
        <v>820</v>
      </c>
      <c r="E525" s="397">
        <v>5</v>
      </c>
      <c r="F525" s="398">
        <v>8</v>
      </c>
    </row>
    <row r="526" spans="1:6" s="401" customFormat="1" ht="12.75" customHeight="1">
      <c r="A526" s="411"/>
      <c r="B526" s="420"/>
      <c r="C526" s="413" t="s">
        <v>821</v>
      </c>
      <c r="D526" s="423"/>
      <c r="E526" s="421">
        <v>17</v>
      </c>
      <c r="F526" s="422">
        <v>195</v>
      </c>
    </row>
    <row r="527" spans="1:6" s="396" customFormat="1" ht="12.75" customHeight="1">
      <c r="A527" s="405"/>
      <c r="B527" s="407"/>
      <c r="C527" s="417" t="s">
        <v>822</v>
      </c>
      <c r="E527" s="397">
        <v>9</v>
      </c>
      <c r="F527" s="398">
        <v>282</v>
      </c>
    </row>
    <row r="528" spans="1:6" s="396" customFormat="1" ht="12.75" customHeight="1">
      <c r="A528" s="405"/>
      <c r="B528" s="407"/>
      <c r="C528" s="403" t="s">
        <v>823</v>
      </c>
      <c r="E528" s="397">
        <v>6</v>
      </c>
      <c r="F528" s="398">
        <v>156</v>
      </c>
    </row>
    <row r="529" spans="1:6" s="401" customFormat="1" ht="12.75" customHeight="1">
      <c r="A529" s="405"/>
      <c r="B529" s="407"/>
      <c r="C529" s="403" t="s">
        <v>824</v>
      </c>
      <c r="E529" s="397">
        <v>34</v>
      </c>
      <c r="F529" s="398">
        <v>90</v>
      </c>
    </row>
    <row r="530" spans="1:6" s="396" customFormat="1" ht="12.75" customHeight="1">
      <c r="A530" s="405"/>
      <c r="B530" s="407"/>
      <c r="C530" s="403" t="s">
        <v>825</v>
      </c>
      <c r="E530" s="397">
        <v>80</v>
      </c>
      <c r="F530" s="398">
        <v>661</v>
      </c>
    </row>
    <row r="531" spans="1:6" s="401" customFormat="1" ht="12.75" customHeight="1">
      <c r="A531" s="405"/>
      <c r="B531" s="402" t="s">
        <v>826</v>
      </c>
      <c r="C531" s="402"/>
      <c r="E531" s="385">
        <v>257</v>
      </c>
      <c r="F531" s="386">
        <v>2799</v>
      </c>
    </row>
    <row r="532" spans="1:6" s="396" customFormat="1" ht="12.75" customHeight="1">
      <c r="A532" s="405"/>
      <c r="B532" s="407"/>
      <c r="C532" s="403" t="s">
        <v>827</v>
      </c>
      <c r="E532" s="397">
        <v>3</v>
      </c>
      <c r="F532" s="398">
        <v>71</v>
      </c>
    </row>
    <row r="533" spans="1:6" s="396" customFormat="1" ht="12.75" customHeight="1">
      <c r="A533" s="405"/>
      <c r="B533" s="407"/>
      <c r="C533" s="403" t="s">
        <v>828</v>
      </c>
      <c r="E533" s="397">
        <v>5</v>
      </c>
      <c r="F533" s="398">
        <v>18</v>
      </c>
    </row>
    <row r="534" spans="1:6" s="396" customFormat="1" ht="12.75" customHeight="1">
      <c r="A534" s="405"/>
      <c r="B534" s="407"/>
      <c r="C534" s="403" t="s">
        <v>829</v>
      </c>
      <c r="E534" s="397">
        <v>41</v>
      </c>
      <c r="F534" s="398">
        <v>254</v>
      </c>
    </row>
    <row r="535" spans="1:6" s="396" customFormat="1" ht="12.75" customHeight="1">
      <c r="A535" s="405"/>
      <c r="B535" s="407"/>
      <c r="C535" s="403" t="s">
        <v>830</v>
      </c>
      <c r="E535" s="397">
        <v>14</v>
      </c>
      <c r="F535" s="398">
        <v>80</v>
      </c>
    </row>
    <row r="536" spans="1:6" s="396" customFormat="1" ht="12.75" customHeight="1">
      <c r="A536" s="405"/>
      <c r="B536" s="407"/>
      <c r="C536" s="403" t="s">
        <v>831</v>
      </c>
      <c r="E536" s="397">
        <v>16</v>
      </c>
      <c r="F536" s="398">
        <v>82</v>
      </c>
    </row>
    <row r="537" spans="1:6" s="396" customFormat="1" ht="12.75" customHeight="1">
      <c r="A537" s="405"/>
      <c r="B537" s="407"/>
      <c r="C537" s="403" t="s">
        <v>832</v>
      </c>
      <c r="E537" s="397">
        <v>6</v>
      </c>
      <c r="F537" s="398">
        <v>185</v>
      </c>
    </row>
    <row r="538" spans="1:6" s="396" customFormat="1" ht="12.75" customHeight="1">
      <c r="A538" s="405"/>
      <c r="B538" s="407"/>
      <c r="C538" s="403" t="s">
        <v>833</v>
      </c>
      <c r="E538" s="397">
        <v>3</v>
      </c>
      <c r="F538" s="398">
        <v>35</v>
      </c>
    </row>
    <row r="539" spans="1:6" s="396" customFormat="1" ht="12.75" customHeight="1">
      <c r="A539" s="405"/>
      <c r="B539" s="407"/>
      <c r="C539" s="403" t="s">
        <v>834</v>
      </c>
      <c r="E539" s="397">
        <v>3</v>
      </c>
      <c r="F539" s="398">
        <v>188</v>
      </c>
    </row>
    <row r="540" spans="1:6" s="396" customFormat="1" ht="12.75" customHeight="1">
      <c r="A540" s="405"/>
      <c r="B540" s="407"/>
      <c r="C540" s="403" t="s">
        <v>835</v>
      </c>
      <c r="E540" s="397">
        <v>6</v>
      </c>
      <c r="F540" s="398">
        <v>23</v>
      </c>
    </row>
    <row r="541" spans="1:6" s="396" customFormat="1" ht="12.75" customHeight="1">
      <c r="A541" s="405"/>
      <c r="B541" s="407"/>
      <c r="C541" s="403" t="s">
        <v>836</v>
      </c>
      <c r="E541" s="397">
        <v>3</v>
      </c>
      <c r="F541" s="398">
        <v>20</v>
      </c>
    </row>
    <row r="542" spans="1:6" s="396" customFormat="1" ht="12.75" customHeight="1">
      <c r="A542" s="405"/>
      <c r="B542" s="407"/>
      <c r="C542" s="403" t="s">
        <v>837</v>
      </c>
      <c r="E542" s="397">
        <v>5</v>
      </c>
      <c r="F542" s="398">
        <v>46</v>
      </c>
    </row>
    <row r="543" spans="1:6" s="396" customFormat="1" ht="12.75" customHeight="1">
      <c r="A543" s="405"/>
      <c r="B543" s="407"/>
      <c r="C543" s="403" t="s">
        <v>838</v>
      </c>
      <c r="E543" s="397">
        <v>57</v>
      </c>
      <c r="F543" s="398">
        <v>163</v>
      </c>
    </row>
    <row r="544" spans="1:6" s="396" customFormat="1" ht="12.75" customHeight="1">
      <c r="A544" s="405"/>
      <c r="B544" s="407"/>
      <c r="C544" s="403" t="s">
        <v>839</v>
      </c>
      <c r="E544" s="397">
        <v>36</v>
      </c>
      <c r="F544" s="398">
        <v>713</v>
      </c>
    </row>
    <row r="545" spans="1:6" s="396" customFormat="1" ht="12.75" customHeight="1">
      <c r="A545" s="405"/>
      <c r="B545" s="407"/>
      <c r="C545" s="403" t="s">
        <v>840</v>
      </c>
      <c r="E545" s="397">
        <v>18</v>
      </c>
      <c r="F545" s="398">
        <v>245</v>
      </c>
    </row>
    <row r="546" spans="1:6" s="396" customFormat="1" ht="12.75" customHeight="1">
      <c r="A546" s="405"/>
      <c r="B546" s="407"/>
      <c r="C546" s="403" t="s">
        <v>841</v>
      </c>
      <c r="E546" s="397">
        <v>10</v>
      </c>
      <c r="F546" s="398">
        <v>33</v>
      </c>
    </row>
    <row r="547" spans="1:6" s="401" customFormat="1" ht="12.75" customHeight="1">
      <c r="A547" s="405"/>
      <c r="B547" s="407"/>
      <c r="C547" s="403" t="s">
        <v>842</v>
      </c>
      <c r="E547" s="397">
        <v>11</v>
      </c>
      <c r="F547" s="398">
        <v>183</v>
      </c>
    </row>
    <row r="548" spans="1:6" s="396" customFormat="1" ht="12.75" customHeight="1">
      <c r="A548" s="405"/>
      <c r="B548" s="407"/>
      <c r="C548" s="403" t="s">
        <v>843</v>
      </c>
      <c r="E548" s="397">
        <v>20</v>
      </c>
      <c r="F548" s="398">
        <v>460</v>
      </c>
    </row>
    <row r="549" spans="1:6" s="401" customFormat="1" ht="12.75" customHeight="1">
      <c r="A549" s="405"/>
      <c r="B549" s="402" t="s">
        <v>844</v>
      </c>
      <c r="C549" s="402"/>
      <c r="E549" s="385">
        <v>57</v>
      </c>
      <c r="F549" s="386">
        <v>1223</v>
      </c>
    </row>
    <row r="550" spans="1:6" s="401" customFormat="1" ht="12.75" customHeight="1">
      <c r="A550" s="405"/>
      <c r="B550" s="407"/>
      <c r="C550" s="403" t="s">
        <v>845</v>
      </c>
      <c r="E550" s="397">
        <v>29</v>
      </c>
      <c r="F550" s="398">
        <v>800</v>
      </c>
    </row>
    <row r="551" spans="1:6" s="396" customFormat="1" ht="12.75" customHeight="1">
      <c r="A551" s="405"/>
      <c r="B551" s="407"/>
      <c r="C551" s="403" t="s">
        <v>846</v>
      </c>
      <c r="E551" s="397">
        <v>28</v>
      </c>
      <c r="F551" s="398">
        <v>423</v>
      </c>
    </row>
    <row r="552" spans="1:6" s="396" customFormat="1" ht="12.75" customHeight="1">
      <c r="A552" s="405"/>
      <c r="B552" s="407"/>
      <c r="C552" s="403" t="s">
        <v>847</v>
      </c>
      <c r="E552" s="397">
        <v>0</v>
      </c>
      <c r="F552" s="398">
        <v>0</v>
      </c>
    </row>
    <row r="553" spans="1:6" s="401" customFormat="1" ht="12.75" customHeight="1">
      <c r="A553" s="405"/>
      <c r="B553" s="402" t="s">
        <v>848</v>
      </c>
      <c r="C553" s="402"/>
      <c r="E553" s="385">
        <v>303</v>
      </c>
      <c r="F553" s="386">
        <v>1442</v>
      </c>
    </row>
    <row r="554" spans="1:6" s="396" customFormat="1" ht="12.75" customHeight="1">
      <c r="A554" s="405"/>
      <c r="B554" s="407"/>
      <c r="C554" s="403" t="s">
        <v>849</v>
      </c>
      <c r="E554" s="397">
        <v>303</v>
      </c>
      <c r="F554" s="398">
        <v>1442</v>
      </c>
    </row>
    <row r="555" spans="1:6" s="401" customFormat="1" ht="12.75" customHeight="1">
      <c r="A555" s="405"/>
      <c r="B555" s="402" t="s">
        <v>850</v>
      </c>
      <c r="C555" s="402"/>
      <c r="E555" s="385">
        <v>203</v>
      </c>
      <c r="F555" s="386">
        <v>1007</v>
      </c>
    </row>
    <row r="556" spans="1:6" s="396" customFormat="1" ht="12.75" customHeight="1">
      <c r="A556" s="405"/>
      <c r="B556" s="407"/>
      <c r="C556" s="403" t="s">
        <v>851</v>
      </c>
      <c r="E556" s="397">
        <v>65</v>
      </c>
      <c r="F556" s="398">
        <v>368</v>
      </c>
    </row>
    <row r="557" spans="1:6" s="396" customFormat="1" ht="12.75" customHeight="1">
      <c r="A557" s="405"/>
      <c r="B557" s="407"/>
      <c r="C557" s="403" t="s">
        <v>852</v>
      </c>
      <c r="E557" s="397">
        <v>64</v>
      </c>
      <c r="F557" s="398">
        <v>445</v>
      </c>
    </row>
    <row r="558" spans="1:6" s="396" customFormat="1" ht="12.75" customHeight="1">
      <c r="A558" s="405"/>
      <c r="B558" s="407"/>
      <c r="C558" s="403" t="s">
        <v>853</v>
      </c>
      <c r="E558" s="397">
        <v>38</v>
      </c>
      <c r="F558" s="398">
        <v>70</v>
      </c>
    </row>
    <row r="559" spans="1:6" s="401" customFormat="1" ht="12.75" customHeight="1">
      <c r="A559" s="405"/>
      <c r="B559" s="407"/>
      <c r="C559" s="403" t="s">
        <v>854</v>
      </c>
      <c r="E559" s="397">
        <v>36</v>
      </c>
      <c r="F559" s="398">
        <v>124</v>
      </c>
    </row>
    <row r="560" spans="1:6" s="401" customFormat="1" ht="12.75" customHeight="1">
      <c r="A560" s="405"/>
      <c r="B560" s="402" t="s">
        <v>855</v>
      </c>
      <c r="C560" s="402"/>
      <c r="E560" s="385">
        <v>165</v>
      </c>
      <c r="F560" s="386">
        <v>1427</v>
      </c>
    </row>
    <row r="561" spans="1:6" s="396" customFormat="1" ht="12.75" customHeight="1">
      <c r="A561" s="405"/>
      <c r="B561" s="407"/>
      <c r="C561" s="403" t="s">
        <v>856</v>
      </c>
      <c r="E561" s="397">
        <v>12</v>
      </c>
      <c r="F561" s="398">
        <v>74</v>
      </c>
    </row>
    <row r="562" spans="1:6" s="396" customFormat="1" ht="12.75" customHeight="1">
      <c r="A562" s="405"/>
      <c r="B562" s="407"/>
      <c r="C562" s="403" t="s">
        <v>857</v>
      </c>
      <c r="E562" s="397">
        <v>57</v>
      </c>
      <c r="F562" s="398">
        <v>517</v>
      </c>
    </row>
    <row r="563" spans="1:6" s="401" customFormat="1" ht="12.75" customHeight="1">
      <c r="A563" s="405"/>
      <c r="B563" s="407"/>
      <c r="C563" s="403" t="s">
        <v>858</v>
      </c>
      <c r="E563" s="397">
        <v>13</v>
      </c>
      <c r="F563" s="398">
        <v>65</v>
      </c>
    </row>
    <row r="564" spans="1:6" s="396" customFormat="1" ht="12.75" customHeight="1">
      <c r="A564" s="405"/>
      <c r="B564" s="407"/>
      <c r="C564" s="403" t="s">
        <v>859</v>
      </c>
      <c r="E564" s="397">
        <v>25</v>
      </c>
      <c r="F564" s="398">
        <v>210</v>
      </c>
    </row>
    <row r="565" spans="1:6" s="396" customFormat="1" ht="12.75" customHeight="1">
      <c r="A565" s="405"/>
      <c r="B565" s="407"/>
      <c r="C565" s="403" t="s">
        <v>860</v>
      </c>
      <c r="E565" s="397">
        <v>1</v>
      </c>
      <c r="F565" s="398">
        <v>2</v>
      </c>
    </row>
    <row r="566" spans="1:6" s="396" customFormat="1" ht="12.75" customHeight="1">
      <c r="A566" s="405"/>
      <c r="B566" s="407"/>
      <c r="C566" s="403" t="s">
        <v>861</v>
      </c>
      <c r="E566" s="397">
        <v>11</v>
      </c>
      <c r="F566" s="398">
        <v>166</v>
      </c>
    </row>
    <row r="567" spans="1:6" s="396" customFormat="1" ht="12.75" customHeight="1">
      <c r="A567" s="405"/>
      <c r="B567" s="407"/>
      <c r="C567" s="403" t="s">
        <v>862</v>
      </c>
      <c r="E567" s="397">
        <v>46</v>
      </c>
      <c r="F567" s="398">
        <v>393</v>
      </c>
    </row>
    <row r="568" spans="1:6" s="401" customFormat="1" ht="12.75" customHeight="1">
      <c r="A568" s="405"/>
      <c r="B568" s="402" t="s">
        <v>863</v>
      </c>
      <c r="C568" s="402"/>
      <c r="E568" s="385">
        <v>71</v>
      </c>
      <c r="F568" s="386">
        <v>604</v>
      </c>
    </row>
    <row r="569" spans="1:6" s="396" customFormat="1" ht="12.75" customHeight="1">
      <c r="A569" s="405"/>
      <c r="B569" s="407"/>
      <c r="C569" s="403" t="s">
        <v>864</v>
      </c>
      <c r="E569" s="397">
        <v>57</v>
      </c>
      <c r="F569" s="398">
        <v>528</v>
      </c>
    </row>
    <row r="570" spans="1:6" s="396" customFormat="1" ht="12.75" customHeight="1">
      <c r="A570" s="405"/>
      <c r="B570" s="407"/>
      <c r="C570" s="403" t="s">
        <v>865</v>
      </c>
      <c r="E570" s="397">
        <v>14</v>
      </c>
      <c r="F570" s="398">
        <v>76</v>
      </c>
    </row>
    <row r="571" spans="1:6" s="401" customFormat="1" ht="12.75" customHeight="1">
      <c r="A571" s="405"/>
      <c r="B571" s="402" t="s">
        <v>866</v>
      </c>
      <c r="C571" s="402"/>
      <c r="E571" s="385">
        <v>432</v>
      </c>
      <c r="F571" s="386">
        <v>16272</v>
      </c>
    </row>
    <row r="572" spans="1:6" s="401" customFormat="1" ht="12.75" customHeight="1">
      <c r="A572" s="405"/>
      <c r="B572" s="407"/>
      <c r="C572" s="403" t="s">
        <v>867</v>
      </c>
      <c r="E572" s="397">
        <v>13</v>
      </c>
      <c r="F572" s="398">
        <v>69</v>
      </c>
    </row>
    <row r="573" spans="1:6" s="396" customFormat="1" ht="12.75" customHeight="1">
      <c r="A573" s="405"/>
      <c r="B573" s="407"/>
      <c r="C573" s="403" t="s">
        <v>868</v>
      </c>
      <c r="E573" s="397">
        <v>7</v>
      </c>
      <c r="F573" s="398">
        <v>76</v>
      </c>
    </row>
    <row r="574" spans="1:6" s="396" customFormat="1" ht="12.75" customHeight="1">
      <c r="A574" s="405"/>
      <c r="B574" s="407"/>
      <c r="C574" s="403" t="s">
        <v>869</v>
      </c>
      <c r="E574" s="397">
        <v>3</v>
      </c>
      <c r="F574" s="398">
        <v>46</v>
      </c>
    </row>
    <row r="575" spans="1:6" s="396" customFormat="1" ht="12.75" customHeight="1">
      <c r="A575" s="405"/>
      <c r="B575" s="407"/>
      <c r="C575" s="403" t="s">
        <v>870</v>
      </c>
      <c r="E575" s="397">
        <v>115</v>
      </c>
      <c r="F575" s="398">
        <v>5072</v>
      </c>
    </row>
    <row r="576" spans="1:6" s="396" customFormat="1" ht="12.75" customHeight="1">
      <c r="A576" s="405"/>
      <c r="B576" s="407"/>
      <c r="C576" s="403" t="s">
        <v>871</v>
      </c>
      <c r="E576" s="397">
        <v>27</v>
      </c>
      <c r="F576" s="398">
        <v>187</v>
      </c>
    </row>
    <row r="577" spans="1:6" s="401" customFormat="1" ht="12.75" customHeight="1">
      <c r="A577" s="405"/>
      <c r="B577" s="407"/>
      <c r="C577" s="403" t="s">
        <v>872</v>
      </c>
      <c r="E577" s="397">
        <v>27</v>
      </c>
      <c r="F577" s="398">
        <v>1598</v>
      </c>
    </row>
    <row r="578" spans="1:6" s="396" customFormat="1" ht="12.75" customHeight="1">
      <c r="A578" s="405"/>
      <c r="B578" s="407"/>
      <c r="C578" s="403" t="s">
        <v>873</v>
      </c>
      <c r="E578" s="397">
        <v>79</v>
      </c>
      <c r="F578" s="398">
        <v>6963</v>
      </c>
    </row>
    <row r="579" spans="1:6" s="396" customFormat="1" ht="12.75" customHeight="1">
      <c r="A579" s="405"/>
      <c r="B579" s="407"/>
      <c r="C579" s="403" t="s">
        <v>874</v>
      </c>
      <c r="E579" s="397">
        <v>161</v>
      </c>
      <c r="F579" s="398">
        <v>2261</v>
      </c>
    </row>
    <row r="580" spans="1:6" s="401" customFormat="1" ht="12.75" customHeight="1">
      <c r="A580" s="409"/>
      <c r="B580" s="402" t="s">
        <v>875</v>
      </c>
      <c r="C580" s="419"/>
      <c r="E580" s="385">
        <v>296</v>
      </c>
      <c r="F580" s="386">
        <v>1701</v>
      </c>
    </row>
    <row r="581" spans="1:6" s="396" customFormat="1" ht="12.75" customHeight="1">
      <c r="A581" s="409"/>
      <c r="B581" s="410"/>
      <c r="C581" s="403" t="s">
        <v>876</v>
      </c>
      <c r="E581" s="397">
        <v>101</v>
      </c>
      <c r="F581" s="398">
        <v>505</v>
      </c>
    </row>
    <row r="582" spans="1:6" s="396" customFormat="1" ht="12.75" customHeight="1">
      <c r="A582" s="409"/>
      <c r="B582" s="410"/>
      <c r="C582" s="403" t="s">
        <v>877</v>
      </c>
      <c r="E582" s="397">
        <v>29</v>
      </c>
      <c r="F582" s="398">
        <v>167</v>
      </c>
    </row>
    <row r="583" spans="1:6" s="396" customFormat="1" ht="12.75" customHeight="1">
      <c r="A583" s="405"/>
      <c r="B583" s="407"/>
      <c r="C583" s="417" t="s">
        <v>878</v>
      </c>
      <c r="E583" s="397">
        <v>5</v>
      </c>
      <c r="F583" s="398">
        <v>31</v>
      </c>
    </row>
    <row r="584" spans="1:6" s="396" customFormat="1" ht="12.75" customHeight="1">
      <c r="A584" s="411"/>
      <c r="B584" s="420"/>
      <c r="C584" s="413" t="s">
        <v>879</v>
      </c>
      <c r="D584" s="414"/>
      <c r="E584" s="421">
        <v>7</v>
      </c>
      <c r="F584" s="422">
        <v>22</v>
      </c>
    </row>
    <row r="585" spans="1:6" s="396" customFormat="1" ht="12.75" customHeight="1">
      <c r="A585" s="405"/>
      <c r="B585" s="407"/>
      <c r="C585" s="417" t="s">
        <v>880</v>
      </c>
      <c r="E585" s="397">
        <v>154</v>
      </c>
      <c r="F585" s="398">
        <v>976</v>
      </c>
    </row>
    <row r="586" spans="1:6" s="401" customFormat="1" ht="12.75" customHeight="1">
      <c r="A586" s="405"/>
      <c r="B586" s="402" t="s">
        <v>881</v>
      </c>
      <c r="C586" s="402"/>
      <c r="E586" s="385">
        <v>496</v>
      </c>
      <c r="F586" s="386">
        <v>1402</v>
      </c>
    </row>
    <row r="587" spans="1:6" s="396" customFormat="1" ht="12.75" customHeight="1">
      <c r="A587" s="405"/>
      <c r="B587" s="407"/>
      <c r="C587" s="403" t="s">
        <v>882</v>
      </c>
      <c r="E587" s="397">
        <v>49</v>
      </c>
      <c r="F587" s="398">
        <v>177</v>
      </c>
    </row>
    <row r="588" spans="1:6" s="396" customFormat="1" ht="12.75" customHeight="1">
      <c r="A588" s="405"/>
      <c r="B588" s="407"/>
      <c r="C588" s="403" t="s">
        <v>883</v>
      </c>
      <c r="E588" s="397">
        <v>366</v>
      </c>
      <c r="F588" s="398">
        <v>998</v>
      </c>
    </row>
    <row r="589" spans="1:6" s="396" customFormat="1" ht="12.75" customHeight="1">
      <c r="A589" s="405"/>
      <c r="B589" s="407"/>
      <c r="C589" s="403" t="s">
        <v>884</v>
      </c>
      <c r="E589" s="397">
        <v>30</v>
      </c>
      <c r="F589" s="398">
        <v>75</v>
      </c>
    </row>
    <row r="590" spans="1:6" s="396" customFormat="1" ht="12.75" customHeight="1">
      <c r="A590" s="405"/>
      <c r="B590" s="407"/>
      <c r="C590" s="403" t="s">
        <v>885</v>
      </c>
      <c r="E590" s="397">
        <v>51</v>
      </c>
      <c r="F590" s="398">
        <v>152</v>
      </c>
    </row>
    <row r="591" spans="1:6" s="401" customFormat="1" ht="12.75" customHeight="1">
      <c r="A591" s="405"/>
      <c r="B591" s="402" t="s">
        <v>886</v>
      </c>
      <c r="C591" s="402"/>
      <c r="E591" s="385">
        <v>23</v>
      </c>
      <c r="F591" s="386">
        <v>167</v>
      </c>
    </row>
    <row r="592" spans="1:6" s="396" customFormat="1" ht="12.75" customHeight="1">
      <c r="A592" s="405"/>
      <c r="B592" s="407"/>
      <c r="C592" s="403" t="s">
        <v>887</v>
      </c>
      <c r="E592" s="397">
        <v>15</v>
      </c>
      <c r="F592" s="398">
        <v>70</v>
      </c>
    </row>
    <row r="593" spans="1:6" s="396" customFormat="1" ht="12.75" customHeight="1">
      <c r="A593" s="405"/>
      <c r="B593" s="407"/>
      <c r="C593" s="403" t="s">
        <v>888</v>
      </c>
      <c r="E593" s="397">
        <v>2</v>
      </c>
      <c r="F593" s="398">
        <v>24</v>
      </c>
    </row>
    <row r="594" spans="1:6" s="396" customFormat="1" ht="12.75" customHeight="1">
      <c r="A594" s="405"/>
      <c r="B594" s="407"/>
      <c r="C594" s="403" t="s">
        <v>889</v>
      </c>
      <c r="E594" s="397">
        <v>6</v>
      </c>
      <c r="F594" s="398">
        <v>73</v>
      </c>
    </row>
    <row r="595" spans="1:6" s="401" customFormat="1" ht="12.75" customHeight="1">
      <c r="A595" s="388" t="s">
        <v>902</v>
      </c>
      <c r="B595" s="404"/>
      <c r="C595" s="388"/>
      <c r="D595" s="388"/>
      <c r="E595" s="389">
        <v>145</v>
      </c>
      <c r="F595" s="390">
        <v>8241</v>
      </c>
    </row>
    <row r="596" spans="2:6" s="396" customFormat="1" ht="12.75" customHeight="1">
      <c r="B596" s="402">
        <v>95</v>
      </c>
      <c r="C596" s="402" t="s">
        <v>890</v>
      </c>
      <c r="D596" s="401"/>
      <c r="E596" s="385">
        <v>38</v>
      </c>
      <c r="F596" s="426">
        <v>3688</v>
      </c>
    </row>
    <row r="597" spans="3:6" s="396" customFormat="1" ht="12.75" customHeight="1">
      <c r="C597" s="396">
        <v>951</v>
      </c>
      <c r="D597" s="396" t="s">
        <v>891</v>
      </c>
      <c r="E597" s="427">
        <v>0</v>
      </c>
      <c r="F597" s="396">
        <v>0</v>
      </c>
    </row>
    <row r="598" spans="3:6" s="396" customFormat="1" ht="12.75" customHeight="1">
      <c r="C598" s="396">
        <v>952</v>
      </c>
      <c r="D598" s="396" t="s">
        <v>892</v>
      </c>
      <c r="E598" s="427">
        <v>4</v>
      </c>
      <c r="F598" s="396">
        <v>190</v>
      </c>
    </row>
    <row r="599" spans="3:6" s="396" customFormat="1" ht="12.75" customHeight="1">
      <c r="C599" s="396">
        <v>953</v>
      </c>
      <c r="D599" s="396" t="s">
        <v>893</v>
      </c>
      <c r="E599" s="427">
        <v>34</v>
      </c>
      <c r="F599" s="396">
        <v>3498</v>
      </c>
    </row>
    <row r="600" spans="2:6" s="396" customFormat="1" ht="12.75" customHeight="1">
      <c r="B600" s="402">
        <v>96</v>
      </c>
      <c r="C600" s="402" t="s">
        <v>894</v>
      </c>
      <c r="D600" s="401"/>
      <c r="E600" s="385">
        <v>107</v>
      </c>
      <c r="F600" s="426">
        <v>4553</v>
      </c>
    </row>
    <row r="601" spans="3:6" s="401" customFormat="1" ht="12.75" customHeight="1">
      <c r="C601" s="396">
        <v>961</v>
      </c>
      <c r="D601" s="396" t="s">
        <v>895</v>
      </c>
      <c r="E601" s="427">
        <v>68</v>
      </c>
      <c r="F601" s="396">
        <v>2970</v>
      </c>
    </row>
    <row r="602" spans="1:6" s="396" customFormat="1" ht="12.75" customHeight="1">
      <c r="A602" s="414"/>
      <c r="B602" s="414"/>
      <c r="C602" s="414">
        <v>962</v>
      </c>
      <c r="D602" s="414" t="s">
        <v>896</v>
      </c>
      <c r="E602" s="428">
        <v>39</v>
      </c>
      <c r="F602" s="414">
        <v>1583</v>
      </c>
    </row>
    <row r="603" s="396" customFormat="1" ht="12.75" customHeight="1"/>
    <row r="604" s="401" customFormat="1" ht="12.75" customHeight="1"/>
    <row r="605" s="396" customFormat="1" ht="12.75" customHeight="1"/>
    <row r="606" s="396" customFormat="1" ht="12.75" customHeight="1"/>
    <row r="607" s="396" customFormat="1" ht="12.75" customHeight="1"/>
    <row r="608" s="396" customFormat="1" ht="12.75" customHeight="1"/>
    <row r="609" s="401" customFormat="1" ht="12.75" customHeight="1"/>
    <row r="610" s="396" customFormat="1" ht="12.75" customHeight="1"/>
    <row r="611" s="396" customFormat="1" ht="12.75" customHeight="1"/>
    <row r="612" s="396" customFormat="1" ht="12.75" customHeight="1"/>
    <row r="613" s="396" customFormat="1" ht="12.75" customHeight="1"/>
    <row r="614" s="396" customFormat="1" ht="12.75" customHeight="1"/>
    <row r="615" s="401" customFormat="1" ht="12.75" customHeight="1"/>
    <row r="616" s="396" customFormat="1" ht="12.75" customHeight="1"/>
    <row r="617" s="396" customFormat="1" ht="12.75" customHeight="1"/>
    <row r="618" s="396" customFormat="1" ht="12.75" customHeight="1"/>
    <row r="619" s="401" customFormat="1" ht="12.75" customHeight="1"/>
    <row r="620" s="401" customFormat="1" ht="12.75" customHeight="1"/>
    <row r="621" s="396" customFormat="1" ht="12.75" customHeight="1"/>
    <row r="622" s="396" customFormat="1" ht="12.75" customHeight="1"/>
    <row r="623" s="396" customFormat="1" ht="12.75" customHeight="1"/>
    <row r="624" s="401" customFormat="1" ht="12.75" customHeight="1"/>
    <row r="625" s="396" customFormat="1" ht="12.75" customHeight="1"/>
    <row r="626" s="396" customFormat="1" ht="12.75" customHeight="1"/>
    <row r="627" spans="1:6" ht="12.75">
      <c r="A627" s="429"/>
      <c r="B627" s="429"/>
      <c r="C627" s="429"/>
      <c r="E627" s="429"/>
      <c r="F627" s="429"/>
    </row>
    <row r="628" spans="1:6" ht="12.75">
      <c r="A628" s="429"/>
      <c r="B628" s="429"/>
      <c r="C628" s="429"/>
      <c r="E628" s="429"/>
      <c r="F628" s="429"/>
    </row>
    <row r="629" spans="1:6" ht="12.75">
      <c r="A629" s="429"/>
      <c r="B629" s="429"/>
      <c r="C629" s="429"/>
      <c r="E629" s="429"/>
      <c r="F629" s="429"/>
    </row>
    <row r="630" spans="1:6" ht="12.75">
      <c r="A630" s="429"/>
      <c r="B630" s="429"/>
      <c r="C630" s="429"/>
      <c r="E630" s="429"/>
      <c r="F630" s="429"/>
    </row>
    <row r="631" spans="1:6" ht="12.75">
      <c r="A631" s="429"/>
      <c r="B631" s="429"/>
      <c r="C631" s="429"/>
      <c r="E631" s="429"/>
      <c r="F631" s="429"/>
    </row>
    <row r="632" spans="1:6" ht="12.75">
      <c r="A632" s="429"/>
      <c r="B632" s="429"/>
      <c r="C632" s="429"/>
      <c r="E632" s="429"/>
      <c r="F632" s="429"/>
    </row>
    <row r="633" spans="1:6" ht="12.75">
      <c r="A633" s="429"/>
      <c r="B633" s="429"/>
      <c r="C633" s="429"/>
      <c r="E633" s="429"/>
      <c r="F633" s="429"/>
    </row>
    <row r="634" spans="1:6" ht="12.75">
      <c r="A634" s="429"/>
      <c r="B634" s="429"/>
      <c r="C634" s="429"/>
      <c r="E634" s="429"/>
      <c r="F634" s="429"/>
    </row>
    <row r="635" spans="1:6" ht="12.75">
      <c r="A635" s="429"/>
      <c r="B635" s="429"/>
      <c r="C635" s="429"/>
      <c r="E635" s="429"/>
      <c r="F635" s="429"/>
    </row>
    <row r="636" spans="1:6" ht="12.75">
      <c r="A636" s="429"/>
      <c r="B636" s="429"/>
      <c r="C636" s="429"/>
      <c r="E636" s="429"/>
      <c r="F636" s="429"/>
    </row>
    <row r="637" spans="1:6" ht="12.75">
      <c r="A637" s="429"/>
      <c r="B637" s="429"/>
      <c r="C637" s="429"/>
      <c r="E637" s="429"/>
      <c r="F637" s="429"/>
    </row>
    <row r="638" spans="1:6" ht="12.75">
      <c r="A638" s="429"/>
      <c r="B638" s="429"/>
      <c r="C638" s="429"/>
      <c r="E638" s="429"/>
      <c r="F638" s="429"/>
    </row>
    <row r="639" spans="1:6" ht="12.75">
      <c r="A639" s="429"/>
      <c r="B639" s="429"/>
      <c r="C639" s="429"/>
      <c r="E639" s="429"/>
      <c r="F639" s="429"/>
    </row>
    <row r="640" spans="1:6" ht="12.75">
      <c r="A640" s="429"/>
      <c r="B640" s="429"/>
      <c r="C640" s="429"/>
      <c r="E640" s="429"/>
      <c r="F640" s="429"/>
    </row>
    <row r="641" spans="1:6" ht="12.75">
      <c r="A641" s="429"/>
      <c r="B641" s="429"/>
      <c r="C641" s="429"/>
      <c r="E641" s="429"/>
      <c r="F641" s="429"/>
    </row>
    <row r="642" spans="1:6" ht="12.75">
      <c r="A642" s="429"/>
      <c r="B642" s="429"/>
      <c r="C642" s="429"/>
      <c r="E642" s="429"/>
      <c r="F642" s="429"/>
    </row>
    <row r="643" spans="1:6" ht="12.75">
      <c r="A643" s="429"/>
      <c r="B643" s="429"/>
      <c r="C643" s="429"/>
      <c r="E643" s="429"/>
      <c r="F643" s="429"/>
    </row>
    <row r="644" spans="1:6" ht="12.75">
      <c r="A644" s="429"/>
      <c r="B644" s="429"/>
      <c r="C644" s="429"/>
      <c r="E644" s="429"/>
      <c r="F644" s="429"/>
    </row>
    <row r="645" spans="1:6" ht="12.75">
      <c r="A645" s="429"/>
      <c r="B645" s="429"/>
      <c r="C645" s="429"/>
      <c r="E645" s="429"/>
      <c r="F645" s="429"/>
    </row>
    <row r="646" spans="1:6" ht="12.75">
      <c r="A646" s="429"/>
      <c r="B646" s="429"/>
      <c r="C646" s="429"/>
      <c r="E646" s="429"/>
      <c r="F646" s="429"/>
    </row>
    <row r="647" spans="1:6" ht="12.75">
      <c r="A647" s="429"/>
      <c r="B647" s="429"/>
      <c r="C647" s="429"/>
      <c r="E647" s="429"/>
      <c r="F647" s="429"/>
    </row>
    <row r="648" spans="1:6" ht="12.75">
      <c r="A648" s="429"/>
      <c r="B648" s="429"/>
      <c r="C648" s="429"/>
      <c r="E648" s="429"/>
      <c r="F648" s="429"/>
    </row>
    <row r="649" spans="1:6" ht="12.75">
      <c r="A649" s="429"/>
      <c r="B649" s="429"/>
      <c r="C649" s="429"/>
      <c r="E649" s="429"/>
      <c r="F649" s="429"/>
    </row>
    <row r="650" spans="1:6" ht="12.75">
      <c r="A650" s="429"/>
      <c r="B650" s="429"/>
      <c r="C650" s="429"/>
      <c r="E650" s="429"/>
      <c r="F650" s="429"/>
    </row>
    <row r="651" spans="1:6" ht="12.75">
      <c r="A651" s="429"/>
      <c r="B651" s="429"/>
      <c r="C651" s="429"/>
      <c r="E651" s="429"/>
      <c r="F651" s="429"/>
    </row>
    <row r="652" spans="1:6" ht="12.75">
      <c r="A652" s="429"/>
      <c r="B652" s="429"/>
      <c r="C652" s="429"/>
      <c r="E652" s="429"/>
      <c r="F652" s="429"/>
    </row>
    <row r="653" spans="1:6" ht="12.75">
      <c r="A653" s="429"/>
      <c r="B653" s="429"/>
      <c r="C653" s="429"/>
      <c r="E653" s="429"/>
      <c r="F653" s="429"/>
    </row>
    <row r="654" spans="1:6" ht="12.75">
      <c r="A654" s="429"/>
      <c r="B654" s="429"/>
      <c r="C654" s="429"/>
      <c r="E654" s="429"/>
      <c r="F654" s="429"/>
    </row>
    <row r="655" spans="1:6" ht="12.75">
      <c r="A655" s="429"/>
      <c r="B655" s="429"/>
      <c r="C655" s="429"/>
      <c r="E655" s="429"/>
      <c r="F655" s="429"/>
    </row>
    <row r="656" spans="1:6" ht="12.75">
      <c r="A656" s="429"/>
      <c r="B656" s="429"/>
      <c r="C656" s="429"/>
      <c r="E656" s="429"/>
      <c r="F656" s="429"/>
    </row>
    <row r="657" spans="1:6" ht="12.75">
      <c r="A657" s="429"/>
      <c r="B657" s="429"/>
      <c r="C657" s="429"/>
      <c r="E657" s="429"/>
      <c r="F657" s="429"/>
    </row>
    <row r="658" spans="1:6" ht="12.75">
      <c r="A658" s="429"/>
      <c r="B658" s="429"/>
      <c r="C658" s="429"/>
      <c r="E658" s="429"/>
      <c r="F658" s="429"/>
    </row>
    <row r="659" spans="1:6" ht="12.75">
      <c r="A659" s="429"/>
      <c r="B659" s="429"/>
      <c r="C659" s="429"/>
      <c r="E659" s="429"/>
      <c r="F659" s="429"/>
    </row>
    <row r="660" spans="1:6" ht="12.75">
      <c r="A660" s="429"/>
      <c r="B660" s="429"/>
      <c r="C660" s="429"/>
      <c r="E660" s="429"/>
      <c r="F660" s="429"/>
    </row>
    <row r="661" spans="1:6" ht="12.75">
      <c r="A661" s="429"/>
      <c r="B661" s="429"/>
      <c r="C661" s="429"/>
      <c r="E661" s="429"/>
      <c r="F661" s="429"/>
    </row>
    <row r="662" spans="1:6" ht="12.75">
      <c r="A662" s="429"/>
      <c r="B662" s="429"/>
      <c r="C662" s="429"/>
      <c r="E662" s="429"/>
      <c r="F662" s="429"/>
    </row>
    <row r="663" spans="1:6" ht="12.75">
      <c r="A663" s="429"/>
      <c r="B663" s="429"/>
      <c r="C663" s="429"/>
      <c r="E663" s="429"/>
      <c r="F663" s="429"/>
    </row>
    <row r="664" spans="1:6" ht="12.75">
      <c r="A664" s="429"/>
      <c r="B664" s="429"/>
      <c r="C664" s="429"/>
      <c r="E664" s="429"/>
      <c r="F664" s="429"/>
    </row>
    <row r="665" spans="1:6" ht="12.75">
      <c r="A665" s="429"/>
      <c r="B665" s="429"/>
      <c r="C665" s="429"/>
      <c r="E665" s="429"/>
      <c r="F665" s="429"/>
    </row>
    <row r="666" spans="1:6" ht="12.75">
      <c r="A666" s="429"/>
      <c r="B666" s="429"/>
      <c r="C666" s="429"/>
      <c r="E666" s="429"/>
      <c r="F666" s="429"/>
    </row>
    <row r="667" spans="1:6" ht="12.75">
      <c r="A667" s="429"/>
      <c r="B667" s="429"/>
      <c r="C667" s="429"/>
      <c r="E667" s="429"/>
      <c r="F667" s="429"/>
    </row>
    <row r="668" spans="1:6" ht="12.75">
      <c r="A668" s="429"/>
      <c r="B668" s="429"/>
      <c r="C668" s="429"/>
      <c r="E668" s="429"/>
      <c r="F668" s="429"/>
    </row>
    <row r="669" spans="1:6" ht="12.75">
      <c r="A669" s="429"/>
      <c r="B669" s="429"/>
      <c r="C669" s="429"/>
      <c r="E669" s="429"/>
      <c r="F669" s="429"/>
    </row>
    <row r="670" spans="1:6" ht="12.75">
      <c r="A670" s="429"/>
      <c r="B670" s="429"/>
      <c r="C670" s="429"/>
      <c r="E670" s="429"/>
      <c r="F670" s="429"/>
    </row>
    <row r="671" spans="1:6" ht="12.75">
      <c r="A671" s="429"/>
      <c r="B671" s="429"/>
      <c r="C671" s="429"/>
      <c r="E671" s="429"/>
      <c r="F671" s="429"/>
    </row>
    <row r="672" spans="1:6" ht="12.75">
      <c r="A672" s="429"/>
      <c r="B672" s="429"/>
      <c r="C672" s="429"/>
      <c r="E672" s="429"/>
      <c r="F672" s="429"/>
    </row>
    <row r="673" spans="1:6" ht="12.75">
      <c r="A673" s="429"/>
      <c r="B673" s="429"/>
      <c r="C673" s="429"/>
      <c r="E673" s="429"/>
      <c r="F673" s="429"/>
    </row>
    <row r="674" spans="1:6" ht="12.75">
      <c r="A674" s="429"/>
      <c r="B674" s="429"/>
      <c r="C674" s="429"/>
      <c r="E674" s="429"/>
      <c r="F674" s="429"/>
    </row>
    <row r="675" spans="1:6" ht="12.75">
      <c r="A675" s="429"/>
      <c r="B675" s="429"/>
      <c r="C675" s="429"/>
      <c r="E675" s="429"/>
      <c r="F675" s="429"/>
    </row>
    <row r="676" spans="1:6" ht="12.75">
      <c r="A676" s="429"/>
      <c r="B676" s="429"/>
      <c r="C676" s="429"/>
      <c r="E676" s="429"/>
      <c r="F676" s="429"/>
    </row>
    <row r="677" spans="1:6" ht="12.75">
      <c r="A677" s="429"/>
      <c r="B677" s="429"/>
      <c r="C677" s="429"/>
      <c r="E677" s="429"/>
      <c r="F677" s="429"/>
    </row>
    <row r="678" spans="1:6" ht="12.75">
      <c r="A678" s="429"/>
      <c r="B678" s="429"/>
      <c r="C678" s="429"/>
      <c r="E678" s="429"/>
      <c r="F678" s="429"/>
    </row>
    <row r="679" spans="1:6" ht="12.75">
      <c r="A679" s="429"/>
      <c r="B679" s="429"/>
      <c r="C679" s="429"/>
      <c r="E679" s="429"/>
      <c r="F679" s="429"/>
    </row>
    <row r="680" spans="1:6" ht="12.75">
      <c r="A680" s="429"/>
      <c r="B680" s="429"/>
      <c r="C680" s="429"/>
      <c r="E680" s="429"/>
      <c r="F680" s="429"/>
    </row>
    <row r="681" spans="1:6" ht="12.75">
      <c r="A681" s="429"/>
      <c r="B681" s="429"/>
      <c r="C681" s="429"/>
      <c r="E681" s="429"/>
      <c r="F681" s="429"/>
    </row>
    <row r="682" spans="1:6" ht="12.75">
      <c r="A682" s="429"/>
      <c r="B682" s="429"/>
      <c r="C682" s="429"/>
      <c r="E682" s="429"/>
      <c r="F682" s="429"/>
    </row>
    <row r="683" spans="1:6" ht="12.75">
      <c r="A683" s="429"/>
      <c r="B683" s="429"/>
      <c r="C683" s="429"/>
      <c r="E683" s="429"/>
      <c r="F683" s="429"/>
    </row>
    <row r="684" spans="1:6" ht="12.75">
      <c r="A684" s="429"/>
      <c r="B684" s="429"/>
      <c r="C684" s="429"/>
      <c r="E684" s="429"/>
      <c r="F684" s="429"/>
    </row>
    <row r="685" spans="1:6" ht="12.75">
      <c r="A685" s="429"/>
      <c r="B685" s="429"/>
      <c r="C685" s="429"/>
      <c r="E685" s="429"/>
      <c r="F685" s="429"/>
    </row>
    <row r="686" spans="1:6" ht="12.75">
      <c r="A686" s="429"/>
      <c r="B686" s="429"/>
      <c r="C686" s="429"/>
      <c r="E686" s="429"/>
      <c r="F686" s="429"/>
    </row>
    <row r="687" spans="1:6" ht="12.75">
      <c r="A687" s="429"/>
      <c r="B687" s="429"/>
      <c r="C687" s="429"/>
      <c r="E687" s="429"/>
      <c r="F687" s="429"/>
    </row>
    <row r="688" spans="1:6" ht="12.75">
      <c r="A688" s="429"/>
      <c r="B688" s="429"/>
      <c r="C688" s="429"/>
      <c r="E688" s="429"/>
      <c r="F688" s="429"/>
    </row>
    <row r="689" spans="1:6" ht="12.75">
      <c r="A689" s="429"/>
      <c r="B689" s="429"/>
      <c r="C689" s="429"/>
      <c r="E689" s="429"/>
      <c r="F689" s="429"/>
    </row>
    <row r="690" spans="1:6" ht="12.75">
      <c r="A690" s="429"/>
      <c r="B690" s="429"/>
      <c r="C690" s="429"/>
      <c r="E690" s="429"/>
      <c r="F690" s="429"/>
    </row>
    <row r="691" spans="1:6" ht="12.75">
      <c r="A691" s="429"/>
      <c r="B691" s="429"/>
      <c r="C691" s="429"/>
      <c r="E691" s="429"/>
      <c r="F691" s="429"/>
    </row>
    <row r="692" spans="1:6" ht="12.75">
      <c r="A692" s="429"/>
      <c r="B692" s="429"/>
      <c r="C692" s="429"/>
      <c r="E692" s="429"/>
      <c r="F692" s="429"/>
    </row>
    <row r="693" spans="1:6" ht="12.75">
      <c r="A693" s="429"/>
      <c r="B693" s="429"/>
      <c r="C693" s="429"/>
      <c r="E693" s="429"/>
      <c r="F693" s="429"/>
    </row>
    <row r="694" spans="1:6" ht="12.75">
      <c r="A694" s="429"/>
      <c r="B694" s="429"/>
      <c r="C694" s="429"/>
      <c r="E694" s="429"/>
      <c r="F694" s="429"/>
    </row>
    <row r="695" spans="1:6" ht="12.75">
      <c r="A695" s="429"/>
      <c r="B695" s="429"/>
      <c r="C695" s="429"/>
      <c r="E695" s="429"/>
      <c r="F695" s="429"/>
    </row>
    <row r="696" spans="1:6" ht="12.75">
      <c r="A696" s="429"/>
      <c r="B696" s="429"/>
      <c r="C696" s="429"/>
      <c r="E696" s="429"/>
      <c r="F696" s="429"/>
    </row>
    <row r="697" spans="1:6" ht="12.75">
      <c r="A697" s="429"/>
      <c r="B697" s="429"/>
      <c r="C697" s="429"/>
      <c r="E697" s="429"/>
      <c r="F697" s="429"/>
    </row>
    <row r="698" spans="1:6" ht="12.75">
      <c r="A698" s="429"/>
      <c r="B698" s="429"/>
      <c r="C698" s="429"/>
      <c r="E698" s="429"/>
      <c r="F698" s="429"/>
    </row>
    <row r="699" spans="1:6" ht="12.75">
      <c r="A699" s="429"/>
      <c r="B699" s="429"/>
      <c r="C699" s="429"/>
      <c r="E699" s="429"/>
      <c r="F699" s="429"/>
    </row>
    <row r="700" spans="1:6" ht="12.75">
      <c r="A700" s="429"/>
      <c r="B700" s="429"/>
      <c r="C700" s="429"/>
      <c r="E700" s="429"/>
      <c r="F700" s="429"/>
    </row>
    <row r="701" spans="1:6" ht="12.75">
      <c r="A701" s="429"/>
      <c r="B701" s="429"/>
      <c r="C701" s="429"/>
      <c r="E701" s="429"/>
      <c r="F701" s="429"/>
    </row>
    <row r="702" spans="1:6" ht="12.75">
      <c r="A702" s="429"/>
      <c r="B702" s="429"/>
      <c r="C702" s="429"/>
      <c r="E702" s="429"/>
      <c r="F702" s="429"/>
    </row>
    <row r="703" spans="1:6" ht="12.75">
      <c r="A703" s="429"/>
      <c r="B703" s="429"/>
      <c r="C703" s="429"/>
      <c r="E703" s="429"/>
      <c r="F703" s="429"/>
    </row>
    <row r="704" spans="1:6" ht="12.75">
      <c r="A704" s="429"/>
      <c r="B704" s="429"/>
      <c r="C704" s="429"/>
      <c r="E704" s="429"/>
      <c r="F704" s="429"/>
    </row>
    <row r="705" spans="1:6" ht="12.75">
      <c r="A705" s="429"/>
      <c r="B705" s="429"/>
      <c r="C705" s="429"/>
      <c r="E705" s="429"/>
      <c r="F705" s="429"/>
    </row>
    <row r="706" spans="1:6" ht="12.75">
      <c r="A706" s="429"/>
      <c r="B706" s="429"/>
      <c r="C706" s="429"/>
      <c r="E706" s="429"/>
      <c r="F706" s="429"/>
    </row>
    <row r="707" spans="1:6" ht="12.75">
      <c r="A707" s="429"/>
      <c r="B707" s="429"/>
      <c r="C707" s="429"/>
      <c r="E707" s="429"/>
      <c r="F707" s="429"/>
    </row>
    <row r="708" spans="1:6" ht="12.75">
      <c r="A708" s="429"/>
      <c r="B708" s="429"/>
      <c r="C708" s="429"/>
      <c r="E708" s="429"/>
      <c r="F708" s="429"/>
    </row>
    <row r="709" spans="1:6" ht="12.75">
      <c r="A709" s="429"/>
      <c r="B709" s="429"/>
      <c r="C709" s="429"/>
      <c r="E709" s="429"/>
      <c r="F709" s="429"/>
    </row>
    <row r="710" spans="1:6" ht="12.75">
      <c r="A710" s="429"/>
      <c r="B710" s="429"/>
      <c r="C710" s="429"/>
      <c r="E710" s="429"/>
      <c r="F710" s="429"/>
    </row>
    <row r="711" spans="1:6" ht="12.75">
      <c r="A711" s="429"/>
      <c r="B711" s="429"/>
      <c r="C711" s="429"/>
      <c r="E711" s="429"/>
      <c r="F711" s="429"/>
    </row>
    <row r="712" spans="1:6" ht="12.75">
      <c r="A712" s="429"/>
      <c r="B712" s="429"/>
      <c r="C712" s="429"/>
      <c r="E712" s="429"/>
      <c r="F712" s="429"/>
    </row>
    <row r="713" spans="1:6" ht="12.75">
      <c r="A713" s="429"/>
      <c r="B713" s="429"/>
      <c r="C713" s="429"/>
      <c r="E713" s="429"/>
      <c r="F713" s="429"/>
    </row>
    <row r="714" spans="1:6" ht="12.75">
      <c r="A714" s="429"/>
      <c r="B714" s="429"/>
      <c r="C714" s="429"/>
      <c r="E714" s="429"/>
      <c r="F714" s="429"/>
    </row>
    <row r="715" spans="1:6" ht="12.75">
      <c r="A715" s="429"/>
      <c r="B715" s="429"/>
      <c r="C715" s="429"/>
      <c r="E715" s="429"/>
      <c r="F715" s="429"/>
    </row>
    <row r="716" spans="1:6" ht="12.75">
      <c r="A716" s="429"/>
      <c r="B716" s="429"/>
      <c r="C716" s="429"/>
      <c r="E716" s="429"/>
      <c r="F716" s="429"/>
    </row>
    <row r="717" spans="1:6" ht="12.75">
      <c r="A717" s="429"/>
      <c r="B717" s="429"/>
      <c r="C717" s="429"/>
      <c r="E717" s="429"/>
      <c r="F717" s="429"/>
    </row>
    <row r="718" spans="1:6" ht="12.75">
      <c r="A718" s="429"/>
      <c r="B718" s="429"/>
      <c r="C718" s="429"/>
      <c r="E718" s="429"/>
      <c r="F718" s="429"/>
    </row>
    <row r="719" spans="1:6" ht="12.75">
      <c r="A719" s="429"/>
      <c r="B719" s="429"/>
      <c r="C719" s="429"/>
      <c r="E719" s="429"/>
      <c r="F719" s="429"/>
    </row>
    <row r="720" spans="1:6" ht="12.75">
      <c r="A720" s="429"/>
      <c r="B720" s="429"/>
      <c r="C720" s="429"/>
      <c r="E720" s="429"/>
      <c r="F720" s="429"/>
    </row>
    <row r="721" spans="1:6" ht="12.75">
      <c r="A721" s="429"/>
      <c r="B721" s="429"/>
      <c r="C721" s="429"/>
      <c r="E721" s="429"/>
      <c r="F721" s="429"/>
    </row>
    <row r="722" spans="1:6" ht="12.75">
      <c r="A722" s="429"/>
      <c r="B722" s="429"/>
      <c r="C722" s="429"/>
      <c r="E722" s="429"/>
      <c r="F722" s="429"/>
    </row>
    <row r="723" spans="1:6" ht="12.75">
      <c r="A723" s="429"/>
      <c r="B723" s="429"/>
      <c r="C723" s="429"/>
      <c r="E723" s="429"/>
      <c r="F723" s="429"/>
    </row>
    <row r="724" spans="1:6" ht="12.75">
      <c r="A724" s="429"/>
      <c r="B724" s="429"/>
      <c r="C724" s="429"/>
      <c r="E724" s="429"/>
      <c r="F724" s="429"/>
    </row>
    <row r="725" spans="1:6" ht="12.75">
      <c r="A725" s="429"/>
      <c r="B725" s="429"/>
      <c r="C725" s="429"/>
      <c r="E725" s="429"/>
      <c r="F725" s="429"/>
    </row>
    <row r="726" spans="1:6" ht="12.75">
      <c r="A726" s="429"/>
      <c r="B726" s="429"/>
      <c r="C726" s="429"/>
      <c r="E726" s="429"/>
      <c r="F726" s="429"/>
    </row>
    <row r="727" spans="1:6" ht="12.75">
      <c r="A727" s="429"/>
      <c r="B727" s="429"/>
      <c r="C727" s="429"/>
      <c r="E727" s="429"/>
      <c r="F727" s="429"/>
    </row>
    <row r="728" spans="1:6" ht="12.75">
      <c r="A728" s="429"/>
      <c r="B728" s="429"/>
      <c r="C728" s="429"/>
      <c r="E728" s="429"/>
      <c r="F728" s="429"/>
    </row>
    <row r="729" spans="1:6" ht="12.75">
      <c r="A729" s="429"/>
      <c r="B729" s="429"/>
      <c r="C729" s="429"/>
      <c r="E729" s="429"/>
      <c r="F729" s="429"/>
    </row>
    <row r="730" spans="1:6" ht="12.75">
      <c r="A730" s="429"/>
      <c r="B730" s="429"/>
      <c r="C730" s="429"/>
      <c r="E730" s="429"/>
      <c r="F730" s="429"/>
    </row>
    <row r="731" spans="1:6" ht="12.75">
      <c r="A731" s="429"/>
      <c r="B731" s="429"/>
      <c r="C731" s="429"/>
      <c r="E731" s="429"/>
      <c r="F731" s="429"/>
    </row>
    <row r="732" spans="1:6" ht="12.75">
      <c r="A732" s="429"/>
      <c r="B732" s="429"/>
      <c r="C732" s="429"/>
      <c r="E732" s="429"/>
      <c r="F732" s="429"/>
    </row>
    <row r="733" spans="1:6" ht="12.75">
      <c r="A733" s="429"/>
      <c r="B733" s="429"/>
      <c r="C733" s="429"/>
      <c r="E733" s="429"/>
      <c r="F733" s="429"/>
    </row>
    <row r="734" spans="1:6" ht="12.75">
      <c r="A734" s="429"/>
      <c r="B734" s="429"/>
      <c r="C734" s="429"/>
      <c r="E734" s="429"/>
      <c r="F734" s="429"/>
    </row>
    <row r="735" spans="1:6" ht="12.75">
      <c r="A735" s="429"/>
      <c r="B735" s="429"/>
      <c r="C735" s="429"/>
      <c r="E735" s="429"/>
      <c r="F735" s="429"/>
    </row>
    <row r="736" spans="1:6" ht="12.75">
      <c r="A736" s="429"/>
      <c r="B736" s="429"/>
      <c r="C736" s="429"/>
      <c r="E736" s="429"/>
      <c r="F736" s="429"/>
    </row>
    <row r="737" spans="1:6" ht="12.75">
      <c r="A737" s="429"/>
      <c r="B737" s="429"/>
      <c r="C737" s="429"/>
      <c r="E737" s="429"/>
      <c r="F737" s="429"/>
    </row>
    <row r="738" spans="1:6" ht="12.75">
      <c r="A738" s="429"/>
      <c r="B738" s="429"/>
      <c r="C738" s="429"/>
      <c r="E738" s="429"/>
      <c r="F738" s="429"/>
    </row>
    <row r="739" spans="1:6" ht="12.75">
      <c r="A739" s="429"/>
      <c r="B739" s="429"/>
      <c r="C739" s="429"/>
      <c r="E739" s="429"/>
      <c r="F739" s="429"/>
    </row>
    <row r="740" spans="1:6" ht="12.75">
      <c r="A740" s="429"/>
      <c r="B740" s="429"/>
      <c r="C740" s="429"/>
      <c r="E740" s="429"/>
      <c r="F740" s="429"/>
    </row>
    <row r="741" spans="1:6" ht="12.75">
      <c r="A741" s="429"/>
      <c r="B741" s="429"/>
      <c r="C741" s="429"/>
      <c r="E741" s="429"/>
      <c r="F741" s="429"/>
    </row>
    <row r="742" spans="1:6" ht="12.75">
      <c r="A742" s="429"/>
      <c r="B742" s="429"/>
      <c r="C742" s="429"/>
      <c r="E742" s="429"/>
      <c r="F742" s="429"/>
    </row>
    <row r="743" spans="1:6" ht="12.75">
      <c r="A743" s="429"/>
      <c r="B743" s="429"/>
      <c r="C743" s="429"/>
      <c r="E743" s="429"/>
      <c r="F743" s="429"/>
    </row>
    <row r="744" spans="1:6" ht="12.75">
      <c r="A744" s="429"/>
      <c r="B744" s="429"/>
      <c r="C744" s="429"/>
      <c r="E744" s="429"/>
      <c r="F744" s="429"/>
    </row>
    <row r="745" spans="1:6" ht="12.75">
      <c r="A745" s="429"/>
      <c r="B745" s="429"/>
      <c r="C745" s="429"/>
      <c r="E745" s="429"/>
      <c r="F745" s="429"/>
    </row>
    <row r="746" spans="1:6" ht="12.75">
      <c r="A746" s="429"/>
      <c r="B746" s="429"/>
      <c r="C746" s="429"/>
      <c r="E746" s="429"/>
      <c r="F746" s="429"/>
    </row>
    <row r="747" spans="1:6" ht="12.75">
      <c r="A747" s="429"/>
      <c r="B747" s="429"/>
      <c r="C747" s="429"/>
      <c r="E747" s="429"/>
      <c r="F747" s="429"/>
    </row>
    <row r="748" spans="1:6" ht="12.75">
      <c r="A748" s="429"/>
      <c r="B748" s="429"/>
      <c r="C748" s="429"/>
      <c r="E748" s="429"/>
      <c r="F748" s="429"/>
    </row>
    <row r="749" spans="1:6" ht="12.75">
      <c r="A749" s="429"/>
      <c r="B749" s="429"/>
      <c r="C749" s="429"/>
      <c r="E749" s="429"/>
      <c r="F749" s="429"/>
    </row>
    <row r="750" spans="1:6" ht="12.75">
      <c r="A750" s="429"/>
      <c r="B750" s="429"/>
      <c r="C750" s="429"/>
      <c r="E750" s="429"/>
      <c r="F750" s="429"/>
    </row>
    <row r="751" spans="1:6" ht="12.75">
      <c r="A751" s="429"/>
      <c r="B751" s="429"/>
      <c r="C751" s="429"/>
      <c r="E751" s="429"/>
      <c r="F751" s="429"/>
    </row>
    <row r="752" spans="1:6" ht="12.75">
      <c r="A752" s="429"/>
      <c r="B752" s="429"/>
      <c r="C752" s="429"/>
      <c r="E752" s="429"/>
      <c r="F752" s="429"/>
    </row>
    <row r="753" spans="1:6" ht="12.75">
      <c r="A753" s="429"/>
      <c r="B753" s="429"/>
      <c r="C753" s="429"/>
      <c r="E753" s="429"/>
      <c r="F753" s="429"/>
    </row>
    <row r="754" spans="1:6" ht="12.75">
      <c r="A754" s="429"/>
      <c r="B754" s="429"/>
      <c r="C754" s="429"/>
      <c r="E754" s="429"/>
      <c r="F754" s="429"/>
    </row>
    <row r="755" spans="1:6" ht="12.75">
      <c r="A755" s="429"/>
      <c r="B755" s="429"/>
      <c r="C755" s="429"/>
      <c r="E755" s="429"/>
      <c r="F755" s="429"/>
    </row>
    <row r="756" spans="1:6" ht="12.75">
      <c r="A756" s="429"/>
      <c r="B756" s="429"/>
      <c r="C756" s="429"/>
      <c r="E756" s="429"/>
      <c r="F756" s="429"/>
    </row>
    <row r="757" spans="1:6" ht="12.75">
      <c r="A757" s="429"/>
      <c r="B757" s="429"/>
      <c r="C757" s="429"/>
      <c r="E757" s="429"/>
      <c r="F757" s="429"/>
    </row>
    <row r="758" spans="1:6" ht="12.75">
      <c r="A758" s="429"/>
      <c r="B758" s="429"/>
      <c r="C758" s="429"/>
      <c r="E758" s="429"/>
      <c r="F758" s="429"/>
    </row>
    <row r="759" spans="1:6" ht="12.75">
      <c r="A759" s="429"/>
      <c r="B759" s="429"/>
      <c r="C759" s="429"/>
      <c r="E759" s="429"/>
      <c r="F759" s="429"/>
    </row>
    <row r="760" spans="1:6" ht="12.75">
      <c r="A760" s="429"/>
      <c r="B760" s="429"/>
      <c r="C760" s="429"/>
      <c r="E760" s="429"/>
      <c r="F760" s="429"/>
    </row>
    <row r="761" spans="1:6" ht="12.75">
      <c r="A761" s="429"/>
      <c r="B761" s="429"/>
      <c r="C761" s="429"/>
      <c r="E761" s="429"/>
      <c r="F761" s="429"/>
    </row>
    <row r="762" spans="1:6" ht="12.75">
      <c r="A762" s="429"/>
      <c r="B762" s="429"/>
      <c r="C762" s="429"/>
      <c r="E762" s="429"/>
      <c r="F762" s="429"/>
    </row>
    <row r="763" spans="1:6" ht="12.75">
      <c r="A763" s="429"/>
      <c r="B763" s="429"/>
      <c r="C763" s="429"/>
      <c r="E763" s="429"/>
      <c r="F763" s="429"/>
    </row>
    <row r="764" spans="1:6" ht="12.75">
      <c r="A764" s="429"/>
      <c r="B764" s="429"/>
      <c r="C764" s="429"/>
      <c r="E764" s="429"/>
      <c r="F764" s="429"/>
    </row>
    <row r="765" spans="1:6" ht="12.75">
      <c r="A765" s="429"/>
      <c r="B765" s="429"/>
      <c r="C765" s="429"/>
      <c r="E765" s="429"/>
      <c r="F765" s="429"/>
    </row>
    <row r="766" spans="1:6" ht="12.75">
      <c r="A766" s="429"/>
      <c r="B766" s="429"/>
      <c r="C766" s="429"/>
      <c r="E766" s="429"/>
      <c r="F766" s="429"/>
    </row>
    <row r="767" spans="1:6" ht="12.75">
      <c r="A767" s="429"/>
      <c r="B767" s="429"/>
      <c r="C767" s="429"/>
      <c r="E767" s="429"/>
      <c r="F767" s="429"/>
    </row>
    <row r="768" spans="1:6" ht="12.75">
      <c r="A768" s="429"/>
      <c r="B768" s="429"/>
      <c r="C768" s="429"/>
      <c r="E768" s="429"/>
      <c r="F768" s="429"/>
    </row>
    <row r="769" spans="1:6" ht="12.75">
      <c r="A769" s="429"/>
      <c r="B769" s="429"/>
      <c r="C769" s="429"/>
      <c r="E769" s="429"/>
      <c r="F769" s="429"/>
    </row>
    <row r="770" spans="1:6" ht="12.75">
      <c r="A770" s="429"/>
      <c r="B770" s="429"/>
      <c r="C770" s="429"/>
      <c r="E770" s="429"/>
      <c r="F770" s="429"/>
    </row>
    <row r="771" spans="1:6" ht="12.75">
      <c r="A771" s="429"/>
      <c r="B771" s="429"/>
      <c r="C771" s="429"/>
      <c r="E771" s="429"/>
      <c r="F771" s="429"/>
    </row>
    <row r="772" spans="1:6" ht="12.75">
      <c r="A772" s="429"/>
      <c r="B772" s="429"/>
      <c r="C772" s="429"/>
      <c r="E772" s="429"/>
      <c r="F772" s="429"/>
    </row>
    <row r="773" spans="1:6" ht="12.75">
      <c r="A773" s="429"/>
      <c r="B773" s="429"/>
      <c r="C773" s="429"/>
      <c r="E773" s="429"/>
      <c r="F773" s="429"/>
    </row>
    <row r="774" spans="1:6" ht="12.75">
      <c r="A774" s="429"/>
      <c r="B774" s="429"/>
      <c r="C774" s="429"/>
      <c r="E774" s="429"/>
      <c r="F774" s="429"/>
    </row>
    <row r="775" spans="1:6" ht="12.75">
      <c r="A775" s="429"/>
      <c r="B775" s="429"/>
      <c r="C775" s="429"/>
      <c r="E775" s="429"/>
      <c r="F775" s="429"/>
    </row>
    <row r="776" spans="1:6" ht="12.75">
      <c r="A776" s="429"/>
      <c r="B776" s="429"/>
      <c r="C776" s="429"/>
      <c r="E776" s="429"/>
      <c r="F776" s="429"/>
    </row>
    <row r="777" spans="1:6" ht="12.75">
      <c r="A777" s="429"/>
      <c r="B777" s="429"/>
      <c r="C777" s="429"/>
      <c r="E777" s="429"/>
      <c r="F777" s="429"/>
    </row>
    <row r="778" spans="1:6" ht="12.75">
      <c r="A778" s="429"/>
      <c r="B778" s="429"/>
      <c r="C778" s="429"/>
      <c r="E778" s="429"/>
      <c r="F778" s="429"/>
    </row>
    <row r="779" spans="1:6" ht="12.75">
      <c r="A779" s="429"/>
      <c r="B779" s="429"/>
      <c r="C779" s="429"/>
      <c r="E779" s="429"/>
      <c r="F779" s="429"/>
    </row>
    <row r="780" spans="1:6" ht="12.75">
      <c r="A780" s="429"/>
      <c r="B780" s="429"/>
      <c r="C780" s="429"/>
      <c r="E780" s="429"/>
      <c r="F780" s="429"/>
    </row>
    <row r="781" spans="1:6" ht="12.75">
      <c r="A781" s="429"/>
      <c r="B781" s="429"/>
      <c r="C781" s="429"/>
      <c r="E781" s="429"/>
      <c r="F781" s="429"/>
    </row>
    <row r="782" spans="1:6" ht="12.75">
      <c r="A782" s="429"/>
      <c r="B782" s="429"/>
      <c r="C782" s="429"/>
      <c r="E782" s="429"/>
      <c r="F782" s="429"/>
    </row>
    <row r="783" spans="1:6" ht="12.75">
      <c r="A783" s="429"/>
      <c r="B783" s="429"/>
      <c r="C783" s="429"/>
      <c r="E783" s="429"/>
      <c r="F783" s="429"/>
    </row>
    <row r="784" spans="1:6" ht="12.75">
      <c r="A784" s="429"/>
      <c r="B784" s="429"/>
      <c r="C784" s="429"/>
      <c r="E784" s="429"/>
      <c r="F784" s="429"/>
    </row>
    <row r="785" spans="1:6" ht="12.75">
      <c r="A785" s="429"/>
      <c r="B785" s="429"/>
      <c r="C785" s="429"/>
      <c r="E785" s="429"/>
      <c r="F785" s="429"/>
    </row>
    <row r="786" spans="1:6" ht="12.75">
      <c r="A786" s="429"/>
      <c r="B786" s="429"/>
      <c r="C786" s="429"/>
      <c r="E786" s="429"/>
      <c r="F786" s="429"/>
    </row>
    <row r="787" spans="1:6" ht="12.75">
      <c r="A787" s="429"/>
      <c r="B787" s="429"/>
      <c r="C787" s="429"/>
      <c r="E787" s="429"/>
      <c r="F787" s="429"/>
    </row>
    <row r="788" spans="1:6" ht="12.75">
      <c r="A788" s="429"/>
      <c r="B788" s="429"/>
      <c r="C788" s="429"/>
      <c r="E788" s="429"/>
      <c r="F788" s="429"/>
    </row>
    <row r="789" spans="1:6" ht="12.75">
      <c r="A789" s="429"/>
      <c r="B789" s="429"/>
      <c r="C789" s="429"/>
      <c r="E789" s="429"/>
      <c r="F789" s="429"/>
    </row>
    <row r="790" spans="1:6" ht="12.75">
      <c r="A790" s="429"/>
      <c r="B790" s="429"/>
      <c r="C790" s="429"/>
      <c r="E790" s="429"/>
      <c r="F790" s="429"/>
    </row>
    <row r="791" spans="1:6" ht="12.75">
      <c r="A791" s="429"/>
      <c r="B791" s="429"/>
      <c r="C791" s="429"/>
      <c r="E791" s="429"/>
      <c r="F791" s="429"/>
    </row>
    <row r="792" spans="1:6" ht="12.75">
      <c r="A792" s="429"/>
      <c r="B792" s="429"/>
      <c r="C792" s="429"/>
      <c r="E792" s="429"/>
      <c r="F792" s="429"/>
    </row>
    <row r="793" spans="1:6" ht="12.75">
      <c r="A793" s="429"/>
      <c r="B793" s="429"/>
      <c r="C793" s="429"/>
      <c r="E793" s="429"/>
      <c r="F793" s="429"/>
    </row>
    <row r="794" spans="1:6" ht="12.75">
      <c r="A794" s="429"/>
      <c r="B794" s="429"/>
      <c r="C794" s="429"/>
      <c r="E794" s="429"/>
      <c r="F794" s="429"/>
    </row>
    <row r="795" spans="1:6" ht="12.75">
      <c r="A795" s="429"/>
      <c r="B795" s="429"/>
      <c r="C795" s="429"/>
      <c r="E795" s="429"/>
      <c r="F795" s="429"/>
    </row>
    <row r="796" spans="1:6" ht="12.75">
      <c r="A796" s="429"/>
      <c r="B796" s="429"/>
      <c r="C796" s="429"/>
      <c r="E796" s="429"/>
      <c r="F796" s="429"/>
    </row>
    <row r="797" spans="1:6" ht="12.75">
      <c r="A797" s="429"/>
      <c r="B797" s="429"/>
      <c r="C797" s="429"/>
      <c r="E797" s="429"/>
      <c r="F797" s="429"/>
    </row>
    <row r="798" spans="1:6" ht="12.75">
      <c r="A798" s="429"/>
      <c r="B798" s="429"/>
      <c r="C798" s="429"/>
      <c r="E798" s="429"/>
      <c r="F798" s="429"/>
    </row>
    <row r="799" spans="1:6" ht="12.75">
      <c r="A799" s="429"/>
      <c r="B799" s="429"/>
      <c r="C799" s="429"/>
      <c r="E799" s="429"/>
      <c r="F799" s="429"/>
    </row>
    <row r="800" spans="1:6" ht="12.75">
      <c r="A800" s="429"/>
      <c r="B800" s="429"/>
      <c r="C800" s="429"/>
      <c r="E800" s="429"/>
      <c r="F800" s="429"/>
    </row>
    <row r="801" spans="1:6" ht="12.75">
      <c r="A801" s="429"/>
      <c r="B801" s="429"/>
      <c r="C801" s="429"/>
      <c r="E801" s="429"/>
      <c r="F801" s="429"/>
    </row>
    <row r="802" spans="1:6" ht="12.75">
      <c r="A802" s="429"/>
      <c r="B802" s="429"/>
      <c r="C802" s="429"/>
      <c r="E802" s="429"/>
      <c r="F802" s="429"/>
    </row>
    <row r="803" spans="1:6" ht="12.75">
      <c r="A803" s="429"/>
      <c r="B803" s="429"/>
      <c r="C803" s="429"/>
      <c r="E803" s="429"/>
      <c r="F803" s="429"/>
    </row>
    <row r="804" spans="1:6" ht="12.75">
      <c r="A804" s="429"/>
      <c r="B804" s="429"/>
      <c r="C804" s="429"/>
      <c r="E804" s="429"/>
      <c r="F804" s="429"/>
    </row>
    <row r="805" spans="1:6" ht="12.75">
      <c r="A805" s="429"/>
      <c r="B805" s="429"/>
      <c r="C805" s="429"/>
      <c r="E805" s="429"/>
      <c r="F805" s="429"/>
    </row>
    <row r="806" spans="1:6" ht="12.75">
      <c r="A806" s="429"/>
      <c r="B806" s="429"/>
      <c r="C806" s="429"/>
      <c r="E806" s="429"/>
      <c r="F806" s="429"/>
    </row>
    <row r="807" spans="1:6" ht="12.75">
      <c r="A807" s="429"/>
      <c r="B807" s="429"/>
      <c r="C807" s="429"/>
      <c r="E807" s="429"/>
      <c r="F807" s="429"/>
    </row>
    <row r="808" spans="1:6" ht="12.75">
      <c r="A808" s="429"/>
      <c r="B808" s="429"/>
      <c r="C808" s="429"/>
      <c r="E808" s="429"/>
      <c r="F808" s="429"/>
    </row>
    <row r="809" spans="1:6" ht="12.75">
      <c r="A809" s="429"/>
      <c r="B809" s="429"/>
      <c r="C809" s="429"/>
      <c r="E809" s="429"/>
      <c r="F809" s="429"/>
    </row>
    <row r="810" spans="1:6" ht="12.75">
      <c r="A810" s="429"/>
      <c r="B810" s="429"/>
      <c r="C810" s="429"/>
      <c r="E810" s="429"/>
      <c r="F810" s="429"/>
    </row>
    <row r="811" spans="1:6" ht="12.75">
      <c r="A811" s="429"/>
      <c r="B811" s="429"/>
      <c r="C811" s="429"/>
      <c r="E811" s="429"/>
      <c r="F811" s="429"/>
    </row>
    <row r="812" spans="1:6" ht="12.75">
      <c r="A812" s="429"/>
      <c r="B812" s="429"/>
      <c r="C812" s="429"/>
      <c r="E812" s="429"/>
      <c r="F812" s="429"/>
    </row>
    <row r="813" spans="1:6" ht="12.75">
      <c r="A813" s="429"/>
      <c r="B813" s="429"/>
      <c r="C813" s="429"/>
      <c r="E813" s="429"/>
      <c r="F813" s="429"/>
    </row>
    <row r="814" spans="1:6" ht="12.75">
      <c r="A814" s="429"/>
      <c r="B814" s="429"/>
      <c r="C814" s="429"/>
      <c r="E814" s="429"/>
      <c r="F814" s="429"/>
    </row>
    <row r="815" spans="1:6" ht="12.75">
      <c r="A815" s="429"/>
      <c r="B815" s="429"/>
      <c r="C815" s="429"/>
      <c r="E815" s="429"/>
      <c r="F815" s="429"/>
    </row>
    <row r="816" spans="1:6" ht="12.75">
      <c r="A816" s="429"/>
      <c r="B816" s="429"/>
      <c r="C816" s="429"/>
      <c r="E816" s="429"/>
      <c r="F816" s="429"/>
    </row>
    <row r="817" spans="1:6" ht="12.75">
      <c r="A817" s="429"/>
      <c r="B817" s="429"/>
      <c r="C817" s="429"/>
      <c r="E817" s="429"/>
      <c r="F817" s="429"/>
    </row>
    <row r="818" spans="1:6" ht="12.75">
      <c r="A818" s="429"/>
      <c r="B818" s="429"/>
      <c r="C818" s="429"/>
      <c r="E818" s="429"/>
      <c r="F818" s="429"/>
    </row>
    <row r="819" spans="1:6" ht="12.75">
      <c r="A819" s="429"/>
      <c r="B819" s="429"/>
      <c r="C819" s="429"/>
      <c r="E819" s="429"/>
      <c r="F819" s="429"/>
    </row>
    <row r="820" spans="1:6" ht="12.75">
      <c r="A820" s="429"/>
      <c r="B820" s="429"/>
      <c r="C820" s="429"/>
      <c r="E820" s="429"/>
      <c r="F820" s="429"/>
    </row>
    <row r="821" spans="1:6" ht="12.75">
      <c r="A821" s="429"/>
      <c r="B821" s="429"/>
      <c r="C821" s="429"/>
      <c r="E821" s="429"/>
      <c r="F821" s="429"/>
    </row>
    <row r="822" spans="1:6" ht="12.75">
      <c r="A822" s="429"/>
      <c r="B822" s="429"/>
      <c r="C822" s="429"/>
      <c r="E822" s="429"/>
      <c r="F822" s="429"/>
    </row>
    <row r="823" spans="1:6" ht="12.75">
      <c r="A823" s="429"/>
      <c r="B823" s="429"/>
      <c r="C823" s="429"/>
      <c r="E823" s="429"/>
      <c r="F823" s="429"/>
    </row>
    <row r="824" spans="1:6" ht="12.75">
      <c r="A824" s="429"/>
      <c r="B824" s="429"/>
      <c r="C824" s="429"/>
      <c r="E824" s="429"/>
      <c r="F824" s="429"/>
    </row>
    <row r="825" spans="1:6" ht="12.75">
      <c r="A825" s="429"/>
      <c r="B825" s="429"/>
      <c r="C825" s="429"/>
      <c r="E825" s="429"/>
      <c r="F825" s="429"/>
    </row>
    <row r="826" spans="1:6" ht="12.75">
      <c r="A826" s="429"/>
      <c r="B826" s="429"/>
      <c r="C826" s="429"/>
      <c r="E826" s="429"/>
      <c r="F826" s="429"/>
    </row>
    <row r="827" spans="1:6" ht="12.75">
      <c r="A827" s="429"/>
      <c r="B827" s="429"/>
      <c r="C827" s="429"/>
      <c r="E827" s="429"/>
      <c r="F827" s="429"/>
    </row>
    <row r="828" spans="1:6" ht="12.75">
      <c r="A828" s="429"/>
      <c r="B828" s="429"/>
      <c r="C828" s="429"/>
      <c r="E828" s="429"/>
      <c r="F828" s="429"/>
    </row>
    <row r="829" spans="1:6" ht="12.75">
      <c r="A829" s="429"/>
      <c r="B829" s="429"/>
      <c r="C829" s="429"/>
      <c r="E829" s="429"/>
      <c r="F829" s="429"/>
    </row>
    <row r="830" spans="1:6" ht="12.75">
      <c r="A830" s="429"/>
      <c r="B830" s="429"/>
      <c r="C830" s="429"/>
      <c r="E830" s="429"/>
      <c r="F830" s="429"/>
    </row>
    <row r="831" spans="1:6" ht="12.75">
      <c r="A831" s="429"/>
      <c r="B831" s="429"/>
      <c r="C831" s="429"/>
      <c r="E831" s="429"/>
      <c r="F831" s="429"/>
    </row>
    <row r="832" spans="1:6" ht="12.75">
      <c r="A832" s="429"/>
      <c r="B832" s="429"/>
      <c r="C832" s="429"/>
      <c r="E832" s="429"/>
      <c r="F832" s="429"/>
    </row>
    <row r="833" spans="1:6" ht="12.75">
      <c r="A833" s="429"/>
      <c r="B833" s="429"/>
      <c r="C833" s="429"/>
      <c r="E833" s="429"/>
      <c r="F833" s="429"/>
    </row>
    <row r="834" spans="1:6" ht="12.75">
      <c r="A834" s="429"/>
      <c r="B834" s="429"/>
      <c r="C834" s="429"/>
      <c r="E834" s="429"/>
      <c r="F834" s="429"/>
    </row>
    <row r="835" spans="1:6" ht="12.75">
      <c r="A835" s="429"/>
      <c r="B835" s="429"/>
      <c r="C835" s="429"/>
      <c r="E835" s="429"/>
      <c r="F835" s="429"/>
    </row>
    <row r="836" spans="1:6" ht="12.75">
      <c r="A836" s="429"/>
      <c r="B836" s="429"/>
      <c r="C836" s="429"/>
      <c r="E836" s="429"/>
      <c r="F836" s="429"/>
    </row>
    <row r="837" spans="1:6" ht="12.75">
      <c r="A837" s="429"/>
      <c r="B837" s="429"/>
      <c r="C837" s="429"/>
      <c r="E837" s="429"/>
      <c r="F837" s="429"/>
    </row>
    <row r="838" spans="1:6" ht="12.75">
      <c r="A838" s="429"/>
      <c r="B838" s="429"/>
      <c r="C838" s="429"/>
      <c r="E838" s="429"/>
      <c r="F838" s="429"/>
    </row>
    <row r="839" spans="1:6" ht="12.75">
      <c r="A839" s="429"/>
      <c r="B839" s="429"/>
      <c r="C839" s="429"/>
      <c r="E839" s="429"/>
      <c r="F839" s="429"/>
    </row>
    <row r="840" spans="1:6" ht="12.75">
      <c r="A840" s="429"/>
      <c r="B840" s="429"/>
      <c r="C840" s="429"/>
      <c r="E840" s="429"/>
      <c r="F840" s="429"/>
    </row>
    <row r="841" spans="1:6" ht="12.75">
      <c r="A841" s="429"/>
      <c r="B841" s="429"/>
      <c r="C841" s="429"/>
      <c r="E841" s="429"/>
      <c r="F841" s="429"/>
    </row>
    <row r="842" spans="1:6" ht="12.75">
      <c r="A842" s="429"/>
      <c r="B842" s="429"/>
      <c r="C842" s="429"/>
      <c r="E842" s="429"/>
      <c r="F842" s="429"/>
    </row>
    <row r="843" spans="1:6" ht="12.75">
      <c r="A843" s="429"/>
      <c r="B843" s="429"/>
      <c r="C843" s="429"/>
      <c r="E843" s="429"/>
      <c r="F843" s="429"/>
    </row>
    <row r="844" spans="1:6" ht="12.75">
      <c r="A844" s="429"/>
      <c r="B844" s="429"/>
      <c r="C844" s="429"/>
      <c r="E844" s="429"/>
      <c r="F844" s="429"/>
    </row>
    <row r="845" spans="1:6" ht="12.75">
      <c r="A845" s="429"/>
      <c r="B845" s="429"/>
      <c r="C845" s="429"/>
      <c r="E845" s="429"/>
      <c r="F845" s="429"/>
    </row>
    <row r="846" spans="1:6" ht="12.75">
      <c r="A846" s="429"/>
      <c r="B846" s="429"/>
      <c r="C846" s="429"/>
      <c r="E846" s="429"/>
      <c r="F846" s="429"/>
    </row>
    <row r="847" spans="1:6" ht="12.75">
      <c r="A847" s="429"/>
      <c r="B847" s="429"/>
      <c r="C847" s="429"/>
      <c r="E847" s="429"/>
      <c r="F847" s="429"/>
    </row>
    <row r="848" spans="1:6" ht="12.75">
      <c r="A848" s="429"/>
      <c r="B848" s="429"/>
      <c r="C848" s="429"/>
      <c r="E848" s="429"/>
      <c r="F848" s="429"/>
    </row>
    <row r="849" spans="1:6" ht="12.75">
      <c r="A849" s="429"/>
      <c r="B849" s="429"/>
      <c r="C849" s="429"/>
      <c r="E849" s="429"/>
      <c r="F849" s="429"/>
    </row>
    <row r="850" spans="1:6" ht="12.75">
      <c r="A850" s="429"/>
      <c r="B850" s="429"/>
      <c r="C850" s="429"/>
      <c r="E850" s="429"/>
      <c r="F850" s="429"/>
    </row>
    <row r="851" spans="1:6" ht="12.75">
      <c r="A851" s="429"/>
      <c r="B851" s="429"/>
      <c r="C851" s="429"/>
      <c r="E851" s="429"/>
      <c r="F851" s="429"/>
    </row>
    <row r="852" spans="1:6" ht="12.75">
      <c r="A852" s="429"/>
      <c r="B852" s="429"/>
      <c r="C852" s="429"/>
      <c r="E852" s="429"/>
      <c r="F852" s="429"/>
    </row>
    <row r="853" spans="1:6" ht="12.75">
      <c r="A853" s="429"/>
      <c r="B853" s="429"/>
      <c r="C853" s="429"/>
      <c r="E853" s="429"/>
      <c r="F853" s="429"/>
    </row>
    <row r="854" spans="1:6" ht="12.75">
      <c r="A854" s="429"/>
      <c r="B854" s="429"/>
      <c r="C854" s="429"/>
      <c r="E854" s="429"/>
      <c r="F854" s="429"/>
    </row>
    <row r="855" spans="1:6" ht="12.75">
      <c r="A855" s="429"/>
      <c r="B855" s="429"/>
      <c r="C855" s="429"/>
      <c r="E855" s="429"/>
      <c r="F855" s="429"/>
    </row>
    <row r="856" spans="1:6" ht="12.75">
      <c r="A856" s="429"/>
      <c r="B856" s="429"/>
      <c r="C856" s="429"/>
      <c r="E856" s="429"/>
      <c r="F856" s="429"/>
    </row>
    <row r="857" spans="1:6" ht="12.75">
      <c r="A857" s="429"/>
      <c r="B857" s="429"/>
      <c r="C857" s="429"/>
      <c r="E857" s="429"/>
      <c r="F857" s="429"/>
    </row>
    <row r="858" spans="1:6" ht="12.75">
      <c r="A858" s="429"/>
      <c r="B858" s="429"/>
      <c r="C858" s="429"/>
      <c r="E858" s="429"/>
      <c r="F858" s="429"/>
    </row>
    <row r="859" spans="1:6" ht="12.75">
      <c r="A859" s="429"/>
      <c r="B859" s="429"/>
      <c r="C859" s="429"/>
      <c r="E859" s="429"/>
      <c r="F859" s="429"/>
    </row>
    <row r="860" spans="1:6" ht="12.75">
      <c r="A860" s="429"/>
      <c r="B860" s="429"/>
      <c r="C860" s="429"/>
      <c r="E860" s="429"/>
      <c r="F860" s="429"/>
    </row>
    <row r="861" spans="1:6" ht="12.75">
      <c r="A861" s="429"/>
      <c r="B861" s="429"/>
      <c r="C861" s="429"/>
      <c r="E861" s="429"/>
      <c r="F861" s="429"/>
    </row>
    <row r="862" spans="1:6" ht="12.75">
      <c r="A862" s="429"/>
      <c r="B862" s="429"/>
      <c r="C862" s="429"/>
      <c r="E862" s="429"/>
      <c r="F862" s="429"/>
    </row>
    <row r="863" spans="1:6" ht="12.75">
      <c r="A863" s="429"/>
      <c r="B863" s="429"/>
      <c r="C863" s="429"/>
      <c r="E863" s="429"/>
      <c r="F863" s="429"/>
    </row>
    <row r="864" spans="1:6" ht="12.75">
      <c r="A864" s="429"/>
      <c r="B864" s="429"/>
      <c r="C864" s="429"/>
      <c r="E864" s="429"/>
      <c r="F864" s="429"/>
    </row>
    <row r="865" spans="1:6" ht="12.75">
      <c r="A865" s="429"/>
      <c r="B865" s="429"/>
      <c r="C865" s="429"/>
      <c r="E865" s="429"/>
      <c r="F865" s="429"/>
    </row>
    <row r="866" spans="1:6" ht="12.75">
      <c r="A866" s="429"/>
      <c r="B866" s="429"/>
      <c r="C866" s="429"/>
      <c r="E866" s="429"/>
      <c r="F866" s="429"/>
    </row>
    <row r="867" spans="1:6" ht="12.75">
      <c r="A867" s="429"/>
      <c r="B867" s="429"/>
      <c r="C867" s="429"/>
      <c r="E867" s="429"/>
      <c r="F867" s="429"/>
    </row>
    <row r="868" spans="1:6" ht="12.75">
      <c r="A868" s="429"/>
      <c r="B868" s="429"/>
      <c r="C868" s="429"/>
      <c r="E868" s="429"/>
      <c r="F868" s="429"/>
    </row>
    <row r="869" spans="1:6" ht="12.75">
      <c r="A869" s="429"/>
      <c r="B869" s="429"/>
      <c r="C869" s="429"/>
      <c r="E869" s="429"/>
      <c r="F869" s="429"/>
    </row>
    <row r="870" spans="1:6" ht="12.75">
      <c r="A870" s="429"/>
      <c r="B870" s="429"/>
      <c r="C870" s="429"/>
      <c r="E870" s="429"/>
      <c r="F870" s="429"/>
    </row>
    <row r="871" spans="1:6" ht="12.75">
      <c r="A871" s="429"/>
      <c r="B871" s="429"/>
      <c r="C871" s="429"/>
      <c r="E871" s="429"/>
      <c r="F871" s="429"/>
    </row>
    <row r="872" spans="1:6" ht="12.75">
      <c r="A872" s="429"/>
      <c r="B872" s="429"/>
      <c r="C872" s="429"/>
      <c r="E872" s="429"/>
      <c r="F872" s="429"/>
    </row>
    <row r="873" spans="1:6" ht="12.75">
      <c r="A873" s="429"/>
      <c r="B873" s="429"/>
      <c r="C873" s="429"/>
      <c r="E873" s="429"/>
      <c r="F873" s="429"/>
    </row>
    <row r="874" spans="1:6" ht="12.75">
      <c r="A874" s="429"/>
      <c r="B874" s="429"/>
      <c r="C874" s="429"/>
      <c r="E874" s="429"/>
      <c r="F874" s="429"/>
    </row>
    <row r="875" spans="1:6" ht="12.75">
      <c r="A875" s="429"/>
      <c r="B875" s="429"/>
      <c r="C875" s="429"/>
      <c r="E875" s="429"/>
      <c r="F875" s="429"/>
    </row>
    <row r="876" spans="1:6" ht="12.75">
      <c r="A876" s="429"/>
      <c r="B876" s="429"/>
      <c r="C876" s="429"/>
      <c r="E876" s="429"/>
      <c r="F876" s="429"/>
    </row>
    <row r="877" spans="1:6" ht="12.75">
      <c r="A877" s="429"/>
      <c r="B877" s="429"/>
      <c r="C877" s="429"/>
      <c r="E877" s="429"/>
      <c r="F877" s="429"/>
    </row>
    <row r="878" spans="1:6" ht="12.75">
      <c r="A878" s="429"/>
      <c r="B878" s="429"/>
      <c r="C878" s="429"/>
      <c r="E878" s="429"/>
      <c r="F878" s="429"/>
    </row>
    <row r="879" spans="1:6" ht="12.75">
      <c r="A879" s="429"/>
      <c r="B879" s="429"/>
      <c r="C879" s="429"/>
      <c r="E879" s="429"/>
      <c r="F879" s="429"/>
    </row>
    <row r="880" spans="1:6" ht="12.75">
      <c r="A880" s="429"/>
      <c r="B880" s="429"/>
      <c r="C880" s="429"/>
      <c r="E880" s="429"/>
      <c r="F880" s="429"/>
    </row>
    <row r="881" spans="1:6" ht="12.75">
      <c r="A881" s="429"/>
      <c r="B881" s="429"/>
      <c r="C881" s="429"/>
      <c r="E881" s="429"/>
      <c r="F881" s="429"/>
    </row>
    <row r="882" spans="1:6" ht="12.75">
      <c r="A882" s="429"/>
      <c r="B882" s="429"/>
      <c r="C882" s="429"/>
      <c r="E882" s="429"/>
      <c r="F882" s="429"/>
    </row>
    <row r="883" spans="1:6" ht="12.75">
      <c r="A883" s="429"/>
      <c r="B883" s="429"/>
      <c r="C883" s="429"/>
      <c r="E883" s="429"/>
      <c r="F883" s="429"/>
    </row>
    <row r="884" spans="1:6" ht="12.75">
      <c r="A884" s="429"/>
      <c r="B884" s="429"/>
      <c r="C884" s="429"/>
      <c r="E884" s="429"/>
      <c r="F884" s="429"/>
    </row>
    <row r="885" spans="1:6" ht="12.75">
      <c r="A885" s="429"/>
      <c r="B885" s="429"/>
      <c r="C885" s="429"/>
      <c r="E885" s="429"/>
      <c r="F885" s="429"/>
    </row>
    <row r="886" spans="1:6" ht="12.75">
      <c r="A886" s="429"/>
      <c r="B886" s="429"/>
      <c r="C886" s="429"/>
      <c r="E886" s="429"/>
      <c r="F886" s="429"/>
    </row>
    <row r="887" spans="1:6" ht="12.75">
      <c r="A887" s="429"/>
      <c r="B887" s="429"/>
      <c r="C887" s="429"/>
      <c r="E887" s="429"/>
      <c r="F887" s="429"/>
    </row>
    <row r="888" spans="1:6" ht="12.75">
      <c r="A888" s="429"/>
      <c r="B888" s="429"/>
      <c r="C888" s="429"/>
      <c r="E888" s="429"/>
      <c r="F888" s="429"/>
    </row>
    <row r="889" spans="1:6" ht="12.75">
      <c r="A889" s="429"/>
      <c r="B889" s="429"/>
      <c r="C889" s="429"/>
      <c r="E889" s="429"/>
      <c r="F889" s="429"/>
    </row>
    <row r="890" spans="1:6" ht="12.75">
      <c r="A890" s="429"/>
      <c r="B890" s="429"/>
      <c r="C890" s="429"/>
      <c r="E890" s="429"/>
      <c r="F890" s="429"/>
    </row>
    <row r="891" spans="1:6" ht="12.75">
      <c r="A891" s="429"/>
      <c r="B891" s="429"/>
      <c r="C891" s="429"/>
      <c r="E891" s="429"/>
      <c r="F891" s="429"/>
    </row>
    <row r="892" spans="1:6" ht="12.75">
      <c r="A892" s="429"/>
      <c r="B892" s="429"/>
      <c r="C892" s="429"/>
      <c r="E892" s="429"/>
      <c r="F892" s="429"/>
    </row>
    <row r="893" spans="1:6" ht="12.75">
      <c r="A893" s="429"/>
      <c r="B893" s="429"/>
      <c r="C893" s="429"/>
      <c r="E893" s="429"/>
      <c r="F893" s="429"/>
    </row>
    <row r="894" spans="1:6" ht="12.75">
      <c r="A894" s="429"/>
      <c r="B894" s="429"/>
      <c r="C894" s="429"/>
      <c r="E894" s="429"/>
      <c r="F894" s="429"/>
    </row>
    <row r="895" spans="1:6" ht="12.75">
      <c r="A895" s="429"/>
      <c r="B895" s="429"/>
      <c r="C895" s="429"/>
      <c r="E895" s="429"/>
      <c r="F895" s="429"/>
    </row>
    <row r="896" spans="1:6" ht="12.75">
      <c r="A896" s="429"/>
      <c r="B896" s="429"/>
      <c r="C896" s="429"/>
      <c r="E896" s="429"/>
      <c r="F896" s="429"/>
    </row>
    <row r="897" spans="1:6" ht="12.75">
      <c r="A897" s="429"/>
      <c r="B897" s="429"/>
      <c r="C897" s="429"/>
      <c r="E897" s="429"/>
      <c r="F897" s="429"/>
    </row>
    <row r="898" spans="1:6" ht="12.75">
      <c r="A898" s="429"/>
      <c r="B898" s="429"/>
      <c r="C898" s="429"/>
      <c r="E898" s="429"/>
      <c r="F898" s="429"/>
    </row>
    <row r="899" spans="1:6" ht="12.75">
      <c r="A899" s="429"/>
      <c r="B899" s="429"/>
      <c r="C899" s="429"/>
      <c r="E899" s="429"/>
      <c r="F899" s="429"/>
    </row>
    <row r="900" spans="1:6" ht="12.75">
      <c r="A900" s="429"/>
      <c r="B900" s="429"/>
      <c r="C900" s="429"/>
      <c r="E900" s="429"/>
      <c r="F900" s="429"/>
    </row>
    <row r="901" spans="1:6" ht="12.75">
      <c r="A901" s="429"/>
      <c r="B901" s="429"/>
      <c r="C901" s="429"/>
      <c r="E901" s="429"/>
      <c r="F901" s="429"/>
    </row>
    <row r="902" spans="1:6" ht="12.75">
      <c r="A902" s="429"/>
      <c r="B902" s="429"/>
      <c r="C902" s="429"/>
      <c r="E902" s="429"/>
      <c r="F902" s="429"/>
    </row>
    <row r="903" spans="1:6" ht="12.75">
      <c r="A903" s="429"/>
      <c r="B903" s="429"/>
      <c r="C903" s="429"/>
      <c r="E903" s="429"/>
      <c r="F903" s="429"/>
    </row>
    <row r="904" spans="1:6" ht="12.75">
      <c r="A904" s="429"/>
      <c r="B904" s="429"/>
      <c r="C904" s="429"/>
      <c r="E904" s="429"/>
      <c r="F904" s="429"/>
    </row>
    <row r="905" spans="1:6" ht="12.75">
      <c r="A905" s="429"/>
      <c r="B905" s="429"/>
      <c r="C905" s="429"/>
      <c r="E905" s="429"/>
      <c r="F905" s="429"/>
    </row>
    <row r="906" spans="1:6" ht="12.75">
      <c r="A906" s="429"/>
      <c r="B906" s="429"/>
      <c r="C906" s="429"/>
      <c r="E906" s="429"/>
      <c r="F906" s="429"/>
    </row>
    <row r="907" spans="1:6" ht="12.75">
      <c r="A907" s="429"/>
      <c r="B907" s="429"/>
      <c r="C907" s="429"/>
      <c r="E907" s="429"/>
      <c r="F907" s="429"/>
    </row>
    <row r="908" spans="1:6" ht="12.75">
      <c r="A908" s="429"/>
      <c r="B908" s="429"/>
      <c r="C908" s="429"/>
      <c r="E908" s="429"/>
      <c r="F908" s="429"/>
    </row>
    <row r="909" spans="1:6" ht="12.75">
      <c r="A909" s="429"/>
      <c r="B909" s="429"/>
      <c r="C909" s="429"/>
      <c r="E909" s="429"/>
      <c r="F909" s="429"/>
    </row>
    <row r="910" spans="1:6" ht="12.75">
      <c r="A910" s="429"/>
      <c r="B910" s="429"/>
      <c r="C910" s="429"/>
      <c r="E910" s="429"/>
      <c r="F910" s="429"/>
    </row>
    <row r="911" spans="1:6" ht="12.75">
      <c r="A911" s="429"/>
      <c r="B911" s="429"/>
      <c r="C911" s="429"/>
      <c r="E911" s="429"/>
      <c r="F911" s="429"/>
    </row>
    <row r="912" spans="1:6" ht="12.75">
      <c r="A912" s="429"/>
      <c r="B912" s="429"/>
      <c r="C912" s="429"/>
      <c r="E912" s="429"/>
      <c r="F912" s="429"/>
    </row>
    <row r="913" spans="1:6" ht="12.75">
      <c r="A913" s="429"/>
      <c r="B913" s="429"/>
      <c r="C913" s="429"/>
      <c r="E913" s="429"/>
      <c r="F913" s="429"/>
    </row>
    <row r="914" spans="1:6" ht="12.75">
      <c r="A914" s="429"/>
      <c r="B914" s="429"/>
      <c r="C914" s="429"/>
      <c r="E914" s="429"/>
      <c r="F914" s="429"/>
    </row>
    <row r="915" spans="1:6" ht="12.75">
      <c r="A915" s="429"/>
      <c r="B915" s="429"/>
      <c r="C915" s="429"/>
      <c r="E915" s="429"/>
      <c r="F915" s="429"/>
    </row>
    <row r="916" spans="1:6" ht="12.75">
      <c r="A916" s="429"/>
      <c r="B916" s="429"/>
      <c r="C916" s="429"/>
      <c r="E916" s="429"/>
      <c r="F916" s="429"/>
    </row>
    <row r="917" spans="1:6" ht="12.75">
      <c r="A917" s="429"/>
      <c r="B917" s="429"/>
      <c r="C917" s="429"/>
      <c r="E917" s="429"/>
      <c r="F917" s="429"/>
    </row>
    <row r="918" spans="1:6" ht="12.75">
      <c r="A918" s="429"/>
      <c r="B918" s="429"/>
      <c r="C918" s="429"/>
      <c r="E918" s="429"/>
      <c r="F918" s="429"/>
    </row>
    <row r="919" spans="1:6" ht="12.75">
      <c r="A919" s="429"/>
      <c r="B919" s="429"/>
      <c r="C919" s="429"/>
      <c r="E919" s="429"/>
      <c r="F919" s="429"/>
    </row>
    <row r="920" spans="1:6" ht="12.75">
      <c r="A920" s="429"/>
      <c r="B920" s="429"/>
      <c r="C920" s="429"/>
      <c r="E920" s="429"/>
      <c r="F920" s="429"/>
    </row>
    <row r="921" spans="1:6" ht="12.75">
      <c r="A921" s="429"/>
      <c r="B921" s="429"/>
      <c r="C921" s="429"/>
      <c r="E921" s="429"/>
      <c r="F921" s="429"/>
    </row>
    <row r="922" spans="1:6" ht="12.75">
      <c r="A922" s="429"/>
      <c r="B922" s="429"/>
      <c r="C922" s="429"/>
      <c r="E922" s="429"/>
      <c r="F922" s="429"/>
    </row>
    <row r="923" spans="1:6" ht="12.75">
      <c r="A923" s="429"/>
      <c r="B923" s="429"/>
      <c r="C923" s="429"/>
      <c r="E923" s="429"/>
      <c r="F923" s="429"/>
    </row>
    <row r="924" spans="1:6" ht="12.75">
      <c r="A924" s="429"/>
      <c r="B924" s="429"/>
      <c r="C924" s="429"/>
      <c r="E924" s="429"/>
      <c r="F924" s="429"/>
    </row>
    <row r="925" spans="1:6" ht="12.75">
      <c r="A925" s="429"/>
      <c r="B925" s="429"/>
      <c r="C925" s="429"/>
      <c r="E925" s="429"/>
      <c r="F925" s="429"/>
    </row>
    <row r="926" spans="1:6" ht="12.75">
      <c r="A926" s="429"/>
      <c r="B926" s="429"/>
      <c r="C926" s="429"/>
      <c r="E926" s="429"/>
      <c r="F926" s="429"/>
    </row>
    <row r="927" spans="1:6" ht="12.75">
      <c r="A927" s="429"/>
      <c r="B927" s="429"/>
      <c r="C927" s="429"/>
      <c r="E927" s="429"/>
      <c r="F927" s="429"/>
    </row>
    <row r="928" spans="1:6" ht="12.75">
      <c r="A928" s="429"/>
      <c r="B928" s="429"/>
      <c r="C928" s="429"/>
      <c r="E928" s="429"/>
      <c r="F928" s="429"/>
    </row>
    <row r="929" spans="1:6" ht="12.75">
      <c r="A929" s="429"/>
      <c r="B929" s="429"/>
      <c r="C929" s="429"/>
      <c r="E929" s="429"/>
      <c r="F929" s="429"/>
    </row>
    <row r="930" spans="1:6" ht="12.75">
      <c r="A930" s="429"/>
      <c r="B930" s="429"/>
      <c r="C930" s="429"/>
      <c r="E930" s="429"/>
      <c r="F930" s="429"/>
    </row>
    <row r="931" spans="1:6" ht="12.75">
      <c r="A931" s="429"/>
      <c r="B931" s="429"/>
      <c r="C931" s="429"/>
      <c r="E931" s="429"/>
      <c r="F931" s="429"/>
    </row>
    <row r="932" spans="1:6" ht="12.75">
      <c r="A932" s="429"/>
      <c r="B932" s="429"/>
      <c r="C932" s="429"/>
      <c r="E932" s="429"/>
      <c r="F932" s="429"/>
    </row>
    <row r="933" spans="1:6" ht="12.75">
      <c r="A933" s="429"/>
      <c r="B933" s="429"/>
      <c r="C933" s="429"/>
      <c r="E933" s="429"/>
      <c r="F933" s="429"/>
    </row>
    <row r="934" spans="1:6" ht="12.75">
      <c r="A934" s="429"/>
      <c r="B934" s="429"/>
      <c r="C934" s="429"/>
      <c r="E934" s="429"/>
      <c r="F934" s="429"/>
    </row>
    <row r="935" spans="1:6" ht="12.75">
      <c r="A935" s="429"/>
      <c r="B935" s="429"/>
      <c r="C935" s="429"/>
      <c r="E935" s="429"/>
      <c r="F935" s="429"/>
    </row>
    <row r="936" spans="1:6" ht="12.75">
      <c r="A936" s="429"/>
      <c r="B936" s="429"/>
      <c r="C936" s="429"/>
      <c r="E936" s="429"/>
      <c r="F936" s="429"/>
    </row>
    <row r="937" spans="1:6" ht="12.75">
      <c r="A937" s="429"/>
      <c r="B937" s="429"/>
      <c r="C937" s="429"/>
      <c r="E937" s="429"/>
      <c r="F937" s="429"/>
    </row>
    <row r="938" spans="1:6" ht="12.75">
      <c r="A938" s="429"/>
      <c r="B938" s="429"/>
      <c r="C938" s="429"/>
      <c r="E938" s="429"/>
      <c r="F938" s="429"/>
    </row>
    <row r="939" spans="1:6" ht="12.75">
      <c r="A939" s="429"/>
      <c r="B939" s="429"/>
      <c r="C939" s="429"/>
      <c r="E939" s="429"/>
      <c r="F939" s="429"/>
    </row>
    <row r="940" spans="1:6" ht="12.75">
      <c r="A940" s="429"/>
      <c r="B940" s="429"/>
      <c r="C940" s="429"/>
      <c r="E940" s="429"/>
      <c r="F940" s="429"/>
    </row>
    <row r="941" spans="1:6" ht="12.75">
      <c r="A941" s="429"/>
      <c r="B941" s="429"/>
      <c r="C941" s="429"/>
      <c r="E941" s="429"/>
      <c r="F941" s="429"/>
    </row>
    <row r="942" spans="1:6" ht="12.75">
      <c r="A942" s="429"/>
      <c r="B942" s="429"/>
      <c r="C942" s="429"/>
      <c r="E942" s="429"/>
      <c r="F942" s="429"/>
    </row>
    <row r="943" spans="1:6" ht="12.75">
      <c r="A943" s="429"/>
      <c r="B943" s="429"/>
      <c r="C943" s="429"/>
      <c r="E943" s="429"/>
      <c r="F943" s="429"/>
    </row>
    <row r="944" spans="1:6" ht="12.75">
      <c r="A944" s="429"/>
      <c r="B944" s="429"/>
      <c r="C944" s="429"/>
      <c r="E944" s="429"/>
      <c r="F944" s="429"/>
    </row>
    <row r="945" spans="1:6" ht="12.75">
      <c r="A945" s="429"/>
      <c r="B945" s="429"/>
      <c r="C945" s="429"/>
      <c r="E945" s="429"/>
      <c r="F945" s="429"/>
    </row>
    <row r="946" spans="1:6" ht="12.75">
      <c r="A946" s="429"/>
      <c r="B946" s="429"/>
      <c r="C946" s="429"/>
      <c r="E946" s="429"/>
      <c r="F946" s="429"/>
    </row>
    <row r="947" spans="1:6" ht="12.75">
      <c r="A947" s="429"/>
      <c r="B947" s="429"/>
      <c r="C947" s="429"/>
      <c r="E947" s="429"/>
      <c r="F947" s="429"/>
    </row>
    <row r="948" spans="1:6" ht="12.75">
      <c r="A948" s="429"/>
      <c r="B948" s="429"/>
      <c r="C948" s="429"/>
      <c r="E948" s="429"/>
      <c r="F948" s="429"/>
    </row>
    <row r="949" spans="1:6" ht="12.75">
      <c r="A949" s="429"/>
      <c r="B949" s="429"/>
      <c r="C949" s="429"/>
      <c r="E949" s="429"/>
      <c r="F949" s="429"/>
    </row>
    <row r="950" spans="1:6" ht="12.75">
      <c r="A950" s="429"/>
      <c r="B950" s="429"/>
      <c r="C950" s="429"/>
      <c r="E950" s="429"/>
      <c r="F950" s="429"/>
    </row>
    <row r="951" spans="1:6" ht="12.75">
      <c r="A951" s="429"/>
      <c r="B951" s="429"/>
      <c r="C951" s="429"/>
      <c r="E951" s="429"/>
      <c r="F951" s="429"/>
    </row>
    <row r="952" spans="1:6" ht="12.75">
      <c r="A952" s="429"/>
      <c r="B952" s="429"/>
      <c r="C952" s="429"/>
      <c r="E952" s="429"/>
      <c r="F952" s="429"/>
    </row>
    <row r="953" spans="1:6" ht="12.75">
      <c r="A953" s="429"/>
      <c r="B953" s="429"/>
      <c r="C953" s="429"/>
      <c r="E953" s="429"/>
      <c r="F953" s="429"/>
    </row>
    <row r="954" spans="1:6" ht="12.75">
      <c r="A954" s="429"/>
      <c r="B954" s="429"/>
      <c r="C954" s="429"/>
      <c r="E954" s="429"/>
      <c r="F954" s="429"/>
    </row>
    <row r="955" spans="1:6" ht="12.75">
      <c r="A955" s="429"/>
      <c r="B955" s="429"/>
      <c r="C955" s="429"/>
      <c r="E955" s="429"/>
      <c r="F955" s="429"/>
    </row>
    <row r="956" spans="1:6" ht="12.75">
      <c r="A956" s="429"/>
      <c r="B956" s="429"/>
      <c r="C956" s="429"/>
      <c r="E956" s="429"/>
      <c r="F956" s="429"/>
    </row>
    <row r="957" spans="1:6" ht="12.75">
      <c r="A957" s="429"/>
      <c r="B957" s="429"/>
      <c r="C957" s="429"/>
      <c r="E957" s="429"/>
      <c r="F957" s="429"/>
    </row>
    <row r="958" spans="1:6" ht="12.75">
      <c r="A958" s="429"/>
      <c r="B958" s="429"/>
      <c r="C958" s="429"/>
      <c r="E958" s="429"/>
      <c r="F958" s="429"/>
    </row>
    <row r="959" spans="1:6" ht="12.75">
      <c r="A959" s="429"/>
      <c r="B959" s="429"/>
      <c r="C959" s="429"/>
      <c r="E959" s="429"/>
      <c r="F959" s="429"/>
    </row>
    <row r="960" spans="1:6" ht="12.75">
      <c r="A960" s="429"/>
      <c r="B960" s="429"/>
      <c r="C960" s="429"/>
      <c r="E960" s="429"/>
      <c r="F960" s="429"/>
    </row>
    <row r="961" spans="1:6" ht="12.75">
      <c r="A961" s="429"/>
      <c r="B961" s="429"/>
      <c r="C961" s="429"/>
      <c r="E961" s="429"/>
      <c r="F961" s="429"/>
    </row>
    <row r="962" spans="1:6" ht="12.75">
      <c r="A962" s="429"/>
      <c r="B962" s="429"/>
      <c r="C962" s="429"/>
      <c r="E962" s="429"/>
      <c r="F962" s="429"/>
    </row>
    <row r="963" spans="1:6" ht="12.75">
      <c r="A963" s="429"/>
      <c r="B963" s="429"/>
      <c r="C963" s="429"/>
      <c r="E963" s="429"/>
      <c r="F963" s="429"/>
    </row>
    <row r="964" spans="1:6" ht="12.75">
      <c r="A964" s="429"/>
      <c r="B964" s="429"/>
      <c r="C964" s="429"/>
      <c r="E964" s="429"/>
      <c r="F964" s="429"/>
    </row>
    <row r="965" spans="1:6" ht="12.75">
      <c r="A965" s="429"/>
      <c r="B965" s="429"/>
      <c r="C965" s="429"/>
      <c r="E965" s="429"/>
      <c r="F965" s="429"/>
    </row>
    <row r="966" spans="1:6" ht="12.75">
      <c r="A966" s="429"/>
      <c r="B966" s="429"/>
      <c r="C966" s="429"/>
      <c r="E966" s="429"/>
      <c r="F966" s="429"/>
    </row>
    <row r="967" spans="1:6" ht="12.75">
      <c r="A967" s="429"/>
      <c r="B967" s="429"/>
      <c r="C967" s="429"/>
      <c r="E967" s="429"/>
      <c r="F967" s="429"/>
    </row>
    <row r="968" spans="1:6" ht="12.75">
      <c r="A968" s="429"/>
      <c r="B968" s="429"/>
      <c r="C968" s="429"/>
      <c r="E968" s="429"/>
      <c r="F968" s="429"/>
    </row>
    <row r="969" spans="1:6" ht="12.75">
      <c r="A969" s="429"/>
      <c r="B969" s="429"/>
      <c r="C969" s="429"/>
      <c r="E969" s="429"/>
      <c r="F969" s="429"/>
    </row>
    <row r="970" spans="1:6" ht="12.75">
      <c r="A970" s="429"/>
      <c r="B970" s="429"/>
      <c r="C970" s="429"/>
      <c r="E970" s="429"/>
      <c r="F970" s="429"/>
    </row>
    <row r="971" spans="1:6" ht="12.75">
      <c r="A971" s="429"/>
      <c r="B971" s="429"/>
      <c r="C971" s="429"/>
      <c r="E971" s="429"/>
      <c r="F971" s="429"/>
    </row>
    <row r="972" spans="1:6" ht="12.75">
      <c r="A972" s="429"/>
      <c r="B972" s="429"/>
      <c r="C972" s="429"/>
      <c r="E972" s="429"/>
      <c r="F972" s="429"/>
    </row>
    <row r="973" spans="1:6" ht="12.75">
      <c r="A973" s="429"/>
      <c r="B973" s="429"/>
      <c r="C973" s="429"/>
      <c r="E973" s="429"/>
      <c r="F973" s="429"/>
    </row>
    <row r="974" spans="1:6" ht="12.75">
      <c r="A974" s="429"/>
      <c r="B974" s="429"/>
      <c r="C974" s="429"/>
      <c r="E974" s="429"/>
      <c r="F974" s="429"/>
    </row>
    <row r="975" spans="1:6" ht="12.75">
      <c r="A975" s="429"/>
      <c r="B975" s="429"/>
      <c r="C975" s="429"/>
      <c r="E975" s="429"/>
      <c r="F975" s="429"/>
    </row>
    <row r="976" spans="1:6" ht="12.75">
      <c r="A976" s="429"/>
      <c r="B976" s="429"/>
      <c r="C976" s="429"/>
      <c r="E976" s="429"/>
      <c r="F976" s="429"/>
    </row>
    <row r="977" spans="1:6" ht="12.75">
      <c r="A977" s="429"/>
      <c r="B977" s="429"/>
      <c r="C977" s="429"/>
      <c r="E977" s="429"/>
      <c r="F977" s="429"/>
    </row>
    <row r="978" spans="1:6" ht="12.75">
      <c r="A978" s="429"/>
      <c r="B978" s="429"/>
      <c r="C978" s="429"/>
      <c r="E978" s="429"/>
      <c r="F978" s="429"/>
    </row>
    <row r="979" spans="1:6" ht="12.75">
      <c r="A979" s="429"/>
      <c r="B979" s="429"/>
      <c r="C979" s="429"/>
      <c r="E979" s="429"/>
      <c r="F979" s="429"/>
    </row>
    <row r="980" spans="1:6" ht="12.75">
      <c r="A980" s="429"/>
      <c r="B980" s="429"/>
      <c r="C980" s="429"/>
      <c r="E980" s="429"/>
      <c r="F980" s="429"/>
    </row>
    <row r="981" spans="1:6" ht="12.75">
      <c r="A981" s="429"/>
      <c r="B981" s="429"/>
      <c r="C981" s="429"/>
      <c r="E981" s="429"/>
      <c r="F981" s="429"/>
    </row>
    <row r="982" spans="1:6" ht="12.75">
      <c r="A982" s="429"/>
      <c r="B982" s="429"/>
      <c r="C982" s="429"/>
      <c r="E982" s="429"/>
      <c r="F982" s="429"/>
    </row>
    <row r="983" spans="1:6" ht="12.75">
      <c r="A983" s="429"/>
      <c r="B983" s="429"/>
      <c r="C983" s="429"/>
      <c r="E983" s="429"/>
      <c r="F983" s="429"/>
    </row>
    <row r="984" spans="1:6" ht="12.75">
      <c r="A984" s="429"/>
      <c r="B984" s="429"/>
      <c r="C984" s="429"/>
      <c r="E984" s="429"/>
      <c r="F984" s="429"/>
    </row>
    <row r="985" spans="1:6" ht="12.75">
      <c r="A985" s="429"/>
      <c r="B985" s="429"/>
      <c r="C985" s="429"/>
      <c r="E985" s="429"/>
      <c r="F985" s="429"/>
    </row>
    <row r="986" spans="1:6" ht="12.75">
      <c r="A986" s="429"/>
      <c r="B986" s="429"/>
      <c r="C986" s="429"/>
      <c r="E986" s="429"/>
      <c r="F986" s="429"/>
    </row>
    <row r="987" spans="1:6" ht="12.75">
      <c r="A987" s="429"/>
      <c r="B987" s="429"/>
      <c r="C987" s="429"/>
      <c r="E987" s="429"/>
      <c r="F987" s="429"/>
    </row>
    <row r="988" spans="1:6" ht="12.75">
      <c r="A988" s="429"/>
      <c r="B988" s="429"/>
      <c r="C988" s="429"/>
      <c r="E988" s="429"/>
      <c r="F988" s="429"/>
    </row>
    <row r="989" spans="1:6" ht="12.75">
      <c r="A989" s="429"/>
      <c r="B989" s="429"/>
      <c r="C989" s="429"/>
      <c r="E989" s="429"/>
      <c r="F989" s="429"/>
    </row>
    <row r="990" spans="1:6" ht="12.75">
      <c r="A990" s="429"/>
      <c r="B990" s="429"/>
      <c r="C990" s="429"/>
      <c r="E990" s="429"/>
      <c r="F990" s="429"/>
    </row>
    <row r="991" spans="1:6" ht="12.75">
      <c r="A991" s="429"/>
      <c r="B991" s="429"/>
      <c r="C991" s="429"/>
      <c r="E991" s="429"/>
      <c r="F991" s="429"/>
    </row>
    <row r="992" spans="1:6" ht="12.75">
      <c r="A992" s="429"/>
      <c r="B992" s="429"/>
      <c r="C992" s="429"/>
      <c r="E992" s="429"/>
      <c r="F992" s="429"/>
    </row>
    <row r="993" spans="1:6" ht="12.75">
      <c r="A993" s="429"/>
      <c r="B993" s="429"/>
      <c r="C993" s="429"/>
      <c r="E993" s="429"/>
      <c r="F993" s="429"/>
    </row>
    <row r="994" spans="1:6" ht="12.75">
      <c r="A994" s="429"/>
      <c r="B994" s="429"/>
      <c r="C994" s="429"/>
      <c r="E994" s="429"/>
      <c r="F994" s="429"/>
    </row>
    <row r="995" spans="1:6" ht="12.75">
      <c r="A995" s="429"/>
      <c r="B995" s="429"/>
      <c r="C995" s="429"/>
      <c r="E995" s="429"/>
      <c r="F995" s="429"/>
    </row>
    <row r="996" spans="1:6" ht="12.75">
      <c r="A996" s="429"/>
      <c r="B996" s="429"/>
      <c r="C996" s="429"/>
      <c r="E996" s="429"/>
      <c r="F996" s="429"/>
    </row>
    <row r="997" spans="1:6" ht="12.75">
      <c r="A997" s="429"/>
      <c r="B997" s="429"/>
      <c r="C997" s="429"/>
      <c r="E997" s="429"/>
      <c r="F997" s="429"/>
    </row>
    <row r="998" spans="1:6" ht="12.75">
      <c r="A998" s="429"/>
      <c r="B998" s="429"/>
      <c r="C998" s="429"/>
      <c r="E998" s="429"/>
      <c r="F998" s="429"/>
    </row>
    <row r="999" spans="1:6" ht="12.75">
      <c r="A999" s="429"/>
      <c r="B999" s="429"/>
      <c r="C999" s="429"/>
      <c r="E999" s="429"/>
      <c r="F999" s="429"/>
    </row>
    <row r="1000" spans="1:6" ht="12.75">
      <c r="A1000" s="429"/>
      <c r="B1000" s="429"/>
      <c r="C1000" s="429"/>
      <c r="E1000" s="429"/>
      <c r="F1000" s="429"/>
    </row>
    <row r="1001" spans="1:6" ht="12.75">
      <c r="A1001" s="429"/>
      <c r="B1001" s="429"/>
      <c r="C1001" s="429"/>
      <c r="E1001" s="429"/>
      <c r="F1001" s="429"/>
    </row>
    <row r="1002" spans="1:6" ht="12.75">
      <c r="A1002" s="429"/>
      <c r="B1002" s="429"/>
      <c r="C1002" s="429"/>
      <c r="E1002" s="429"/>
      <c r="F1002" s="429"/>
    </row>
    <row r="1003" spans="1:6" ht="12.75">
      <c r="A1003" s="429"/>
      <c r="B1003" s="429"/>
      <c r="C1003" s="429"/>
      <c r="E1003" s="429"/>
      <c r="F1003" s="429"/>
    </row>
    <row r="1004" spans="1:6" ht="12.75">
      <c r="A1004" s="429"/>
      <c r="B1004" s="429"/>
      <c r="C1004" s="429"/>
      <c r="E1004" s="429"/>
      <c r="F1004" s="429"/>
    </row>
    <row r="1005" spans="1:6" ht="12.75">
      <c r="A1005" s="429"/>
      <c r="B1005" s="429"/>
      <c r="C1005" s="429"/>
      <c r="E1005" s="429"/>
      <c r="F1005" s="429"/>
    </row>
    <row r="1006" spans="1:6" ht="12.75">
      <c r="A1006" s="429"/>
      <c r="B1006" s="429"/>
      <c r="C1006" s="429"/>
      <c r="E1006" s="429"/>
      <c r="F1006" s="429"/>
    </row>
    <row r="1007" spans="1:6" ht="12.75">
      <c r="A1007" s="429"/>
      <c r="B1007" s="429"/>
      <c r="C1007" s="429"/>
      <c r="E1007" s="429"/>
      <c r="F1007" s="429"/>
    </row>
    <row r="1008" spans="1:6" ht="12.75">
      <c r="A1008" s="429"/>
      <c r="B1008" s="429"/>
      <c r="C1008" s="429"/>
      <c r="E1008" s="429"/>
      <c r="F1008" s="429"/>
    </row>
    <row r="1009" spans="1:6" ht="12.75">
      <c r="A1009" s="429"/>
      <c r="B1009" s="429"/>
      <c r="C1009" s="429"/>
      <c r="E1009" s="429"/>
      <c r="F1009" s="429"/>
    </row>
    <row r="1010" spans="1:6" ht="12.75">
      <c r="A1010" s="429"/>
      <c r="B1010" s="429"/>
      <c r="C1010" s="429"/>
      <c r="E1010" s="429"/>
      <c r="F1010" s="429"/>
    </row>
    <row r="1011" spans="1:6" ht="12.75">
      <c r="A1011" s="429"/>
      <c r="B1011" s="429"/>
      <c r="C1011" s="429"/>
      <c r="E1011" s="429"/>
      <c r="F1011" s="429"/>
    </row>
    <row r="1012" spans="1:6" ht="12.75">
      <c r="A1012" s="429"/>
      <c r="B1012" s="429"/>
      <c r="C1012" s="429"/>
      <c r="E1012" s="429"/>
      <c r="F1012" s="429"/>
    </row>
    <row r="1013" spans="1:6" ht="12.75">
      <c r="A1013" s="429"/>
      <c r="B1013" s="429"/>
      <c r="C1013" s="429"/>
      <c r="E1013" s="429"/>
      <c r="F1013" s="429"/>
    </row>
    <row r="1014" spans="1:6" ht="12.75">
      <c r="A1014" s="429"/>
      <c r="B1014" s="429"/>
      <c r="C1014" s="429"/>
      <c r="E1014" s="429"/>
      <c r="F1014" s="429"/>
    </row>
    <row r="1015" spans="1:6" ht="12.75">
      <c r="A1015" s="429"/>
      <c r="B1015" s="429"/>
      <c r="C1015" s="429"/>
      <c r="E1015" s="429"/>
      <c r="F1015" s="429"/>
    </row>
    <row r="1016" spans="1:6" ht="12.75">
      <c r="A1016" s="429"/>
      <c r="B1016" s="429"/>
      <c r="C1016" s="429"/>
      <c r="E1016" s="429"/>
      <c r="F1016" s="429"/>
    </row>
    <row r="1017" spans="1:6" ht="12.75">
      <c r="A1017" s="429"/>
      <c r="B1017" s="429"/>
      <c r="C1017" s="429"/>
      <c r="E1017" s="429"/>
      <c r="F1017" s="429"/>
    </row>
    <row r="1018" spans="1:6" ht="12.75">
      <c r="A1018" s="429"/>
      <c r="B1018" s="429"/>
      <c r="C1018" s="429"/>
      <c r="E1018" s="429"/>
      <c r="F1018" s="429"/>
    </row>
    <row r="1019" spans="1:6" ht="12.75">
      <c r="A1019" s="429"/>
      <c r="B1019" s="429"/>
      <c r="C1019" s="429"/>
      <c r="E1019" s="429"/>
      <c r="F1019" s="429"/>
    </row>
    <row r="1020" spans="1:6" ht="12.75">
      <c r="A1020" s="429"/>
      <c r="B1020" s="429"/>
      <c r="C1020" s="429"/>
      <c r="E1020" s="429"/>
      <c r="F1020" s="429"/>
    </row>
    <row r="1021" spans="1:6" ht="12.75">
      <c r="A1021" s="429"/>
      <c r="B1021" s="429"/>
      <c r="C1021" s="429"/>
      <c r="E1021" s="429"/>
      <c r="F1021" s="429"/>
    </row>
    <row r="1022" spans="1:6" ht="12.75">
      <c r="A1022" s="429"/>
      <c r="B1022" s="429"/>
      <c r="C1022" s="429"/>
      <c r="E1022" s="429"/>
      <c r="F1022" s="429"/>
    </row>
    <row r="1023" spans="1:6" ht="12.75">
      <c r="A1023" s="429"/>
      <c r="B1023" s="429"/>
      <c r="C1023" s="429"/>
      <c r="E1023" s="429"/>
      <c r="F1023" s="429"/>
    </row>
    <row r="1024" spans="1:6" ht="12.75">
      <c r="A1024" s="429"/>
      <c r="B1024" s="429"/>
      <c r="C1024" s="429"/>
      <c r="E1024" s="429"/>
      <c r="F1024" s="429"/>
    </row>
    <row r="1025" spans="1:6" ht="12.75">
      <c r="A1025" s="429"/>
      <c r="B1025" s="429"/>
      <c r="C1025" s="429"/>
      <c r="E1025" s="429"/>
      <c r="F1025" s="429"/>
    </row>
    <row r="1026" spans="1:6" ht="12.75">
      <c r="A1026" s="429"/>
      <c r="B1026" s="429"/>
      <c r="C1026" s="429"/>
      <c r="E1026" s="429"/>
      <c r="F1026" s="429"/>
    </row>
    <row r="1027" spans="1:6" ht="12.75">
      <c r="A1027" s="429"/>
      <c r="B1027" s="429"/>
      <c r="C1027" s="429"/>
      <c r="E1027" s="429"/>
      <c r="F1027" s="429"/>
    </row>
    <row r="1028" spans="1:6" ht="12.75">
      <c r="A1028" s="429"/>
      <c r="B1028" s="429"/>
      <c r="C1028" s="429"/>
      <c r="E1028" s="429"/>
      <c r="F1028" s="429"/>
    </row>
    <row r="1029" spans="1:6" ht="12.75">
      <c r="A1029" s="429"/>
      <c r="B1029" s="429"/>
      <c r="C1029" s="429"/>
      <c r="E1029" s="429"/>
      <c r="F1029" s="429"/>
    </row>
    <row r="1030" spans="1:6" ht="12.75">
      <c r="A1030" s="429"/>
      <c r="B1030" s="429"/>
      <c r="C1030" s="429"/>
      <c r="E1030" s="429"/>
      <c r="F1030" s="429"/>
    </row>
    <row r="1031" spans="1:6" ht="12.75">
      <c r="A1031" s="429"/>
      <c r="B1031" s="429"/>
      <c r="C1031" s="429"/>
      <c r="E1031" s="429"/>
      <c r="F1031" s="429"/>
    </row>
    <row r="1032" spans="1:6" ht="12.75">
      <c r="A1032" s="429"/>
      <c r="B1032" s="429"/>
      <c r="C1032" s="429"/>
      <c r="E1032" s="429"/>
      <c r="F1032" s="429"/>
    </row>
    <row r="1033" spans="1:6" ht="12.75">
      <c r="A1033" s="429"/>
      <c r="B1033" s="429"/>
      <c r="C1033" s="429"/>
      <c r="E1033" s="429"/>
      <c r="F1033" s="429"/>
    </row>
    <row r="1034" spans="1:6" ht="12.75">
      <c r="A1034" s="429"/>
      <c r="B1034" s="429"/>
      <c r="C1034" s="429"/>
      <c r="E1034" s="429"/>
      <c r="F1034" s="429"/>
    </row>
    <row r="1035" spans="1:6" ht="12.75">
      <c r="A1035" s="429"/>
      <c r="B1035" s="429"/>
      <c r="C1035" s="429"/>
      <c r="E1035" s="429"/>
      <c r="F1035" s="429"/>
    </row>
    <row r="1036" spans="1:6" ht="12.75">
      <c r="A1036" s="429"/>
      <c r="B1036" s="429"/>
      <c r="C1036" s="429"/>
      <c r="E1036" s="429"/>
      <c r="F1036" s="429"/>
    </row>
    <row r="1037" spans="1:6" ht="12.75">
      <c r="A1037" s="429"/>
      <c r="B1037" s="429"/>
      <c r="C1037" s="429"/>
      <c r="E1037" s="429"/>
      <c r="F1037" s="429"/>
    </row>
    <row r="1038" spans="1:6" ht="12.75">
      <c r="A1038" s="429"/>
      <c r="B1038" s="429"/>
      <c r="C1038" s="429"/>
      <c r="E1038" s="429"/>
      <c r="F1038" s="429"/>
    </row>
    <row r="1039" spans="1:6" ht="12.75">
      <c r="A1039" s="429"/>
      <c r="B1039" s="429"/>
      <c r="C1039" s="429"/>
      <c r="E1039" s="429"/>
      <c r="F1039" s="429"/>
    </row>
    <row r="1040" spans="1:6" ht="12.75">
      <c r="A1040" s="429"/>
      <c r="B1040" s="429"/>
      <c r="C1040" s="429"/>
      <c r="E1040" s="429"/>
      <c r="F1040" s="429"/>
    </row>
    <row r="1041" spans="1:6" ht="12.75">
      <c r="A1041" s="429"/>
      <c r="B1041" s="429"/>
      <c r="C1041" s="429"/>
      <c r="E1041" s="429"/>
      <c r="F1041" s="429"/>
    </row>
    <row r="1042" spans="1:6" ht="12.75">
      <c r="A1042" s="429"/>
      <c r="B1042" s="429"/>
      <c r="C1042" s="429"/>
      <c r="E1042" s="429"/>
      <c r="F1042" s="429"/>
    </row>
    <row r="1043" spans="1:6" ht="12.75">
      <c r="A1043" s="429"/>
      <c r="B1043" s="429"/>
      <c r="C1043" s="429"/>
      <c r="E1043" s="429"/>
      <c r="F1043" s="429"/>
    </row>
    <row r="1044" spans="1:6" ht="12.75">
      <c r="A1044" s="429"/>
      <c r="B1044" s="429"/>
      <c r="C1044" s="429"/>
      <c r="E1044" s="429"/>
      <c r="F1044" s="429"/>
    </row>
    <row r="1045" spans="1:6" ht="12.75">
      <c r="A1045" s="429"/>
      <c r="B1045" s="429"/>
      <c r="C1045" s="429"/>
      <c r="E1045" s="429"/>
      <c r="F1045" s="429"/>
    </row>
    <row r="1046" spans="1:6" ht="12.75">
      <c r="A1046" s="429"/>
      <c r="B1046" s="429"/>
      <c r="C1046" s="429"/>
      <c r="E1046" s="429"/>
      <c r="F1046" s="429"/>
    </row>
    <row r="1047" spans="1:6" ht="12.75">
      <c r="A1047" s="429"/>
      <c r="B1047" s="429"/>
      <c r="C1047" s="429"/>
      <c r="E1047" s="429"/>
      <c r="F1047" s="429"/>
    </row>
    <row r="1048" spans="1:6" ht="12.75">
      <c r="A1048" s="429"/>
      <c r="B1048" s="429"/>
      <c r="C1048" s="429"/>
      <c r="E1048" s="429"/>
      <c r="F1048" s="429"/>
    </row>
    <row r="1049" spans="1:6" ht="12.75">
      <c r="A1049" s="429"/>
      <c r="B1049" s="429"/>
      <c r="C1049" s="429"/>
      <c r="E1049" s="429"/>
      <c r="F1049" s="429"/>
    </row>
    <row r="1050" spans="1:6" ht="12.75">
      <c r="A1050" s="429"/>
      <c r="B1050" s="429"/>
      <c r="C1050" s="429"/>
      <c r="E1050" s="429"/>
      <c r="F1050" s="429"/>
    </row>
    <row r="1051" spans="1:6" ht="12.75">
      <c r="A1051" s="429"/>
      <c r="B1051" s="429"/>
      <c r="C1051" s="429"/>
      <c r="E1051" s="429"/>
      <c r="F1051" s="429"/>
    </row>
    <row r="1052" spans="1:6" ht="12.75">
      <c r="A1052" s="429"/>
      <c r="B1052" s="429"/>
      <c r="C1052" s="429"/>
      <c r="E1052" s="429"/>
      <c r="F1052" s="429"/>
    </row>
    <row r="1053" spans="1:6" ht="12.75">
      <c r="A1053" s="429"/>
      <c r="B1053" s="429"/>
      <c r="C1053" s="429"/>
      <c r="E1053" s="429"/>
      <c r="F1053" s="429"/>
    </row>
    <row r="1054" spans="1:6" ht="12.75">
      <c r="A1054" s="429"/>
      <c r="B1054" s="429"/>
      <c r="C1054" s="429"/>
      <c r="E1054" s="429"/>
      <c r="F1054" s="429"/>
    </row>
    <row r="1055" spans="1:6" ht="12.75">
      <c r="A1055" s="429"/>
      <c r="B1055" s="429"/>
      <c r="C1055" s="429"/>
      <c r="E1055" s="429"/>
      <c r="F1055" s="429"/>
    </row>
    <row r="1056" spans="1:6" ht="12.75">
      <c r="A1056" s="429"/>
      <c r="B1056" s="429"/>
      <c r="C1056" s="429"/>
      <c r="E1056" s="429"/>
      <c r="F1056" s="429"/>
    </row>
    <row r="1057" spans="1:6" ht="12.75">
      <c r="A1057" s="429"/>
      <c r="B1057" s="429"/>
      <c r="C1057" s="429"/>
      <c r="E1057" s="429"/>
      <c r="F1057" s="429"/>
    </row>
    <row r="1058" spans="1:6" ht="12.75">
      <c r="A1058" s="429"/>
      <c r="B1058" s="429"/>
      <c r="C1058" s="429"/>
      <c r="E1058" s="429"/>
      <c r="F1058" s="429"/>
    </row>
    <row r="1059" spans="1:6" ht="12.75">
      <c r="A1059" s="429"/>
      <c r="B1059" s="429"/>
      <c r="C1059" s="429"/>
      <c r="E1059" s="429"/>
      <c r="F1059" s="429"/>
    </row>
    <row r="1060" spans="1:6" ht="12.75">
      <c r="A1060" s="429"/>
      <c r="B1060" s="429"/>
      <c r="C1060" s="429"/>
      <c r="E1060" s="429"/>
      <c r="F1060" s="429"/>
    </row>
    <row r="1061" spans="1:6" ht="12.75">
      <c r="A1061" s="429"/>
      <c r="B1061" s="429"/>
      <c r="C1061" s="429"/>
      <c r="E1061" s="429"/>
      <c r="F1061" s="429"/>
    </row>
    <row r="1062" spans="1:6" ht="12.75">
      <c r="A1062" s="429"/>
      <c r="B1062" s="429"/>
      <c r="C1062" s="429"/>
      <c r="E1062" s="429"/>
      <c r="F1062" s="429"/>
    </row>
    <row r="1063" spans="1:6" ht="12.75">
      <c r="A1063" s="429"/>
      <c r="B1063" s="429"/>
      <c r="C1063" s="429"/>
      <c r="E1063" s="429"/>
      <c r="F1063" s="429"/>
    </row>
    <row r="1064" spans="1:6" ht="12.75">
      <c r="A1064" s="429"/>
      <c r="B1064" s="429"/>
      <c r="C1064" s="429"/>
      <c r="E1064" s="429"/>
      <c r="F1064" s="429"/>
    </row>
    <row r="1065" spans="1:6" ht="12.75">
      <c r="A1065" s="429"/>
      <c r="B1065" s="429"/>
      <c r="C1065" s="429"/>
      <c r="E1065" s="429"/>
      <c r="F1065" s="429"/>
    </row>
    <row r="1066" spans="1:6" ht="12.75">
      <c r="A1066" s="429"/>
      <c r="B1066" s="429"/>
      <c r="C1066" s="429"/>
      <c r="E1066" s="429"/>
      <c r="F1066" s="429"/>
    </row>
    <row r="1067" spans="1:6" ht="12.75">
      <c r="A1067" s="429"/>
      <c r="B1067" s="429"/>
      <c r="C1067" s="429"/>
      <c r="E1067" s="429"/>
      <c r="F1067" s="429"/>
    </row>
    <row r="1068" spans="1:6" ht="12.75">
      <c r="A1068" s="429"/>
      <c r="B1068" s="429"/>
      <c r="C1068" s="429"/>
      <c r="E1068" s="429"/>
      <c r="F1068" s="429"/>
    </row>
    <row r="1069" spans="1:6" ht="12.75">
      <c r="A1069" s="429"/>
      <c r="B1069" s="429"/>
      <c r="C1069" s="429"/>
      <c r="E1069" s="429"/>
      <c r="F1069" s="429"/>
    </row>
    <row r="1070" spans="1:6" ht="12.75">
      <c r="A1070" s="429"/>
      <c r="B1070" s="429"/>
      <c r="C1070" s="429"/>
      <c r="E1070" s="429"/>
      <c r="F1070" s="429"/>
    </row>
    <row r="1071" spans="1:6" ht="12.75">
      <c r="A1071" s="429"/>
      <c r="B1071" s="429"/>
      <c r="C1071" s="429"/>
      <c r="E1071" s="429"/>
      <c r="F1071" s="429"/>
    </row>
    <row r="1072" spans="1:6" ht="12.75">
      <c r="A1072" s="429"/>
      <c r="B1072" s="429"/>
      <c r="C1072" s="429"/>
      <c r="E1072" s="429"/>
      <c r="F1072" s="429"/>
    </row>
    <row r="1073" spans="1:6" ht="12.75">
      <c r="A1073" s="429"/>
      <c r="B1073" s="429"/>
      <c r="C1073" s="429"/>
      <c r="E1073" s="429"/>
      <c r="F1073" s="429"/>
    </row>
    <row r="1074" spans="1:6" ht="12.75">
      <c r="A1074" s="429"/>
      <c r="B1074" s="429"/>
      <c r="C1074" s="429"/>
      <c r="E1074" s="429"/>
      <c r="F1074" s="429"/>
    </row>
    <row r="1075" spans="1:6" ht="12.75">
      <c r="A1075" s="429"/>
      <c r="B1075" s="429"/>
      <c r="C1075" s="429"/>
      <c r="E1075" s="429"/>
      <c r="F1075" s="429"/>
    </row>
    <row r="1076" spans="1:6" ht="12.75">
      <c r="A1076" s="429"/>
      <c r="B1076" s="429"/>
      <c r="C1076" s="429"/>
      <c r="E1076" s="429"/>
      <c r="F1076" s="429"/>
    </row>
    <row r="1077" spans="1:6" ht="12.75">
      <c r="A1077" s="429"/>
      <c r="B1077" s="429"/>
      <c r="C1077" s="429"/>
      <c r="E1077" s="429"/>
      <c r="F1077" s="429"/>
    </row>
    <row r="1078" spans="1:6" ht="12.75">
      <c r="A1078" s="429"/>
      <c r="B1078" s="429"/>
      <c r="C1078" s="429"/>
      <c r="E1078" s="429"/>
      <c r="F1078" s="429"/>
    </row>
    <row r="1079" spans="1:6" ht="12.75">
      <c r="A1079" s="429"/>
      <c r="B1079" s="429"/>
      <c r="C1079" s="429"/>
      <c r="E1079" s="429"/>
      <c r="F1079" s="429"/>
    </row>
    <row r="1080" spans="1:6" ht="12.75">
      <c r="A1080" s="429"/>
      <c r="B1080" s="429"/>
      <c r="C1080" s="429"/>
      <c r="E1080" s="429"/>
      <c r="F1080" s="429"/>
    </row>
    <row r="1081" spans="1:6" ht="12.75">
      <c r="A1081" s="429"/>
      <c r="B1081" s="429"/>
      <c r="C1081" s="429"/>
      <c r="E1081" s="429"/>
      <c r="F1081" s="429"/>
    </row>
    <row r="1082" spans="1:6" ht="12.75">
      <c r="A1082" s="429"/>
      <c r="B1082" s="429"/>
      <c r="C1082" s="429"/>
      <c r="E1082" s="429"/>
      <c r="F1082" s="429"/>
    </row>
    <row r="1083" spans="1:6" ht="12.75">
      <c r="A1083" s="429"/>
      <c r="B1083" s="429"/>
      <c r="C1083" s="429"/>
      <c r="E1083" s="429"/>
      <c r="F1083" s="429"/>
    </row>
    <row r="1084" spans="1:6" ht="12.75">
      <c r="A1084" s="429"/>
      <c r="B1084" s="429"/>
      <c r="C1084" s="429"/>
      <c r="E1084" s="429"/>
      <c r="F1084" s="429"/>
    </row>
    <row r="1085" spans="1:6" ht="12.75">
      <c r="A1085" s="429"/>
      <c r="B1085" s="429"/>
      <c r="C1085" s="429"/>
      <c r="E1085" s="429"/>
      <c r="F1085" s="429"/>
    </row>
    <row r="1086" spans="1:6" ht="12.75">
      <c r="A1086" s="429"/>
      <c r="B1086" s="429"/>
      <c r="C1086" s="429"/>
      <c r="E1086" s="429"/>
      <c r="F1086" s="429"/>
    </row>
    <row r="1087" spans="1:6" ht="12.75">
      <c r="A1087" s="429"/>
      <c r="B1087" s="429"/>
      <c r="C1087" s="429"/>
      <c r="E1087" s="429"/>
      <c r="F1087" s="429"/>
    </row>
    <row r="1088" spans="1:6" ht="12.75">
      <c r="A1088" s="429"/>
      <c r="B1088" s="429"/>
      <c r="C1088" s="429"/>
      <c r="E1088" s="429"/>
      <c r="F1088" s="429"/>
    </row>
    <row r="1089" spans="1:6" ht="12.75">
      <c r="A1089" s="429"/>
      <c r="B1089" s="429"/>
      <c r="C1089" s="429"/>
      <c r="E1089" s="429"/>
      <c r="F1089" s="429"/>
    </row>
    <row r="1090" spans="1:6" ht="12.75">
      <c r="A1090" s="429"/>
      <c r="B1090" s="429"/>
      <c r="C1090" s="429"/>
      <c r="E1090" s="429"/>
      <c r="F1090" s="429"/>
    </row>
    <row r="1091" spans="1:6" ht="12.75">
      <c r="A1091" s="429"/>
      <c r="B1091" s="429"/>
      <c r="C1091" s="429"/>
      <c r="E1091" s="429"/>
      <c r="F1091" s="429"/>
    </row>
    <row r="1092" spans="1:6" ht="12.75">
      <c r="A1092" s="429"/>
      <c r="B1092" s="429"/>
      <c r="C1092" s="429"/>
      <c r="E1092" s="429"/>
      <c r="F1092" s="429"/>
    </row>
    <row r="1093" spans="1:6" ht="12.75">
      <c r="A1093" s="429"/>
      <c r="B1093" s="429"/>
      <c r="C1093" s="429"/>
      <c r="E1093" s="429"/>
      <c r="F1093" s="429"/>
    </row>
    <row r="1094" spans="1:6" ht="12.75">
      <c r="A1094" s="429"/>
      <c r="B1094" s="429"/>
      <c r="C1094" s="429"/>
      <c r="E1094" s="429"/>
      <c r="F1094" s="429"/>
    </row>
    <row r="1095" spans="1:6" ht="12.75">
      <c r="A1095" s="429"/>
      <c r="B1095" s="429"/>
      <c r="C1095" s="429"/>
      <c r="E1095" s="429"/>
      <c r="F1095" s="429"/>
    </row>
    <row r="1096" spans="1:6" ht="12.75">
      <c r="A1096" s="429"/>
      <c r="B1096" s="429"/>
      <c r="C1096" s="429"/>
      <c r="E1096" s="429"/>
      <c r="F1096" s="429"/>
    </row>
    <row r="1097" spans="1:6" ht="12.75">
      <c r="A1097" s="429"/>
      <c r="B1097" s="429"/>
      <c r="C1097" s="429"/>
      <c r="E1097" s="429"/>
      <c r="F1097" s="429"/>
    </row>
    <row r="1098" spans="1:6" ht="12.75">
      <c r="A1098" s="429"/>
      <c r="B1098" s="429"/>
      <c r="C1098" s="429"/>
      <c r="E1098" s="429"/>
      <c r="F1098" s="429"/>
    </row>
    <row r="1099" spans="1:6" ht="12.75">
      <c r="A1099" s="429"/>
      <c r="B1099" s="429"/>
      <c r="C1099" s="429"/>
      <c r="E1099" s="429"/>
      <c r="F1099" s="429"/>
    </row>
    <row r="1100" spans="1:6" ht="12.75">
      <c r="A1100" s="429"/>
      <c r="B1100" s="429"/>
      <c r="C1100" s="429"/>
      <c r="E1100" s="429"/>
      <c r="F1100" s="429"/>
    </row>
    <row r="1101" spans="1:6" ht="12.75">
      <c r="A1101" s="429"/>
      <c r="B1101" s="429"/>
      <c r="C1101" s="429"/>
      <c r="E1101" s="429"/>
      <c r="F1101" s="429"/>
    </row>
    <row r="1102" spans="1:6" ht="12.75">
      <c r="A1102" s="429"/>
      <c r="B1102" s="429"/>
      <c r="C1102" s="429"/>
      <c r="E1102" s="429"/>
      <c r="F1102" s="429"/>
    </row>
    <row r="1103" spans="1:6" ht="12.75">
      <c r="A1103" s="429"/>
      <c r="B1103" s="429"/>
      <c r="C1103" s="429"/>
      <c r="E1103" s="429"/>
      <c r="F1103" s="429"/>
    </row>
    <row r="1104" spans="1:6" ht="12.75">
      <c r="A1104" s="429"/>
      <c r="B1104" s="429"/>
      <c r="C1104" s="429"/>
      <c r="E1104" s="429"/>
      <c r="F1104" s="429"/>
    </row>
    <row r="1105" spans="1:6" ht="12.75">
      <c r="A1105" s="429"/>
      <c r="B1105" s="429"/>
      <c r="C1105" s="429"/>
      <c r="E1105" s="429"/>
      <c r="F1105" s="429"/>
    </row>
    <row r="1106" spans="1:6" ht="12.75">
      <c r="A1106" s="429"/>
      <c r="B1106" s="429"/>
      <c r="C1106" s="429"/>
      <c r="E1106" s="429"/>
      <c r="F1106" s="429"/>
    </row>
    <row r="1107" spans="1:6" ht="12.75">
      <c r="A1107" s="429"/>
      <c r="B1107" s="429"/>
      <c r="C1107" s="429"/>
      <c r="E1107" s="429"/>
      <c r="F1107" s="429"/>
    </row>
    <row r="1108" spans="1:6" ht="12.75">
      <c r="A1108" s="429"/>
      <c r="B1108" s="429"/>
      <c r="C1108" s="429"/>
      <c r="E1108" s="429"/>
      <c r="F1108" s="429"/>
    </row>
    <row r="1109" spans="1:6" ht="12.75">
      <c r="A1109" s="429"/>
      <c r="B1109" s="429"/>
      <c r="C1109" s="429"/>
      <c r="E1109" s="429"/>
      <c r="F1109" s="429"/>
    </row>
    <row r="1110" spans="1:6" ht="12.75">
      <c r="A1110" s="429"/>
      <c r="B1110" s="429"/>
      <c r="C1110" s="429"/>
      <c r="E1110" s="429"/>
      <c r="F1110" s="429"/>
    </row>
    <row r="1111" spans="1:6" ht="12.75">
      <c r="A1111" s="429"/>
      <c r="B1111" s="429"/>
      <c r="C1111" s="429"/>
      <c r="E1111" s="429"/>
      <c r="F1111" s="429"/>
    </row>
    <row r="1112" spans="1:6" ht="12.75">
      <c r="A1112" s="429"/>
      <c r="B1112" s="429"/>
      <c r="C1112" s="429"/>
      <c r="E1112" s="429"/>
      <c r="F1112" s="429"/>
    </row>
    <row r="1113" spans="1:6" ht="12.75">
      <c r="A1113" s="429"/>
      <c r="B1113" s="429"/>
      <c r="C1113" s="429"/>
      <c r="E1113" s="429"/>
      <c r="F1113" s="429"/>
    </row>
    <row r="1114" spans="1:6" ht="12.75">
      <c r="A1114" s="429"/>
      <c r="B1114" s="429"/>
      <c r="C1114" s="429"/>
      <c r="E1114" s="429"/>
      <c r="F1114" s="429"/>
    </row>
    <row r="1115" spans="1:6" ht="12.75">
      <c r="A1115" s="429"/>
      <c r="B1115" s="429"/>
      <c r="C1115" s="429"/>
      <c r="E1115" s="429"/>
      <c r="F1115" s="429"/>
    </row>
    <row r="1116" spans="1:6" ht="12.75">
      <c r="A1116" s="429"/>
      <c r="B1116" s="429"/>
      <c r="C1116" s="429"/>
      <c r="E1116" s="429"/>
      <c r="F1116" s="429"/>
    </row>
    <row r="1117" spans="1:6" ht="12.75">
      <c r="A1117" s="429"/>
      <c r="B1117" s="429"/>
      <c r="C1117" s="429"/>
      <c r="E1117" s="429"/>
      <c r="F1117" s="429"/>
    </row>
    <row r="1118" spans="1:6" ht="12.75">
      <c r="A1118" s="429"/>
      <c r="B1118" s="429"/>
      <c r="C1118" s="429"/>
      <c r="E1118" s="429"/>
      <c r="F1118" s="429"/>
    </row>
    <row r="1119" spans="1:6" ht="12.75">
      <c r="A1119" s="429"/>
      <c r="B1119" s="429"/>
      <c r="C1119" s="429"/>
      <c r="E1119" s="429"/>
      <c r="F1119" s="429"/>
    </row>
    <row r="1120" spans="1:6" ht="12.75">
      <c r="A1120" s="429"/>
      <c r="B1120" s="429"/>
      <c r="C1120" s="429"/>
      <c r="E1120" s="429"/>
      <c r="F1120" s="429"/>
    </row>
    <row r="1121" spans="1:6" ht="12.75">
      <c r="A1121" s="429"/>
      <c r="B1121" s="429"/>
      <c r="C1121" s="429"/>
      <c r="E1121" s="429"/>
      <c r="F1121" s="429"/>
    </row>
    <row r="1122" spans="1:6" ht="12.75">
      <c r="A1122" s="429"/>
      <c r="B1122" s="429"/>
      <c r="C1122" s="429"/>
      <c r="E1122" s="429"/>
      <c r="F1122" s="429"/>
    </row>
    <row r="1123" spans="1:6" ht="12.75">
      <c r="A1123" s="429"/>
      <c r="B1123" s="429"/>
      <c r="C1123" s="429"/>
      <c r="E1123" s="429"/>
      <c r="F1123" s="429"/>
    </row>
    <row r="1124" spans="1:6" ht="12.75">
      <c r="A1124" s="429"/>
      <c r="B1124" s="429"/>
      <c r="C1124" s="429"/>
      <c r="E1124" s="429"/>
      <c r="F1124" s="429"/>
    </row>
    <row r="1125" spans="1:6" ht="12.75">
      <c r="A1125" s="429"/>
      <c r="B1125" s="429"/>
      <c r="C1125" s="429"/>
      <c r="E1125" s="429"/>
      <c r="F1125" s="429"/>
    </row>
    <row r="1126" spans="1:6" ht="12.75">
      <c r="A1126" s="429"/>
      <c r="B1126" s="429"/>
      <c r="C1126" s="429"/>
      <c r="E1126" s="429"/>
      <c r="F1126" s="429"/>
    </row>
    <row r="1127" spans="1:6" ht="12.75">
      <c r="A1127" s="429"/>
      <c r="B1127" s="429"/>
      <c r="C1127" s="429"/>
      <c r="E1127" s="429"/>
      <c r="F1127" s="429"/>
    </row>
    <row r="1128" spans="1:6" ht="12.75">
      <c r="A1128" s="429"/>
      <c r="B1128" s="429"/>
      <c r="C1128" s="429"/>
      <c r="E1128" s="429"/>
      <c r="F1128" s="429"/>
    </row>
    <row r="1129" spans="1:6" ht="12.75">
      <c r="A1129" s="429"/>
      <c r="B1129" s="429"/>
      <c r="C1129" s="429"/>
      <c r="E1129" s="429"/>
      <c r="F1129" s="429"/>
    </row>
    <row r="1130" spans="1:6" ht="12.75">
      <c r="A1130" s="429"/>
      <c r="B1130" s="429"/>
      <c r="C1130" s="429"/>
      <c r="E1130" s="429"/>
      <c r="F1130" s="429"/>
    </row>
    <row r="1131" spans="1:6" ht="12.75">
      <c r="A1131" s="429"/>
      <c r="B1131" s="429"/>
      <c r="C1131" s="429"/>
      <c r="E1131" s="429"/>
      <c r="F1131" s="429"/>
    </row>
    <row r="1132" spans="1:6" ht="12.75">
      <c r="A1132" s="429"/>
      <c r="B1132" s="429"/>
      <c r="C1132" s="429"/>
      <c r="E1132" s="429"/>
      <c r="F1132" s="429"/>
    </row>
    <row r="1133" spans="1:6" ht="12.75">
      <c r="A1133" s="429"/>
      <c r="B1133" s="429"/>
      <c r="C1133" s="429"/>
      <c r="E1133" s="429"/>
      <c r="F1133" s="429"/>
    </row>
    <row r="1134" spans="1:6" ht="12.75">
      <c r="A1134" s="429"/>
      <c r="B1134" s="429"/>
      <c r="C1134" s="429"/>
      <c r="E1134" s="429"/>
      <c r="F1134" s="429"/>
    </row>
    <row r="1135" spans="1:6" ht="12.75">
      <c r="A1135" s="429"/>
      <c r="B1135" s="429"/>
      <c r="C1135" s="429"/>
      <c r="E1135" s="429"/>
      <c r="F1135" s="429"/>
    </row>
    <row r="1136" spans="1:6" ht="12.75">
      <c r="A1136" s="429"/>
      <c r="B1136" s="429"/>
      <c r="C1136" s="429"/>
      <c r="E1136" s="429"/>
      <c r="F1136" s="429"/>
    </row>
    <row r="1137" spans="1:6" ht="12.75">
      <c r="A1137" s="429"/>
      <c r="B1137" s="429"/>
      <c r="C1137" s="429"/>
      <c r="E1137" s="429"/>
      <c r="F1137" s="429"/>
    </row>
    <row r="1138" spans="1:6" ht="12.75">
      <c r="A1138" s="429"/>
      <c r="B1138" s="429"/>
      <c r="C1138" s="429"/>
      <c r="E1138" s="429"/>
      <c r="F1138" s="429"/>
    </row>
    <row r="1139" spans="1:6" ht="12.75">
      <c r="A1139" s="429"/>
      <c r="B1139" s="429"/>
      <c r="C1139" s="429"/>
      <c r="E1139" s="429"/>
      <c r="F1139" s="429"/>
    </row>
    <row r="1140" spans="1:6" ht="12.75">
      <c r="A1140" s="429"/>
      <c r="B1140" s="429"/>
      <c r="C1140" s="429"/>
      <c r="E1140" s="429"/>
      <c r="F1140" s="429"/>
    </row>
    <row r="1141" spans="1:6" ht="12.75">
      <c r="A1141" s="429"/>
      <c r="B1141" s="429"/>
      <c r="C1141" s="429"/>
      <c r="E1141" s="429"/>
      <c r="F1141" s="429"/>
    </row>
    <row r="1142" spans="1:6" ht="12.75">
      <c r="A1142" s="429"/>
      <c r="B1142" s="429"/>
      <c r="C1142" s="429"/>
      <c r="E1142" s="429"/>
      <c r="F1142" s="429"/>
    </row>
    <row r="1143" spans="1:6" ht="12.75">
      <c r="A1143" s="429"/>
      <c r="B1143" s="429"/>
      <c r="C1143" s="429"/>
      <c r="E1143" s="429"/>
      <c r="F1143" s="429"/>
    </row>
    <row r="1144" spans="1:6" ht="12.75">
      <c r="A1144" s="429"/>
      <c r="B1144" s="429"/>
      <c r="C1144" s="429"/>
      <c r="E1144" s="429"/>
      <c r="F1144" s="429"/>
    </row>
    <row r="1145" spans="1:6" ht="12.75">
      <c r="A1145" s="429"/>
      <c r="B1145" s="429"/>
      <c r="C1145" s="429"/>
      <c r="E1145" s="429"/>
      <c r="F1145" s="429"/>
    </row>
    <row r="1146" spans="1:6" ht="12.75">
      <c r="A1146" s="429"/>
      <c r="B1146" s="429"/>
      <c r="C1146" s="429"/>
      <c r="E1146" s="429"/>
      <c r="F1146" s="429"/>
    </row>
    <row r="1147" spans="1:6" ht="12.75">
      <c r="A1147" s="429"/>
      <c r="B1147" s="429"/>
      <c r="C1147" s="429"/>
      <c r="E1147" s="429"/>
      <c r="F1147" s="429"/>
    </row>
    <row r="1148" spans="1:6" ht="12.75">
      <c r="A1148" s="429"/>
      <c r="B1148" s="429"/>
      <c r="C1148" s="429"/>
      <c r="E1148" s="429"/>
      <c r="F1148" s="429"/>
    </row>
    <row r="1149" spans="1:6" ht="12.75">
      <c r="A1149" s="429"/>
      <c r="B1149" s="429"/>
      <c r="C1149" s="429"/>
      <c r="E1149" s="429"/>
      <c r="F1149" s="429"/>
    </row>
    <row r="1150" spans="1:6" ht="12.75">
      <c r="A1150" s="429"/>
      <c r="B1150" s="429"/>
      <c r="C1150" s="429"/>
      <c r="E1150" s="429"/>
      <c r="F1150" s="429"/>
    </row>
    <row r="1151" spans="1:6" ht="12.75">
      <c r="A1151" s="429"/>
      <c r="B1151" s="429"/>
      <c r="C1151" s="429"/>
      <c r="E1151" s="429"/>
      <c r="F1151" s="429"/>
    </row>
    <row r="1152" spans="1:6" ht="12.75">
      <c r="A1152" s="429"/>
      <c r="B1152" s="429"/>
      <c r="C1152" s="429"/>
      <c r="E1152" s="429"/>
      <c r="F1152" s="429"/>
    </row>
    <row r="1153" spans="1:6" ht="12.75">
      <c r="A1153" s="429"/>
      <c r="B1153" s="429"/>
      <c r="C1153" s="429"/>
      <c r="E1153" s="429"/>
      <c r="F1153" s="429"/>
    </row>
    <row r="1154" spans="1:6" ht="12.75">
      <c r="A1154" s="429"/>
      <c r="B1154" s="429"/>
      <c r="C1154" s="429"/>
      <c r="E1154" s="429"/>
      <c r="F1154" s="429"/>
    </row>
    <row r="1155" spans="1:6" ht="12.75">
      <c r="A1155" s="429"/>
      <c r="B1155" s="429"/>
      <c r="C1155" s="429"/>
      <c r="E1155" s="429"/>
      <c r="F1155" s="429"/>
    </row>
    <row r="1156" spans="1:6" ht="12.75">
      <c r="A1156" s="429"/>
      <c r="B1156" s="429"/>
      <c r="C1156" s="429"/>
      <c r="E1156" s="429"/>
      <c r="F1156" s="429"/>
    </row>
    <row r="1157" spans="1:6" ht="12.75">
      <c r="A1157" s="429"/>
      <c r="B1157" s="429"/>
      <c r="C1157" s="429"/>
      <c r="E1157" s="429"/>
      <c r="F1157" s="429"/>
    </row>
    <row r="1158" spans="1:6" ht="12.75">
      <c r="A1158" s="429"/>
      <c r="B1158" s="429"/>
      <c r="C1158" s="429"/>
      <c r="E1158" s="429"/>
      <c r="F1158" s="429"/>
    </row>
    <row r="1159" spans="1:6" ht="12.75">
      <c r="A1159" s="429"/>
      <c r="B1159" s="429"/>
      <c r="C1159" s="429"/>
      <c r="E1159" s="429"/>
      <c r="F1159" s="429"/>
    </row>
    <row r="1160" spans="1:6" ht="12.75">
      <c r="A1160" s="429"/>
      <c r="B1160" s="429"/>
      <c r="C1160" s="429"/>
      <c r="E1160" s="429"/>
      <c r="F1160" s="429"/>
    </row>
    <row r="1161" spans="1:6" ht="12.75">
      <c r="A1161" s="429"/>
      <c r="B1161" s="429"/>
      <c r="C1161" s="429"/>
      <c r="E1161" s="429"/>
      <c r="F1161" s="429"/>
    </row>
    <row r="1162" spans="1:6" ht="12.75">
      <c r="A1162" s="429"/>
      <c r="B1162" s="429"/>
      <c r="C1162" s="429"/>
      <c r="E1162" s="429"/>
      <c r="F1162" s="429"/>
    </row>
    <row r="1163" spans="1:6" ht="12.75">
      <c r="A1163" s="429"/>
      <c r="B1163" s="429"/>
      <c r="C1163" s="429"/>
      <c r="E1163" s="429"/>
      <c r="F1163" s="429"/>
    </row>
    <row r="1164" spans="1:6" ht="12.75">
      <c r="A1164" s="429"/>
      <c r="B1164" s="429"/>
      <c r="C1164" s="429"/>
      <c r="E1164" s="429"/>
      <c r="F1164" s="429"/>
    </row>
    <row r="1165" spans="1:6" ht="12.75">
      <c r="A1165" s="429"/>
      <c r="B1165" s="429"/>
      <c r="C1165" s="429"/>
      <c r="E1165" s="429"/>
      <c r="F1165" s="429"/>
    </row>
    <row r="1166" spans="1:6" ht="12.75">
      <c r="A1166" s="429"/>
      <c r="B1166" s="429"/>
      <c r="C1166" s="429"/>
      <c r="E1166" s="429"/>
      <c r="F1166" s="429"/>
    </row>
    <row r="1167" spans="1:6" ht="12.75">
      <c r="A1167" s="429"/>
      <c r="B1167" s="429"/>
      <c r="C1167" s="429"/>
      <c r="E1167" s="429"/>
      <c r="F1167" s="429"/>
    </row>
    <row r="1168" spans="1:6" ht="12.75">
      <c r="A1168" s="429"/>
      <c r="B1168" s="429"/>
      <c r="C1168" s="429"/>
      <c r="E1168" s="429"/>
      <c r="F1168" s="429"/>
    </row>
    <row r="1169" spans="1:6" ht="12.75">
      <c r="A1169" s="429"/>
      <c r="B1169" s="429"/>
      <c r="C1169" s="429"/>
      <c r="E1169" s="429"/>
      <c r="F1169" s="429"/>
    </row>
    <row r="1170" spans="1:6" ht="12.75">
      <c r="A1170" s="429"/>
      <c r="B1170" s="429"/>
      <c r="C1170" s="429"/>
      <c r="E1170" s="429"/>
      <c r="F1170" s="429"/>
    </row>
    <row r="1171" spans="1:6" ht="12.75">
      <c r="A1171" s="429"/>
      <c r="B1171" s="429"/>
      <c r="C1171" s="429"/>
      <c r="E1171" s="429"/>
      <c r="F1171" s="429"/>
    </row>
    <row r="1172" spans="1:6" ht="12.75">
      <c r="A1172" s="429"/>
      <c r="B1172" s="429"/>
      <c r="C1172" s="429"/>
      <c r="E1172" s="429"/>
      <c r="F1172" s="429"/>
    </row>
    <row r="1173" spans="1:6" ht="12.75">
      <c r="A1173" s="429"/>
      <c r="B1173" s="429"/>
      <c r="C1173" s="429"/>
      <c r="E1173" s="429"/>
      <c r="F1173" s="429"/>
    </row>
    <row r="1174" spans="1:6" ht="12.75">
      <c r="A1174" s="429"/>
      <c r="B1174" s="429"/>
      <c r="C1174" s="429"/>
      <c r="E1174" s="429"/>
      <c r="F1174" s="429"/>
    </row>
    <row r="1175" spans="1:6" ht="12.75">
      <c r="A1175" s="429"/>
      <c r="B1175" s="429"/>
      <c r="C1175" s="429"/>
      <c r="E1175" s="429"/>
      <c r="F1175" s="429"/>
    </row>
    <row r="1176" spans="1:6" ht="12.75">
      <c r="A1176" s="429"/>
      <c r="B1176" s="429"/>
      <c r="C1176" s="429"/>
      <c r="E1176" s="429"/>
      <c r="F1176" s="429"/>
    </row>
    <row r="1177" spans="1:6" ht="12.75">
      <c r="A1177" s="429"/>
      <c r="B1177" s="429"/>
      <c r="C1177" s="429"/>
      <c r="E1177" s="429"/>
      <c r="F1177" s="429"/>
    </row>
    <row r="1178" spans="1:6" ht="12.75">
      <c r="A1178" s="429"/>
      <c r="B1178" s="429"/>
      <c r="C1178" s="429"/>
      <c r="E1178" s="429"/>
      <c r="F1178" s="429"/>
    </row>
    <row r="1179" spans="1:6" ht="12.75">
      <c r="A1179" s="429"/>
      <c r="B1179" s="429"/>
      <c r="C1179" s="429"/>
      <c r="E1179" s="429"/>
      <c r="F1179" s="429"/>
    </row>
    <row r="1180" spans="1:6" ht="12.75">
      <c r="A1180" s="429"/>
      <c r="B1180" s="429"/>
      <c r="C1180" s="429"/>
      <c r="E1180" s="429"/>
      <c r="F1180" s="429"/>
    </row>
    <row r="1181" spans="1:6" ht="12.75">
      <c r="A1181" s="429"/>
      <c r="B1181" s="429"/>
      <c r="C1181" s="429"/>
      <c r="E1181" s="429"/>
      <c r="F1181" s="429"/>
    </row>
    <row r="1182" spans="1:6" ht="12.75">
      <c r="A1182" s="429"/>
      <c r="B1182" s="429"/>
      <c r="C1182" s="429"/>
      <c r="E1182" s="429"/>
      <c r="F1182" s="429"/>
    </row>
    <row r="1183" spans="1:6" ht="12.75">
      <c r="A1183" s="429"/>
      <c r="B1183" s="429"/>
      <c r="C1183" s="429"/>
      <c r="E1183" s="429"/>
      <c r="F1183" s="429"/>
    </row>
    <row r="1184" spans="1:6" ht="12.75">
      <c r="A1184" s="429"/>
      <c r="B1184" s="429"/>
      <c r="C1184" s="429"/>
      <c r="E1184" s="429"/>
      <c r="F1184" s="429"/>
    </row>
    <row r="1185" spans="1:6" ht="12.75">
      <c r="A1185" s="429"/>
      <c r="B1185" s="429"/>
      <c r="C1185" s="429"/>
      <c r="E1185" s="429"/>
      <c r="F1185" s="429"/>
    </row>
    <row r="1186" spans="1:6" ht="12.75">
      <c r="A1186" s="429"/>
      <c r="B1186" s="429"/>
      <c r="C1186" s="429"/>
      <c r="E1186" s="429"/>
      <c r="F1186" s="429"/>
    </row>
    <row r="1187" spans="1:6" ht="12.75">
      <c r="A1187" s="429"/>
      <c r="B1187" s="429"/>
      <c r="C1187" s="429"/>
      <c r="E1187" s="429"/>
      <c r="F1187" s="429"/>
    </row>
    <row r="1188" spans="1:6" ht="12.75">
      <c r="A1188" s="429"/>
      <c r="B1188" s="429"/>
      <c r="C1188" s="429"/>
      <c r="E1188" s="429"/>
      <c r="F1188" s="429"/>
    </row>
    <row r="1189" spans="1:6" ht="12.75">
      <c r="A1189" s="429"/>
      <c r="B1189" s="429"/>
      <c r="C1189" s="429"/>
      <c r="E1189" s="429"/>
      <c r="F1189" s="429"/>
    </row>
    <row r="1190" spans="1:6" ht="12.75">
      <c r="A1190" s="429"/>
      <c r="B1190" s="429"/>
      <c r="C1190" s="429"/>
      <c r="E1190" s="429"/>
      <c r="F1190" s="429"/>
    </row>
    <row r="1191" spans="1:6" ht="12.75">
      <c r="A1191" s="429"/>
      <c r="B1191" s="429"/>
      <c r="C1191" s="429"/>
      <c r="E1191" s="429"/>
      <c r="F1191" s="429"/>
    </row>
    <row r="1192" spans="1:6" ht="12.75">
      <c r="A1192" s="429"/>
      <c r="B1192" s="429"/>
      <c r="C1192" s="429"/>
      <c r="E1192" s="429"/>
      <c r="F1192" s="429"/>
    </row>
    <row r="1193" spans="1:6" ht="12.75">
      <c r="A1193" s="429"/>
      <c r="B1193" s="429"/>
      <c r="C1193" s="429"/>
      <c r="E1193" s="429"/>
      <c r="F1193" s="429"/>
    </row>
    <row r="1194" spans="1:6" ht="12.75">
      <c r="A1194" s="429"/>
      <c r="B1194" s="429"/>
      <c r="C1194" s="429"/>
      <c r="E1194" s="429"/>
      <c r="F1194" s="429"/>
    </row>
    <row r="1195" spans="1:6" ht="12.75">
      <c r="A1195" s="429"/>
      <c r="B1195" s="429"/>
      <c r="C1195" s="429"/>
      <c r="E1195" s="429"/>
      <c r="F1195" s="429"/>
    </row>
    <row r="1196" spans="1:6" ht="12.75">
      <c r="A1196" s="429"/>
      <c r="B1196" s="429"/>
      <c r="C1196" s="429"/>
      <c r="E1196" s="429"/>
      <c r="F1196" s="429"/>
    </row>
    <row r="1197" spans="1:6" ht="12.75">
      <c r="A1197" s="429"/>
      <c r="B1197" s="429"/>
      <c r="C1197" s="429"/>
      <c r="E1197" s="429"/>
      <c r="F1197" s="429"/>
    </row>
    <row r="1198" spans="1:6" ht="12.75">
      <c r="A1198" s="429"/>
      <c r="B1198" s="429"/>
      <c r="C1198" s="429"/>
      <c r="E1198" s="429"/>
      <c r="F1198" s="429"/>
    </row>
    <row r="1199" spans="1:6" ht="12.75">
      <c r="A1199" s="429"/>
      <c r="B1199" s="429"/>
      <c r="C1199" s="429"/>
      <c r="E1199" s="429"/>
      <c r="F1199" s="429"/>
    </row>
    <row r="1200" spans="1:6" ht="12.75">
      <c r="A1200" s="429"/>
      <c r="B1200" s="429"/>
      <c r="C1200" s="429"/>
      <c r="E1200" s="429"/>
      <c r="F1200" s="429"/>
    </row>
    <row r="1201" spans="1:6" ht="12.75">
      <c r="A1201" s="429"/>
      <c r="B1201" s="429"/>
      <c r="C1201" s="429"/>
      <c r="E1201" s="429"/>
      <c r="F1201" s="429"/>
    </row>
    <row r="1202" spans="1:6" ht="12.75">
      <c r="A1202" s="429"/>
      <c r="B1202" s="429"/>
      <c r="C1202" s="429"/>
      <c r="E1202" s="429"/>
      <c r="F1202" s="429"/>
    </row>
    <row r="1203" spans="1:6" ht="12.75">
      <c r="A1203" s="429"/>
      <c r="B1203" s="429"/>
      <c r="C1203" s="429"/>
      <c r="E1203" s="429"/>
      <c r="F1203" s="429"/>
    </row>
    <row r="1204" spans="1:6" ht="12.75">
      <c r="A1204" s="429"/>
      <c r="B1204" s="429"/>
      <c r="C1204" s="429"/>
      <c r="E1204" s="429"/>
      <c r="F1204" s="429"/>
    </row>
    <row r="1205" spans="1:6" ht="12.75">
      <c r="A1205" s="429"/>
      <c r="B1205" s="429"/>
      <c r="C1205" s="429"/>
      <c r="E1205" s="429"/>
      <c r="F1205" s="429"/>
    </row>
    <row r="1206" spans="1:6" ht="12.75">
      <c r="A1206" s="429"/>
      <c r="B1206" s="429"/>
      <c r="C1206" s="429"/>
      <c r="E1206" s="429"/>
      <c r="F1206" s="429"/>
    </row>
    <row r="1207" spans="1:6" ht="12.75">
      <c r="A1207" s="429"/>
      <c r="B1207" s="429"/>
      <c r="C1207" s="429"/>
      <c r="E1207" s="429"/>
      <c r="F1207" s="429"/>
    </row>
    <row r="1208" spans="1:6" ht="12.75">
      <c r="A1208" s="429"/>
      <c r="B1208" s="429"/>
      <c r="C1208" s="429"/>
      <c r="E1208" s="429"/>
      <c r="F1208" s="429"/>
    </row>
    <row r="1209" spans="1:6" ht="12.75">
      <c r="A1209" s="429"/>
      <c r="B1209" s="429"/>
      <c r="C1209" s="429"/>
      <c r="E1209" s="429"/>
      <c r="F1209" s="429"/>
    </row>
    <row r="1210" spans="1:6" ht="12.75">
      <c r="A1210" s="429"/>
      <c r="B1210" s="429"/>
      <c r="C1210" s="429"/>
      <c r="E1210" s="429"/>
      <c r="F1210" s="429"/>
    </row>
    <row r="1211" spans="1:6" ht="12.75">
      <c r="A1211" s="429"/>
      <c r="B1211" s="429"/>
      <c r="C1211" s="429"/>
      <c r="E1211" s="429"/>
      <c r="F1211" s="429"/>
    </row>
    <row r="1212" spans="1:6" ht="12.75">
      <c r="A1212" s="429"/>
      <c r="B1212" s="429"/>
      <c r="C1212" s="429"/>
      <c r="E1212" s="429"/>
      <c r="F1212" s="429"/>
    </row>
    <row r="1213" spans="1:6" ht="12.75">
      <c r="A1213" s="429"/>
      <c r="B1213" s="429"/>
      <c r="C1213" s="429"/>
      <c r="E1213" s="429"/>
      <c r="F1213" s="429"/>
    </row>
    <row r="1214" spans="1:6" ht="12.75">
      <c r="A1214" s="429"/>
      <c r="B1214" s="429"/>
      <c r="C1214" s="429"/>
      <c r="E1214" s="429"/>
      <c r="F1214" s="429"/>
    </row>
    <row r="1215" spans="1:6" ht="12.75">
      <c r="A1215" s="429"/>
      <c r="B1215" s="429"/>
      <c r="C1215" s="429"/>
      <c r="E1215" s="429"/>
      <c r="F1215" s="429"/>
    </row>
    <row r="1216" spans="1:6" ht="12.75">
      <c r="A1216" s="429"/>
      <c r="B1216" s="429"/>
      <c r="C1216" s="429"/>
      <c r="E1216" s="429"/>
      <c r="F1216" s="429"/>
    </row>
    <row r="1217" spans="1:6" ht="12.75">
      <c r="A1217" s="429"/>
      <c r="B1217" s="429"/>
      <c r="C1217" s="429"/>
      <c r="E1217" s="429"/>
      <c r="F1217" s="429"/>
    </row>
    <row r="1218" spans="1:6" ht="12.75">
      <c r="A1218" s="429"/>
      <c r="B1218" s="429"/>
      <c r="C1218" s="429"/>
      <c r="E1218" s="429"/>
      <c r="F1218" s="429"/>
    </row>
    <row r="1219" spans="1:6" ht="12.75">
      <c r="A1219" s="429"/>
      <c r="B1219" s="429"/>
      <c r="C1219" s="429"/>
      <c r="E1219" s="429"/>
      <c r="F1219" s="429"/>
    </row>
    <row r="1220" spans="1:6" ht="12.75">
      <c r="A1220" s="429"/>
      <c r="B1220" s="429"/>
      <c r="C1220" s="429"/>
      <c r="E1220" s="429"/>
      <c r="F1220" s="429"/>
    </row>
    <row r="1221" spans="1:6" ht="12.75">
      <c r="A1221" s="429"/>
      <c r="B1221" s="429"/>
      <c r="C1221" s="429"/>
      <c r="E1221" s="429"/>
      <c r="F1221" s="429"/>
    </row>
    <row r="1222" spans="1:6" ht="12.75">
      <c r="A1222" s="429"/>
      <c r="B1222" s="429"/>
      <c r="C1222" s="429"/>
      <c r="E1222" s="429"/>
      <c r="F1222" s="429"/>
    </row>
    <row r="1223" spans="1:6" ht="12.75">
      <c r="A1223" s="429"/>
      <c r="B1223" s="429"/>
      <c r="C1223" s="429"/>
      <c r="E1223" s="429"/>
      <c r="F1223" s="429"/>
    </row>
    <row r="1224" spans="1:6" ht="12.75">
      <c r="A1224" s="429"/>
      <c r="B1224" s="429"/>
      <c r="C1224" s="429"/>
      <c r="E1224" s="429"/>
      <c r="F1224" s="429"/>
    </row>
    <row r="1225" spans="1:6" ht="12.75">
      <c r="A1225" s="429"/>
      <c r="B1225" s="429"/>
      <c r="C1225" s="429"/>
      <c r="E1225" s="429"/>
      <c r="F1225" s="429"/>
    </row>
    <row r="1226" spans="1:6" ht="12.75">
      <c r="A1226" s="429"/>
      <c r="B1226" s="429"/>
      <c r="C1226" s="429"/>
      <c r="E1226" s="429"/>
      <c r="F1226" s="429"/>
    </row>
    <row r="1227" spans="1:6" ht="12.75">
      <c r="A1227" s="429"/>
      <c r="B1227" s="429"/>
      <c r="C1227" s="429"/>
      <c r="E1227" s="429"/>
      <c r="F1227" s="429"/>
    </row>
    <row r="1228" spans="1:6" ht="12.75">
      <c r="A1228" s="429"/>
      <c r="B1228" s="429"/>
      <c r="C1228" s="429"/>
      <c r="E1228" s="429"/>
      <c r="F1228" s="429"/>
    </row>
    <row r="1229" spans="1:6" ht="12.75">
      <c r="A1229" s="429"/>
      <c r="B1229" s="429"/>
      <c r="C1229" s="429"/>
      <c r="E1229" s="429"/>
      <c r="F1229" s="429"/>
    </row>
    <row r="1230" spans="1:6" ht="12.75">
      <c r="A1230" s="429"/>
      <c r="B1230" s="429"/>
      <c r="C1230" s="429"/>
      <c r="E1230" s="429"/>
      <c r="F1230" s="429"/>
    </row>
    <row r="1231" spans="1:6" ht="12.75">
      <c r="A1231" s="429"/>
      <c r="B1231" s="429"/>
      <c r="C1231" s="429"/>
      <c r="E1231" s="429"/>
      <c r="F1231" s="429"/>
    </row>
    <row r="1232" spans="1:6" ht="12.75">
      <c r="A1232" s="429"/>
      <c r="B1232" s="429"/>
      <c r="C1232" s="429"/>
      <c r="E1232" s="429"/>
      <c r="F1232" s="429"/>
    </row>
    <row r="1233" spans="1:6" ht="12.75">
      <c r="A1233" s="429"/>
      <c r="B1233" s="429"/>
      <c r="C1233" s="429"/>
      <c r="E1233" s="429"/>
      <c r="F1233" s="429"/>
    </row>
    <row r="1234" spans="1:6" ht="12.75">
      <c r="A1234" s="429"/>
      <c r="B1234" s="429"/>
      <c r="C1234" s="429"/>
      <c r="E1234" s="429"/>
      <c r="F1234" s="429"/>
    </row>
    <row r="1235" spans="1:6" ht="12.75">
      <c r="A1235" s="429"/>
      <c r="B1235" s="429"/>
      <c r="C1235" s="429"/>
      <c r="E1235" s="429"/>
      <c r="F1235" s="429"/>
    </row>
    <row r="1236" spans="1:6" ht="12.75">
      <c r="A1236" s="429"/>
      <c r="B1236" s="429"/>
      <c r="C1236" s="429"/>
      <c r="E1236" s="429"/>
      <c r="F1236" s="429"/>
    </row>
    <row r="1237" spans="1:6" ht="12.75">
      <c r="A1237" s="429"/>
      <c r="B1237" s="429"/>
      <c r="C1237" s="429"/>
      <c r="E1237" s="429"/>
      <c r="F1237" s="429"/>
    </row>
    <row r="1238" spans="1:6" ht="12.75">
      <c r="A1238" s="429"/>
      <c r="B1238" s="429"/>
      <c r="C1238" s="429"/>
      <c r="E1238" s="429"/>
      <c r="F1238" s="429"/>
    </row>
    <row r="1239" spans="1:6" ht="12.75">
      <c r="A1239" s="429"/>
      <c r="B1239" s="429"/>
      <c r="C1239" s="429"/>
      <c r="E1239" s="429"/>
      <c r="F1239" s="429"/>
    </row>
    <row r="1240" spans="1:6" ht="12.75">
      <c r="A1240" s="429"/>
      <c r="B1240" s="429"/>
      <c r="C1240" s="429"/>
      <c r="E1240" s="429"/>
      <c r="F1240" s="429"/>
    </row>
    <row r="1241" spans="1:6" ht="12.75">
      <c r="A1241" s="429"/>
      <c r="B1241" s="429"/>
      <c r="C1241" s="429"/>
      <c r="E1241" s="429"/>
      <c r="F1241" s="429"/>
    </row>
    <row r="1242" spans="1:6" ht="12.75">
      <c r="A1242" s="429"/>
      <c r="B1242" s="429"/>
      <c r="C1242" s="429"/>
      <c r="E1242" s="429"/>
      <c r="F1242" s="429"/>
    </row>
    <row r="1243" spans="1:6" ht="12.75">
      <c r="A1243" s="429"/>
      <c r="B1243" s="429"/>
      <c r="C1243" s="429"/>
      <c r="E1243" s="429"/>
      <c r="F1243" s="429"/>
    </row>
    <row r="1244" spans="1:6" ht="12.75">
      <c r="A1244" s="429"/>
      <c r="B1244" s="429"/>
      <c r="C1244" s="429"/>
      <c r="E1244" s="429"/>
      <c r="F1244" s="429"/>
    </row>
    <row r="1245" spans="1:6" ht="12.75">
      <c r="A1245" s="429"/>
      <c r="B1245" s="429"/>
      <c r="C1245" s="429"/>
      <c r="E1245" s="429"/>
      <c r="F1245" s="429"/>
    </row>
    <row r="1246" spans="1:6" ht="12.75">
      <c r="A1246" s="429"/>
      <c r="B1246" s="429"/>
      <c r="C1246" s="429"/>
      <c r="E1246" s="429"/>
      <c r="F1246" s="429"/>
    </row>
    <row r="1247" spans="1:6" ht="12.75">
      <c r="A1247" s="429"/>
      <c r="B1247" s="429"/>
      <c r="C1247" s="429"/>
      <c r="E1247" s="429"/>
      <c r="F1247" s="429"/>
    </row>
    <row r="1248" spans="1:6" ht="12.75">
      <c r="A1248" s="429"/>
      <c r="B1248" s="429"/>
      <c r="C1248" s="429"/>
      <c r="E1248" s="429"/>
      <c r="F1248" s="429"/>
    </row>
    <row r="1249" spans="1:6" ht="12.75">
      <c r="A1249" s="429"/>
      <c r="B1249" s="429"/>
      <c r="C1249" s="429"/>
      <c r="E1249" s="429"/>
      <c r="F1249" s="429"/>
    </row>
    <row r="1250" spans="1:6" ht="12.75">
      <c r="A1250" s="429"/>
      <c r="B1250" s="429"/>
      <c r="C1250" s="429"/>
      <c r="E1250" s="429"/>
      <c r="F1250" s="429"/>
    </row>
    <row r="1251" spans="1:6" ht="12.75">
      <c r="A1251" s="429"/>
      <c r="B1251" s="429"/>
      <c r="C1251" s="429"/>
      <c r="E1251" s="429"/>
      <c r="F1251" s="429"/>
    </row>
    <row r="1252" spans="1:6" ht="12.75">
      <c r="A1252" s="429"/>
      <c r="B1252" s="429"/>
      <c r="C1252" s="429"/>
      <c r="E1252" s="429"/>
      <c r="F1252" s="429"/>
    </row>
    <row r="1253" spans="1:6" ht="12.75">
      <c r="A1253" s="429"/>
      <c r="B1253" s="429"/>
      <c r="C1253" s="429"/>
      <c r="E1253" s="429"/>
      <c r="F1253" s="429"/>
    </row>
    <row r="1254" spans="1:6" ht="12.75">
      <c r="A1254" s="429"/>
      <c r="B1254" s="429"/>
      <c r="C1254" s="429"/>
      <c r="E1254" s="429"/>
      <c r="F1254" s="429"/>
    </row>
    <row r="1255" spans="1:6" ht="12.75">
      <c r="A1255" s="429"/>
      <c r="B1255" s="429"/>
      <c r="C1255" s="429"/>
      <c r="E1255" s="429"/>
      <c r="F1255" s="429"/>
    </row>
    <row r="1256" spans="1:6" ht="12.75">
      <c r="A1256" s="429"/>
      <c r="B1256" s="429"/>
      <c r="C1256" s="429"/>
      <c r="E1256" s="429"/>
      <c r="F1256" s="429"/>
    </row>
    <row r="1257" spans="1:6" ht="12.75">
      <c r="A1257" s="429"/>
      <c r="B1257" s="429"/>
      <c r="C1257" s="429"/>
      <c r="E1257" s="429"/>
      <c r="F1257" s="429"/>
    </row>
    <row r="1258" spans="1:6" ht="12.75">
      <c r="A1258" s="429"/>
      <c r="B1258" s="429"/>
      <c r="C1258" s="429"/>
      <c r="E1258" s="429"/>
      <c r="F1258" s="429"/>
    </row>
    <row r="1259" spans="1:6" ht="12.75">
      <c r="A1259" s="429"/>
      <c r="B1259" s="429"/>
      <c r="C1259" s="429"/>
      <c r="E1259" s="429"/>
      <c r="F1259" s="429"/>
    </row>
    <row r="1260" spans="1:6" ht="12.75">
      <c r="A1260" s="429"/>
      <c r="B1260" s="429"/>
      <c r="C1260" s="429"/>
      <c r="E1260" s="429"/>
      <c r="F1260" s="429"/>
    </row>
    <row r="1261" spans="1:6" ht="12.75">
      <c r="A1261" s="429"/>
      <c r="B1261" s="429"/>
      <c r="C1261" s="429"/>
      <c r="E1261" s="429"/>
      <c r="F1261" s="429"/>
    </row>
    <row r="1262" spans="1:6" ht="12.75">
      <c r="A1262" s="429"/>
      <c r="B1262" s="429"/>
      <c r="C1262" s="429"/>
      <c r="E1262" s="429"/>
      <c r="F1262" s="429"/>
    </row>
    <row r="1263" spans="1:6" ht="12.75">
      <c r="A1263" s="429"/>
      <c r="B1263" s="429"/>
      <c r="C1263" s="429"/>
      <c r="E1263" s="429"/>
      <c r="F1263" s="429"/>
    </row>
    <row r="1264" spans="1:6" ht="12.75">
      <c r="A1264" s="429"/>
      <c r="B1264" s="429"/>
      <c r="C1264" s="429"/>
      <c r="E1264" s="429"/>
      <c r="F1264" s="429"/>
    </row>
    <row r="1265" spans="1:6" ht="12.75">
      <c r="A1265" s="429"/>
      <c r="B1265" s="429"/>
      <c r="C1265" s="429"/>
      <c r="E1265" s="429"/>
      <c r="F1265" s="429"/>
    </row>
    <row r="1266" spans="1:6" ht="12.75">
      <c r="A1266" s="429"/>
      <c r="B1266" s="429"/>
      <c r="C1266" s="429"/>
      <c r="E1266" s="429"/>
      <c r="F1266" s="429"/>
    </row>
    <row r="1267" spans="1:6" ht="12.75">
      <c r="A1267" s="429"/>
      <c r="B1267" s="429"/>
      <c r="C1267" s="429"/>
      <c r="E1267" s="429"/>
      <c r="F1267" s="429"/>
    </row>
    <row r="1268" spans="1:6" ht="12.75">
      <c r="A1268" s="429"/>
      <c r="B1268" s="429"/>
      <c r="C1268" s="429"/>
      <c r="E1268" s="429"/>
      <c r="F1268" s="429"/>
    </row>
    <row r="1269" spans="1:6" ht="12.75">
      <c r="A1269" s="429"/>
      <c r="B1269" s="429"/>
      <c r="C1269" s="429"/>
      <c r="E1269" s="429"/>
      <c r="F1269" s="429"/>
    </row>
    <row r="1270" spans="1:6" ht="12.75">
      <c r="A1270" s="429"/>
      <c r="B1270" s="429"/>
      <c r="C1270" s="429"/>
      <c r="E1270" s="429"/>
      <c r="F1270" s="429"/>
    </row>
    <row r="1271" spans="1:6" ht="12.75">
      <c r="A1271" s="429"/>
      <c r="B1271" s="429"/>
      <c r="C1271" s="429"/>
      <c r="E1271" s="429"/>
      <c r="F1271" s="429"/>
    </row>
    <row r="1272" spans="1:6" ht="12.75">
      <c r="A1272" s="429"/>
      <c r="B1272" s="429"/>
      <c r="C1272" s="429"/>
      <c r="E1272" s="429"/>
      <c r="F1272" s="429"/>
    </row>
    <row r="1273" spans="1:6" ht="12.75">
      <c r="A1273" s="429"/>
      <c r="B1273" s="429"/>
      <c r="C1273" s="429"/>
      <c r="E1273" s="429"/>
      <c r="F1273" s="429"/>
    </row>
    <row r="1274" spans="1:6" ht="12.75">
      <c r="A1274" s="429"/>
      <c r="B1274" s="429"/>
      <c r="C1274" s="429"/>
      <c r="E1274" s="429"/>
      <c r="F1274" s="429"/>
    </row>
    <row r="1275" spans="1:6" ht="12.75">
      <c r="A1275" s="429"/>
      <c r="B1275" s="429"/>
      <c r="C1275" s="429"/>
      <c r="E1275" s="429"/>
      <c r="F1275" s="429"/>
    </row>
    <row r="1276" spans="1:6" ht="12.75">
      <c r="A1276" s="429"/>
      <c r="B1276" s="429"/>
      <c r="C1276" s="429"/>
      <c r="E1276" s="429"/>
      <c r="F1276" s="429"/>
    </row>
    <row r="1277" spans="1:6" ht="12.75">
      <c r="A1277" s="429"/>
      <c r="B1277" s="429"/>
      <c r="C1277" s="429"/>
      <c r="E1277" s="429"/>
      <c r="F1277" s="429"/>
    </row>
    <row r="1278" spans="1:6" ht="12.75">
      <c r="A1278" s="429"/>
      <c r="B1278" s="429"/>
      <c r="C1278" s="429"/>
      <c r="E1278" s="429"/>
      <c r="F1278" s="429"/>
    </row>
    <row r="1279" spans="1:6" ht="12.75">
      <c r="A1279" s="429"/>
      <c r="B1279" s="429"/>
      <c r="C1279" s="429"/>
      <c r="E1279" s="429"/>
      <c r="F1279" s="429"/>
    </row>
    <row r="1280" spans="1:6" ht="12.75">
      <c r="A1280" s="429"/>
      <c r="B1280" s="429"/>
      <c r="C1280" s="429"/>
      <c r="E1280" s="429"/>
      <c r="F1280" s="429"/>
    </row>
    <row r="1281" spans="1:6" ht="12.75">
      <c r="A1281" s="429"/>
      <c r="B1281" s="429"/>
      <c r="C1281" s="429"/>
      <c r="E1281" s="429"/>
      <c r="F1281" s="429"/>
    </row>
    <row r="1282" spans="1:6" ht="12.75">
      <c r="A1282" s="429"/>
      <c r="B1282" s="429"/>
      <c r="C1282" s="429"/>
      <c r="E1282" s="429"/>
      <c r="F1282" s="429"/>
    </row>
    <row r="1283" spans="1:6" ht="12.75">
      <c r="A1283" s="429"/>
      <c r="B1283" s="429"/>
      <c r="C1283" s="429"/>
      <c r="E1283" s="429"/>
      <c r="F1283" s="429"/>
    </row>
    <row r="1284" spans="1:6" ht="12.75">
      <c r="A1284" s="429"/>
      <c r="B1284" s="429"/>
      <c r="C1284" s="429"/>
      <c r="E1284" s="429"/>
      <c r="F1284" s="429"/>
    </row>
    <row r="1285" spans="1:6" ht="12.75">
      <c r="A1285" s="429"/>
      <c r="B1285" s="429"/>
      <c r="C1285" s="429"/>
      <c r="E1285" s="429"/>
      <c r="F1285" s="429"/>
    </row>
    <row r="1286" spans="1:6" ht="12.75">
      <c r="A1286" s="429"/>
      <c r="B1286" s="429"/>
      <c r="C1286" s="429"/>
      <c r="E1286" s="429"/>
      <c r="F1286" s="429"/>
    </row>
    <row r="1287" spans="1:6" ht="12.75">
      <c r="A1287" s="429"/>
      <c r="B1287" s="429"/>
      <c r="C1287" s="429"/>
      <c r="E1287" s="429"/>
      <c r="F1287" s="429"/>
    </row>
    <row r="1288" spans="1:6" ht="12.75">
      <c r="A1288" s="429"/>
      <c r="B1288" s="429"/>
      <c r="C1288" s="429"/>
      <c r="E1288" s="429"/>
      <c r="F1288" s="429"/>
    </row>
    <row r="1289" spans="1:6" ht="12.75">
      <c r="A1289" s="429"/>
      <c r="B1289" s="429"/>
      <c r="C1289" s="429"/>
      <c r="E1289" s="429"/>
      <c r="F1289" s="429"/>
    </row>
    <row r="1290" spans="1:6" ht="12.75">
      <c r="A1290" s="429"/>
      <c r="B1290" s="429"/>
      <c r="C1290" s="429"/>
      <c r="E1290" s="429"/>
      <c r="F1290" s="429"/>
    </row>
    <row r="1291" spans="1:6" ht="12.75">
      <c r="A1291" s="429"/>
      <c r="B1291" s="429"/>
      <c r="C1291" s="429"/>
      <c r="E1291" s="429"/>
      <c r="F1291" s="429"/>
    </row>
    <row r="1292" spans="1:6" ht="12.75">
      <c r="A1292" s="429"/>
      <c r="B1292" s="429"/>
      <c r="C1292" s="429"/>
      <c r="E1292" s="429"/>
      <c r="F1292" s="429"/>
    </row>
    <row r="1293" spans="1:6" ht="12.75">
      <c r="A1293" s="429"/>
      <c r="B1293" s="429"/>
      <c r="C1293" s="429"/>
      <c r="E1293" s="429"/>
      <c r="F1293" s="429"/>
    </row>
    <row r="1294" spans="1:6" ht="12.75">
      <c r="A1294" s="429"/>
      <c r="B1294" s="429"/>
      <c r="C1294" s="429"/>
      <c r="E1294" s="429"/>
      <c r="F1294" s="429"/>
    </row>
    <row r="1295" spans="1:6" ht="12.75">
      <c r="A1295" s="429"/>
      <c r="B1295" s="429"/>
      <c r="C1295" s="429"/>
      <c r="E1295" s="429"/>
      <c r="F1295" s="429"/>
    </row>
    <row r="1296" spans="1:6" ht="12.75">
      <c r="A1296" s="429"/>
      <c r="B1296" s="429"/>
      <c r="C1296" s="429"/>
      <c r="E1296" s="429"/>
      <c r="F1296" s="429"/>
    </row>
    <row r="1297" spans="1:6" ht="12.75">
      <c r="A1297" s="429"/>
      <c r="B1297" s="429"/>
      <c r="C1297" s="429"/>
      <c r="E1297" s="429"/>
      <c r="F1297" s="429"/>
    </row>
    <row r="1298" spans="1:6" ht="12.75">
      <c r="A1298" s="429"/>
      <c r="B1298" s="429"/>
      <c r="C1298" s="429"/>
      <c r="E1298" s="429"/>
      <c r="F1298" s="429"/>
    </row>
    <row r="1299" spans="1:6" ht="12.75">
      <c r="A1299" s="429"/>
      <c r="B1299" s="429"/>
      <c r="C1299" s="429"/>
      <c r="E1299" s="429"/>
      <c r="F1299" s="429"/>
    </row>
    <row r="1300" spans="1:6" ht="12.75">
      <c r="A1300" s="429"/>
      <c r="B1300" s="429"/>
      <c r="C1300" s="429"/>
      <c r="E1300" s="429"/>
      <c r="F1300" s="429"/>
    </row>
    <row r="1301" spans="1:6" ht="12.75">
      <c r="A1301" s="429"/>
      <c r="B1301" s="429"/>
      <c r="C1301" s="429"/>
      <c r="E1301" s="429"/>
      <c r="F1301" s="429"/>
    </row>
    <row r="1302" spans="1:6" ht="12.75">
      <c r="A1302" s="429"/>
      <c r="B1302" s="429"/>
      <c r="C1302" s="429"/>
      <c r="E1302" s="429"/>
      <c r="F1302" s="429"/>
    </row>
    <row r="1303" spans="1:6" ht="12.75">
      <c r="A1303" s="429"/>
      <c r="B1303" s="429"/>
      <c r="C1303" s="429"/>
      <c r="E1303" s="429"/>
      <c r="F1303" s="429"/>
    </row>
    <row r="1304" spans="1:6" ht="12.75">
      <c r="A1304" s="429"/>
      <c r="B1304" s="429"/>
      <c r="C1304" s="429"/>
      <c r="E1304" s="429"/>
      <c r="F1304" s="429"/>
    </row>
    <row r="1305" spans="1:6" ht="12.75">
      <c r="A1305" s="429"/>
      <c r="B1305" s="429"/>
      <c r="C1305" s="429"/>
      <c r="E1305" s="429"/>
      <c r="F1305" s="429"/>
    </row>
    <row r="1306" spans="1:6" ht="12.75">
      <c r="A1306" s="429"/>
      <c r="B1306" s="429"/>
      <c r="C1306" s="429"/>
      <c r="E1306" s="429"/>
      <c r="F1306" s="429"/>
    </row>
    <row r="1307" spans="1:6" ht="12.75">
      <c r="A1307" s="429"/>
      <c r="B1307" s="429"/>
      <c r="C1307" s="429"/>
      <c r="E1307" s="429"/>
      <c r="F1307" s="429"/>
    </row>
    <row r="1308" spans="1:6" ht="12.75">
      <c r="A1308" s="429"/>
      <c r="B1308" s="429"/>
      <c r="C1308" s="429"/>
      <c r="E1308" s="429"/>
      <c r="F1308" s="429"/>
    </row>
    <row r="1309" spans="1:6" ht="12.75">
      <c r="A1309" s="429"/>
      <c r="B1309" s="429"/>
      <c r="C1309" s="429"/>
      <c r="E1309" s="429"/>
      <c r="F1309" s="429"/>
    </row>
    <row r="1310" spans="1:6" ht="12.75">
      <c r="A1310" s="429"/>
      <c r="B1310" s="429"/>
      <c r="C1310" s="429"/>
      <c r="E1310" s="429"/>
      <c r="F1310" s="429"/>
    </row>
    <row r="1311" spans="1:6" ht="12.75">
      <c r="A1311" s="429"/>
      <c r="B1311" s="429"/>
      <c r="C1311" s="429"/>
      <c r="E1311" s="429"/>
      <c r="F1311" s="429"/>
    </row>
    <row r="1312" spans="1:6" ht="12.75">
      <c r="A1312" s="429"/>
      <c r="B1312" s="429"/>
      <c r="C1312" s="429"/>
      <c r="E1312" s="429"/>
      <c r="F1312" s="429"/>
    </row>
    <row r="1313" spans="1:6" ht="12.75">
      <c r="A1313" s="429"/>
      <c r="B1313" s="429"/>
      <c r="C1313" s="429"/>
      <c r="E1313" s="429"/>
      <c r="F1313" s="429"/>
    </row>
    <row r="1314" spans="1:6" ht="12.75">
      <c r="A1314" s="429"/>
      <c r="B1314" s="429"/>
      <c r="C1314" s="429"/>
      <c r="E1314" s="429"/>
      <c r="F1314" s="429"/>
    </row>
    <row r="1315" spans="1:6" ht="12.75">
      <c r="A1315" s="429"/>
      <c r="B1315" s="429"/>
      <c r="C1315" s="429"/>
      <c r="E1315" s="429"/>
      <c r="F1315" s="429"/>
    </row>
    <row r="1316" spans="1:6" ht="12.75">
      <c r="A1316" s="429"/>
      <c r="B1316" s="429"/>
      <c r="C1316" s="429"/>
      <c r="E1316" s="429"/>
      <c r="F1316" s="429"/>
    </row>
    <row r="1317" spans="1:6" ht="12.75">
      <c r="A1317" s="429"/>
      <c r="B1317" s="429"/>
      <c r="C1317" s="429"/>
      <c r="E1317" s="429"/>
      <c r="F1317" s="429"/>
    </row>
    <row r="1318" spans="1:6" ht="12.75">
      <c r="A1318" s="429"/>
      <c r="B1318" s="429"/>
      <c r="C1318" s="429"/>
      <c r="E1318" s="429"/>
      <c r="F1318" s="429"/>
    </row>
    <row r="1319" spans="1:6" ht="12.75">
      <c r="A1319" s="429"/>
      <c r="B1319" s="429"/>
      <c r="C1319" s="429"/>
      <c r="E1319" s="429"/>
      <c r="F1319" s="429"/>
    </row>
    <row r="1320" spans="1:6" ht="12.75">
      <c r="A1320" s="429"/>
      <c r="B1320" s="429"/>
      <c r="C1320" s="429"/>
      <c r="E1320" s="429"/>
      <c r="F1320" s="429"/>
    </row>
    <row r="1321" spans="1:6" ht="12.75">
      <c r="A1321" s="429"/>
      <c r="B1321" s="429"/>
      <c r="C1321" s="429"/>
      <c r="E1321" s="429"/>
      <c r="F1321" s="429"/>
    </row>
    <row r="1322" spans="1:6" ht="12.75">
      <c r="A1322" s="429"/>
      <c r="B1322" s="429"/>
      <c r="C1322" s="429"/>
      <c r="E1322" s="429"/>
      <c r="F1322" s="429"/>
    </row>
    <row r="1323" spans="1:6" ht="12.75">
      <c r="A1323" s="429"/>
      <c r="B1323" s="429"/>
      <c r="C1323" s="429"/>
      <c r="E1323" s="429"/>
      <c r="F1323" s="429"/>
    </row>
    <row r="1324" spans="1:6" ht="12.75">
      <c r="A1324" s="429"/>
      <c r="B1324" s="429"/>
      <c r="C1324" s="429"/>
      <c r="E1324" s="429"/>
      <c r="F1324" s="429"/>
    </row>
    <row r="1325" spans="1:6" ht="12.75">
      <c r="A1325" s="429"/>
      <c r="B1325" s="429"/>
      <c r="C1325" s="429"/>
      <c r="E1325" s="429"/>
      <c r="F1325" s="429"/>
    </row>
    <row r="1326" spans="1:6" ht="12.75">
      <c r="A1326" s="429"/>
      <c r="B1326" s="429"/>
      <c r="C1326" s="429"/>
      <c r="E1326" s="429"/>
      <c r="F1326" s="429"/>
    </row>
    <row r="1327" spans="1:6" ht="12.75">
      <c r="A1327" s="429"/>
      <c r="B1327" s="429"/>
      <c r="C1327" s="429"/>
      <c r="E1327" s="429"/>
      <c r="F1327" s="429"/>
    </row>
    <row r="1328" spans="1:6" ht="12.75">
      <c r="A1328" s="429"/>
      <c r="B1328" s="429"/>
      <c r="C1328" s="429"/>
      <c r="E1328" s="429"/>
      <c r="F1328" s="429"/>
    </row>
    <row r="1329" spans="1:6" ht="12.75">
      <c r="A1329" s="429"/>
      <c r="B1329" s="429"/>
      <c r="C1329" s="429"/>
      <c r="E1329" s="429"/>
      <c r="F1329" s="429"/>
    </row>
    <row r="1330" spans="1:6" ht="12.75">
      <c r="A1330" s="429"/>
      <c r="B1330" s="429"/>
      <c r="C1330" s="429"/>
      <c r="E1330" s="429"/>
      <c r="F1330" s="429"/>
    </row>
    <row r="1331" spans="1:6" ht="12.75">
      <c r="A1331" s="429"/>
      <c r="B1331" s="429"/>
      <c r="C1331" s="429"/>
      <c r="E1331" s="429"/>
      <c r="F1331" s="429"/>
    </row>
    <row r="1332" spans="1:6" ht="12.75">
      <c r="A1332" s="429"/>
      <c r="B1332" s="429"/>
      <c r="C1332" s="429"/>
      <c r="E1332" s="429"/>
      <c r="F1332" s="429"/>
    </row>
    <row r="1333" spans="1:6" ht="12.75">
      <c r="A1333" s="429"/>
      <c r="B1333" s="429"/>
      <c r="C1333" s="429"/>
      <c r="E1333" s="429"/>
      <c r="F1333" s="429"/>
    </row>
    <row r="1334" spans="1:6" ht="12.75">
      <c r="A1334" s="429"/>
      <c r="B1334" s="429"/>
      <c r="C1334" s="429"/>
      <c r="E1334" s="429"/>
      <c r="F1334" s="429"/>
    </row>
    <row r="1335" spans="1:6" ht="12.75">
      <c r="A1335" s="429"/>
      <c r="B1335" s="429"/>
      <c r="C1335" s="429"/>
      <c r="E1335" s="429"/>
      <c r="F1335" s="429"/>
    </row>
    <row r="1336" spans="1:6" ht="12.75">
      <c r="A1336" s="429"/>
      <c r="B1336" s="429"/>
      <c r="C1336" s="429"/>
      <c r="E1336" s="429"/>
      <c r="F1336" s="429"/>
    </row>
    <row r="1337" spans="1:6" ht="12.75">
      <c r="A1337" s="429"/>
      <c r="B1337" s="429"/>
      <c r="C1337" s="429"/>
      <c r="E1337" s="429"/>
      <c r="F1337" s="429"/>
    </row>
    <row r="1338" spans="1:6" ht="12.75">
      <c r="A1338" s="429"/>
      <c r="B1338" s="429"/>
      <c r="C1338" s="429"/>
      <c r="E1338" s="429"/>
      <c r="F1338" s="429"/>
    </row>
    <row r="1339" spans="1:6" ht="12.75">
      <c r="A1339" s="429"/>
      <c r="B1339" s="429"/>
      <c r="C1339" s="429"/>
      <c r="E1339" s="429"/>
      <c r="F1339" s="429"/>
    </row>
    <row r="1340" spans="1:6" ht="12.75">
      <c r="A1340" s="429"/>
      <c r="B1340" s="429"/>
      <c r="C1340" s="429"/>
      <c r="E1340" s="429"/>
      <c r="F1340" s="429"/>
    </row>
    <row r="1341" spans="1:6" ht="12.75">
      <c r="A1341" s="429"/>
      <c r="B1341" s="429"/>
      <c r="C1341" s="429"/>
      <c r="E1341" s="429"/>
      <c r="F1341" s="429"/>
    </row>
    <row r="1342" spans="1:6" ht="12.75">
      <c r="A1342" s="429"/>
      <c r="B1342" s="429"/>
      <c r="C1342" s="429"/>
      <c r="E1342" s="429"/>
      <c r="F1342" s="429"/>
    </row>
    <row r="1343" spans="1:6" ht="12.75">
      <c r="A1343" s="429"/>
      <c r="B1343" s="429"/>
      <c r="C1343" s="429"/>
      <c r="E1343" s="429"/>
      <c r="F1343" s="429"/>
    </row>
    <row r="1344" spans="1:6" ht="12.75">
      <c r="A1344" s="429"/>
      <c r="B1344" s="429"/>
      <c r="C1344" s="429"/>
      <c r="E1344" s="429"/>
      <c r="F1344" s="429"/>
    </row>
    <row r="1345" spans="1:6" ht="12.75">
      <c r="A1345" s="429"/>
      <c r="B1345" s="429"/>
      <c r="C1345" s="429"/>
      <c r="E1345" s="429"/>
      <c r="F1345" s="429"/>
    </row>
    <row r="1346" spans="1:6" ht="12.75">
      <c r="A1346" s="429"/>
      <c r="B1346" s="429"/>
      <c r="C1346" s="429"/>
      <c r="E1346" s="429"/>
      <c r="F1346" s="429"/>
    </row>
    <row r="1347" spans="1:6" ht="12.75">
      <c r="A1347" s="429"/>
      <c r="B1347" s="429"/>
      <c r="C1347" s="429"/>
      <c r="E1347" s="429"/>
      <c r="F1347" s="429"/>
    </row>
    <row r="1348" spans="1:6" ht="12.75">
      <c r="A1348" s="429"/>
      <c r="B1348" s="429"/>
      <c r="C1348" s="429"/>
      <c r="E1348" s="429"/>
      <c r="F1348" s="429"/>
    </row>
    <row r="1349" spans="1:6" ht="12.75">
      <c r="A1349" s="429"/>
      <c r="B1349" s="429"/>
      <c r="C1349" s="429"/>
      <c r="E1349" s="429"/>
      <c r="F1349" s="429"/>
    </row>
    <row r="1350" spans="1:6" ht="12.75">
      <c r="A1350" s="429"/>
      <c r="B1350" s="429"/>
      <c r="C1350" s="429"/>
      <c r="E1350" s="429"/>
      <c r="F1350" s="429"/>
    </row>
    <row r="1351" spans="1:6" ht="12.75">
      <c r="A1351" s="429"/>
      <c r="B1351" s="429"/>
      <c r="C1351" s="429"/>
      <c r="E1351" s="429"/>
      <c r="F1351" s="429"/>
    </row>
    <row r="1352" spans="1:6" ht="12.75">
      <c r="A1352" s="429"/>
      <c r="B1352" s="429"/>
      <c r="C1352" s="429"/>
      <c r="E1352" s="429"/>
      <c r="F1352" s="429"/>
    </row>
    <row r="1353" spans="1:6" ht="12.75">
      <c r="A1353" s="429"/>
      <c r="B1353" s="429"/>
      <c r="C1353" s="429"/>
      <c r="E1353" s="429"/>
      <c r="F1353" s="429"/>
    </row>
    <row r="1354" spans="1:6" ht="12.75">
      <c r="A1354" s="429"/>
      <c r="B1354" s="429"/>
      <c r="C1354" s="429"/>
      <c r="E1354" s="429"/>
      <c r="F1354" s="429"/>
    </row>
    <row r="1355" spans="1:6" ht="12.75">
      <c r="A1355" s="429"/>
      <c r="B1355" s="429"/>
      <c r="C1355" s="429"/>
      <c r="E1355" s="429"/>
      <c r="F1355" s="429"/>
    </row>
    <row r="1356" spans="1:6" ht="12.75">
      <c r="A1356" s="429"/>
      <c r="B1356" s="429"/>
      <c r="C1356" s="429"/>
      <c r="E1356" s="429"/>
      <c r="F1356" s="429"/>
    </row>
    <row r="1357" spans="1:6" ht="12.75">
      <c r="A1357" s="429"/>
      <c r="B1357" s="429"/>
      <c r="C1357" s="429"/>
      <c r="E1357" s="429"/>
      <c r="F1357" s="429"/>
    </row>
    <row r="1358" spans="1:6" ht="12.75">
      <c r="A1358" s="429"/>
      <c r="B1358" s="429"/>
      <c r="C1358" s="429"/>
      <c r="E1358" s="429"/>
      <c r="F1358" s="429"/>
    </row>
    <row r="1359" spans="1:6" ht="12.75">
      <c r="A1359" s="429"/>
      <c r="B1359" s="429"/>
      <c r="C1359" s="429"/>
      <c r="E1359" s="429"/>
      <c r="F1359" s="429"/>
    </row>
    <row r="1360" spans="1:6" ht="12.75">
      <c r="A1360" s="429"/>
      <c r="B1360" s="429"/>
      <c r="C1360" s="429"/>
      <c r="E1360" s="429"/>
      <c r="F1360" s="429"/>
    </row>
    <row r="1361" spans="1:6" ht="12.75">
      <c r="A1361" s="429"/>
      <c r="B1361" s="429"/>
      <c r="C1361" s="429"/>
      <c r="E1361" s="429"/>
      <c r="F1361" s="429"/>
    </row>
    <row r="1362" spans="1:6" ht="12.75">
      <c r="A1362" s="429"/>
      <c r="B1362" s="429"/>
      <c r="C1362" s="429"/>
      <c r="E1362" s="429"/>
      <c r="F1362" s="429"/>
    </row>
    <row r="1363" spans="1:6" ht="12.75">
      <c r="A1363" s="429"/>
      <c r="B1363" s="429"/>
      <c r="C1363" s="429"/>
      <c r="E1363" s="429"/>
      <c r="F1363" s="429"/>
    </row>
    <row r="1364" spans="1:6" ht="12.75">
      <c r="A1364" s="429"/>
      <c r="B1364" s="429"/>
      <c r="C1364" s="429"/>
      <c r="E1364" s="429"/>
      <c r="F1364" s="429"/>
    </row>
    <row r="1365" spans="1:6" ht="12.75">
      <c r="A1365" s="429"/>
      <c r="B1365" s="429"/>
      <c r="C1365" s="429"/>
      <c r="E1365" s="429"/>
      <c r="F1365" s="429"/>
    </row>
    <row r="1366" spans="1:6" ht="12.75">
      <c r="A1366" s="429"/>
      <c r="B1366" s="429"/>
      <c r="C1366" s="429"/>
      <c r="E1366" s="429"/>
      <c r="F1366" s="429"/>
    </row>
    <row r="1367" spans="1:6" ht="12.75">
      <c r="A1367" s="429"/>
      <c r="B1367" s="429"/>
      <c r="C1367" s="429"/>
      <c r="E1367" s="429"/>
      <c r="F1367" s="429"/>
    </row>
    <row r="1368" spans="1:6" ht="12.75">
      <c r="A1368" s="429"/>
      <c r="B1368" s="429"/>
      <c r="C1368" s="429"/>
      <c r="E1368" s="429"/>
      <c r="F1368" s="429"/>
    </row>
    <row r="1369" spans="1:6" ht="12.75">
      <c r="A1369" s="429"/>
      <c r="B1369" s="429"/>
      <c r="C1369" s="429"/>
      <c r="E1369" s="429"/>
      <c r="F1369" s="429"/>
    </row>
    <row r="1370" spans="1:6" ht="12.75">
      <c r="A1370" s="429"/>
      <c r="B1370" s="429"/>
      <c r="C1370" s="429"/>
      <c r="E1370" s="429"/>
      <c r="F1370" s="429"/>
    </row>
    <row r="1371" spans="1:6" ht="12.75">
      <c r="A1371" s="429"/>
      <c r="B1371" s="429"/>
      <c r="C1371" s="429"/>
      <c r="E1371" s="429"/>
      <c r="F1371" s="429"/>
    </row>
    <row r="1372" spans="1:6" ht="12.75">
      <c r="A1372" s="429"/>
      <c r="B1372" s="429"/>
      <c r="C1372" s="429"/>
      <c r="E1372" s="429"/>
      <c r="F1372" s="429"/>
    </row>
    <row r="1373" spans="1:6" ht="12.75">
      <c r="A1373" s="429"/>
      <c r="B1373" s="429"/>
      <c r="C1373" s="429"/>
      <c r="E1373" s="429"/>
      <c r="F1373" s="429"/>
    </row>
    <row r="1374" spans="1:6" ht="12.75">
      <c r="A1374" s="429"/>
      <c r="B1374" s="429"/>
      <c r="C1374" s="429"/>
      <c r="E1374" s="429"/>
      <c r="F1374" s="429"/>
    </row>
    <row r="1375" spans="1:6" ht="12.75">
      <c r="A1375" s="429"/>
      <c r="B1375" s="429"/>
      <c r="C1375" s="429"/>
      <c r="E1375" s="429"/>
      <c r="F1375" s="429"/>
    </row>
    <row r="1376" spans="1:6" ht="12.75">
      <c r="A1376" s="429"/>
      <c r="B1376" s="429"/>
      <c r="C1376" s="429"/>
      <c r="E1376" s="429"/>
      <c r="F1376" s="429"/>
    </row>
    <row r="1377" spans="1:6" ht="12.75">
      <c r="A1377" s="429"/>
      <c r="B1377" s="429"/>
      <c r="C1377" s="429"/>
      <c r="E1377" s="429"/>
      <c r="F1377" s="429"/>
    </row>
    <row r="1378" spans="1:6" ht="12.75">
      <c r="A1378" s="429"/>
      <c r="B1378" s="429"/>
      <c r="C1378" s="429"/>
      <c r="E1378" s="429"/>
      <c r="F1378" s="429"/>
    </row>
    <row r="1379" spans="1:6" ht="12.75">
      <c r="A1379" s="429"/>
      <c r="B1379" s="429"/>
      <c r="C1379" s="429"/>
      <c r="E1379" s="429"/>
      <c r="F1379" s="429"/>
    </row>
    <row r="1380" spans="1:6" ht="12.75">
      <c r="A1380" s="429"/>
      <c r="B1380" s="429"/>
      <c r="C1380" s="429"/>
      <c r="E1380" s="429"/>
      <c r="F1380" s="429"/>
    </row>
    <row r="1381" spans="1:6" ht="12.75">
      <c r="A1381" s="429"/>
      <c r="B1381" s="429"/>
      <c r="C1381" s="429"/>
      <c r="E1381" s="429"/>
      <c r="F1381" s="429"/>
    </row>
    <row r="1382" spans="1:6" ht="12.75">
      <c r="A1382" s="429"/>
      <c r="B1382" s="429"/>
      <c r="C1382" s="429"/>
      <c r="E1382" s="429"/>
      <c r="F1382" s="429"/>
    </row>
    <row r="1383" spans="1:6" ht="12.75">
      <c r="A1383" s="429"/>
      <c r="B1383" s="429"/>
      <c r="C1383" s="429"/>
      <c r="E1383" s="429"/>
      <c r="F1383" s="429"/>
    </row>
    <row r="1384" spans="1:6" ht="12.75">
      <c r="A1384" s="429"/>
      <c r="B1384" s="429"/>
      <c r="C1384" s="429"/>
      <c r="E1384" s="429"/>
      <c r="F1384" s="429"/>
    </row>
    <row r="1385" spans="1:6" ht="12.75">
      <c r="A1385" s="429"/>
      <c r="B1385" s="429"/>
      <c r="C1385" s="429"/>
      <c r="E1385" s="429"/>
      <c r="F1385" s="429"/>
    </row>
    <row r="1386" spans="1:6" ht="12.75">
      <c r="A1386" s="429"/>
      <c r="B1386" s="429"/>
      <c r="C1386" s="429"/>
      <c r="E1386" s="429"/>
      <c r="F1386" s="429"/>
    </row>
    <row r="1387" spans="1:6" ht="12.75">
      <c r="A1387" s="429"/>
      <c r="B1387" s="429"/>
      <c r="C1387" s="429"/>
      <c r="E1387" s="429"/>
      <c r="F1387" s="429"/>
    </row>
    <row r="1388" spans="1:6" ht="12.75">
      <c r="A1388" s="429"/>
      <c r="B1388" s="429"/>
      <c r="C1388" s="429"/>
      <c r="E1388" s="429"/>
      <c r="F1388" s="429"/>
    </row>
    <row r="1389" spans="1:6" ht="12.75">
      <c r="A1389" s="429"/>
      <c r="B1389" s="429"/>
      <c r="C1389" s="429"/>
      <c r="E1389" s="429"/>
      <c r="F1389" s="429"/>
    </row>
    <row r="1390" spans="1:6" ht="12.75">
      <c r="A1390" s="429"/>
      <c r="B1390" s="429"/>
      <c r="C1390" s="429"/>
      <c r="E1390" s="429"/>
      <c r="F1390" s="429"/>
    </row>
    <row r="1391" spans="1:6" ht="12.75">
      <c r="A1391" s="429"/>
      <c r="B1391" s="429"/>
      <c r="C1391" s="429"/>
      <c r="E1391" s="429"/>
      <c r="F1391" s="429"/>
    </row>
    <row r="1392" spans="1:6" ht="12.75">
      <c r="A1392" s="429"/>
      <c r="B1392" s="429"/>
      <c r="C1392" s="429"/>
      <c r="E1392" s="429"/>
      <c r="F1392" s="429"/>
    </row>
    <row r="1393" spans="1:6" ht="12.75">
      <c r="A1393" s="429"/>
      <c r="B1393" s="429"/>
      <c r="C1393" s="429"/>
      <c r="E1393" s="429"/>
      <c r="F1393" s="429"/>
    </row>
    <row r="1394" spans="1:6" ht="12.75">
      <c r="A1394" s="429"/>
      <c r="B1394" s="429"/>
      <c r="C1394" s="429"/>
      <c r="E1394" s="429"/>
      <c r="F1394" s="429"/>
    </row>
    <row r="1395" spans="1:6" ht="12.75">
      <c r="A1395" s="429"/>
      <c r="B1395" s="429"/>
      <c r="C1395" s="429"/>
      <c r="E1395" s="429"/>
      <c r="F1395" s="429"/>
    </row>
    <row r="1396" spans="1:6" ht="12.75">
      <c r="A1396" s="429"/>
      <c r="B1396" s="429"/>
      <c r="C1396" s="429"/>
      <c r="E1396" s="429"/>
      <c r="F1396" s="429"/>
    </row>
    <row r="1397" spans="1:6" ht="12.75">
      <c r="A1397" s="429"/>
      <c r="B1397" s="429"/>
      <c r="C1397" s="429"/>
      <c r="E1397" s="429"/>
      <c r="F1397" s="429"/>
    </row>
    <row r="1398" spans="1:6" ht="12.75">
      <c r="A1398" s="429"/>
      <c r="B1398" s="429"/>
      <c r="C1398" s="429"/>
      <c r="E1398" s="429"/>
      <c r="F1398" s="429"/>
    </row>
    <row r="1399" spans="1:6" ht="12.75">
      <c r="A1399" s="429"/>
      <c r="B1399" s="429"/>
      <c r="C1399" s="429"/>
      <c r="E1399" s="429"/>
      <c r="F1399" s="429"/>
    </row>
    <row r="1400" spans="1:6" ht="12.75">
      <c r="A1400" s="429"/>
      <c r="B1400" s="429"/>
      <c r="C1400" s="429"/>
      <c r="E1400" s="429"/>
      <c r="F1400" s="429"/>
    </row>
    <row r="1401" spans="1:6" ht="12.75">
      <c r="A1401" s="429"/>
      <c r="B1401" s="429"/>
      <c r="C1401" s="429"/>
      <c r="E1401" s="429"/>
      <c r="F1401" s="429"/>
    </row>
    <row r="1402" spans="1:6" ht="12.75">
      <c r="A1402" s="429"/>
      <c r="B1402" s="429"/>
      <c r="C1402" s="429"/>
      <c r="E1402" s="429"/>
      <c r="F1402" s="429"/>
    </row>
    <row r="1403" spans="1:6" ht="12.75">
      <c r="A1403" s="429"/>
      <c r="B1403" s="429"/>
      <c r="C1403" s="429"/>
      <c r="E1403" s="429"/>
      <c r="F1403" s="429"/>
    </row>
    <row r="1404" spans="1:6" ht="12.75">
      <c r="A1404" s="429"/>
      <c r="B1404" s="429"/>
      <c r="C1404" s="429"/>
      <c r="E1404" s="429"/>
      <c r="F1404" s="429"/>
    </row>
    <row r="1405" spans="1:6" ht="12.75">
      <c r="A1405" s="429"/>
      <c r="B1405" s="429"/>
      <c r="C1405" s="429"/>
      <c r="E1405" s="429"/>
      <c r="F1405" s="429"/>
    </row>
    <row r="1406" spans="1:6" ht="12.75">
      <c r="A1406" s="429"/>
      <c r="B1406" s="429"/>
      <c r="C1406" s="429"/>
      <c r="E1406" s="429"/>
      <c r="F1406" s="429"/>
    </row>
    <row r="1407" spans="1:6" ht="12.75">
      <c r="A1407" s="429"/>
      <c r="B1407" s="429"/>
      <c r="C1407" s="429"/>
      <c r="E1407" s="429"/>
      <c r="F1407" s="429"/>
    </row>
    <row r="1408" spans="1:6" ht="12.75">
      <c r="A1408" s="429"/>
      <c r="B1408" s="429"/>
      <c r="C1408" s="429"/>
      <c r="E1408" s="429"/>
      <c r="F1408" s="429"/>
    </row>
    <row r="1409" spans="1:6" ht="12.75">
      <c r="A1409" s="429"/>
      <c r="B1409" s="429"/>
      <c r="C1409" s="429"/>
      <c r="E1409" s="429"/>
      <c r="F1409" s="429"/>
    </row>
    <row r="1410" spans="1:6" ht="12.75">
      <c r="A1410" s="429"/>
      <c r="B1410" s="429"/>
      <c r="C1410" s="429"/>
      <c r="E1410" s="429"/>
      <c r="F1410" s="429"/>
    </row>
    <row r="1411" spans="1:6" ht="12.75">
      <c r="A1411" s="429"/>
      <c r="B1411" s="429"/>
      <c r="C1411" s="429"/>
      <c r="E1411" s="429"/>
      <c r="F1411" s="429"/>
    </row>
    <row r="1412" spans="1:6" ht="12.75">
      <c r="A1412" s="429"/>
      <c r="B1412" s="429"/>
      <c r="C1412" s="429"/>
      <c r="E1412" s="429"/>
      <c r="F1412" s="429"/>
    </row>
    <row r="1413" spans="1:6" ht="12.75">
      <c r="A1413" s="429"/>
      <c r="B1413" s="429"/>
      <c r="C1413" s="429"/>
      <c r="E1413" s="429"/>
      <c r="F1413" s="429"/>
    </row>
    <row r="1414" spans="1:6" ht="12.75">
      <c r="A1414" s="429"/>
      <c r="B1414" s="429"/>
      <c r="C1414" s="429"/>
      <c r="E1414" s="429"/>
      <c r="F1414" s="429"/>
    </row>
    <row r="1415" spans="1:6" ht="12.75">
      <c r="A1415" s="429"/>
      <c r="B1415" s="429"/>
      <c r="C1415" s="429"/>
      <c r="E1415" s="429"/>
      <c r="F1415" s="429"/>
    </row>
    <row r="1416" spans="1:6" ht="12.75">
      <c r="A1416" s="429"/>
      <c r="B1416" s="429"/>
      <c r="C1416" s="429"/>
      <c r="E1416" s="429"/>
      <c r="F1416" s="429"/>
    </row>
    <row r="1417" spans="1:6" ht="12.75">
      <c r="A1417" s="429"/>
      <c r="B1417" s="429"/>
      <c r="C1417" s="429"/>
      <c r="E1417" s="429"/>
      <c r="F1417" s="429"/>
    </row>
    <row r="1418" spans="1:6" ht="12.75">
      <c r="A1418" s="429"/>
      <c r="B1418" s="429"/>
      <c r="C1418" s="429"/>
      <c r="E1418" s="429"/>
      <c r="F1418" s="429"/>
    </row>
    <row r="1419" spans="1:6" ht="12.75">
      <c r="A1419" s="429"/>
      <c r="B1419" s="429"/>
      <c r="C1419" s="429"/>
      <c r="E1419" s="429"/>
      <c r="F1419" s="429"/>
    </row>
    <row r="1420" spans="1:6" ht="12.75">
      <c r="A1420" s="429"/>
      <c r="B1420" s="429"/>
      <c r="C1420" s="429"/>
      <c r="E1420" s="429"/>
      <c r="F1420" s="429"/>
    </row>
    <row r="1421" spans="1:6" ht="12.75">
      <c r="A1421" s="429"/>
      <c r="B1421" s="429"/>
      <c r="C1421" s="429"/>
      <c r="E1421" s="429"/>
      <c r="F1421" s="429"/>
    </row>
    <row r="1422" spans="1:6" ht="12.75">
      <c r="A1422" s="429"/>
      <c r="B1422" s="429"/>
      <c r="C1422" s="429"/>
      <c r="E1422" s="429"/>
      <c r="F1422" s="429"/>
    </row>
    <row r="1423" spans="1:6" ht="12.75">
      <c r="A1423" s="429"/>
      <c r="B1423" s="429"/>
      <c r="C1423" s="429"/>
      <c r="E1423" s="429"/>
      <c r="F1423" s="429"/>
    </row>
    <row r="1424" spans="1:6" ht="12.75">
      <c r="A1424" s="429"/>
      <c r="B1424" s="429"/>
      <c r="C1424" s="429"/>
      <c r="E1424" s="429"/>
      <c r="F1424" s="429"/>
    </row>
    <row r="1425" spans="1:6" ht="12.75">
      <c r="A1425" s="429"/>
      <c r="B1425" s="429"/>
      <c r="C1425" s="429"/>
      <c r="E1425" s="429"/>
      <c r="F1425" s="429"/>
    </row>
    <row r="1426" spans="1:6" ht="12.75">
      <c r="A1426" s="429"/>
      <c r="B1426" s="429"/>
      <c r="C1426" s="429"/>
      <c r="E1426" s="429"/>
      <c r="F1426" s="429"/>
    </row>
    <row r="1427" spans="1:6" ht="12.75">
      <c r="A1427" s="429"/>
      <c r="B1427" s="429"/>
      <c r="C1427" s="429"/>
      <c r="E1427" s="429"/>
      <c r="F1427" s="429"/>
    </row>
    <row r="1428" spans="1:6" ht="12.75">
      <c r="A1428" s="429"/>
      <c r="B1428" s="429"/>
      <c r="C1428" s="429"/>
      <c r="E1428" s="429"/>
      <c r="F1428" s="429"/>
    </row>
    <row r="1429" spans="1:6" ht="12.75">
      <c r="A1429" s="429"/>
      <c r="B1429" s="429"/>
      <c r="C1429" s="429"/>
      <c r="E1429" s="429"/>
      <c r="F1429" s="429"/>
    </row>
    <row r="1430" spans="1:6" ht="12.75">
      <c r="A1430" s="429"/>
      <c r="B1430" s="429"/>
      <c r="C1430" s="429"/>
      <c r="E1430" s="429"/>
      <c r="F1430" s="429"/>
    </row>
    <row r="1431" spans="1:6" ht="12.75">
      <c r="A1431" s="429"/>
      <c r="B1431" s="429"/>
      <c r="C1431" s="429"/>
      <c r="E1431" s="429"/>
      <c r="F1431" s="429"/>
    </row>
    <row r="1432" spans="1:6" ht="12.75">
      <c r="A1432" s="429"/>
      <c r="B1432" s="429"/>
      <c r="C1432" s="429"/>
      <c r="E1432" s="429"/>
      <c r="F1432" s="429"/>
    </row>
    <row r="1433" spans="1:6" ht="12.75">
      <c r="A1433" s="429"/>
      <c r="B1433" s="429"/>
      <c r="C1433" s="429"/>
      <c r="E1433" s="429"/>
      <c r="F1433" s="429"/>
    </row>
    <row r="1434" spans="1:6" ht="12.75">
      <c r="A1434" s="429"/>
      <c r="B1434" s="429"/>
      <c r="C1434" s="429"/>
      <c r="E1434" s="429"/>
      <c r="F1434" s="429"/>
    </row>
    <row r="1435" spans="1:6" ht="12.75">
      <c r="A1435" s="429"/>
      <c r="B1435" s="429"/>
      <c r="C1435" s="429"/>
      <c r="E1435" s="429"/>
      <c r="F1435" s="429"/>
    </row>
    <row r="1436" spans="1:6" ht="12.75">
      <c r="A1436" s="429"/>
      <c r="B1436" s="429"/>
      <c r="C1436" s="429"/>
      <c r="E1436" s="429"/>
      <c r="F1436" s="429"/>
    </row>
    <row r="1437" spans="1:6" ht="12.75">
      <c r="A1437" s="429"/>
      <c r="B1437" s="429"/>
      <c r="C1437" s="429"/>
      <c r="E1437" s="429"/>
      <c r="F1437" s="429"/>
    </row>
    <row r="1438" spans="1:6" ht="12.75">
      <c r="A1438" s="429"/>
      <c r="B1438" s="429"/>
      <c r="C1438" s="429"/>
      <c r="E1438" s="429"/>
      <c r="F1438" s="429"/>
    </row>
    <row r="1439" spans="1:6" ht="12.75">
      <c r="A1439" s="429"/>
      <c r="B1439" s="429"/>
      <c r="C1439" s="429"/>
      <c r="E1439" s="429"/>
      <c r="F1439" s="429"/>
    </row>
    <row r="1440" spans="1:6" ht="12.75">
      <c r="A1440" s="429"/>
      <c r="B1440" s="429"/>
      <c r="C1440" s="429"/>
      <c r="E1440" s="429"/>
      <c r="F1440" s="429"/>
    </row>
    <row r="1441" spans="1:6" ht="12.75">
      <c r="A1441" s="429"/>
      <c r="B1441" s="429"/>
      <c r="C1441" s="429"/>
      <c r="E1441" s="429"/>
      <c r="F1441" s="429"/>
    </row>
    <row r="1442" spans="1:6" ht="12.75">
      <c r="A1442" s="429"/>
      <c r="B1442" s="429"/>
      <c r="C1442" s="429"/>
      <c r="E1442" s="429"/>
      <c r="F1442" s="429"/>
    </row>
    <row r="1443" spans="1:6" ht="12.75">
      <c r="A1443" s="429"/>
      <c r="B1443" s="429"/>
      <c r="C1443" s="429"/>
      <c r="E1443" s="429"/>
      <c r="F1443" s="429"/>
    </row>
    <row r="1444" spans="1:6" ht="12.75">
      <c r="A1444" s="429"/>
      <c r="B1444" s="429"/>
      <c r="C1444" s="429"/>
      <c r="E1444" s="429"/>
      <c r="F1444" s="429"/>
    </row>
    <row r="1445" spans="1:6" ht="12.75">
      <c r="A1445" s="429"/>
      <c r="B1445" s="429"/>
      <c r="C1445" s="429"/>
      <c r="E1445" s="429"/>
      <c r="F1445" s="429"/>
    </row>
    <row r="1446" spans="1:6" ht="12.75">
      <c r="A1446" s="429"/>
      <c r="B1446" s="429"/>
      <c r="C1446" s="429"/>
      <c r="E1446" s="429"/>
      <c r="F1446" s="429"/>
    </row>
    <row r="1447" spans="1:6" ht="12.75">
      <c r="A1447" s="429"/>
      <c r="B1447" s="429"/>
      <c r="C1447" s="429"/>
      <c r="E1447" s="429"/>
      <c r="F1447" s="429"/>
    </row>
    <row r="1448" spans="1:6" ht="12.75">
      <c r="A1448" s="429"/>
      <c r="B1448" s="429"/>
      <c r="C1448" s="429"/>
      <c r="E1448" s="429"/>
      <c r="F1448" s="429"/>
    </row>
    <row r="1449" spans="1:6" ht="12.75">
      <c r="A1449" s="429"/>
      <c r="B1449" s="429"/>
      <c r="C1449" s="429"/>
      <c r="E1449" s="429"/>
      <c r="F1449" s="429"/>
    </row>
    <row r="1450" spans="1:6" ht="12.75">
      <c r="A1450" s="429"/>
      <c r="B1450" s="429"/>
      <c r="C1450" s="429"/>
      <c r="E1450" s="429"/>
      <c r="F1450" s="429"/>
    </row>
    <row r="1451" spans="1:6" ht="12.75">
      <c r="A1451" s="429"/>
      <c r="B1451" s="429"/>
      <c r="C1451" s="429"/>
      <c r="E1451" s="429"/>
      <c r="F1451" s="429"/>
    </row>
    <row r="1452" spans="1:6" ht="12.75">
      <c r="A1452" s="429"/>
      <c r="B1452" s="429"/>
      <c r="C1452" s="429"/>
      <c r="E1452" s="429"/>
      <c r="F1452" s="429"/>
    </row>
    <row r="1453" spans="1:6" ht="12.75">
      <c r="A1453" s="429"/>
      <c r="B1453" s="429"/>
      <c r="C1453" s="429"/>
      <c r="E1453" s="429"/>
      <c r="F1453" s="429"/>
    </row>
    <row r="1454" spans="1:6" ht="12.75">
      <c r="A1454" s="429"/>
      <c r="B1454" s="429"/>
      <c r="C1454" s="429"/>
      <c r="E1454" s="429"/>
      <c r="F1454" s="429"/>
    </row>
    <row r="1455" spans="1:6" ht="12.75">
      <c r="A1455" s="429"/>
      <c r="B1455" s="429"/>
      <c r="C1455" s="429"/>
      <c r="E1455" s="429"/>
      <c r="F1455" s="429"/>
    </row>
    <row r="1456" spans="1:6" ht="12.75">
      <c r="A1456" s="429"/>
      <c r="B1456" s="429"/>
      <c r="C1456" s="429"/>
      <c r="E1456" s="429"/>
      <c r="F1456" s="429"/>
    </row>
    <row r="1457" spans="1:6" ht="12.75">
      <c r="A1457" s="429"/>
      <c r="B1457" s="429"/>
      <c r="C1457" s="429"/>
      <c r="E1457" s="429"/>
      <c r="F1457" s="429"/>
    </row>
    <row r="1458" spans="1:6" ht="12.75">
      <c r="A1458" s="429"/>
      <c r="B1458" s="429"/>
      <c r="C1458" s="429"/>
      <c r="E1458" s="429"/>
      <c r="F1458" s="429"/>
    </row>
    <row r="1459" spans="1:6" ht="12.75">
      <c r="A1459" s="429"/>
      <c r="B1459" s="429"/>
      <c r="C1459" s="429"/>
      <c r="E1459" s="429"/>
      <c r="F1459" s="429"/>
    </row>
    <row r="1460" spans="1:6" ht="12.75">
      <c r="A1460" s="429"/>
      <c r="B1460" s="429"/>
      <c r="C1460" s="429"/>
      <c r="E1460" s="429"/>
      <c r="F1460" s="429"/>
    </row>
    <row r="1461" spans="1:6" ht="12.75">
      <c r="A1461" s="429"/>
      <c r="B1461" s="429"/>
      <c r="C1461" s="429"/>
      <c r="E1461" s="429"/>
      <c r="F1461" s="429"/>
    </row>
    <row r="1462" spans="1:6" ht="12.75">
      <c r="A1462" s="429"/>
      <c r="B1462" s="429"/>
      <c r="C1462" s="429"/>
      <c r="E1462" s="429"/>
      <c r="F1462" s="429"/>
    </row>
    <row r="1463" spans="1:6" ht="12.75">
      <c r="A1463" s="429"/>
      <c r="B1463" s="429"/>
      <c r="C1463" s="429"/>
      <c r="E1463" s="429"/>
      <c r="F1463" s="429"/>
    </row>
    <row r="1464" spans="1:6" ht="12.75">
      <c r="A1464" s="429"/>
      <c r="B1464" s="429"/>
      <c r="C1464" s="429"/>
      <c r="E1464" s="429"/>
      <c r="F1464" s="429"/>
    </row>
    <row r="1465" spans="1:6" ht="12.75">
      <c r="A1465" s="429"/>
      <c r="B1465" s="429"/>
      <c r="C1465" s="429"/>
      <c r="E1465" s="429"/>
      <c r="F1465" s="429"/>
    </row>
    <row r="1466" spans="1:6" ht="12.75">
      <c r="A1466" s="429"/>
      <c r="B1466" s="429"/>
      <c r="C1466" s="429"/>
      <c r="E1466" s="429"/>
      <c r="F1466" s="429"/>
    </row>
    <row r="1467" spans="1:6" ht="12.75">
      <c r="A1467" s="429"/>
      <c r="B1467" s="429"/>
      <c r="C1467" s="429"/>
      <c r="E1467" s="429"/>
      <c r="F1467" s="429"/>
    </row>
    <row r="1468" spans="1:6" ht="12.75">
      <c r="A1468" s="429"/>
      <c r="B1468" s="429"/>
      <c r="C1468" s="429"/>
      <c r="E1468" s="429"/>
      <c r="F1468" s="429"/>
    </row>
    <row r="1469" spans="1:6" ht="12.75">
      <c r="A1469" s="429"/>
      <c r="B1469" s="429"/>
      <c r="C1469" s="429"/>
      <c r="E1469" s="429"/>
      <c r="F1469" s="429"/>
    </row>
    <row r="1470" spans="1:6" ht="12.75">
      <c r="A1470" s="429"/>
      <c r="B1470" s="429"/>
      <c r="C1470" s="429"/>
      <c r="E1470" s="429"/>
      <c r="F1470" s="429"/>
    </row>
    <row r="1471" spans="1:6" ht="12.75">
      <c r="A1471" s="429"/>
      <c r="B1471" s="429"/>
      <c r="C1471" s="429"/>
      <c r="E1471" s="429"/>
      <c r="F1471" s="429"/>
    </row>
    <row r="1472" spans="1:6" ht="12.75">
      <c r="A1472" s="429"/>
      <c r="B1472" s="429"/>
      <c r="C1472" s="429"/>
      <c r="E1472" s="429"/>
      <c r="F1472" s="429"/>
    </row>
    <row r="1473" spans="1:6" ht="12.75">
      <c r="A1473" s="429"/>
      <c r="B1473" s="429"/>
      <c r="C1473" s="429"/>
      <c r="E1473" s="429"/>
      <c r="F1473" s="429"/>
    </row>
    <row r="1474" spans="1:6" ht="12.75">
      <c r="A1474" s="429"/>
      <c r="B1474" s="429"/>
      <c r="C1474" s="429"/>
      <c r="E1474" s="429"/>
      <c r="F1474" s="429"/>
    </row>
    <row r="1475" spans="1:6" ht="12.75">
      <c r="A1475" s="429"/>
      <c r="B1475" s="429"/>
      <c r="C1475" s="429"/>
      <c r="E1475" s="429"/>
      <c r="F1475" s="429"/>
    </row>
    <row r="1476" spans="1:6" ht="12.75">
      <c r="A1476" s="429"/>
      <c r="B1476" s="429"/>
      <c r="C1476" s="429"/>
      <c r="E1476" s="429"/>
      <c r="F1476" s="429"/>
    </row>
    <row r="1477" spans="1:6" ht="12.75">
      <c r="A1477" s="429"/>
      <c r="B1477" s="429"/>
      <c r="C1477" s="429"/>
      <c r="E1477" s="429"/>
      <c r="F1477" s="429"/>
    </row>
    <row r="1478" spans="1:6" ht="12.75">
      <c r="A1478" s="429"/>
      <c r="B1478" s="429"/>
      <c r="C1478" s="429"/>
      <c r="E1478" s="429"/>
      <c r="F1478" s="429"/>
    </row>
    <row r="1479" spans="1:6" ht="12.75">
      <c r="A1479" s="429"/>
      <c r="B1479" s="429"/>
      <c r="C1479" s="429"/>
      <c r="E1479" s="429"/>
      <c r="F1479" s="429"/>
    </row>
    <row r="1480" spans="1:6" ht="12.75">
      <c r="A1480" s="429"/>
      <c r="B1480" s="429"/>
      <c r="C1480" s="429"/>
      <c r="E1480" s="429"/>
      <c r="F1480" s="429"/>
    </row>
    <row r="1481" spans="1:6" ht="12.75">
      <c r="A1481" s="429"/>
      <c r="B1481" s="429"/>
      <c r="C1481" s="429"/>
      <c r="E1481" s="429"/>
      <c r="F1481" s="429"/>
    </row>
    <row r="1482" spans="1:6" ht="12.75">
      <c r="A1482" s="429"/>
      <c r="B1482" s="429"/>
      <c r="C1482" s="429"/>
      <c r="E1482" s="429"/>
      <c r="F1482" s="429"/>
    </row>
    <row r="1483" spans="1:6" ht="12.75">
      <c r="A1483" s="429"/>
      <c r="B1483" s="429"/>
      <c r="C1483" s="429"/>
      <c r="E1483" s="429"/>
      <c r="F1483" s="429"/>
    </row>
    <row r="1484" spans="1:6" ht="12.75">
      <c r="A1484" s="429"/>
      <c r="B1484" s="429"/>
      <c r="C1484" s="429"/>
      <c r="E1484" s="429"/>
      <c r="F1484" s="429"/>
    </row>
    <row r="1485" spans="1:6" ht="12.75">
      <c r="A1485" s="429"/>
      <c r="B1485" s="429"/>
      <c r="C1485" s="429"/>
      <c r="E1485" s="429"/>
      <c r="F1485" s="429"/>
    </row>
    <row r="1486" spans="1:6" ht="12.75">
      <c r="A1486" s="429"/>
      <c r="B1486" s="429"/>
      <c r="C1486" s="429"/>
      <c r="E1486" s="429"/>
      <c r="F1486" s="429"/>
    </row>
    <row r="1487" spans="1:6" ht="12.75">
      <c r="A1487" s="429"/>
      <c r="B1487" s="429"/>
      <c r="C1487" s="429"/>
      <c r="E1487" s="429"/>
      <c r="F1487" s="429"/>
    </row>
    <row r="1488" spans="1:6" ht="12.75">
      <c r="A1488" s="429"/>
      <c r="B1488" s="429"/>
      <c r="C1488" s="429"/>
      <c r="E1488" s="429"/>
      <c r="F1488" s="429"/>
    </row>
    <row r="1489" spans="1:6" ht="12.75">
      <c r="A1489" s="429"/>
      <c r="B1489" s="429"/>
      <c r="C1489" s="429"/>
      <c r="E1489" s="429"/>
      <c r="F1489" s="429"/>
    </row>
    <row r="1490" spans="1:6" ht="12.75">
      <c r="A1490" s="429"/>
      <c r="B1490" s="429"/>
      <c r="C1490" s="429"/>
      <c r="E1490" s="429"/>
      <c r="F1490" s="429"/>
    </row>
    <row r="1491" spans="1:6" ht="12.75">
      <c r="A1491" s="429"/>
      <c r="B1491" s="429"/>
      <c r="C1491" s="429"/>
      <c r="E1491" s="429"/>
      <c r="F1491" s="429"/>
    </row>
    <row r="1492" spans="1:6" ht="12.75">
      <c r="A1492" s="429"/>
      <c r="B1492" s="429"/>
      <c r="C1492" s="429"/>
      <c r="E1492" s="429"/>
      <c r="F1492" s="429"/>
    </row>
    <row r="1493" spans="1:6" ht="12.75">
      <c r="A1493" s="429"/>
      <c r="B1493" s="429"/>
      <c r="C1493" s="429"/>
      <c r="E1493" s="429"/>
      <c r="F1493" s="429"/>
    </row>
    <row r="1494" spans="1:6" ht="12.75">
      <c r="A1494" s="429"/>
      <c r="B1494" s="429"/>
      <c r="C1494" s="429"/>
      <c r="E1494" s="429"/>
      <c r="F1494" s="429"/>
    </row>
    <row r="1495" spans="1:6" ht="12.75">
      <c r="A1495" s="429"/>
      <c r="B1495" s="429"/>
      <c r="C1495" s="429"/>
      <c r="E1495" s="429"/>
      <c r="F1495" s="429"/>
    </row>
    <row r="1496" spans="1:6" ht="12.75">
      <c r="A1496" s="429"/>
      <c r="B1496" s="429"/>
      <c r="C1496" s="429"/>
      <c r="E1496" s="429"/>
      <c r="F1496" s="429"/>
    </row>
    <row r="1497" spans="1:6" ht="12.75">
      <c r="A1497" s="429"/>
      <c r="B1497" s="429"/>
      <c r="C1497" s="429"/>
      <c r="E1497" s="429"/>
      <c r="F1497" s="429"/>
    </row>
    <row r="1498" spans="1:6" ht="12.75">
      <c r="A1498" s="429"/>
      <c r="B1498" s="429"/>
      <c r="C1498" s="429"/>
      <c r="E1498" s="429"/>
      <c r="F1498" s="429"/>
    </row>
    <row r="1499" spans="1:6" ht="12.75">
      <c r="A1499" s="429"/>
      <c r="B1499" s="429"/>
      <c r="C1499" s="429"/>
      <c r="E1499" s="429"/>
      <c r="F1499" s="429"/>
    </row>
    <row r="1500" spans="1:6" ht="12.75">
      <c r="A1500" s="429"/>
      <c r="B1500" s="429"/>
      <c r="C1500" s="429"/>
      <c r="E1500" s="429"/>
      <c r="F1500" s="429"/>
    </row>
    <row r="1501" spans="1:6" ht="12.75">
      <c r="A1501" s="429"/>
      <c r="B1501" s="429"/>
      <c r="C1501" s="429"/>
      <c r="E1501" s="429"/>
      <c r="F1501" s="429"/>
    </row>
    <row r="1502" spans="1:6" ht="12.75">
      <c r="A1502" s="429"/>
      <c r="B1502" s="429"/>
      <c r="C1502" s="429"/>
      <c r="E1502" s="429"/>
      <c r="F1502" s="429"/>
    </row>
    <row r="1503" spans="1:6" ht="12.75">
      <c r="A1503" s="429"/>
      <c r="B1503" s="429"/>
      <c r="C1503" s="429"/>
      <c r="E1503" s="429"/>
      <c r="F1503" s="429"/>
    </row>
    <row r="1504" spans="1:6" ht="12.75">
      <c r="A1504" s="429"/>
      <c r="B1504" s="429"/>
      <c r="C1504" s="429"/>
      <c r="E1504" s="429"/>
      <c r="F1504" s="429"/>
    </row>
    <row r="1505" spans="1:6" ht="12.75">
      <c r="A1505" s="429"/>
      <c r="B1505" s="429"/>
      <c r="C1505" s="429"/>
      <c r="E1505" s="429"/>
      <c r="F1505" s="429"/>
    </row>
    <row r="1506" spans="1:6" ht="12.75">
      <c r="A1506" s="429"/>
      <c r="B1506" s="429"/>
      <c r="C1506" s="429"/>
      <c r="E1506" s="429"/>
      <c r="F1506" s="429"/>
    </row>
    <row r="1507" spans="1:6" ht="12.75">
      <c r="A1507" s="429"/>
      <c r="B1507" s="429"/>
      <c r="C1507" s="429"/>
      <c r="E1507" s="429"/>
      <c r="F1507" s="429"/>
    </row>
    <row r="1508" spans="1:6" ht="12.75">
      <c r="A1508" s="429"/>
      <c r="B1508" s="429"/>
      <c r="C1508" s="429"/>
      <c r="E1508" s="429"/>
      <c r="F1508" s="429"/>
    </row>
    <row r="1509" spans="1:6" ht="12.75">
      <c r="A1509" s="429"/>
      <c r="B1509" s="429"/>
      <c r="C1509" s="429"/>
      <c r="E1509" s="429"/>
      <c r="F1509" s="429"/>
    </row>
    <row r="1510" spans="1:6" ht="12.75">
      <c r="A1510" s="429"/>
      <c r="B1510" s="429"/>
      <c r="C1510" s="429"/>
      <c r="E1510" s="429"/>
      <c r="F1510" s="429"/>
    </row>
    <row r="1511" spans="1:6" ht="12.75">
      <c r="A1511" s="429"/>
      <c r="B1511" s="429"/>
      <c r="C1511" s="429"/>
      <c r="E1511" s="429"/>
      <c r="F1511" s="429"/>
    </row>
    <row r="1512" spans="1:6" ht="12.75">
      <c r="A1512" s="429"/>
      <c r="B1512" s="429"/>
      <c r="C1512" s="429"/>
      <c r="E1512" s="429"/>
      <c r="F1512" s="429"/>
    </row>
    <row r="1513" spans="1:6" ht="12.75">
      <c r="A1513" s="429"/>
      <c r="B1513" s="429"/>
      <c r="C1513" s="429"/>
      <c r="E1513" s="429"/>
      <c r="F1513" s="429"/>
    </row>
    <row r="1514" spans="1:6" ht="12.75">
      <c r="A1514" s="429"/>
      <c r="B1514" s="429"/>
      <c r="C1514" s="429"/>
      <c r="E1514" s="429"/>
      <c r="F1514" s="429"/>
    </row>
    <row r="1515" spans="1:6" ht="12.75">
      <c r="A1515" s="429"/>
      <c r="B1515" s="429"/>
      <c r="C1515" s="429"/>
      <c r="E1515" s="429"/>
      <c r="F1515" s="429"/>
    </row>
    <row r="1516" spans="1:6" ht="12.75">
      <c r="A1516" s="429"/>
      <c r="B1516" s="429"/>
      <c r="C1516" s="429"/>
      <c r="E1516" s="429"/>
      <c r="F1516" s="429"/>
    </row>
    <row r="1517" spans="1:6" ht="12.75">
      <c r="A1517" s="429"/>
      <c r="B1517" s="429"/>
      <c r="C1517" s="429"/>
      <c r="E1517" s="429"/>
      <c r="F1517" s="429"/>
    </row>
    <row r="1518" spans="1:6" ht="12.75">
      <c r="A1518" s="429"/>
      <c r="B1518" s="429"/>
      <c r="C1518" s="429"/>
      <c r="E1518" s="429"/>
      <c r="F1518" s="429"/>
    </row>
    <row r="1519" spans="1:6" ht="12.75">
      <c r="A1519" s="429"/>
      <c r="B1519" s="429"/>
      <c r="C1519" s="429"/>
      <c r="E1519" s="429"/>
      <c r="F1519" s="429"/>
    </row>
    <row r="1520" spans="1:6" ht="12.75">
      <c r="A1520" s="429"/>
      <c r="B1520" s="429"/>
      <c r="C1520" s="429"/>
      <c r="E1520" s="429"/>
      <c r="F1520" s="429"/>
    </row>
    <row r="1521" spans="1:6" ht="12.75">
      <c r="A1521" s="429"/>
      <c r="B1521" s="429"/>
      <c r="C1521" s="429"/>
      <c r="E1521" s="429"/>
      <c r="F1521" s="429"/>
    </row>
    <row r="1522" spans="1:6" ht="12.75">
      <c r="A1522" s="429"/>
      <c r="B1522" s="429"/>
      <c r="C1522" s="429"/>
      <c r="E1522" s="429"/>
      <c r="F1522" s="429"/>
    </row>
    <row r="1523" spans="1:6" ht="12.75">
      <c r="A1523" s="429"/>
      <c r="B1523" s="429"/>
      <c r="C1523" s="429"/>
      <c r="E1523" s="429"/>
      <c r="F1523" s="429"/>
    </row>
    <row r="1524" spans="1:6" ht="12.75">
      <c r="A1524" s="429"/>
      <c r="B1524" s="429"/>
      <c r="C1524" s="429"/>
      <c r="E1524" s="429"/>
      <c r="F1524" s="429"/>
    </row>
    <row r="1525" spans="1:6" ht="12.75">
      <c r="A1525" s="429"/>
      <c r="B1525" s="429"/>
      <c r="C1525" s="429"/>
      <c r="E1525" s="429"/>
      <c r="F1525" s="429"/>
    </row>
    <row r="1526" spans="1:6" ht="12.75">
      <c r="A1526" s="429"/>
      <c r="B1526" s="429"/>
      <c r="C1526" s="429"/>
      <c r="E1526" s="429"/>
      <c r="F1526" s="429"/>
    </row>
    <row r="1527" spans="1:6" ht="12.75">
      <c r="A1527" s="429"/>
      <c r="B1527" s="429"/>
      <c r="C1527" s="429"/>
      <c r="E1527" s="429"/>
      <c r="F1527" s="429"/>
    </row>
    <row r="1528" spans="1:6" ht="12.75">
      <c r="A1528" s="429"/>
      <c r="B1528" s="429"/>
      <c r="C1528" s="429"/>
      <c r="E1528" s="429"/>
      <c r="F1528" s="429"/>
    </row>
    <row r="1529" spans="1:6" ht="12.75">
      <c r="A1529" s="429"/>
      <c r="B1529" s="429"/>
      <c r="C1529" s="429"/>
      <c r="E1529" s="429"/>
      <c r="F1529" s="429"/>
    </row>
    <row r="1530" spans="1:6" ht="12.75">
      <c r="A1530" s="429"/>
      <c r="B1530" s="429"/>
      <c r="C1530" s="429"/>
      <c r="E1530" s="429"/>
      <c r="F1530" s="429"/>
    </row>
    <row r="1531" spans="1:6" ht="12.75">
      <c r="A1531" s="429"/>
      <c r="B1531" s="429"/>
      <c r="C1531" s="429"/>
      <c r="E1531" s="429"/>
      <c r="F1531" s="429"/>
    </row>
    <row r="1532" spans="1:6" ht="12.75">
      <c r="A1532" s="429"/>
      <c r="B1532" s="429"/>
      <c r="C1532" s="429"/>
      <c r="E1532" s="429"/>
      <c r="F1532" s="429"/>
    </row>
    <row r="1533" spans="1:6" ht="12.75">
      <c r="A1533" s="429"/>
      <c r="B1533" s="429"/>
      <c r="C1533" s="429"/>
      <c r="E1533" s="429"/>
      <c r="F1533" s="429"/>
    </row>
    <row r="1534" spans="1:6" ht="12.75">
      <c r="A1534" s="429"/>
      <c r="B1534" s="429"/>
      <c r="C1534" s="429"/>
      <c r="E1534" s="429"/>
      <c r="F1534" s="429"/>
    </row>
    <row r="1535" spans="1:6" ht="12.75">
      <c r="A1535" s="429"/>
      <c r="B1535" s="429"/>
      <c r="C1535" s="429"/>
      <c r="E1535" s="429"/>
      <c r="F1535" s="429"/>
    </row>
    <row r="1536" spans="1:6" ht="12.75">
      <c r="A1536" s="429"/>
      <c r="B1536" s="429"/>
      <c r="C1536" s="429"/>
      <c r="E1536" s="429"/>
      <c r="F1536" s="429"/>
    </row>
    <row r="1537" spans="1:6" ht="12.75">
      <c r="A1537" s="429"/>
      <c r="B1537" s="429"/>
      <c r="C1537" s="429"/>
      <c r="E1537" s="429"/>
      <c r="F1537" s="429"/>
    </row>
    <row r="1538" spans="1:6" ht="12.75">
      <c r="A1538" s="429"/>
      <c r="B1538" s="429"/>
      <c r="C1538" s="429"/>
      <c r="E1538" s="429"/>
      <c r="F1538" s="429"/>
    </row>
    <row r="1539" spans="1:6" ht="12.75">
      <c r="A1539" s="429"/>
      <c r="B1539" s="429"/>
      <c r="C1539" s="429"/>
      <c r="E1539" s="429"/>
      <c r="F1539" s="429"/>
    </row>
    <row r="1540" spans="1:6" ht="12.75">
      <c r="A1540" s="429"/>
      <c r="B1540" s="429"/>
      <c r="C1540" s="429"/>
      <c r="E1540" s="429"/>
      <c r="F1540" s="429"/>
    </row>
    <row r="1541" spans="1:6" ht="12.75">
      <c r="A1541" s="429"/>
      <c r="B1541" s="429"/>
      <c r="C1541" s="429"/>
      <c r="E1541" s="429"/>
      <c r="F1541" s="429"/>
    </row>
    <row r="1542" spans="1:6" ht="12.75">
      <c r="A1542" s="429"/>
      <c r="B1542" s="429"/>
      <c r="C1542" s="429"/>
      <c r="E1542" s="429"/>
      <c r="F1542" s="429"/>
    </row>
    <row r="1543" spans="1:6" ht="12.75">
      <c r="A1543" s="429"/>
      <c r="B1543" s="429"/>
      <c r="C1543" s="429"/>
      <c r="E1543" s="429"/>
      <c r="F1543" s="429"/>
    </row>
    <row r="1544" spans="1:6" ht="12.75">
      <c r="A1544" s="429"/>
      <c r="B1544" s="429"/>
      <c r="C1544" s="429"/>
      <c r="E1544" s="429"/>
      <c r="F1544" s="429"/>
    </row>
    <row r="1545" spans="1:6" ht="12.75">
      <c r="A1545" s="429"/>
      <c r="B1545" s="429"/>
      <c r="C1545" s="429"/>
      <c r="E1545" s="429"/>
      <c r="F1545" s="429"/>
    </row>
    <row r="1546" spans="1:6" ht="12.75">
      <c r="A1546" s="429"/>
      <c r="B1546" s="429"/>
      <c r="C1546" s="429"/>
      <c r="E1546" s="429"/>
      <c r="F1546" s="429"/>
    </row>
    <row r="1547" spans="1:6" ht="12.75">
      <c r="A1547" s="429"/>
      <c r="B1547" s="429"/>
      <c r="C1547" s="429"/>
      <c r="E1547" s="429"/>
      <c r="F1547" s="429"/>
    </row>
    <row r="1548" spans="1:6" ht="12.75">
      <c r="A1548" s="429"/>
      <c r="B1548" s="429"/>
      <c r="C1548" s="429"/>
      <c r="E1548" s="429"/>
      <c r="F1548" s="429"/>
    </row>
    <row r="1549" spans="1:6" ht="12.75">
      <c r="A1549" s="429"/>
      <c r="B1549" s="429"/>
      <c r="C1549" s="429"/>
      <c r="E1549" s="429"/>
      <c r="F1549" s="429"/>
    </row>
    <row r="1550" spans="1:6" ht="12.75">
      <c r="A1550" s="429"/>
      <c r="B1550" s="429"/>
      <c r="C1550" s="429"/>
      <c r="E1550" s="429"/>
      <c r="F1550" s="429"/>
    </row>
    <row r="1551" spans="1:6" ht="12.75">
      <c r="A1551" s="429"/>
      <c r="B1551" s="429"/>
      <c r="C1551" s="429"/>
      <c r="E1551" s="429"/>
      <c r="F1551" s="429"/>
    </row>
    <row r="1552" spans="1:6" ht="12.75">
      <c r="A1552" s="429"/>
      <c r="B1552" s="429"/>
      <c r="C1552" s="429"/>
      <c r="E1552" s="429"/>
      <c r="F1552" s="429"/>
    </row>
    <row r="1553" spans="1:6" ht="12.75">
      <c r="A1553" s="429"/>
      <c r="B1553" s="429"/>
      <c r="C1553" s="429"/>
      <c r="E1553" s="429"/>
      <c r="F1553" s="429"/>
    </row>
    <row r="1554" spans="1:6" ht="12.75">
      <c r="A1554" s="429"/>
      <c r="B1554" s="429"/>
      <c r="C1554" s="429"/>
      <c r="E1554" s="429"/>
      <c r="F1554" s="429"/>
    </row>
    <row r="1555" spans="1:6" ht="12.75">
      <c r="A1555" s="429"/>
      <c r="B1555" s="429"/>
      <c r="C1555" s="429"/>
      <c r="E1555" s="429"/>
      <c r="F1555" s="429"/>
    </row>
    <row r="1556" spans="1:6" ht="12.75">
      <c r="A1556" s="429"/>
      <c r="B1556" s="429"/>
      <c r="C1556" s="429"/>
      <c r="E1556" s="429"/>
      <c r="F1556" s="429"/>
    </row>
    <row r="1557" spans="1:6" ht="12.75">
      <c r="A1557" s="429"/>
      <c r="B1557" s="429"/>
      <c r="C1557" s="429"/>
      <c r="E1557" s="429"/>
      <c r="F1557" s="429"/>
    </row>
    <row r="1558" spans="1:6" ht="12.75">
      <c r="A1558" s="429"/>
      <c r="B1558" s="429"/>
      <c r="C1558" s="429"/>
      <c r="E1558" s="429"/>
      <c r="F1558" s="429"/>
    </row>
    <row r="1559" spans="1:6" ht="12.75">
      <c r="A1559" s="429"/>
      <c r="B1559" s="429"/>
      <c r="C1559" s="429"/>
      <c r="E1559" s="429"/>
      <c r="F1559" s="429"/>
    </row>
    <row r="1560" spans="1:6" ht="12.75">
      <c r="A1560" s="429"/>
      <c r="B1560" s="429"/>
      <c r="C1560" s="429"/>
      <c r="E1560" s="429"/>
      <c r="F1560" s="429"/>
    </row>
    <row r="1561" spans="1:6" ht="12.75">
      <c r="A1561" s="429"/>
      <c r="B1561" s="429"/>
      <c r="C1561" s="429"/>
      <c r="E1561" s="429"/>
      <c r="F1561" s="429"/>
    </row>
    <row r="1562" spans="1:6" ht="12.75">
      <c r="A1562" s="429"/>
      <c r="B1562" s="429"/>
      <c r="C1562" s="429"/>
      <c r="E1562" s="429"/>
      <c r="F1562" s="429"/>
    </row>
    <row r="1563" spans="1:6" ht="12.75">
      <c r="A1563" s="429"/>
      <c r="B1563" s="429"/>
      <c r="C1563" s="429"/>
      <c r="E1563" s="429"/>
      <c r="F1563" s="429"/>
    </row>
    <row r="1564" spans="1:6" ht="12.75">
      <c r="A1564" s="429"/>
      <c r="B1564" s="429"/>
      <c r="C1564" s="429"/>
      <c r="E1564" s="429"/>
      <c r="F1564" s="429"/>
    </row>
    <row r="1565" spans="1:6" ht="12.75">
      <c r="A1565" s="429"/>
      <c r="B1565" s="429"/>
      <c r="C1565" s="429"/>
      <c r="E1565" s="429"/>
      <c r="F1565" s="429"/>
    </row>
    <row r="1566" spans="1:6" ht="12.75">
      <c r="A1566" s="429"/>
      <c r="B1566" s="429"/>
      <c r="C1566" s="429"/>
      <c r="E1566" s="429"/>
      <c r="F1566" s="429"/>
    </row>
    <row r="1567" spans="1:6" ht="12.75">
      <c r="A1567" s="429"/>
      <c r="B1567" s="429"/>
      <c r="C1567" s="429"/>
      <c r="E1567" s="429"/>
      <c r="F1567" s="429"/>
    </row>
    <row r="1568" spans="1:6" ht="12.75">
      <c r="A1568" s="429"/>
      <c r="B1568" s="429"/>
      <c r="C1568" s="429"/>
      <c r="E1568" s="429"/>
      <c r="F1568" s="429"/>
    </row>
    <row r="1569" spans="1:6" ht="12.75">
      <c r="A1569" s="429"/>
      <c r="B1569" s="429"/>
      <c r="C1569" s="429"/>
      <c r="E1569" s="429"/>
      <c r="F1569" s="429"/>
    </row>
    <row r="1570" spans="1:6" ht="12.75">
      <c r="A1570" s="429"/>
      <c r="B1570" s="429"/>
      <c r="C1570" s="429"/>
      <c r="E1570" s="429"/>
      <c r="F1570" s="429"/>
    </row>
    <row r="1571" spans="1:6" ht="12.75">
      <c r="A1571" s="429"/>
      <c r="B1571" s="429"/>
      <c r="C1571" s="429"/>
      <c r="E1571" s="429"/>
      <c r="F1571" s="429"/>
    </row>
    <row r="1572" spans="1:6" ht="12.75">
      <c r="A1572" s="429"/>
      <c r="B1572" s="429"/>
      <c r="C1572" s="429"/>
      <c r="E1572" s="429"/>
      <c r="F1572" s="429"/>
    </row>
    <row r="1573" spans="1:6" ht="12.75">
      <c r="A1573" s="429"/>
      <c r="B1573" s="429"/>
      <c r="C1573" s="429"/>
      <c r="E1573" s="429"/>
      <c r="F1573" s="429"/>
    </row>
    <row r="1574" spans="1:6" ht="12.75">
      <c r="A1574" s="429"/>
      <c r="B1574" s="429"/>
      <c r="C1574" s="429"/>
      <c r="E1574" s="429"/>
      <c r="F1574" s="429"/>
    </row>
    <row r="1575" spans="1:6" ht="12.75">
      <c r="A1575" s="429"/>
      <c r="B1575" s="429"/>
      <c r="C1575" s="429"/>
      <c r="E1575" s="429"/>
      <c r="F1575" s="429"/>
    </row>
    <row r="1576" spans="1:6" ht="12.75">
      <c r="A1576" s="429"/>
      <c r="B1576" s="429"/>
      <c r="C1576" s="429"/>
      <c r="E1576" s="429"/>
      <c r="F1576" s="429"/>
    </row>
    <row r="1577" spans="1:6" ht="12.75">
      <c r="A1577" s="429"/>
      <c r="B1577" s="429"/>
      <c r="C1577" s="429"/>
      <c r="E1577" s="429"/>
      <c r="F1577" s="429"/>
    </row>
    <row r="1578" spans="1:6" ht="12.75">
      <c r="A1578" s="429"/>
      <c r="B1578" s="429"/>
      <c r="C1578" s="429"/>
      <c r="E1578" s="429"/>
      <c r="F1578" s="429"/>
    </row>
    <row r="1579" spans="1:6" ht="12.75">
      <c r="A1579" s="429"/>
      <c r="B1579" s="429"/>
      <c r="C1579" s="429"/>
      <c r="E1579" s="429"/>
      <c r="F1579" s="429"/>
    </row>
    <row r="1580" spans="1:6" ht="12.75">
      <c r="A1580" s="429"/>
      <c r="B1580" s="429"/>
      <c r="C1580" s="429"/>
      <c r="E1580" s="429"/>
      <c r="F1580" s="429"/>
    </row>
    <row r="1581" spans="1:6" ht="12.75">
      <c r="A1581" s="429"/>
      <c r="B1581" s="429"/>
      <c r="C1581" s="429"/>
      <c r="E1581" s="429"/>
      <c r="F1581" s="429"/>
    </row>
    <row r="1582" spans="1:6" ht="12.75">
      <c r="A1582" s="429"/>
      <c r="B1582" s="429"/>
      <c r="C1582" s="429"/>
      <c r="E1582" s="429"/>
      <c r="F1582" s="429"/>
    </row>
    <row r="1583" spans="1:6" ht="12.75">
      <c r="A1583" s="429"/>
      <c r="B1583" s="429"/>
      <c r="C1583" s="429"/>
      <c r="E1583" s="429"/>
      <c r="F1583" s="429"/>
    </row>
    <row r="1584" spans="1:6" ht="12.75">
      <c r="A1584" s="429"/>
      <c r="B1584" s="429"/>
      <c r="C1584" s="429"/>
      <c r="E1584" s="429"/>
      <c r="F1584" s="429"/>
    </row>
    <row r="1585" spans="1:6" ht="12.75">
      <c r="A1585" s="429"/>
      <c r="B1585" s="429"/>
      <c r="C1585" s="429"/>
      <c r="E1585" s="429"/>
      <c r="F1585" s="429"/>
    </row>
    <row r="1586" spans="1:6" ht="12.75">
      <c r="A1586" s="429"/>
      <c r="B1586" s="429"/>
      <c r="C1586" s="429"/>
      <c r="E1586" s="429"/>
      <c r="F1586" s="429"/>
    </row>
    <row r="1587" spans="1:6" ht="12.75">
      <c r="A1587" s="429"/>
      <c r="B1587" s="429"/>
      <c r="C1587" s="429"/>
      <c r="E1587" s="429"/>
      <c r="F1587" s="429"/>
    </row>
    <row r="1588" spans="1:6" ht="12.75">
      <c r="A1588" s="429"/>
      <c r="B1588" s="429"/>
      <c r="C1588" s="429"/>
      <c r="E1588" s="429"/>
      <c r="F1588" s="429"/>
    </row>
    <row r="1589" spans="1:6" ht="12.75">
      <c r="A1589" s="429"/>
      <c r="B1589" s="429"/>
      <c r="C1589" s="429"/>
      <c r="E1589" s="429"/>
      <c r="F1589" s="429"/>
    </row>
    <row r="1590" spans="1:6" ht="12.75">
      <c r="A1590" s="429"/>
      <c r="B1590" s="429"/>
      <c r="C1590" s="429"/>
      <c r="E1590" s="429"/>
      <c r="F1590" s="429"/>
    </row>
    <row r="1591" spans="1:6" ht="12.75">
      <c r="A1591" s="429"/>
      <c r="B1591" s="429"/>
      <c r="C1591" s="429"/>
      <c r="E1591" s="429"/>
      <c r="F1591" s="429"/>
    </row>
    <row r="1592" spans="1:6" ht="12.75">
      <c r="A1592" s="429"/>
      <c r="B1592" s="429"/>
      <c r="C1592" s="429"/>
      <c r="E1592" s="429"/>
      <c r="F1592" s="429"/>
    </row>
    <row r="1593" spans="1:6" ht="12.75">
      <c r="A1593" s="429"/>
      <c r="B1593" s="429"/>
      <c r="C1593" s="429"/>
      <c r="E1593" s="429"/>
      <c r="F1593" s="429"/>
    </row>
    <row r="1594" spans="1:6" ht="12.75">
      <c r="A1594" s="429"/>
      <c r="B1594" s="429"/>
      <c r="C1594" s="429"/>
      <c r="E1594" s="429"/>
      <c r="F1594" s="429"/>
    </row>
    <row r="1595" spans="1:6" ht="12.75">
      <c r="A1595" s="429"/>
      <c r="B1595" s="429"/>
      <c r="C1595" s="429"/>
      <c r="E1595" s="429"/>
      <c r="F1595" s="429"/>
    </row>
    <row r="1596" spans="1:6" ht="12.75">
      <c r="A1596" s="429"/>
      <c r="B1596" s="429"/>
      <c r="C1596" s="429"/>
      <c r="E1596" s="429"/>
      <c r="F1596" s="429"/>
    </row>
    <row r="1597" spans="1:6" ht="12.75">
      <c r="A1597" s="429"/>
      <c r="B1597" s="429"/>
      <c r="C1597" s="429"/>
      <c r="E1597" s="429"/>
      <c r="F1597" s="429"/>
    </row>
    <row r="1598" spans="1:6" ht="12.75">
      <c r="A1598" s="429"/>
      <c r="B1598" s="429"/>
      <c r="C1598" s="429"/>
      <c r="E1598" s="429"/>
      <c r="F1598" s="429"/>
    </row>
    <row r="1599" spans="1:6" ht="12.75">
      <c r="A1599" s="429"/>
      <c r="B1599" s="429"/>
      <c r="C1599" s="429"/>
      <c r="E1599" s="429"/>
      <c r="F1599" s="429"/>
    </row>
    <row r="1600" spans="1:6" ht="12.75">
      <c r="A1600" s="429"/>
      <c r="B1600" s="429"/>
      <c r="C1600" s="429"/>
      <c r="E1600" s="429"/>
      <c r="F1600" s="429"/>
    </row>
    <row r="1601" spans="1:6" ht="12.75">
      <c r="A1601" s="429"/>
      <c r="B1601" s="429"/>
      <c r="C1601" s="429"/>
      <c r="E1601" s="429"/>
      <c r="F1601" s="429"/>
    </row>
    <row r="1602" spans="1:6" ht="12.75">
      <c r="A1602" s="429"/>
      <c r="B1602" s="429"/>
      <c r="C1602" s="429"/>
      <c r="E1602" s="429"/>
      <c r="F1602" s="429"/>
    </row>
    <row r="1603" spans="1:6" ht="12.75">
      <c r="A1603" s="429"/>
      <c r="B1603" s="429"/>
      <c r="C1603" s="429"/>
      <c r="E1603" s="429"/>
      <c r="F1603" s="429"/>
    </row>
    <row r="1604" spans="1:6" ht="12.75">
      <c r="A1604" s="429"/>
      <c r="B1604" s="429"/>
      <c r="C1604" s="429"/>
      <c r="E1604" s="429"/>
      <c r="F1604" s="429"/>
    </row>
    <row r="1605" spans="1:6" ht="12.75">
      <c r="A1605" s="429"/>
      <c r="B1605" s="429"/>
      <c r="C1605" s="429"/>
      <c r="E1605" s="429"/>
      <c r="F1605" s="429"/>
    </row>
    <row r="1606" spans="1:6" ht="12.75">
      <c r="A1606" s="429"/>
      <c r="B1606" s="429"/>
      <c r="C1606" s="429"/>
      <c r="E1606" s="429"/>
      <c r="F1606" s="429"/>
    </row>
    <row r="1607" spans="1:6" ht="12.75">
      <c r="A1607" s="429"/>
      <c r="B1607" s="429"/>
      <c r="C1607" s="429"/>
      <c r="E1607" s="429"/>
      <c r="F1607" s="429"/>
    </row>
    <row r="1608" spans="1:6" ht="12.75">
      <c r="A1608" s="429"/>
      <c r="B1608" s="429"/>
      <c r="C1608" s="429"/>
      <c r="E1608" s="429"/>
      <c r="F1608" s="429"/>
    </row>
    <row r="1609" spans="1:6" ht="12.75">
      <c r="A1609" s="429"/>
      <c r="B1609" s="429"/>
      <c r="C1609" s="429"/>
      <c r="E1609" s="429"/>
      <c r="F1609" s="429"/>
    </row>
    <row r="1610" spans="1:6" ht="12.75">
      <c r="A1610" s="429"/>
      <c r="B1610" s="429"/>
      <c r="C1610" s="429"/>
      <c r="E1610" s="429"/>
      <c r="F1610" s="429"/>
    </row>
    <row r="1611" spans="1:6" ht="12.75">
      <c r="A1611" s="429"/>
      <c r="B1611" s="429"/>
      <c r="C1611" s="429"/>
      <c r="E1611" s="429"/>
      <c r="F1611" s="429"/>
    </row>
    <row r="1612" spans="1:6" ht="12.75">
      <c r="A1612" s="429"/>
      <c r="B1612" s="429"/>
      <c r="C1612" s="429"/>
      <c r="E1612" s="429"/>
      <c r="F1612" s="429"/>
    </row>
    <row r="1613" spans="1:6" ht="12.75">
      <c r="A1613" s="429"/>
      <c r="B1613" s="429"/>
      <c r="C1613" s="429"/>
      <c r="E1613" s="429"/>
      <c r="F1613" s="429"/>
    </row>
    <row r="1614" spans="1:6" ht="12.75">
      <c r="A1614" s="429"/>
      <c r="B1614" s="429"/>
      <c r="C1614" s="429"/>
      <c r="E1614" s="429"/>
      <c r="F1614" s="429"/>
    </row>
    <row r="1615" spans="1:6" ht="12.75">
      <c r="A1615" s="429"/>
      <c r="B1615" s="429"/>
      <c r="C1615" s="429"/>
      <c r="E1615" s="429"/>
      <c r="F1615" s="429"/>
    </row>
    <row r="1616" spans="1:6" ht="12.75">
      <c r="A1616" s="429"/>
      <c r="B1616" s="429"/>
      <c r="C1616" s="429"/>
      <c r="E1616" s="429"/>
      <c r="F1616" s="429"/>
    </row>
    <row r="1617" spans="1:6" ht="12.75">
      <c r="A1617" s="429"/>
      <c r="B1617" s="429"/>
      <c r="C1617" s="429"/>
      <c r="E1617" s="429"/>
      <c r="F1617" s="429"/>
    </row>
    <row r="1618" spans="1:6" ht="12.75">
      <c r="A1618" s="429"/>
      <c r="B1618" s="429"/>
      <c r="C1618" s="429"/>
      <c r="E1618" s="429"/>
      <c r="F1618" s="429"/>
    </row>
    <row r="1619" spans="1:6" ht="12.75">
      <c r="A1619" s="429"/>
      <c r="B1619" s="429"/>
      <c r="C1619" s="429"/>
      <c r="E1619" s="429"/>
      <c r="F1619" s="429"/>
    </row>
    <row r="1620" spans="1:6" ht="12.75">
      <c r="A1620" s="429"/>
      <c r="B1620" s="429"/>
      <c r="C1620" s="429"/>
      <c r="E1620" s="429"/>
      <c r="F1620" s="429"/>
    </row>
    <row r="1621" spans="1:6" ht="12.75">
      <c r="A1621" s="429"/>
      <c r="B1621" s="429"/>
      <c r="C1621" s="429"/>
      <c r="E1621" s="429"/>
      <c r="F1621" s="429"/>
    </row>
    <row r="1622" spans="1:6" ht="12.75">
      <c r="A1622" s="429"/>
      <c r="B1622" s="429"/>
      <c r="C1622" s="429"/>
      <c r="E1622" s="429"/>
      <c r="F1622" s="429"/>
    </row>
    <row r="1623" spans="1:6" ht="12.75">
      <c r="A1623" s="429"/>
      <c r="B1623" s="429"/>
      <c r="C1623" s="429"/>
      <c r="E1623" s="429"/>
      <c r="F1623" s="429"/>
    </row>
    <row r="1624" spans="1:6" ht="12.75">
      <c r="A1624" s="429"/>
      <c r="B1624" s="429"/>
      <c r="C1624" s="429"/>
      <c r="E1624" s="429"/>
      <c r="F1624" s="429"/>
    </row>
    <row r="1625" spans="1:6" ht="12.75">
      <c r="A1625" s="429"/>
      <c r="B1625" s="429"/>
      <c r="C1625" s="429"/>
      <c r="E1625" s="429"/>
      <c r="F1625" s="429"/>
    </row>
    <row r="1626" spans="1:6" ht="12.75">
      <c r="A1626" s="429"/>
      <c r="B1626" s="429"/>
      <c r="C1626" s="429"/>
      <c r="E1626" s="429"/>
      <c r="F1626" s="429"/>
    </row>
    <row r="1627" spans="1:6" ht="12.75">
      <c r="A1627" s="429"/>
      <c r="B1627" s="429"/>
      <c r="C1627" s="429"/>
      <c r="E1627" s="429"/>
      <c r="F1627" s="429"/>
    </row>
    <row r="1628" spans="1:6" ht="12.75">
      <c r="A1628" s="429"/>
      <c r="B1628" s="429"/>
      <c r="C1628" s="429"/>
      <c r="E1628" s="429"/>
      <c r="F1628" s="429"/>
    </row>
    <row r="1629" spans="1:6" ht="12.75">
      <c r="A1629" s="429"/>
      <c r="B1629" s="429"/>
      <c r="C1629" s="429"/>
      <c r="E1629" s="429"/>
      <c r="F1629" s="429"/>
    </row>
    <row r="1630" spans="1:6" ht="12.75">
      <c r="A1630" s="429"/>
      <c r="B1630" s="429"/>
      <c r="C1630" s="429"/>
      <c r="E1630" s="429"/>
      <c r="F1630" s="429"/>
    </row>
    <row r="1631" spans="1:6" ht="12.75">
      <c r="A1631" s="429"/>
      <c r="B1631" s="429"/>
      <c r="C1631" s="429"/>
      <c r="E1631" s="429"/>
      <c r="F1631" s="429"/>
    </row>
    <row r="1632" spans="1:6" ht="12.75">
      <c r="A1632" s="429"/>
      <c r="B1632" s="429"/>
      <c r="C1632" s="429"/>
      <c r="E1632" s="429"/>
      <c r="F1632" s="429"/>
    </row>
    <row r="1633" spans="1:6" ht="12.75">
      <c r="A1633" s="429"/>
      <c r="B1633" s="429"/>
      <c r="C1633" s="429"/>
      <c r="E1633" s="429"/>
      <c r="F1633" s="429"/>
    </row>
    <row r="1634" spans="1:6" ht="12.75">
      <c r="A1634" s="429"/>
      <c r="B1634" s="429"/>
      <c r="C1634" s="429"/>
      <c r="E1634" s="429"/>
      <c r="F1634" s="429"/>
    </row>
    <row r="1635" spans="1:6" ht="12.75">
      <c r="A1635" s="429"/>
      <c r="B1635" s="429"/>
      <c r="C1635" s="429"/>
      <c r="E1635" s="429"/>
      <c r="F1635" s="429"/>
    </row>
    <row r="1636" spans="1:6" ht="12.75">
      <c r="A1636" s="429"/>
      <c r="B1636" s="429"/>
      <c r="C1636" s="429"/>
      <c r="E1636" s="429"/>
      <c r="F1636" s="429"/>
    </row>
    <row r="1637" spans="1:6" ht="12.75">
      <c r="A1637" s="429"/>
      <c r="B1637" s="429"/>
      <c r="C1637" s="429"/>
      <c r="E1637" s="429"/>
      <c r="F1637" s="429"/>
    </row>
    <row r="1638" spans="1:6" ht="12.75">
      <c r="A1638" s="429"/>
      <c r="B1638" s="429"/>
      <c r="C1638" s="429"/>
      <c r="E1638" s="429"/>
      <c r="F1638" s="429"/>
    </row>
    <row r="1639" spans="1:6" ht="12.75">
      <c r="A1639" s="429"/>
      <c r="B1639" s="429"/>
      <c r="C1639" s="429"/>
      <c r="E1639" s="429"/>
      <c r="F1639" s="429"/>
    </row>
    <row r="1640" spans="1:6" ht="12.75">
      <c r="A1640" s="429"/>
      <c r="B1640" s="429"/>
      <c r="C1640" s="429"/>
      <c r="E1640" s="429"/>
      <c r="F1640" s="429"/>
    </row>
    <row r="1641" spans="1:6" ht="12.75">
      <c r="A1641" s="429"/>
      <c r="B1641" s="429"/>
      <c r="C1641" s="429"/>
      <c r="E1641" s="429"/>
      <c r="F1641" s="429"/>
    </row>
    <row r="1642" spans="1:6" ht="12.75">
      <c r="A1642" s="429"/>
      <c r="B1642" s="429"/>
      <c r="C1642" s="429"/>
      <c r="E1642" s="429"/>
      <c r="F1642" s="429"/>
    </row>
    <row r="1643" spans="1:6" ht="12.75">
      <c r="A1643" s="429"/>
      <c r="B1643" s="429"/>
      <c r="C1643" s="429"/>
      <c r="E1643" s="429"/>
      <c r="F1643" s="429"/>
    </row>
    <row r="1644" spans="1:6" ht="12.75">
      <c r="A1644" s="429"/>
      <c r="B1644" s="429"/>
      <c r="C1644" s="429"/>
      <c r="E1644" s="429"/>
      <c r="F1644" s="429"/>
    </row>
    <row r="1645" spans="1:6" ht="12.75">
      <c r="A1645" s="429"/>
      <c r="B1645" s="429"/>
      <c r="C1645" s="429"/>
      <c r="E1645" s="429"/>
      <c r="F1645" s="429"/>
    </row>
    <row r="1646" spans="1:6" ht="12.75">
      <c r="A1646" s="429"/>
      <c r="B1646" s="429"/>
      <c r="C1646" s="429"/>
      <c r="E1646" s="429"/>
      <c r="F1646" s="429"/>
    </row>
    <row r="1647" spans="1:6" ht="12.75">
      <c r="A1647" s="429"/>
      <c r="B1647" s="429"/>
      <c r="C1647" s="429"/>
      <c r="E1647" s="429"/>
      <c r="F1647" s="429"/>
    </row>
    <row r="1648" spans="1:6" ht="12.75">
      <c r="A1648" s="429"/>
      <c r="B1648" s="429"/>
      <c r="C1648" s="429"/>
      <c r="E1648" s="429"/>
      <c r="F1648" s="429"/>
    </row>
    <row r="1649" spans="1:6" ht="12.75">
      <c r="A1649" s="429"/>
      <c r="B1649" s="429"/>
      <c r="C1649" s="429"/>
      <c r="E1649" s="429"/>
      <c r="F1649" s="429"/>
    </row>
    <row r="1650" spans="1:6" ht="12.75">
      <c r="A1650" s="429"/>
      <c r="B1650" s="429"/>
      <c r="C1650" s="429"/>
      <c r="E1650" s="429"/>
      <c r="F1650" s="429"/>
    </row>
    <row r="1651" spans="1:6" ht="12.75">
      <c r="A1651" s="429"/>
      <c r="B1651" s="429"/>
      <c r="C1651" s="429"/>
      <c r="E1651" s="429"/>
      <c r="F1651" s="429"/>
    </row>
    <row r="1652" spans="1:6" ht="12.75">
      <c r="A1652" s="429"/>
      <c r="B1652" s="429"/>
      <c r="C1652" s="429"/>
      <c r="E1652" s="429"/>
      <c r="F1652" s="429"/>
    </row>
    <row r="1653" spans="1:6" ht="12.75">
      <c r="A1653" s="429"/>
      <c r="B1653" s="429"/>
      <c r="C1653" s="429"/>
      <c r="E1653" s="429"/>
      <c r="F1653" s="429"/>
    </row>
    <row r="1654" spans="1:6" ht="12.75">
      <c r="A1654" s="429"/>
      <c r="B1654" s="429"/>
      <c r="C1654" s="429"/>
      <c r="E1654" s="429"/>
      <c r="F1654" s="429"/>
    </row>
    <row r="1655" spans="1:6" ht="12.75">
      <c r="A1655" s="429"/>
      <c r="B1655" s="429"/>
      <c r="C1655" s="429"/>
      <c r="E1655" s="429"/>
      <c r="F1655" s="429"/>
    </row>
    <row r="1656" spans="1:6" ht="12.75">
      <c r="A1656" s="429"/>
      <c r="B1656" s="429"/>
      <c r="C1656" s="429"/>
      <c r="E1656" s="429"/>
      <c r="F1656" s="429"/>
    </row>
    <row r="1657" spans="1:6" ht="12.75">
      <c r="A1657" s="429"/>
      <c r="B1657" s="429"/>
      <c r="C1657" s="429"/>
      <c r="E1657" s="429"/>
      <c r="F1657" s="429"/>
    </row>
    <row r="1658" spans="1:6" ht="12.75">
      <c r="A1658" s="429"/>
      <c r="B1658" s="429"/>
      <c r="C1658" s="429"/>
      <c r="E1658" s="429"/>
      <c r="F1658" s="429"/>
    </row>
    <row r="1659" spans="1:6" ht="12.75">
      <c r="A1659" s="429"/>
      <c r="B1659" s="429"/>
      <c r="C1659" s="429"/>
      <c r="E1659" s="429"/>
      <c r="F1659" s="429"/>
    </row>
    <row r="1660" spans="1:6" ht="12.75">
      <c r="A1660" s="429"/>
      <c r="B1660" s="429"/>
      <c r="C1660" s="429"/>
      <c r="E1660" s="429"/>
      <c r="F1660" s="429"/>
    </row>
    <row r="1661" spans="1:6" ht="12.75">
      <c r="A1661" s="429"/>
      <c r="B1661" s="429"/>
      <c r="C1661" s="429"/>
      <c r="E1661" s="429"/>
      <c r="F1661" s="429"/>
    </row>
    <row r="1662" spans="1:6" ht="12.75">
      <c r="A1662" s="429"/>
      <c r="B1662" s="429"/>
      <c r="C1662" s="429"/>
      <c r="E1662" s="429"/>
      <c r="F1662" s="429"/>
    </row>
    <row r="1663" spans="1:6" ht="12.75">
      <c r="A1663" s="429"/>
      <c r="B1663" s="429"/>
      <c r="C1663" s="429"/>
      <c r="E1663" s="429"/>
      <c r="F1663" s="429"/>
    </row>
    <row r="1664" spans="1:6" ht="12.75">
      <c r="A1664" s="429"/>
      <c r="B1664" s="429"/>
      <c r="C1664" s="429"/>
      <c r="E1664" s="429"/>
      <c r="F1664" s="429"/>
    </row>
    <row r="1665" spans="1:6" ht="12.75">
      <c r="A1665" s="429"/>
      <c r="B1665" s="429"/>
      <c r="C1665" s="429"/>
      <c r="E1665" s="429"/>
      <c r="F1665" s="429"/>
    </row>
    <row r="1666" spans="1:6" ht="12.75">
      <c r="A1666" s="429"/>
      <c r="B1666" s="429"/>
      <c r="C1666" s="429"/>
      <c r="E1666" s="429"/>
      <c r="F1666" s="429"/>
    </row>
    <row r="1667" spans="1:6" ht="12.75">
      <c r="A1667" s="429"/>
      <c r="B1667" s="429"/>
      <c r="C1667" s="429"/>
      <c r="E1667" s="429"/>
      <c r="F1667" s="429"/>
    </row>
    <row r="1668" spans="1:6" ht="12.75">
      <c r="A1668" s="429"/>
      <c r="B1668" s="429"/>
      <c r="C1668" s="429"/>
      <c r="E1668" s="429"/>
      <c r="F1668" s="429"/>
    </row>
    <row r="1669" spans="1:6" ht="12.75">
      <c r="A1669" s="429"/>
      <c r="B1669" s="429"/>
      <c r="C1669" s="429"/>
      <c r="E1669" s="429"/>
      <c r="F1669" s="429"/>
    </row>
    <row r="1670" spans="1:6" ht="12.75">
      <c r="A1670" s="429"/>
      <c r="B1670" s="429"/>
      <c r="C1670" s="429"/>
      <c r="E1670" s="429"/>
      <c r="F1670" s="429"/>
    </row>
    <row r="1671" spans="1:6" ht="12.75">
      <c r="A1671" s="429"/>
      <c r="B1671" s="429"/>
      <c r="C1671" s="429"/>
      <c r="E1671" s="429"/>
      <c r="F1671" s="429"/>
    </row>
    <row r="1672" spans="1:6" ht="12.75">
      <c r="A1672" s="429"/>
      <c r="B1672" s="429"/>
      <c r="C1672" s="429"/>
      <c r="E1672" s="429"/>
      <c r="F1672" s="429"/>
    </row>
    <row r="1673" spans="1:6" ht="12.75">
      <c r="A1673" s="429"/>
      <c r="B1673" s="429"/>
      <c r="C1673" s="429"/>
      <c r="E1673" s="429"/>
      <c r="F1673" s="429"/>
    </row>
    <row r="1674" spans="1:6" ht="12.75">
      <c r="A1674" s="429"/>
      <c r="B1674" s="429"/>
      <c r="C1674" s="429"/>
      <c r="E1674" s="429"/>
      <c r="F1674" s="429"/>
    </row>
    <row r="1675" spans="1:6" ht="12.75">
      <c r="A1675" s="429"/>
      <c r="B1675" s="429"/>
      <c r="C1675" s="429"/>
      <c r="E1675" s="429"/>
      <c r="F1675" s="429"/>
    </row>
    <row r="1676" spans="1:6" ht="12.75">
      <c r="A1676" s="429"/>
      <c r="B1676" s="429"/>
      <c r="C1676" s="429"/>
      <c r="E1676" s="429"/>
      <c r="F1676" s="429"/>
    </row>
    <row r="1677" spans="1:6" ht="12.75">
      <c r="A1677" s="429"/>
      <c r="B1677" s="429"/>
      <c r="C1677" s="429"/>
      <c r="E1677" s="429"/>
      <c r="F1677" s="429"/>
    </row>
    <row r="1678" spans="1:6" ht="12.75">
      <c r="A1678" s="429"/>
      <c r="B1678" s="429"/>
      <c r="C1678" s="429"/>
      <c r="E1678" s="429"/>
      <c r="F1678" s="429"/>
    </row>
    <row r="1679" spans="1:6" ht="12.75">
      <c r="A1679" s="429"/>
      <c r="B1679" s="429"/>
      <c r="C1679" s="429"/>
      <c r="E1679" s="429"/>
      <c r="F1679" s="429"/>
    </row>
    <row r="1680" spans="1:6" ht="12.75">
      <c r="A1680" s="429"/>
      <c r="B1680" s="429"/>
      <c r="C1680" s="429"/>
      <c r="E1680" s="429"/>
      <c r="F1680" s="429"/>
    </row>
    <row r="1681" spans="1:6" ht="12.75">
      <c r="A1681" s="429"/>
      <c r="B1681" s="429"/>
      <c r="C1681" s="429"/>
      <c r="E1681" s="429"/>
      <c r="F1681" s="429"/>
    </row>
    <row r="1682" spans="1:6" ht="12.75">
      <c r="A1682" s="429"/>
      <c r="B1682" s="429"/>
      <c r="C1682" s="429"/>
      <c r="E1682" s="429"/>
      <c r="F1682" s="429"/>
    </row>
    <row r="1683" spans="1:6" ht="12.75">
      <c r="A1683" s="429"/>
      <c r="B1683" s="429"/>
      <c r="C1683" s="429"/>
      <c r="E1683" s="429"/>
      <c r="F1683" s="429"/>
    </row>
    <row r="1684" spans="1:6" ht="12.75">
      <c r="A1684" s="429"/>
      <c r="B1684" s="429"/>
      <c r="C1684" s="429"/>
      <c r="E1684" s="429"/>
      <c r="F1684" s="429"/>
    </row>
    <row r="1685" spans="1:6" ht="12.75">
      <c r="A1685" s="429"/>
      <c r="B1685" s="429"/>
      <c r="C1685" s="429"/>
      <c r="E1685" s="429"/>
      <c r="F1685" s="429"/>
    </row>
    <row r="1686" spans="1:6" ht="12.75">
      <c r="A1686" s="429"/>
      <c r="B1686" s="429"/>
      <c r="C1686" s="429"/>
      <c r="E1686" s="429"/>
      <c r="F1686" s="429"/>
    </row>
    <row r="1687" spans="1:6" ht="12.75">
      <c r="A1687" s="429"/>
      <c r="B1687" s="429"/>
      <c r="C1687" s="429"/>
      <c r="E1687" s="429"/>
      <c r="F1687" s="429"/>
    </row>
    <row r="1688" spans="1:6" ht="12.75">
      <c r="A1688" s="429"/>
      <c r="B1688" s="429"/>
      <c r="C1688" s="429"/>
      <c r="E1688" s="429"/>
      <c r="F1688" s="429"/>
    </row>
    <row r="1689" spans="1:6" ht="12.75">
      <c r="A1689" s="429"/>
      <c r="B1689" s="429"/>
      <c r="C1689" s="429"/>
      <c r="E1689" s="429"/>
      <c r="F1689" s="429"/>
    </row>
    <row r="1690" spans="1:6" ht="12.75">
      <c r="A1690" s="429"/>
      <c r="B1690" s="429"/>
      <c r="C1690" s="429"/>
      <c r="E1690" s="429"/>
      <c r="F1690" s="429"/>
    </row>
    <row r="1691" spans="1:6" ht="12.75">
      <c r="A1691" s="429"/>
      <c r="B1691" s="429"/>
      <c r="C1691" s="429"/>
      <c r="E1691" s="429"/>
      <c r="F1691" s="429"/>
    </row>
    <row r="1692" spans="1:6" ht="12.75">
      <c r="A1692" s="429"/>
      <c r="B1692" s="429"/>
      <c r="C1692" s="429"/>
      <c r="E1692" s="429"/>
      <c r="F1692" s="429"/>
    </row>
    <row r="1693" spans="1:6" ht="12.75">
      <c r="A1693" s="429"/>
      <c r="B1693" s="429"/>
      <c r="C1693" s="429"/>
      <c r="E1693" s="429"/>
      <c r="F1693" s="429"/>
    </row>
    <row r="1694" spans="1:6" ht="12.75">
      <c r="A1694" s="429"/>
      <c r="B1694" s="429"/>
      <c r="C1694" s="429"/>
      <c r="E1694" s="429"/>
      <c r="F1694" s="429"/>
    </row>
    <row r="1695" spans="1:6" ht="12.75">
      <c r="A1695" s="429"/>
      <c r="B1695" s="429"/>
      <c r="C1695" s="429"/>
      <c r="E1695" s="429"/>
      <c r="F1695" s="429"/>
    </row>
    <row r="1696" spans="1:6" ht="12.75">
      <c r="A1696" s="429"/>
      <c r="B1696" s="429"/>
      <c r="C1696" s="429"/>
      <c r="E1696" s="429"/>
      <c r="F1696" s="429"/>
    </row>
    <row r="1697" spans="1:6" ht="12.75">
      <c r="A1697" s="429"/>
      <c r="B1697" s="429"/>
      <c r="C1697" s="429"/>
      <c r="E1697" s="429"/>
      <c r="F1697" s="429"/>
    </row>
    <row r="1698" spans="1:6" ht="12.75">
      <c r="A1698" s="429"/>
      <c r="B1698" s="429"/>
      <c r="C1698" s="429"/>
      <c r="E1698" s="429"/>
      <c r="F1698" s="429"/>
    </row>
    <row r="1699" spans="1:6" ht="12.75">
      <c r="A1699" s="429"/>
      <c r="B1699" s="429"/>
      <c r="C1699" s="429"/>
      <c r="E1699" s="429"/>
      <c r="F1699" s="429"/>
    </row>
    <row r="1700" spans="1:6" ht="12.75">
      <c r="A1700" s="429"/>
      <c r="B1700" s="429"/>
      <c r="C1700" s="429"/>
      <c r="E1700" s="429"/>
      <c r="F1700" s="429"/>
    </row>
    <row r="1701" spans="1:6" ht="12.75">
      <c r="A1701" s="429"/>
      <c r="B1701" s="429"/>
      <c r="C1701" s="429"/>
      <c r="E1701" s="429"/>
      <c r="F1701" s="429"/>
    </row>
    <row r="1702" spans="1:6" ht="12.75">
      <c r="A1702" s="429"/>
      <c r="B1702" s="429"/>
      <c r="C1702" s="429"/>
      <c r="E1702" s="429"/>
      <c r="F1702" s="429"/>
    </row>
    <row r="1703" spans="1:6" ht="12.75">
      <c r="A1703" s="429"/>
      <c r="B1703" s="429"/>
      <c r="C1703" s="429"/>
      <c r="E1703" s="429"/>
      <c r="F1703" s="429"/>
    </row>
    <row r="1704" spans="1:6" ht="12.75">
      <c r="A1704" s="429"/>
      <c r="B1704" s="429"/>
      <c r="C1704" s="429"/>
      <c r="E1704" s="429"/>
      <c r="F1704" s="429"/>
    </row>
    <row r="1705" spans="1:6" ht="12.75">
      <c r="A1705" s="429"/>
      <c r="B1705" s="429"/>
      <c r="C1705" s="429"/>
      <c r="E1705" s="429"/>
      <c r="F1705" s="429"/>
    </row>
    <row r="1706" spans="1:6" ht="12.75">
      <c r="A1706" s="429"/>
      <c r="B1706" s="429"/>
      <c r="C1706" s="429"/>
      <c r="E1706" s="429"/>
      <c r="F1706" s="429"/>
    </row>
    <row r="1707" spans="1:6" ht="12.75">
      <c r="A1707" s="429"/>
      <c r="B1707" s="429"/>
      <c r="C1707" s="429"/>
      <c r="E1707" s="429"/>
      <c r="F1707" s="429"/>
    </row>
    <row r="1708" spans="1:6" ht="12.75">
      <c r="A1708" s="429"/>
      <c r="B1708" s="429"/>
      <c r="C1708" s="429"/>
      <c r="E1708" s="429"/>
      <c r="F1708" s="429"/>
    </row>
    <row r="1709" spans="1:6" ht="12.75">
      <c r="A1709" s="429"/>
      <c r="B1709" s="429"/>
      <c r="C1709" s="429"/>
      <c r="E1709" s="429"/>
      <c r="F1709" s="429"/>
    </row>
    <row r="1710" spans="1:6" ht="12.75">
      <c r="A1710" s="429"/>
      <c r="B1710" s="429"/>
      <c r="C1710" s="429"/>
      <c r="E1710" s="429"/>
      <c r="F1710" s="429"/>
    </row>
    <row r="1711" spans="1:6" ht="12.75">
      <c r="A1711" s="429"/>
      <c r="B1711" s="429"/>
      <c r="C1711" s="429"/>
      <c r="E1711" s="429"/>
      <c r="F1711" s="429"/>
    </row>
    <row r="1712" spans="1:6" ht="12.75">
      <c r="A1712" s="429"/>
      <c r="B1712" s="429"/>
      <c r="C1712" s="429"/>
      <c r="E1712" s="429"/>
      <c r="F1712" s="429"/>
    </row>
    <row r="1713" spans="1:6" ht="12.75">
      <c r="A1713" s="429"/>
      <c r="B1713" s="429"/>
      <c r="C1713" s="429"/>
      <c r="E1713" s="429"/>
      <c r="F1713" s="429"/>
    </row>
    <row r="1714" spans="1:6" ht="12.75">
      <c r="A1714" s="429"/>
      <c r="B1714" s="429"/>
      <c r="C1714" s="429"/>
      <c r="E1714" s="429"/>
      <c r="F1714" s="429"/>
    </row>
    <row r="1715" spans="1:6" ht="12.75">
      <c r="A1715" s="429"/>
      <c r="B1715" s="429"/>
      <c r="C1715" s="429"/>
      <c r="E1715" s="429"/>
      <c r="F1715" s="429"/>
    </row>
    <row r="1716" spans="1:6" ht="12.75">
      <c r="A1716" s="429"/>
      <c r="B1716" s="429"/>
      <c r="C1716" s="429"/>
      <c r="E1716" s="429"/>
      <c r="F1716" s="429"/>
    </row>
    <row r="1717" spans="1:6" ht="12.75">
      <c r="A1717" s="429"/>
      <c r="B1717" s="429"/>
      <c r="C1717" s="429"/>
      <c r="E1717" s="429"/>
      <c r="F1717" s="429"/>
    </row>
    <row r="1718" spans="1:6" ht="12.75">
      <c r="A1718" s="429"/>
      <c r="B1718" s="429"/>
      <c r="C1718" s="429"/>
      <c r="E1718" s="429"/>
      <c r="F1718" s="429"/>
    </row>
    <row r="1719" spans="1:6" ht="12.75">
      <c r="A1719" s="429"/>
      <c r="B1719" s="429"/>
      <c r="C1719" s="429"/>
      <c r="E1719" s="429"/>
      <c r="F1719" s="429"/>
    </row>
    <row r="1720" spans="1:6" ht="12.75">
      <c r="A1720" s="429"/>
      <c r="B1720" s="429"/>
      <c r="C1720" s="429"/>
      <c r="E1720" s="429"/>
      <c r="F1720" s="429"/>
    </row>
    <row r="1721" spans="1:6" ht="12.75">
      <c r="A1721" s="429"/>
      <c r="B1721" s="429"/>
      <c r="C1721" s="429"/>
      <c r="E1721" s="429"/>
      <c r="F1721" s="429"/>
    </row>
    <row r="1722" spans="1:6" ht="12.75">
      <c r="A1722" s="429"/>
      <c r="B1722" s="429"/>
      <c r="C1722" s="429"/>
      <c r="E1722" s="429"/>
      <c r="F1722" s="429"/>
    </row>
    <row r="1723" spans="1:6" ht="12.75">
      <c r="A1723" s="429"/>
      <c r="B1723" s="429"/>
      <c r="C1723" s="429"/>
      <c r="E1723" s="429"/>
      <c r="F1723" s="429"/>
    </row>
    <row r="1724" spans="1:6" ht="12.75">
      <c r="A1724" s="429"/>
      <c r="B1724" s="429"/>
      <c r="C1724" s="429"/>
      <c r="E1724" s="429"/>
      <c r="F1724" s="429"/>
    </row>
    <row r="1725" spans="1:6" ht="12.75">
      <c r="A1725" s="429"/>
      <c r="B1725" s="429"/>
      <c r="C1725" s="429"/>
      <c r="E1725" s="429"/>
      <c r="F1725" s="429"/>
    </row>
    <row r="1726" spans="1:6" ht="12.75">
      <c r="A1726" s="429"/>
      <c r="B1726" s="429"/>
      <c r="C1726" s="429"/>
      <c r="E1726" s="429"/>
      <c r="F1726" s="429"/>
    </row>
    <row r="1727" spans="1:6" ht="12.75">
      <c r="A1727" s="429"/>
      <c r="B1727" s="429"/>
      <c r="C1727" s="429"/>
      <c r="E1727" s="429"/>
      <c r="F1727" s="429"/>
    </row>
    <row r="1728" spans="1:6" ht="12.75">
      <c r="A1728" s="429"/>
      <c r="B1728" s="429"/>
      <c r="C1728" s="429"/>
      <c r="E1728" s="429"/>
      <c r="F1728" s="429"/>
    </row>
    <row r="1729" spans="1:6" ht="12.75">
      <c r="A1729" s="429"/>
      <c r="B1729" s="429"/>
      <c r="C1729" s="429"/>
      <c r="E1729" s="429"/>
      <c r="F1729" s="429"/>
    </row>
    <row r="1730" spans="1:6" ht="12.75">
      <c r="A1730" s="429"/>
      <c r="B1730" s="429"/>
      <c r="C1730" s="429"/>
      <c r="E1730" s="429"/>
      <c r="F1730" s="429"/>
    </row>
    <row r="1731" spans="1:6" ht="12.75">
      <c r="A1731" s="429"/>
      <c r="B1731" s="429"/>
      <c r="C1731" s="429"/>
      <c r="E1731" s="429"/>
      <c r="F1731" s="429"/>
    </row>
    <row r="1732" spans="1:6" ht="12.75">
      <c r="A1732" s="429"/>
      <c r="B1732" s="429"/>
      <c r="C1732" s="429"/>
      <c r="E1732" s="429"/>
      <c r="F1732" s="429"/>
    </row>
    <row r="1733" spans="1:6" ht="12.75">
      <c r="A1733" s="429"/>
      <c r="B1733" s="429"/>
      <c r="C1733" s="429"/>
      <c r="E1733" s="429"/>
      <c r="F1733" s="429"/>
    </row>
    <row r="1734" spans="1:6" ht="12.75">
      <c r="A1734" s="429"/>
      <c r="B1734" s="429"/>
      <c r="C1734" s="429"/>
      <c r="E1734" s="429"/>
      <c r="F1734" s="429"/>
    </row>
    <row r="1735" spans="1:6" ht="12.75">
      <c r="A1735" s="429"/>
      <c r="B1735" s="429"/>
      <c r="C1735" s="429"/>
      <c r="E1735" s="429"/>
      <c r="F1735" s="429"/>
    </row>
    <row r="1736" spans="1:6" ht="12.75">
      <c r="A1736" s="429"/>
      <c r="B1736" s="429"/>
      <c r="C1736" s="429"/>
      <c r="E1736" s="429"/>
      <c r="F1736" s="429"/>
    </row>
    <row r="1737" spans="1:6" ht="12.75">
      <c r="A1737" s="429"/>
      <c r="B1737" s="429"/>
      <c r="C1737" s="429"/>
      <c r="E1737" s="429"/>
      <c r="F1737" s="429"/>
    </row>
    <row r="1738" spans="1:6" ht="12.75">
      <c r="A1738" s="429"/>
      <c r="B1738" s="429"/>
      <c r="C1738" s="429"/>
      <c r="E1738" s="429"/>
      <c r="F1738" s="429"/>
    </row>
    <row r="1739" spans="1:6" ht="12.75">
      <c r="A1739" s="429"/>
      <c r="B1739" s="429"/>
      <c r="C1739" s="429"/>
      <c r="E1739" s="429"/>
      <c r="F1739" s="429"/>
    </row>
    <row r="1740" spans="1:6" ht="12.75">
      <c r="A1740" s="429"/>
      <c r="B1740" s="429"/>
      <c r="C1740" s="429"/>
      <c r="E1740" s="429"/>
      <c r="F1740" s="429"/>
    </row>
    <row r="1741" spans="1:6" ht="12.75">
      <c r="A1741" s="429"/>
      <c r="B1741" s="429"/>
      <c r="C1741" s="429"/>
      <c r="E1741" s="429"/>
      <c r="F1741" s="429"/>
    </row>
    <row r="1742" spans="1:6" ht="12.75">
      <c r="A1742" s="429"/>
      <c r="B1742" s="429"/>
      <c r="C1742" s="429"/>
      <c r="E1742" s="429"/>
      <c r="F1742" s="429"/>
    </row>
    <row r="1743" spans="1:6" ht="12.75">
      <c r="A1743" s="429"/>
      <c r="B1743" s="429"/>
      <c r="C1743" s="429"/>
      <c r="E1743" s="429"/>
      <c r="F1743" s="429"/>
    </row>
    <row r="1744" spans="1:6" ht="12.75">
      <c r="A1744" s="429"/>
      <c r="B1744" s="429"/>
      <c r="C1744" s="429"/>
      <c r="E1744" s="429"/>
      <c r="F1744" s="429"/>
    </row>
    <row r="1745" spans="1:6" ht="12.75">
      <c r="A1745" s="429"/>
      <c r="B1745" s="429"/>
      <c r="C1745" s="429"/>
      <c r="E1745" s="429"/>
      <c r="F1745" s="429"/>
    </row>
    <row r="1746" spans="1:6" ht="12.75">
      <c r="A1746" s="429"/>
      <c r="B1746" s="429"/>
      <c r="C1746" s="429"/>
      <c r="E1746" s="429"/>
      <c r="F1746" s="429"/>
    </row>
    <row r="1747" spans="1:6" ht="12.75">
      <c r="A1747" s="429"/>
      <c r="B1747" s="429"/>
      <c r="C1747" s="429"/>
      <c r="E1747" s="429"/>
      <c r="F1747" s="429"/>
    </row>
    <row r="1748" spans="1:6" ht="12.75">
      <c r="A1748" s="429"/>
      <c r="B1748" s="429"/>
      <c r="C1748" s="429"/>
      <c r="E1748" s="429"/>
      <c r="F1748" s="429"/>
    </row>
    <row r="1749" spans="1:6" ht="12.75">
      <c r="A1749" s="429"/>
      <c r="B1749" s="429"/>
      <c r="C1749" s="429"/>
      <c r="E1749" s="429"/>
      <c r="F1749" s="429"/>
    </row>
    <row r="1750" spans="1:6" ht="12.75">
      <c r="A1750" s="429"/>
      <c r="B1750" s="429"/>
      <c r="C1750" s="429"/>
      <c r="E1750" s="429"/>
      <c r="F1750" s="429"/>
    </row>
  </sheetData>
  <sheetProtection/>
  <mergeCells count="2">
    <mergeCell ref="E3:F3"/>
    <mergeCell ref="A3:D4"/>
  </mergeCells>
  <printOptions/>
  <pageMargins left="0.5905511811023623" right="0.5905511811023623" top="0.7874015748031497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8.796875" defaultRowHeight="21.75" customHeight="1"/>
  <cols>
    <col min="1" max="1" width="25.09765625" style="5" customWidth="1"/>
    <col min="2" max="2" width="1.1015625" style="5" customWidth="1"/>
    <col min="3" max="6" width="10.5" style="5" customWidth="1"/>
    <col min="7" max="7" width="13.19921875" style="5" customWidth="1"/>
    <col min="8" max="8" width="10.5" style="5" customWidth="1"/>
    <col min="9" max="16384" width="9" style="5" customWidth="1"/>
  </cols>
  <sheetData>
    <row r="1" spans="1:6" s="3" customFormat="1" ht="21.75" customHeight="1">
      <c r="A1" s="2" t="s">
        <v>280</v>
      </c>
      <c r="B1" s="2"/>
      <c r="C1" s="2"/>
      <c r="D1" s="2"/>
      <c r="E1" s="2"/>
      <c r="F1" s="2"/>
    </row>
    <row r="2" spans="1:6" s="3" customFormat="1" ht="21.75" customHeight="1">
      <c r="A2" s="2"/>
      <c r="B2" s="2"/>
      <c r="C2" s="2"/>
      <c r="D2" s="2"/>
      <c r="E2" s="2"/>
      <c r="F2" s="2"/>
    </row>
    <row r="3" spans="1:8" ht="21.75" customHeight="1">
      <c r="A3" s="633" t="s">
        <v>281</v>
      </c>
      <c r="B3" s="34"/>
      <c r="C3" s="537" t="s">
        <v>282</v>
      </c>
      <c r="D3" s="630"/>
      <c r="E3" s="630" t="s">
        <v>283</v>
      </c>
      <c r="F3" s="632"/>
      <c r="G3" s="343" t="s">
        <v>284</v>
      </c>
      <c r="H3" s="3"/>
    </row>
    <row r="4" spans="1:8" ht="21.75" customHeight="1">
      <c r="A4" s="634"/>
      <c r="B4" s="40"/>
      <c r="C4" s="17" t="s">
        <v>285</v>
      </c>
      <c r="D4" s="21" t="s">
        <v>286</v>
      </c>
      <c r="E4" s="17" t="s">
        <v>285</v>
      </c>
      <c r="F4" s="21" t="s">
        <v>286</v>
      </c>
      <c r="G4" s="21" t="s">
        <v>287</v>
      </c>
      <c r="H4" s="3"/>
    </row>
    <row r="5" spans="1:11" s="3" customFormat="1" ht="21.75" customHeight="1">
      <c r="A5" s="344" t="s">
        <v>8</v>
      </c>
      <c r="B5" s="43"/>
      <c r="C5" s="24">
        <f>SUM(C6:C15)</f>
        <v>7439</v>
      </c>
      <c r="D5" s="24">
        <f>SUM(D6:D15)</f>
        <v>7046</v>
      </c>
      <c r="E5" s="345">
        <f aca="true" t="shared" si="0" ref="E5:E15">C5/C$5*100</f>
        <v>100</v>
      </c>
      <c r="F5" s="345">
        <f aca="true" t="shared" si="1" ref="F5:F15">D5/D$5*100</f>
        <v>100</v>
      </c>
      <c r="G5" s="346">
        <f aca="true" t="shared" si="2" ref="G5:G15">(D5-C5)/C5*100</f>
        <v>-5.2829681408791505</v>
      </c>
      <c r="J5" s="5"/>
      <c r="K5" s="5"/>
    </row>
    <row r="6" spans="1:8" ht="21.75" customHeight="1">
      <c r="A6" s="347" t="s">
        <v>288</v>
      </c>
      <c r="B6" s="25"/>
      <c r="C6" s="26">
        <v>22</v>
      </c>
      <c r="D6" s="26">
        <v>35</v>
      </c>
      <c r="E6" s="348">
        <f t="shared" si="0"/>
        <v>0.2957386745530313</v>
      </c>
      <c r="F6" s="348">
        <f t="shared" si="1"/>
        <v>0.4967357365881351</v>
      </c>
      <c r="G6" s="349">
        <f t="shared" si="2"/>
        <v>59.09090909090909</v>
      </c>
      <c r="H6" s="3"/>
    </row>
    <row r="7" spans="1:8" ht="21.75" customHeight="1">
      <c r="A7" s="347" t="s">
        <v>289</v>
      </c>
      <c r="B7" s="25"/>
      <c r="C7" s="26">
        <v>17</v>
      </c>
      <c r="D7" s="26">
        <v>30</v>
      </c>
      <c r="E7" s="348">
        <f t="shared" si="0"/>
        <v>0.22852533942734238</v>
      </c>
      <c r="F7" s="348">
        <f t="shared" si="1"/>
        <v>0.42577348850411584</v>
      </c>
      <c r="G7" s="349">
        <f t="shared" si="2"/>
        <v>76.47058823529412</v>
      </c>
      <c r="H7" s="3"/>
    </row>
    <row r="8" spans="1:8" ht="21.75" customHeight="1">
      <c r="A8" s="347" t="s">
        <v>290</v>
      </c>
      <c r="B8" s="25"/>
      <c r="C8" s="26">
        <v>1983</v>
      </c>
      <c r="D8" s="26">
        <v>1977</v>
      </c>
      <c r="E8" s="348">
        <f t="shared" si="0"/>
        <v>26.656808710848235</v>
      </c>
      <c r="F8" s="348">
        <f t="shared" si="1"/>
        <v>28.058472892421232</v>
      </c>
      <c r="G8" s="349">
        <f t="shared" si="2"/>
        <v>-0.30257186081694404</v>
      </c>
      <c r="H8" s="3"/>
    </row>
    <row r="9" spans="1:8" ht="21.75" customHeight="1">
      <c r="A9" s="347" t="s">
        <v>291</v>
      </c>
      <c r="B9" s="25"/>
      <c r="C9" s="26">
        <v>800</v>
      </c>
      <c r="D9" s="26">
        <v>766</v>
      </c>
      <c r="E9" s="348">
        <f t="shared" si="0"/>
        <v>10.754133620110231</v>
      </c>
      <c r="F9" s="348">
        <f t="shared" si="1"/>
        <v>10.871416406471756</v>
      </c>
      <c r="G9" s="349">
        <f t="shared" si="2"/>
        <v>-4.25</v>
      </c>
      <c r="H9" s="3"/>
    </row>
    <row r="10" spans="1:8" ht="21.75" customHeight="1">
      <c r="A10" s="347" t="s">
        <v>292</v>
      </c>
      <c r="B10" s="25"/>
      <c r="C10" s="26">
        <v>3774</v>
      </c>
      <c r="D10" s="26">
        <v>3408</v>
      </c>
      <c r="E10" s="348">
        <f t="shared" si="0"/>
        <v>50.73262535287001</v>
      </c>
      <c r="F10" s="348">
        <f t="shared" si="1"/>
        <v>48.367868294067556</v>
      </c>
      <c r="G10" s="349">
        <f t="shared" si="2"/>
        <v>-9.697933227344992</v>
      </c>
      <c r="H10" s="3"/>
    </row>
    <row r="11" spans="1:8" ht="21.75" customHeight="1">
      <c r="A11" s="347" t="s">
        <v>293</v>
      </c>
      <c r="B11" s="25"/>
      <c r="C11" s="26">
        <v>462</v>
      </c>
      <c r="D11" s="26">
        <v>448</v>
      </c>
      <c r="E11" s="348">
        <f t="shared" si="0"/>
        <v>6.2105121656136575</v>
      </c>
      <c r="F11" s="348">
        <f t="shared" si="1"/>
        <v>6.358217428328129</v>
      </c>
      <c r="G11" s="349">
        <f t="shared" si="2"/>
        <v>-3.0303030303030303</v>
      </c>
      <c r="H11" s="3"/>
    </row>
    <row r="12" spans="1:8" ht="21.75" customHeight="1">
      <c r="A12" s="347" t="s">
        <v>294</v>
      </c>
      <c r="B12" s="25"/>
      <c r="C12" s="26">
        <v>212</v>
      </c>
      <c r="D12" s="26">
        <v>238</v>
      </c>
      <c r="E12" s="348">
        <f t="shared" si="0"/>
        <v>2.849845409329211</v>
      </c>
      <c r="F12" s="348">
        <f t="shared" si="1"/>
        <v>3.377803008799319</v>
      </c>
      <c r="G12" s="349">
        <f t="shared" si="2"/>
        <v>12.264150943396226</v>
      </c>
      <c r="H12" s="3"/>
    </row>
    <row r="13" spans="1:8" ht="21.75" customHeight="1">
      <c r="A13" s="347" t="s">
        <v>295</v>
      </c>
      <c r="B13" s="25"/>
      <c r="C13" s="26">
        <v>141</v>
      </c>
      <c r="D13" s="26">
        <v>120</v>
      </c>
      <c r="E13" s="348">
        <f t="shared" si="0"/>
        <v>1.8954160505444282</v>
      </c>
      <c r="F13" s="348">
        <f t="shared" si="1"/>
        <v>1.7030939540164634</v>
      </c>
      <c r="G13" s="349">
        <f t="shared" si="2"/>
        <v>-14.893617021276595</v>
      </c>
      <c r="H13" s="3"/>
    </row>
    <row r="14" spans="1:8" ht="21.75" customHeight="1">
      <c r="A14" s="347" t="s">
        <v>296</v>
      </c>
      <c r="B14" s="25"/>
      <c r="C14" s="26">
        <v>23</v>
      </c>
      <c r="D14" s="26">
        <v>18</v>
      </c>
      <c r="E14" s="348">
        <f t="shared" si="0"/>
        <v>0.30918134157816907</v>
      </c>
      <c r="F14" s="348">
        <f t="shared" si="1"/>
        <v>0.2554640931024695</v>
      </c>
      <c r="G14" s="349">
        <f t="shared" si="2"/>
        <v>-21.73913043478261</v>
      </c>
      <c r="H14" s="3"/>
    </row>
    <row r="15" spans="1:8" ht="21.75" customHeight="1">
      <c r="A15" s="350" t="s">
        <v>297</v>
      </c>
      <c r="B15" s="30"/>
      <c r="C15" s="32">
        <v>5</v>
      </c>
      <c r="D15" s="32">
        <v>6</v>
      </c>
      <c r="E15" s="351">
        <f t="shared" si="0"/>
        <v>0.06721333512568893</v>
      </c>
      <c r="F15" s="351">
        <f t="shared" si="1"/>
        <v>0.08515469770082316</v>
      </c>
      <c r="G15" s="352">
        <f t="shared" si="2"/>
        <v>20</v>
      </c>
      <c r="H15" s="3"/>
    </row>
    <row r="16" spans="1:8" ht="21.75" customHeight="1">
      <c r="A16" s="347"/>
      <c r="B16" s="347"/>
      <c r="C16" s="26"/>
      <c r="D16" s="26"/>
      <c r="E16" s="26"/>
      <c r="F16" s="26"/>
      <c r="G16" s="26"/>
      <c r="H16" s="3"/>
    </row>
    <row r="17" spans="1:11" s="3" customFormat="1" ht="21.75" customHeight="1">
      <c r="A17" s="347"/>
      <c r="B17" s="347"/>
      <c r="C17" s="26"/>
      <c r="D17" s="26"/>
      <c r="E17" s="26"/>
      <c r="F17" s="26"/>
      <c r="G17" s="26"/>
      <c r="H17" s="26"/>
      <c r="J17" s="5"/>
      <c r="K17" s="5"/>
    </row>
    <row r="18" spans="1:8" ht="21.75" customHeight="1">
      <c r="A18" s="2" t="s">
        <v>298</v>
      </c>
      <c r="B18" s="2"/>
      <c r="C18" s="2"/>
      <c r="D18" s="2"/>
      <c r="E18" s="2"/>
      <c r="F18" s="2"/>
      <c r="G18" s="3"/>
      <c r="H18" s="3"/>
    </row>
    <row r="19" spans="4:8" ht="21.75" customHeight="1">
      <c r="D19" s="6"/>
      <c r="E19" s="6"/>
      <c r="F19" s="6"/>
      <c r="H19" s="7"/>
    </row>
    <row r="20" spans="1:8" ht="21.75" customHeight="1">
      <c r="A20" s="539" t="s">
        <v>37</v>
      </c>
      <c r="B20" s="12"/>
      <c r="C20" s="635" t="s">
        <v>299</v>
      </c>
      <c r="D20" s="630" t="s">
        <v>300</v>
      </c>
      <c r="E20" s="631"/>
      <c r="F20" s="631"/>
      <c r="G20" s="632"/>
      <c r="H20" s="627" t="s">
        <v>301</v>
      </c>
    </row>
    <row r="21" spans="1:17" ht="0.75" customHeight="1">
      <c r="A21" s="540"/>
      <c r="B21" s="16"/>
      <c r="C21" s="636"/>
      <c r="D21" s="638" t="s">
        <v>8</v>
      </c>
      <c r="E21" s="353"/>
      <c r="F21" s="354"/>
      <c r="G21" s="354"/>
      <c r="H21" s="628"/>
      <c r="I21" s="9"/>
      <c r="J21" s="9"/>
      <c r="K21" s="9"/>
      <c r="L21" s="9"/>
      <c r="M21" s="9"/>
      <c r="N21" s="9"/>
      <c r="O21" s="9"/>
      <c r="P21" s="9"/>
      <c r="Q21" s="9"/>
    </row>
    <row r="22" spans="1:8" s="3" customFormat="1" ht="36">
      <c r="A22" s="541"/>
      <c r="B22" s="22"/>
      <c r="C22" s="637"/>
      <c r="D22" s="629"/>
      <c r="E22" s="355" t="s">
        <v>302</v>
      </c>
      <c r="F22" s="355" t="s">
        <v>303</v>
      </c>
      <c r="G22" s="355" t="s">
        <v>304</v>
      </c>
      <c r="H22" s="629"/>
    </row>
    <row r="23" spans="1:8" s="3" customFormat="1" ht="21.75" customHeight="1">
      <c r="A23" s="42" t="s">
        <v>8</v>
      </c>
      <c r="B23" s="23"/>
      <c r="C23" s="356">
        <f>SUM(C24,C28,C32)</f>
        <v>7046</v>
      </c>
      <c r="D23" s="24">
        <f>SUM(D24,D28,D32)</f>
        <v>1260</v>
      </c>
      <c r="E23" s="24">
        <f>SUM(E24,E28,E32)</f>
        <v>1037</v>
      </c>
      <c r="F23" s="24">
        <f>SUM(F24,F28,F32)</f>
        <v>110</v>
      </c>
      <c r="G23" s="24">
        <f>SUM(G24,G28,G32)</f>
        <v>113</v>
      </c>
      <c r="H23" s="357">
        <f aca="true" t="shared" si="3" ref="H23:H32">D23/C23*100</f>
        <v>17.882486517172865</v>
      </c>
    </row>
    <row r="24" spans="1:8" ht="21.75" customHeight="1">
      <c r="A24" s="42" t="s">
        <v>9</v>
      </c>
      <c r="B24" s="23"/>
      <c r="C24" s="358">
        <f>SUM(C25:C27)</f>
        <v>23</v>
      </c>
      <c r="D24" s="24">
        <f aca="true" t="shared" si="4" ref="D24:D43">SUM(E24:G24)</f>
        <v>2</v>
      </c>
      <c r="E24" s="24">
        <f>SUM(E25:E27)</f>
        <v>1</v>
      </c>
      <c r="F24" s="24">
        <f>SUM(F25:F27)</f>
        <v>1</v>
      </c>
      <c r="G24" s="24">
        <f>SUM(G25:G27)</f>
        <v>0</v>
      </c>
      <c r="H24" s="359">
        <f t="shared" si="3"/>
        <v>8.695652173913043</v>
      </c>
    </row>
    <row r="25" spans="1:8" ht="21.75" customHeight="1">
      <c r="A25" s="10" t="s">
        <v>10</v>
      </c>
      <c r="B25" s="25"/>
      <c r="C25" s="360">
        <v>14</v>
      </c>
      <c r="D25" s="26">
        <f t="shared" si="4"/>
        <v>2</v>
      </c>
      <c r="E25" s="26">
        <v>1</v>
      </c>
      <c r="F25" s="26">
        <v>1</v>
      </c>
      <c r="G25" s="26">
        <v>0</v>
      </c>
      <c r="H25" s="359">
        <f t="shared" si="3"/>
        <v>14.285714285714285</v>
      </c>
    </row>
    <row r="26" spans="1:8" ht="21.75" customHeight="1">
      <c r="A26" s="10" t="s">
        <v>11</v>
      </c>
      <c r="B26" s="25"/>
      <c r="C26" s="360">
        <v>2</v>
      </c>
      <c r="D26" s="26">
        <f t="shared" si="4"/>
        <v>0</v>
      </c>
      <c r="E26" s="26">
        <v>0</v>
      </c>
      <c r="F26" s="26">
        <v>0</v>
      </c>
      <c r="G26" s="26">
        <v>0</v>
      </c>
      <c r="H26" s="359">
        <f t="shared" si="3"/>
        <v>0</v>
      </c>
    </row>
    <row r="27" spans="1:8" s="3" customFormat="1" ht="21.75" customHeight="1">
      <c r="A27" s="10" t="s">
        <v>12</v>
      </c>
      <c r="B27" s="25"/>
      <c r="C27" s="360">
        <v>7</v>
      </c>
      <c r="D27" s="26">
        <f t="shared" si="4"/>
        <v>0</v>
      </c>
      <c r="E27" s="26">
        <v>0</v>
      </c>
      <c r="F27" s="26">
        <v>0</v>
      </c>
      <c r="G27" s="26">
        <v>0</v>
      </c>
      <c r="H27" s="359">
        <f t="shared" si="3"/>
        <v>0</v>
      </c>
    </row>
    <row r="28" spans="1:8" ht="21.75" customHeight="1">
      <c r="A28" s="42" t="s">
        <v>305</v>
      </c>
      <c r="B28" s="23"/>
      <c r="C28" s="358">
        <f>SUM(C29:C31)</f>
        <v>2398</v>
      </c>
      <c r="D28" s="24">
        <f t="shared" si="4"/>
        <v>371</v>
      </c>
      <c r="E28" s="24">
        <f>SUM(E29:E31)</f>
        <v>318</v>
      </c>
      <c r="F28" s="24">
        <f>SUM(F29:F31)</f>
        <v>30</v>
      </c>
      <c r="G28" s="24">
        <f>SUM(G29:G31)</f>
        <v>23</v>
      </c>
      <c r="H28" s="357">
        <f t="shared" si="3"/>
        <v>15.471226021684735</v>
      </c>
    </row>
    <row r="29" spans="1:8" ht="21.75" customHeight="1">
      <c r="A29" s="10" t="s">
        <v>14</v>
      </c>
      <c r="B29" s="25"/>
      <c r="C29" s="360">
        <v>6</v>
      </c>
      <c r="D29" s="26">
        <f t="shared" si="4"/>
        <v>0</v>
      </c>
      <c r="E29" s="26">
        <v>0</v>
      </c>
      <c r="F29" s="26">
        <v>0</v>
      </c>
      <c r="G29" s="26">
        <v>0</v>
      </c>
      <c r="H29" s="359">
        <f t="shared" si="3"/>
        <v>0</v>
      </c>
    </row>
    <row r="30" spans="1:8" ht="21.75" customHeight="1">
      <c r="A30" s="10" t="s">
        <v>15</v>
      </c>
      <c r="B30" s="25"/>
      <c r="C30" s="360">
        <v>1360</v>
      </c>
      <c r="D30" s="26">
        <f t="shared" si="4"/>
        <v>200</v>
      </c>
      <c r="E30" s="26">
        <v>177</v>
      </c>
      <c r="F30" s="26">
        <v>13</v>
      </c>
      <c r="G30" s="26">
        <v>10</v>
      </c>
      <c r="H30" s="359">
        <f t="shared" si="3"/>
        <v>14.705882352941178</v>
      </c>
    </row>
    <row r="31" spans="1:8" s="3" customFormat="1" ht="21.75" customHeight="1">
      <c r="A31" s="10" t="s">
        <v>16</v>
      </c>
      <c r="B31" s="25"/>
      <c r="C31" s="360">
        <v>1032</v>
      </c>
      <c r="D31" s="26">
        <f t="shared" si="4"/>
        <v>171</v>
      </c>
      <c r="E31" s="26">
        <v>141</v>
      </c>
      <c r="F31" s="26">
        <v>17</v>
      </c>
      <c r="G31" s="26">
        <v>13</v>
      </c>
      <c r="H31" s="359">
        <f t="shared" si="3"/>
        <v>16.569767441860463</v>
      </c>
    </row>
    <row r="32" spans="1:8" ht="21.75" customHeight="1">
      <c r="A32" s="42" t="s">
        <v>306</v>
      </c>
      <c r="B32" s="23"/>
      <c r="C32" s="358">
        <f>SUM(C33:C43)</f>
        <v>4625</v>
      </c>
      <c r="D32" s="24">
        <f t="shared" si="4"/>
        <v>887</v>
      </c>
      <c r="E32" s="24">
        <f>SUM(E33:E43)</f>
        <v>718</v>
      </c>
      <c r="F32" s="24">
        <f>SUM(F33:F43)</f>
        <v>79</v>
      </c>
      <c r="G32" s="24">
        <f>SUM(G33:G43)</f>
        <v>90</v>
      </c>
      <c r="H32" s="357">
        <f t="shared" si="3"/>
        <v>19.178378378378376</v>
      </c>
    </row>
    <row r="33" spans="1:8" ht="21.75" customHeight="1">
      <c r="A33" s="27" t="s">
        <v>18</v>
      </c>
      <c r="B33" s="28"/>
      <c r="C33" s="360">
        <v>0</v>
      </c>
      <c r="D33" s="26">
        <f t="shared" si="4"/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ht="21.75" customHeight="1">
      <c r="A34" s="9" t="s">
        <v>19</v>
      </c>
      <c r="B34" s="25"/>
      <c r="C34" s="360">
        <v>164</v>
      </c>
      <c r="D34" s="26">
        <f t="shared" si="4"/>
        <v>52</v>
      </c>
      <c r="E34" s="26">
        <v>44</v>
      </c>
      <c r="F34" s="26">
        <v>1</v>
      </c>
      <c r="G34" s="26">
        <v>7</v>
      </c>
      <c r="H34" s="359">
        <f aca="true" t="shared" si="5" ref="H34:H43">D34/C34*100</f>
        <v>31.70731707317073</v>
      </c>
    </row>
    <row r="35" spans="1:8" ht="21.75" customHeight="1">
      <c r="A35" s="27" t="s">
        <v>20</v>
      </c>
      <c r="B35" s="25"/>
      <c r="C35" s="360">
        <v>194</v>
      </c>
      <c r="D35" s="26">
        <f t="shared" si="4"/>
        <v>21</v>
      </c>
      <c r="E35" s="26">
        <v>15</v>
      </c>
      <c r="F35" s="26">
        <v>2</v>
      </c>
      <c r="G35" s="26">
        <v>4</v>
      </c>
      <c r="H35" s="359">
        <f t="shared" si="5"/>
        <v>10.824742268041238</v>
      </c>
    </row>
    <row r="36" spans="1:8" ht="21.75" customHeight="1">
      <c r="A36" s="9" t="s">
        <v>21</v>
      </c>
      <c r="B36" s="25"/>
      <c r="C36" s="360">
        <v>2086</v>
      </c>
      <c r="D36" s="26">
        <f t="shared" si="4"/>
        <v>525</v>
      </c>
      <c r="E36" s="26">
        <v>404</v>
      </c>
      <c r="F36" s="26">
        <v>62</v>
      </c>
      <c r="G36" s="26">
        <v>59</v>
      </c>
      <c r="H36" s="359">
        <f t="shared" si="5"/>
        <v>25.16778523489933</v>
      </c>
    </row>
    <row r="37" spans="1:8" ht="21.75" customHeight="1">
      <c r="A37" s="9" t="s">
        <v>22</v>
      </c>
      <c r="B37" s="25"/>
      <c r="C37" s="360">
        <v>109</v>
      </c>
      <c r="D37" s="26">
        <f t="shared" si="4"/>
        <v>15</v>
      </c>
      <c r="E37" s="26">
        <v>13</v>
      </c>
      <c r="F37" s="26">
        <v>2</v>
      </c>
      <c r="G37" s="26">
        <v>0</v>
      </c>
      <c r="H37" s="359">
        <f t="shared" si="5"/>
        <v>13.761467889908257</v>
      </c>
    </row>
    <row r="38" spans="1:8" ht="21.75" customHeight="1">
      <c r="A38" s="9" t="s">
        <v>23</v>
      </c>
      <c r="B38" s="25"/>
      <c r="C38" s="360">
        <v>546</v>
      </c>
      <c r="D38" s="26">
        <f t="shared" si="4"/>
        <v>34</v>
      </c>
      <c r="E38" s="26">
        <v>30</v>
      </c>
      <c r="F38" s="26">
        <v>0</v>
      </c>
      <c r="G38" s="26">
        <v>4</v>
      </c>
      <c r="H38" s="359">
        <f t="shared" si="5"/>
        <v>6.227106227106227</v>
      </c>
    </row>
    <row r="39" spans="1:8" ht="21.75" customHeight="1">
      <c r="A39" s="9" t="s">
        <v>24</v>
      </c>
      <c r="B39" s="25"/>
      <c r="C39" s="360">
        <v>396</v>
      </c>
      <c r="D39" s="26">
        <f t="shared" si="4"/>
        <v>40</v>
      </c>
      <c r="E39" s="26">
        <v>34</v>
      </c>
      <c r="F39" s="26">
        <v>1</v>
      </c>
      <c r="G39" s="26">
        <v>5</v>
      </c>
      <c r="H39" s="359">
        <f t="shared" si="5"/>
        <v>10.1010101010101</v>
      </c>
    </row>
    <row r="40" spans="1:8" ht="21.75" customHeight="1">
      <c r="A40" s="9" t="s">
        <v>25</v>
      </c>
      <c r="B40" s="25"/>
      <c r="C40" s="360">
        <v>58</v>
      </c>
      <c r="D40" s="26">
        <f t="shared" si="4"/>
        <v>5</v>
      </c>
      <c r="E40" s="26">
        <v>3</v>
      </c>
      <c r="F40" s="26">
        <v>1</v>
      </c>
      <c r="G40" s="26">
        <v>1</v>
      </c>
      <c r="H40" s="359">
        <f t="shared" si="5"/>
        <v>8.620689655172415</v>
      </c>
    </row>
    <row r="41" spans="1:8" ht="21.75" customHeight="1">
      <c r="A41" s="9" t="s">
        <v>26</v>
      </c>
      <c r="B41" s="25"/>
      <c r="C41" s="360">
        <v>42</v>
      </c>
      <c r="D41" s="5">
        <f t="shared" si="4"/>
        <v>5</v>
      </c>
      <c r="E41" s="26">
        <v>5</v>
      </c>
      <c r="F41" s="26">
        <v>0</v>
      </c>
      <c r="G41" s="26">
        <v>0</v>
      </c>
      <c r="H41" s="359">
        <f t="shared" si="5"/>
        <v>11.904761904761903</v>
      </c>
    </row>
    <row r="42" spans="1:8" ht="21.75" customHeight="1">
      <c r="A42" s="9" t="s">
        <v>27</v>
      </c>
      <c r="B42" s="25"/>
      <c r="C42" s="360">
        <v>1</v>
      </c>
      <c r="D42" s="5">
        <f t="shared" si="4"/>
        <v>0</v>
      </c>
      <c r="E42" s="26">
        <v>0</v>
      </c>
      <c r="F42" s="26">
        <v>0</v>
      </c>
      <c r="G42" s="26">
        <v>0</v>
      </c>
      <c r="H42" s="359">
        <f t="shared" si="5"/>
        <v>0</v>
      </c>
    </row>
    <row r="43" spans="1:8" ht="21.75" customHeight="1">
      <c r="A43" s="361" t="s">
        <v>28</v>
      </c>
      <c r="B43" s="30"/>
      <c r="C43" s="29">
        <v>1029</v>
      </c>
      <c r="D43" s="29">
        <f t="shared" si="4"/>
        <v>190</v>
      </c>
      <c r="E43" s="32">
        <v>170</v>
      </c>
      <c r="F43" s="32">
        <v>10</v>
      </c>
      <c r="G43" s="32">
        <v>10</v>
      </c>
      <c r="H43" s="362">
        <f t="shared" si="5"/>
        <v>18.4645286686103</v>
      </c>
    </row>
  </sheetData>
  <sheetProtection/>
  <mergeCells count="8">
    <mergeCell ref="H20:H22"/>
    <mergeCell ref="D20:G20"/>
    <mergeCell ref="A3:A4"/>
    <mergeCell ref="C3:D3"/>
    <mergeCell ref="E3:F3"/>
    <mergeCell ref="A20:A22"/>
    <mergeCell ref="C20:C22"/>
    <mergeCell ref="D21:D22"/>
  </mergeCells>
  <printOptions/>
  <pageMargins left="0.7874015748031497" right="0.7874015748031497" top="0.7874015748031497" bottom="0.7874015748031497" header="0.5118110236220472" footer="0.5118110236220472"/>
  <pageSetup firstPageNumber="41" useFirstPageNumber="1" fitToWidth="2" fitToHeight="1" horizontalDpi="400" verticalDpi="400" orientation="portrait" paperSize="9" scale="86" r:id="rId1"/>
  <headerFooter alignWithMargins="0">
    <oddFooter>&amp;C&amp;"ＭＳ Ｐ明朝,標準"-&amp;P&amp;[-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金沢市役所</cp:lastModifiedBy>
  <cp:lastPrinted>2008-03-21T02:02:37Z</cp:lastPrinted>
  <dcterms:created xsi:type="dcterms:W3CDTF">2008-03-13T06:38:28Z</dcterms:created>
  <dcterms:modified xsi:type="dcterms:W3CDTF">2011-06-21T01:47:19Z</dcterms:modified>
  <cp:category/>
  <cp:version/>
  <cp:contentType/>
  <cp:contentStatus/>
</cp:coreProperties>
</file>