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045" windowHeight="8070" tabRatio="777" activeTab="0"/>
  </bookViews>
  <sheets>
    <sheet name="0保健衛生" sheetId="1" r:id="rId1"/>
    <sheet name="1母子保健概要" sheetId="2" r:id="rId2"/>
    <sheet name="2妊娠母子手帳,3妊婦保健指導 " sheetId="3" r:id="rId3"/>
    <sheet name="4妊産婦健診 " sheetId="4" r:id="rId4"/>
    <sheet name="5a乳幼児健診概要" sheetId="5" r:id="rId5"/>
    <sheet name="5b医療機関委託 " sheetId="6" r:id="rId6"/>
    <sheet name="5c３か月児 " sheetId="7" r:id="rId7"/>
    <sheet name="5d１歳６か月児" sheetId="8" r:id="rId8"/>
    <sheet name="5e３歳児" sheetId="9" r:id="rId9"/>
    <sheet name="6訪問指導" sheetId="10" r:id="rId10"/>
    <sheet name="７母子健康教育・教室" sheetId="11" r:id="rId11"/>
    <sheet name="8母子健康相談" sheetId="12" r:id="rId12"/>
    <sheet name="9母子電話相談" sheetId="13" r:id="rId13"/>
    <sheet name="10安心出産育児支援" sheetId="14" r:id="rId14"/>
    <sheet name="11産前・産後サポート事業,12かなざわ育みネットワーク" sheetId="15" r:id="rId15"/>
    <sheet name="13不妊手術,14人工妊娠中絶" sheetId="16" r:id="rId16"/>
    <sheet name="15こども広場" sheetId="17" r:id="rId17"/>
  </sheets>
  <definedNames>
    <definedName name="_xlnm.Print_Area" localSheetId="13">'10安心出産育児支援'!$A$1:$J$27</definedName>
    <definedName name="_xlnm.Print_Area" localSheetId="14">'11産前・産後サポート事業,12かなざわ育みネットワーク'!$A$1:$H$23</definedName>
    <definedName name="_xlnm.Print_Area" localSheetId="15">'13不妊手術,14人工妊娠中絶'!$A$1:$Q$23</definedName>
    <definedName name="_xlnm.Print_Area" localSheetId="16">'15こども広場'!$A$1:$K$23</definedName>
    <definedName name="_xlnm.Print_Area" localSheetId="1">'1母子保健概要'!$A$1:$N$44</definedName>
    <definedName name="_xlnm.Print_Area" localSheetId="2">'2妊娠母子手帳,3妊婦保健指導 '!$A$1:$K$35</definedName>
    <definedName name="_xlnm.Print_Area" localSheetId="4">'5a乳幼児健診概要'!$A$1:$G$22</definedName>
    <definedName name="_xlnm.Print_Area" localSheetId="5">'5b医療機関委託 '!$A$1:$I$54</definedName>
    <definedName name="_xlnm.Print_Area" localSheetId="6">'5c３か月児 '!$A$1:$N$135</definedName>
    <definedName name="_xlnm.Print_Area" localSheetId="7">'5d１歳６か月児'!$A$1:$N$162</definedName>
    <definedName name="_xlnm.Print_Area" localSheetId="8">'5e３歳児'!$A$1:$M$166</definedName>
    <definedName name="_xlnm.Print_Area" localSheetId="9">'6訪問指導'!$A$1:$I$40</definedName>
    <definedName name="_xlnm.Print_Area" localSheetId="10">'７母子健康教育・教室'!$A$1:$N$33</definedName>
    <definedName name="_xlnm.Print_Area" localSheetId="11">'8母子健康相談'!$A$1:$P$52</definedName>
    <definedName name="_xlnm.Print_Area" localSheetId="12">'9母子電話相談'!$A$1:$H$65</definedName>
    <definedName name="_xlnm.Print_Titles" localSheetId="5">'5b医療機関委託 '!$2:$3</definedName>
    <definedName name="_xlnm.Print_Titles" localSheetId="6">'5c３か月児 '!$2:$2</definedName>
    <definedName name="_xlnm.Print_Titles" localSheetId="7">'5d１歳６か月児'!$2:$2</definedName>
    <definedName name="_xlnm.Print_Titles" localSheetId="8">'5e３歳児'!$2:$2</definedName>
  </definedNames>
  <calcPr fullCalcOnLoad="1"/>
</workbook>
</file>

<file path=xl/sharedStrings.xml><?xml version="1.0" encoding="utf-8"?>
<sst xmlns="http://schemas.openxmlformats.org/spreadsheetml/2006/main" count="2141" uniqueCount="674">
  <si>
    <t>　小児科医師、保健師、管理栄養士による乳幼児の発育発達状況の確認や育児・栄養面での健康相談を実施している。</t>
  </si>
  <si>
    <t>注：（　）内に延件数を再掲</t>
  </si>
  <si>
    <t>　福祉健康センターでは、随時市民からの電話相談に応じている。</t>
  </si>
  <si>
    <t>総数</t>
  </si>
  <si>
    <t>開設回数</t>
  </si>
  <si>
    <t>元町</t>
  </si>
  <si>
    <t>駅西</t>
  </si>
  <si>
    <t>中枢性協調障害</t>
  </si>
  <si>
    <t>歯科保健</t>
  </si>
  <si>
    <t>2-1-6　訪問指導</t>
  </si>
  <si>
    <t>2-1-6-a　妊産婦訪問指導（母子保健法第17条）</t>
  </si>
  <si>
    <t>2-1-7　健康教育・健康教室</t>
  </si>
  <si>
    <t>2-1-8　母子健康相談</t>
  </si>
  <si>
    <t>2-1-8-a　乳幼児健康相談</t>
  </si>
  <si>
    <t>染色体異常</t>
  </si>
  <si>
    <t>奇形</t>
  </si>
  <si>
    <t>泉野</t>
  </si>
  <si>
    <t>他機関への紹介</t>
  </si>
  <si>
    <t>他機関で管理中</t>
  </si>
  <si>
    <t>区分</t>
  </si>
  <si>
    <t>幼児</t>
  </si>
  <si>
    <t>泉野</t>
  </si>
  <si>
    <t>元町</t>
  </si>
  <si>
    <t>終了</t>
  </si>
  <si>
    <t>経過観察</t>
  </si>
  <si>
    <t>精神
障害</t>
  </si>
  <si>
    <t>血族
結婚</t>
  </si>
  <si>
    <t>口唇裂・</t>
  </si>
  <si>
    <t>乳幼児の発育・発達</t>
  </si>
  <si>
    <t>育児</t>
  </si>
  <si>
    <t>病気</t>
  </si>
  <si>
    <t>離乳食・食事</t>
  </si>
  <si>
    <t>母親自身の相談</t>
  </si>
  <si>
    <t>予防接種</t>
  </si>
  <si>
    <t>その他（健診・制度など）</t>
  </si>
  <si>
    <t>件数</t>
  </si>
  <si>
    <t>相談内容</t>
  </si>
  <si>
    <t>件数</t>
  </si>
  <si>
    <t>相談対象</t>
  </si>
  <si>
    <t>妊婦</t>
  </si>
  <si>
    <t>生活習慣</t>
  </si>
  <si>
    <t>発育・発達</t>
  </si>
  <si>
    <t>生活環境</t>
  </si>
  <si>
    <t>利用組数</t>
  </si>
  <si>
    <t>利用者</t>
  </si>
  <si>
    <t>子ども</t>
  </si>
  <si>
    <t>大人
（保護者）</t>
  </si>
  <si>
    <t>　健康診査や各種相談より、成長・発達や養育環境などにおいて要経過観察となった児および集団健康診査を受診しなかった児に訪問指導を実施している。</t>
  </si>
  <si>
    <t>福祉健康ｾﾝﾀｰ</t>
  </si>
  <si>
    <t>身体発育</t>
  </si>
  <si>
    <t>身体面</t>
  </si>
  <si>
    <t>回数</t>
  </si>
  <si>
    <t>停留睾丸</t>
  </si>
  <si>
    <t>Ｏ脚・Ｘ脚</t>
  </si>
  <si>
    <t>脳性小児麻痺</t>
  </si>
  <si>
    <t>運動発達の問題</t>
  </si>
  <si>
    <t>言語発達の問題</t>
  </si>
  <si>
    <t>精神発達の問題</t>
  </si>
  <si>
    <t>尿検査</t>
  </si>
  <si>
    <t>糖</t>
  </si>
  <si>
    <t>心理相談数</t>
  </si>
  <si>
    <t>問題ありの内訳
（延人員）</t>
  </si>
  <si>
    <t>要指導</t>
  </si>
  <si>
    <t>要経過観察</t>
  </si>
  <si>
    <t>要精密健康診査</t>
  </si>
  <si>
    <t>管理中</t>
  </si>
  <si>
    <t>要医療</t>
  </si>
  <si>
    <t>精密健康診査</t>
  </si>
  <si>
    <t>精検結果</t>
  </si>
  <si>
    <t>異常なし</t>
  </si>
  <si>
    <t>異常あり</t>
  </si>
  <si>
    <t>注:</t>
  </si>
  <si>
    <t>１）各疾患及び問題の中で、主要疾患について再掲</t>
  </si>
  <si>
    <t>難聴・難聴疑い</t>
  </si>
  <si>
    <t>栄養方法</t>
  </si>
  <si>
    <t>母乳</t>
  </si>
  <si>
    <t>混合</t>
  </si>
  <si>
    <t>人工</t>
  </si>
  <si>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</si>
  <si>
    <t>乳児</t>
  </si>
  <si>
    <t>実人員</t>
  </si>
  <si>
    <t>実人員</t>
  </si>
  <si>
    <t>延人員</t>
  </si>
  <si>
    <t>延人員</t>
  </si>
  <si>
    <t>産婦</t>
  </si>
  <si>
    <t>妊産婦</t>
  </si>
  <si>
    <t>泉野</t>
  </si>
  <si>
    <t>元町</t>
  </si>
  <si>
    <t>11週以内</t>
  </si>
  <si>
    <t>12週～19週</t>
  </si>
  <si>
    <t>20週～27週</t>
  </si>
  <si>
    <t>　また、妊婦連絡票による保健指導や、ハイリスク妊産婦及び医療機関から依頼があった場合に保健指導を実施している。</t>
  </si>
  <si>
    <t>多胎妊婦</t>
  </si>
  <si>
    <t>妊娠届出数</t>
  </si>
  <si>
    <t>2-1-1　母子保健事業の概要</t>
  </si>
  <si>
    <t>２－１　母子保健</t>
  </si>
  <si>
    <t>2-1-2　妊娠の届出及び母子健康手帳の交付（母子保健法第15条、第16条）</t>
  </si>
  <si>
    <t>2-1-3　妊婦保健指導</t>
  </si>
  <si>
    <t>通知時期</t>
  </si>
  <si>
    <t>受診場所</t>
  </si>
  <si>
    <t>医療機関</t>
  </si>
  <si>
    <t>（個別通知）</t>
  </si>
  <si>
    <t>金沢健康プラン</t>
  </si>
  <si>
    <t>栄養改善</t>
  </si>
  <si>
    <t>ハイリスク妊産婦：</t>
  </si>
  <si>
    <t>若年妊産婦、高齢初妊婦・初産婦、多胎妊娠の妊産婦、</t>
  </si>
  <si>
    <t>疾病・障害のある妊産婦　等</t>
  </si>
  <si>
    <t>　　注：家庭訪問を除く面接・電話等の保健指導数を計上</t>
  </si>
  <si>
    <t>・検尿</t>
  </si>
  <si>
    <t>・歯科検診　　　　　　　　　　　　　　　</t>
  </si>
  <si>
    <t>各センター　　１回/月</t>
  </si>
  <si>
    <t>遺伝専門医</t>
  </si>
  <si>
    <t>児童精神科医・保健師</t>
  </si>
  <si>
    <t>　結婚や妊娠、出産に際して家系的な遺伝疾患に不安を持つ者に対して、専門医が適切な助言指導を行う。</t>
  </si>
  <si>
    <t>区分</t>
  </si>
  <si>
    <t>区　　分</t>
  </si>
  <si>
    <t>妊娠届出数</t>
  </si>
  <si>
    <t>妊　　娠　　週　　数</t>
  </si>
  <si>
    <t>不　詳</t>
  </si>
  <si>
    <t>総　数</t>
  </si>
  <si>
    <t>泉　野</t>
  </si>
  <si>
    <t>元　町</t>
  </si>
  <si>
    <t>駅　西</t>
  </si>
  <si>
    <t>実　人　員</t>
  </si>
  <si>
    <t>延　人　員</t>
  </si>
  <si>
    <t>対象者数</t>
  </si>
  <si>
    <t>受診者数</t>
  </si>
  <si>
    <t>その他</t>
  </si>
  <si>
    <t>計</t>
  </si>
  <si>
    <t>総数</t>
  </si>
  <si>
    <t>計</t>
  </si>
  <si>
    <t>聴覚
障害</t>
  </si>
  <si>
    <t>対　    象</t>
  </si>
  <si>
    <t>内　　　　容</t>
  </si>
  <si>
    <t>参加組数</t>
  </si>
  <si>
    <t>父と子のふれあい教室</t>
  </si>
  <si>
    <t>育児教室</t>
  </si>
  <si>
    <t>多胎児教室</t>
  </si>
  <si>
    <t>地区依頼教室</t>
  </si>
  <si>
    <t>総合判定</t>
  </si>
  <si>
    <t>区　分</t>
  </si>
  <si>
    <t>外国人妊産婦、妊娠20週以降に妊娠届けのあった妊産婦、</t>
  </si>
  <si>
    <t>高齢妊娠</t>
  </si>
  <si>
    <t>発達</t>
  </si>
  <si>
    <t>貧血</t>
  </si>
  <si>
    <t>参加組数</t>
  </si>
  <si>
    <t>介護予防</t>
  </si>
  <si>
    <t>４．</t>
  </si>
  <si>
    <t>特定疾患・疾病対策</t>
  </si>
  <si>
    <t>５．</t>
  </si>
  <si>
    <t>精神保健福祉</t>
  </si>
  <si>
    <t>６．</t>
  </si>
  <si>
    <t>医療費助成等</t>
  </si>
  <si>
    <t>７．</t>
  </si>
  <si>
    <t>８．</t>
  </si>
  <si>
    <t>９．</t>
  </si>
  <si>
    <t>１０．</t>
  </si>
  <si>
    <t>・眼科及び耳鼻科疾患の問診/検査</t>
  </si>
  <si>
    <t>しっかり食べよう教室</t>
  </si>
  <si>
    <t>健康増進</t>
  </si>
  <si>
    <t>小児科医・保健師・管理栄養士</t>
  </si>
  <si>
    <t>昭和６３年</t>
  </si>
  <si>
    <t>昭和５３年</t>
  </si>
  <si>
    <t>・離乳食指導</t>
  </si>
  <si>
    <t>　平成11年度から専用電話回線を設け、妊娠から子育て期にわたる各種相談を匿名で受け付け助言・指導している。</t>
  </si>
  <si>
    <t>初回</t>
  </si>
  <si>
    <t>継続</t>
  </si>
  <si>
    <t>駅　　　　　西</t>
  </si>
  <si>
    <t>正常範囲</t>
  </si>
  <si>
    <t>構音障害</t>
  </si>
  <si>
    <t>吃音</t>
  </si>
  <si>
    <t>言語発達遅滞</t>
  </si>
  <si>
    <t>（妊婦再掲）</t>
  </si>
  <si>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委嘱訪問指導員（主に助産師）の専門職が訪問している。</t>
  </si>
  <si>
    <t>未熟児（再掲）</t>
  </si>
  <si>
    <t>対象人員</t>
  </si>
  <si>
    <t>※乳児全戸訪問事業は児童福祉法に位置づけられるが、母子保健法と併せて実施。</t>
  </si>
  <si>
    <t>2-1-6-ｃ　乳幼児訪問指導</t>
  </si>
  <si>
    <t>2-1-6-b 　乳児家庭全戸訪問事業（元気に育て！赤ちゃん訪問事業）</t>
  </si>
  <si>
    <t>・股関節の診察（必要時XP）</t>
  </si>
  <si>
    <t>・歯科検診（歯科衛生士による歯科保健指導）</t>
  </si>
  <si>
    <t>・心理相談（必要に応じて心理相談員による相談）</t>
  </si>
  <si>
    <t>内容（計測・診察・保健指導に加えて）</t>
  </si>
  <si>
    <t>３．</t>
  </si>
  <si>
    <t>年　　　　度</t>
  </si>
  <si>
    <t>28週～分娩</t>
  </si>
  <si>
    <t>分娩後</t>
  </si>
  <si>
    <t>第２章　保健衛生</t>
  </si>
  <si>
    <t>１．</t>
  </si>
  <si>
    <t>母子保健</t>
  </si>
  <si>
    <t>２．</t>
  </si>
  <si>
    <t>歯　　　　　　　　　　　　　　　科</t>
  </si>
  <si>
    <t>育　　　　　　　　　　　     　　　　児</t>
  </si>
  <si>
    <t>病　　　　　　     　　　　　　　　　気</t>
  </si>
  <si>
    <t>乳　　　     　　　　　　　児</t>
  </si>
  <si>
    <t>幼　　     　　　　　　　　児</t>
  </si>
  <si>
    <t>学　　　　　     　　　　　童</t>
  </si>
  <si>
    <t>妊　   産　   婦</t>
  </si>
  <si>
    <t>そ　の　他　（　確認せず含む　）</t>
  </si>
  <si>
    <t>育　　　　　　　　　　　　　　　　　　　　児</t>
  </si>
  <si>
    <t>病　　　　　　　　　　　　　　　　　　　　気</t>
  </si>
  <si>
    <t>歯　　　　　　　　　　　　　　　　　　　　　科</t>
  </si>
  <si>
    <t>予　　　防　　　接　　　種</t>
  </si>
  <si>
    <t>乳　　　　　　　　　　　　　　　児</t>
  </si>
  <si>
    <t>幼　　　　　　　　　　　　　　　児</t>
  </si>
  <si>
    <t>学　　　　　　　　　　　　　　　童</t>
  </si>
  <si>
    <t>そ　　の　　他　（　確認せず含む　）</t>
  </si>
  <si>
    <t>妊　　　 　産　　　　 婦</t>
  </si>
  <si>
    <t>泉　　　　　野</t>
  </si>
  <si>
    <t>　妊娠届出時に、母子健康手帳交付とあわせて保健指導を行っている。また、ハイリスク妊婦や医療機関から連絡票等で連絡があった妊婦に対し、随時保健指導を実施している。</t>
  </si>
  <si>
    <t>平成10年度</t>
  </si>
  <si>
    <t>若年妊婦</t>
  </si>
  <si>
    <t>高齢初産</t>
  </si>
  <si>
    <t>赤ちゃん訪問対象児</t>
  </si>
  <si>
    <r>
      <t>乳児</t>
    </r>
    <r>
      <rPr>
        <sz val="8"/>
        <rFont val="HGPｺﾞｼｯｸM"/>
        <family val="3"/>
      </rPr>
      <t>（赤ちゃん訪問対象児除く）</t>
    </r>
  </si>
  <si>
    <t>延人員</t>
  </si>
  <si>
    <t>骨・関節</t>
  </si>
  <si>
    <t>循環器</t>
  </si>
  <si>
    <t>呼吸器</t>
  </si>
  <si>
    <t>消化器</t>
  </si>
  <si>
    <t>神経・筋</t>
  </si>
  <si>
    <t>耳鼻・咽喉</t>
  </si>
  <si>
    <t>眼</t>
  </si>
  <si>
    <t>皮膚</t>
  </si>
  <si>
    <t>腎・泌尿器・性器</t>
  </si>
  <si>
    <t>代謝・内分泌</t>
  </si>
  <si>
    <t>血液</t>
  </si>
  <si>
    <t>染色体</t>
  </si>
  <si>
    <t>低身長</t>
  </si>
  <si>
    <t>小計</t>
  </si>
  <si>
    <t>疾病</t>
  </si>
  <si>
    <t>異常の有無（実人員）</t>
  </si>
  <si>
    <t>多動傾向中心の問題</t>
  </si>
  <si>
    <t>自閉傾向中心の問題</t>
  </si>
  <si>
    <t>疾病・発達状況</t>
  </si>
  <si>
    <t>支援不要（実人員）</t>
  </si>
  <si>
    <t>要支援（実人員）</t>
  </si>
  <si>
    <t>要支援の内訳（延人員）</t>
  </si>
  <si>
    <t>強い育児不安・育児疲れ、孤立</t>
  </si>
  <si>
    <t>虐待・虐待疑い</t>
  </si>
  <si>
    <t>不適切な育児行動（マルトリートメント）</t>
  </si>
  <si>
    <t>若年の親</t>
  </si>
  <si>
    <t>ひとり親</t>
  </si>
  <si>
    <t>外国人の母親</t>
  </si>
  <si>
    <t>親の疾患・性格、薬物</t>
  </si>
  <si>
    <t>経済・生活状況の不安定さ</t>
  </si>
  <si>
    <t>DV・家庭の問題</t>
  </si>
  <si>
    <t>児の疾患や障害</t>
  </si>
  <si>
    <t>育児支援の要否</t>
  </si>
  <si>
    <t>２）尿検査は最終結果で計上</t>
  </si>
  <si>
    <t>受診件数</t>
  </si>
  <si>
    <t>臼蓋形成不全・疑い</t>
  </si>
  <si>
    <t>股関節脱臼・亜脱臼</t>
  </si>
  <si>
    <t>股関節開排制限</t>
  </si>
  <si>
    <t>内反足・外反足</t>
  </si>
  <si>
    <t>ばち指</t>
  </si>
  <si>
    <t>下腿内捻</t>
  </si>
  <si>
    <t>内旋筋拘縮</t>
  </si>
  <si>
    <t>心雑音</t>
  </si>
  <si>
    <t>先天性心疾患</t>
  </si>
  <si>
    <t>不整脈</t>
  </si>
  <si>
    <t>喘息</t>
  </si>
  <si>
    <t>呼吸器</t>
  </si>
  <si>
    <t>臍ヘルニア</t>
  </si>
  <si>
    <t>筋緊張異常</t>
  </si>
  <si>
    <t>斜頸</t>
  </si>
  <si>
    <t>二分脊椎症</t>
  </si>
  <si>
    <t>痙攣性疾患</t>
  </si>
  <si>
    <t>中耳炎</t>
  </si>
  <si>
    <t>外耳炎</t>
  </si>
  <si>
    <t>耳管狭窄症</t>
  </si>
  <si>
    <t>副鼻腔炎</t>
  </si>
  <si>
    <t>扁桃肥大</t>
  </si>
  <si>
    <t>舌小帯短縮症</t>
  </si>
  <si>
    <t>遠視</t>
  </si>
  <si>
    <t>近視</t>
  </si>
  <si>
    <t>弱視</t>
  </si>
  <si>
    <t>乱視</t>
  </si>
  <si>
    <t>眼位異常（斜視）</t>
  </si>
  <si>
    <t>眼位異常（斜位）</t>
  </si>
  <si>
    <t>眼振</t>
  </si>
  <si>
    <t>屈折異常</t>
  </si>
  <si>
    <t>眼瞼下垂</t>
  </si>
  <si>
    <t>過斜筋過動症</t>
  </si>
  <si>
    <t>調整緊張</t>
  </si>
  <si>
    <t>角膜炎</t>
  </si>
  <si>
    <t>結膜炎</t>
  </si>
  <si>
    <t>睫毛、眼瞼内反、外反</t>
  </si>
  <si>
    <t>白内障</t>
  </si>
  <si>
    <t>判定保留</t>
  </si>
  <si>
    <t>鼻涙管閉塞</t>
  </si>
  <si>
    <t>湿疹</t>
  </si>
  <si>
    <t>アトピー性皮膚炎</t>
  </si>
  <si>
    <t>血管腫・母斑</t>
  </si>
  <si>
    <t>陰嚢水腫</t>
  </si>
  <si>
    <t>包茎</t>
  </si>
  <si>
    <t>移動性睾丸</t>
  </si>
  <si>
    <t>精索水腫</t>
  </si>
  <si>
    <t>尿所見のみ</t>
  </si>
  <si>
    <t>腎疾患</t>
  </si>
  <si>
    <t>尿路感染症</t>
  </si>
  <si>
    <t>腎・泌尿器・性器</t>
  </si>
  <si>
    <t>ダウン症</t>
  </si>
  <si>
    <t>外表奇形</t>
  </si>
  <si>
    <t>骨・関節及び骨格異常</t>
  </si>
  <si>
    <t>股関節開排異常（再掲）</t>
  </si>
  <si>
    <t>消化器</t>
  </si>
  <si>
    <t>運動・精神発達（再掲）</t>
  </si>
  <si>
    <t>問題の有無（実人員）</t>
  </si>
  <si>
    <t>多動傾向中心の問題（再掲）</t>
  </si>
  <si>
    <t>自閉傾向中心の問題（再掲）</t>
  </si>
  <si>
    <t>問題の有無（実人員）</t>
  </si>
  <si>
    <t>問題ありの内訳（延人員）</t>
  </si>
  <si>
    <t>問題ありの内訳（延人員）</t>
  </si>
  <si>
    <t>問題の有無
（実人員）</t>
  </si>
  <si>
    <t>社会性発達の問題</t>
  </si>
  <si>
    <t>問題の有無　　　　（実人員）</t>
  </si>
  <si>
    <t>問題の有無　　　（実人員）</t>
  </si>
  <si>
    <t>問題の有無　　　　（実人員）</t>
  </si>
  <si>
    <t>問題ありの内訳　（実人員）</t>
  </si>
  <si>
    <t>（参考）</t>
  </si>
  <si>
    <t>問題の有無     （実人員）</t>
  </si>
  <si>
    <t>身体面</t>
  </si>
  <si>
    <t>発達面</t>
  </si>
  <si>
    <t>2-1-5-e-2　３歳児精密健康診査受診結果</t>
  </si>
  <si>
    <t>2-1-5-ｄ-2　１歳6か月児精密健康診査受診結果</t>
  </si>
  <si>
    <t>異常の有無　　　　（実人員）</t>
  </si>
  <si>
    <t>分娩麻痺　　　　　　　　　　</t>
  </si>
  <si>
    <t>その他　　　　　　　　　　　　　　　　</t>
  </si>
  <si>
    <t>小計　　　　　　　　　　　　　　　　</t>
  </si>
  <si>
    <t>包茎　　</t>
  </si>
  <si>
    <t>陰嚢水腫　　　　　　　　　　　　　　</t>
  </si>
  <si>
    <t>股関節開排制限　　　　　　　　</t>
  </si>
  <si>
    <t>心雑音　　　　　　　　　　　　　　　</t>
  </si>
  <si>
    <t>喘息　　　　　　　　　　　　　　　　　</t>
  </si>
  <si>
    <t>その他　　　　　　　　　　　　　　　</t>
  </si>
  <si>
    <t>小計　　　　　　　　　　　　　　　　　</t>
  </si>
  <si>
    <t>筋緊張異常　　　　　　　　　　　　</t>
  </si>
  <si>
    <t>脳性小児麻痺　　　　　　　　　　</t>
  </si>
  <si>
    <t>斜頸　　　　　　　　　　　　　　　　</t>
  </si>
  <si>
    <t>痙攣性疾患　　　　　　　　　　　</t>
  </si>
  <si>
    <t>難聴・難聴疑い　　　　　　　　　　</t>
  </si>
  <si>
    <t>中耳炎　　　　　　　　　　　　　　　</t>
  </si>
  <si>
    <t>遠視　　　　　　　　　　　　　　　　　</t>
  </si>
  <si>
    <t>近視　　　　　　　　　　　　　　　　</t>
  </si>
  <si>
    <t>眼位異常（斜位）　　　　　　　　　</t>
  </si>
  <si>
    <t>眼振　　　　　　　　　　　　　　　　　</t>
  </si>
  <si>
    <t>屈折異常　　　　　　　　　　　　　　</t>
  </si>
  <si>
    <t>眼瞼下垂　　　　　　　　　　　　　　</t>
  </si>
  <si>
    <t>睫毛、眼瞼内反、外反　　　　　　</t>
  </si>
  <si>
    <t>白内障　　　　　　　　　　　　　　　</t>
  </si>
  <si>
    <t>鼻涙管閉塞　　　　　　　　　　　　</t>
  </si>
  <si>
    <t>アトピー性皮膚炎　　　　　　　　　</t>
  </si>
  <si>
    <t>血管腫・母斑　　　　　　　　　　　　</t>
  </si>
  <si>
    <t>停留睾丸　　　　　　　　　　　　　　</t>
  </si>
  <si>
    <t>乱視　　　　　　　　　　　　　　　　</t>
  </si>
  <si>
    <t>（母子保健法第10・11・１７・19条，児童福祉法第６条の３第４項）</t>
  </si>
  <si>
    <t>低身長　　　　　　　　　　　　　　　</t>
  </si>
  <si>
    <t>内反足・外反足　　　　　　　　　</t>
  </si>
  <si>
    <t>不整脈　　　　　　　　　　　　　　　　</t>
  </si>
  <si>
    <t>中枢性協調障害　　　　　　　　　</t>
  </si>
  <si>
    <t>二分脊椎症　　　　　　　　　　　</t>
  </si>
  <si>
    <t>その他　　　　　　　　　　　　　　　　　</t>
  </si>
  <si>
    <t>湿疹　　　　　　　　　　　　　　　　　</t>
  </si>
  <si>
    <t>ダウン症（再掲）</t>
  </si>
  <si>
    <t>-</t>
  </si>
  <si>
    <t>再掲</t>
  </si>
  <si>
    <t>泉　野</t>
  </si>
  <si>
    <t>総　数</t>
  </si>
  <si>
    <t>元　町</t>
  </si>
  <si>
    <t>駅　西</t>
  </si>
  <si>
    <t>精密検査対象件数</t>
  </si>
  <si>
    <t>問題ありの内訳
（実人員）</t>
  </si>
  <si>
    <t>　１歳６か月児及び３歳児健康診査の結果、言語、行動、情緒などの発達に遅れが疑われる児に対し、児童精神科医による発達相談を実施している。</t>
  </si>
  <si>
    <t>相談件数</t>
  </si>
  <si>
    <t>ハッピーファミリー教室</t>
  </si>
  <si>
    <t>　平成２７年7月から専用電話回線を設け、女性特有の症状や病気などの相談を匿名で受け付け助言・指導している。</t>
  </si>
  <si>
    <t>　平成２７年7月から専用電話回線を設け、妊娠、出産、不妊、産後の不安などの相談を匿名で受け付け助言・指導している。</t>
  </si>
  <si>
    <t>～</t>
  </si>
  <si>
    <t>　妊娠届出時に主に初妊婦及び多胎妊婦の保健指導を行っている。また、妊婦連絡票による保健指導や、ハイリスク妊産婦及び医療機関から依頼があった場合に保健指導を実施している。</t>
  </si>
  <si>
    <t>健康政策</t>
  </si>
  <si>
    <t>受診率</t>
  </si>
  <si>
    <t>※委嘱訪問指導員には年間3,300件を上限として委託。</t>
  </si>
  <si>
    <t>　ハイリスク妊産婦を妊娠届出書で把握し、保健指導を実施している。また医療機関から妊産婦保健指導票により連絡があった妊産婦に対して、保健指導を実施している。</t>
  </si>
  <si>
    <t>妊婦（妊娠中期）とパートナー</t>
  </si>
  <si>
    <t>妊娠中の過ごし方や新生児の特徴、栄養と食事についての講話や体験</t>
  </si>
  <si>
    <t>子どもの発達や子育て、離乳食の進め方などの講話や個別相談、交流</t>
  </si>
  <si>
    <t>多胎児を妊娠中または育児中の保護者同士の子育てについての情報交換や交流</t>
  </si>
  <si>
    <t>父親が積極的に子どもと関わるための親子遊びや絵本の読み聞かせなどの体験</t>
  </si>
  <si>
    <t>回数</t>
  </si>
  <si>
    <t>　口蓋裂</t>
  </si>
  <si>
    <t>駅西</t>
  </si>
  <si>
    <t>　母子保健法第15条による妊娠の届出は、妊娠を早期に把握し、妊婦から産婦、乳幼児へと一環した母子保健対策を実施するため大切なものであり、早期の届出が肝要である。金沢市では、市役所、福祉健康センターで妊娠届けを行った市民に対し、母子健康手帳を交付している。</t>
  </si>
  <si>
    <t>受診者数</t>
  </si>
  <si>
    <t>なし</t>
  </si>
  <si>
    <t>あり</t>
  </si>
  <si>
    <t>そけいヘルニア</t>
  </si>
  <si>
    <t>問題の有無     （実人員）</t>
  </si>
  <si>
    <t>アデノイド</t>
  </si>
  <si>
    <t>金沢市食育推進計画（第３次）</t>
  </si>
  <si>
    <t>* 若年妊婦：20歳未満、高齢初産：35歳以上</t>
  </si>
  <si>
    <t>　　　　　　　　</t>
  </si>
  <si>
    <t>　　　心理相談数</t>
  </si>
  <si>
    <t>＋－以上</t>
  </si>
  <si>
    <t>蛋白</t>
  </si>
  <si>
    <t>＋以上</t>
  </si>
  <si>
    <t>区分</t>
  </si>
  <si>
    <t>総数</t>
  </si>
  <si>
    <t>泉野</t>
  </si>
  <si>
    <t>元町</t>
  </si>
  <si>
    <t>連携した医療機関数</t>
  </si>
  <si>
    <t>元　　　　　町</t>
  </si>
  <si>
    <t>＊駅西は平成29年7月～平成30年1月14日までリニューアル工事のため閉鎖。</t>
  </si>
  <si>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
　平成29年8月から３歳児健診の対象時期を３歳６か月に変更し行っている。</t>
  </si>
  <si>
    <t>元町  　　　 　１回/月</t>
  </si>
  <si>
    <t>平成30年度</t>
  </si>
  <si>
    <t>平成29年度</t>
  </si>
  <si>
    <t>駅西会場で一括開催</t>
  </si>
  <si>
    <t>３ﾊﾟｰｾﾝﾀｲﾙ以下</t>
  </si>
  <si>
    <t>３～97ﾊﾟｰｾﾝﾀｲﾙ</t>
  </si>
  <si>
    <t>97ﾊﾟｰｾﾝﾀｲﾙ以上</t>
  </si>
  <si>
    <t>内分泌・代謝</t>
  </si>
  <si>
    <t>知的発達遅滞</t>
  </si>
  <si>
    <t>自閉症スペクトラム障害</t>
  </si>
  <si>
    <t>注意欠陥多動障害</t>
  </si>
  <si>
    <t>食習慣や歯の健康づくりなどの生活習慣についての講話や個別相談（離乳食、幼児食の２コース）</t>
  </si>
  <si>
    <t>父親と幼児（概ね3歳まで）</t>
  </si>
  <si>
    <t>3か月</t>
  </si>
  <si>
    <t>4か月</t>
  </si>
  <si>
    <t>1か月児</t>
  </si>
  <si>
    <t>3か月児</t>
  </si>
  <si>
    <t>6か月児</t>
  </si>
  <si>
    <t>1歳児</t>
  </si>
  <si>
    <t>1歳6か月児</t>
  </si>
  <si>
    <t>2歳児</t>
  </si>
  <si>
    <t>3歳児</t>
  </si>
  <si>
    <t>3歳5か月</t>
  </si>
  <si>
    <t>1歳6か月</t>
  </si>
  <si>
    <t>7か月</t>
  </si>
  <si>
    <t>　福祉健康センター所内には、こども広場が併設されており、月曜日から金曜日（祝日は休み）の午前10時から午後4時まで開所し、保育士2名が常駐している。利用対象者は、0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
　</t>
  </si>
  <si>
    <t>内分泌
・代謝</t>
  </si>
  <si>
    <t>多胎妊婦と2歳未満の多胎児を持つ保護者</t>
  </si>
  <si>
    <t>痙攣性疾患</t>
  </si>
  <si>
    <t>二分脊椎症</t>
  </si>
  <si>
    <t>7～8か月の乳児をもつ保護者</t>
  </si>
  <si>
    <t>令和元年度</t>
  </si>
  <si>
    <t>令和元年度</t>
  </si>
  <si>
    <t>平成30年度</t>
  </si>
  <si>
    <t>令和元年度</t>
  </si>
  <si>
    <t>平成30年度</t>
  </si>
  <si>
    <t>b．遺伝相談</t>
  </si>
  <si>
    <t>c．幼児精神発達相談</t>
  </si>
  <si>
    <t>2-1-8-b　遺伝相談</t>
  </si>
  <si>
    <t>2-1-8-c　幼児精神発達相談</t>
  </si>
  <si>
    <t>実人員</t>
  </si>
  <si>
    <t>　就学を迎える時期に子どもの発達についての不安が増大することから、就学前の年長児を対象とした専門医による就学前発達相談を実施している。</t>
  </si>
  <si>
    <t>利用組数</t>
  </si>
  <si>
    <t>泉野福祉健康センター</t>
  </si>
  <si>
    <t>元町福祉健康センター</t>
  </si>
  <si>
    <t>駅西福祉健康センター</t>
  </si>
  <si>
    <t>教育プラザ富樫</t>
  </si>
  <si>
    <t>デイサービス型</t>
  </si>
  <si>
    <t>宿泊型</t>
  </si>
  <si>
    <t>延人員</t>
  </si>
  <si>
    <t>　産後4か月未満の母子に対して、心身のケアや育児サポート等を助産師等の看護職が行うことで、産婦の身体的回復および心理的な安定を図るとともに、産婦自身がセルフケア能力を育み、産後も安心して子育てができるよう支援している。</t>
  </si>
  <si>
    <t>＊令和元年度より、石川中央圏域にて広域事業としてデイサービス型及び宿泊型を開始</t>
  </si>
  <si>
    <t>受診率
(元年度)</t>
  </si>
  <si>
    <t>2-1-15-b　子育て相談件数</t>
  </si>
  <si>
    <t>20歳未満</t>
  </si>
  <si>
    <t>20～24</t>
  </si>
  <si>
    <t>25～29</t>
  </si>
  <si>
    <t>30～34</t>
  </si>
  <si>
    <t>35～39</t>
  </si>
  <si>
    <t>40～44</t>
  </si>
  <si>
    <t>45～49</t>
  </si>
  <si>
    <t>50歳以上</t>
  </si>
  <si>
    <t>-</t>
  </si>
  <si>
    <t>平成30年度</t>
  </si>
  <si>
    <t>15歳未満</t>
  </si>
  <si>
    <t>25～29</t>
  </si>
  <si>
    <t>35～39</t>
  </si>
  <si>
    <t>7週以前</t>
  </si>
  <si>
    <t>8週～11週</t>
  </si>
  <si>
    <t>12週～15週</t>
  </si>
  <si>
    <t>16週～19週</t>
  </si>
  <si>
    <t>20週～21週</t>
  </si>
  <si>
    <t>不　　　詳</t>
  </si>
  <si>
    <t>2-1-13　不妊手術実施報告数</t>
  </si>
  <si>
    <t>2-1-14　人工妊娠中絶実施報告数（年齢階級、妊娠週数別）</t>
  </si>
  <si>
    <t xml:space="preserve">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平成17年度からは事業を拡大し、助産師の訪問指導による「すくすく母乳育児支援事業」の支援も併せて実施している。                                         </t>
  </si>
  <si>
    <t>2-1-5　乳幼児の健康診査</t>
  </si>
  <si>
    <t>2-1-5-a　概要</t>
  </si>
  <si>
    <t>2-1-5-c-1　３か月児健康診査</t>
  </si>
  <si>
    <t>2-1-5-c-2　３か月児精密健康診査受診結果</t>
  </si>
  <si>
    <t>2-1-5-d-1　１歳６か月児健康診査</t>
  </si>
  <si>
    <t>2-1-5-e-1　３歳児健康診査</t>
  </si>
  <si>
    <t>元気に育て！赤ちゃん訪問事業研修会・連絡会</t>
  </si>
  <si>
    <t>児童精神科医・臨床心理士・保健師</t>
  </si>
  <si>
    <t>2-1-9　母子電話相談</t>
  </si>
  <si>
    <t>2-1-9-a　子育てほっとライン</t>
  </si>
  <si>
    <t>2-1-9-a-1　相談件数</t>
  </si>
  <si>
    <t>2-1-9-a-2　相談内容別内訳（複数回答）</t>
  </si>
  <si>
    <t>2-1-9-a-3　相談対象別内訳（延）</t>
  </si>
  <si>
    <t>2-1-9-b　女性の健康ほっとライン</t>
  </si>
  <si>
    <t>2-1-9-ｃ　妊娠・出産ほっとライン</t>
  </si>
  <si>
    <t>2-1-9-ｄ　電話相談</t>
  </si>
  <si>
    <t>2-1-9-ｄ-1　相談件数</t>
  </si>
  <si>
    <t>2-1-9-ｄ-2　相談内容別内訳（複数回答）</t>
  </si>
  <si>
    <t>2-1-9-ｄ-3　相談対象別内訳（延）</t>
  </si>
  <si>
    <t>2-1-10　安心出産育児支援ネットワーク事業　</t>
  </si>
  <si>
    <t>2-1-10-a　ハイリスク妊産婦・ハイリスク児保健医療連携支援状況</t>
  </si>
  <si>
    <t>2-1-10-b　連絡会及び研修会</t>
  </si>
  <si>
    <t>2-1-10-ｃ　すくすく母乳育児支援事業実績</t>
  </si>
  <si>
    <t>2-1-11　産前・産後サポート事業　</t>
  </si>
  <si>
    <t>2-1-12　かなざわ育みネットワーク会議</t>
  </si>
  <si>
    <t>2-1-11-a　ベビースペース『hug』育児支援事業</t>
  </si>
  <si>
    <t>2-1-11-b　産後ケア事業</t>
  </si>
  <si>
    <t>a．乳幼児健康相談</t>
  </si>
  <si>
    <t>5(5)</t>
  </si>
  <si>
    <t>総数（延件数）</t>
  </si>
  <si>
    <t>診断名あり</t>
  </si>
  <si>
    <t>診断名ありの内訳（延件数）</t>
  </si>
  <si>
    <t>＊複数回利用のある者は、最終利用日の診断名を計上（延件数）</t>
  </si>
  <si>
    <t>11か月から2歳１１か月児と保護者</t>
  </si>
  <si>
    <t>2-1-15　こども広場</t>
  </si>
  <si>
    <t>2-1-15-a　利用状況</t>
  </si>
  <si>
    <t>2-1-4　妊産婦の健康診査</t>
  </si>
  <si>
    <t>2-1-4-a　妊婦健康診査 （医療機関委託）</t>
  </si>
  <si>
    <t>妊婦は「金沢市母子保健のしおり」に綴じ込みの受診票を利用して、計14回（21年3月までは５回）、産婦人科医療機関で健康診査を受けている。医療機関から支援が必要と連絡のあった妊婦に対しては、福祉健康センター保健師等が個別支援を実施している。</t>
  </si>
  <si>
    <t>区 分</t>
  </si>
  <si>
    <t>受診率</t>
  </si>
  <si>
    <t>血圧</t>
  </si>
  <si>
    <t>尿蛋白</t>
  </si>
  <si>
    <t>尿糖</t>
  </si>
  <si>
    <t>血色素</t>
  </si>
  <si>
    <t>浮腫</t>
  </si>
  <si>
    <t>計</t>
  </si>
  <si>
    <t>医師判定（異常あり）</t>
  </si>
  <si>
    <t>収縮期</t>
  </si>
  <si>
    <t>&gt;（＋）</t>
  </si>
  <si>
    <t>&gt;（±）</t>
  </si>
  <si>
    <t>ヘモグ</t>
  </si>
  <si>
    <t>妊娠高血圧症</t>
  </si>
  <si>
    <t>糖尿病</t>
  </si>
  <si>
    <t>妊娠
悪阻</t>
  </si>
  <si>
    <t>出血</t>
  </si>
  <si>
    <t>&gt;140</t>
  </si>
  <si>
    <t>ロビン</t>
  </si>
  <si>
    <t>拡張期</t>
  </si>
  <si>
    <t>10.5g/dl</t>
  </si>
  <si>
    <t>（％）</t>
  </si>
  <si>
    <t>&gt;90</t>
  </si>
  <si>
    <t>未満</t>
  </si>
  <si>
    <t>総 数</t>
  </si>
  <si>
    <t>1回目</t>
  </si>
  <si>
    <t>8回目</t>
  </si>
  <si>
    <t>梅毒検査</t>
  </si>
  <si>
    <t>検査件数</t>
  </si>
  <si>
    <t>陽性者数</t>
  </si>
  <si>
    <t>（1回目のみ）</t>
  </si>
  <si>
    <t xml:space="preserve">    </t>
  </si>
  <si>
    <t>2-1-4-b　産婦健康診査 （医療機関委託）</t>
  </si>
  <si>
    <t>医師判定（異常あり）</t>
  </si>
  <si>
    <t>件 数</t>
  </si>
  <si>
    <t>2-1-4-c　妊婦超音波検査</t>
  </si>
  <si>
    <t>　平成21年4月から、妊婦健康診査の8回目と11回目に超音波検査を実施。
　平成27年4月から、妊婦健康診査の1回目に超音波検査を実施。
　平成28年4月から、妊婦健康診査の4回目に超音波検査を実施。
（平成20年度までは、出産予定日において35歳以上の妊婦を対象に、妊婦健診４回目受診時に１回超音波検査を実施していた。）</t>
  </si>
  <si>
    <t>件</t>
  </si>
  <si>
    <t>2-1-4-d　Ｂ型肝炎母子感染防止事業</t>
  </si>
  <si>
    <t>　妊娠中にＢ型肝炎ウイルスの検査（HBs抗原）を妊婦健診（医療機関委託）に併せて実施し、陽性の妊婦に対し、平成7年4月より保険診療にてＨＢｅ抗原・抗体検査を行っている。陽性の妊婦より出生した乳児に対しては、ワクチンやガンマグロブリンを投与して母子感染予防措置を勧めている。</t>
  </si>
  <si>
    <t>ＨＢｓ抗原検査件数</t>
  </si>
  <si>
    <t>ＨＢｓ抗原陽性</t>
  </si>
  <si>
    <t>2-1-4-e　エジンバラ式産後うつ病自己評価票（ＥＰＤＳ）による産婦問診</t>
  </si>
  <si>
    <t>　産後うつの早期発見と支援を目的に、平成15年8月より、エジンバラ式産後うつ病自己評価票（ＥＰＤＳ）による問診を産婦健診（医療機関委託）に併せて実施している。スコアが9点以上の産婦に対しては、医療機関との連携の上、福祉健康センター保健師による支援を行っている。</t>
  </si>
  <si>
    <t>産婦検診受診者数</t>
  </si>
  <si>
    <t>ＥＰＤＳ実施数</t>
  </si>
  <si>
    <t>9点以上</t>
  </si>
  <si>
    <t>285（8.7％）</t>
  </si>
  <si>
    <t>2-1-4-f　妊婦精密検査（医療機関委託）</t>
  </si>
  <si>
    <t>（単位：件）</t>
  </si>
  <si>
    <t>申請件数</t>
  </si>
  <si>
    <t>精密検査結果</t>
  </si>
  <si>
    <t>要再検査</t>
  </si>
  <si>
    <t>要治療</t>
  </si>
  <si>
    <t>未受診</t>
  </si>
  <si>
    <t>2-1-5-b　医療機関委託の乳幼児健康診査</t>
  </si>
  <si>
    <t>区分</t>
  </si>
  <si>
    <t>幼児</t>
  </si>
  <si>
    <t>1か月児</t>
  </si>
  <si>
    <t>6か月児</t>
  </si>
  <si>
    <t>1歳児</t>
  </si>
  <si>
    <t>2歳児</t>
  </si>
  <si>
    <t>対象者数</t>
  </si>
  <si>
    <t>受診者数</t>
  </si>
  <si>
    <t>受診率</t>
  </si>
  <si>
    <t>異常・問題・所見あり（実人数）</t>
  </si>
  <si>
    <t>身体的異常・問題</t>
  </si>
  <si>
    <t>身体的発育</t>
  </si>
  <si>
    <t>体重増加不良・やせ</t>
  </si>
  <si>
    <t>他</t>
  </si>
  <si>
    <t>皮膚</t>
  </si>
  <si>
    <t>湿疹</t>
  </si>
  <si>
    <t>循環器</t>
  </si>
  <si>
    <t>心雑音</t>
  </si>
  <si>
    <t>呼吸器</t>
  </si>
  <si>
    <t>消化器</t>
  </si>
  <si>
    <t>そけいヘルニア</t>
  </si>
  <si>
    <t>眼科的</t>
  </si>
  <si>
    <t>視力障害</t>
  </si>
  <si>
    <t>斜視</t>
  </si>
  <si>
    <t>他</t>
  </si>
  <si>
    <t>耳鼻咽喉科的</t>
  </si>
  <si>
    <t>聴力障害</t>
  </si>
  <si>
    <t>腎・泌尿器</t>
  </si>
  <si>
    <t>停留睾丸</t>
  </si>
  <si>
    <t>整形外科的</t>
  </si>
  <si>
    <t>股関節異常</t>
  </si>
  <si>
    <t>神経・筋</t>
  </si>
  <si>
    <t>筋緊張異常</t>
  </si>
  <si>
    <t>他</t>
  </si>
  <si>
    <t>内分泌･代謝</t>
  </si>
  <si>
    <t>血液</t>
  </si>
  <si>
    <t>貧血</t>
  </si>
  <si>
    <t>その他</t>
  </si>
  <si>
    <t>身体問題あり（実人数）</t>
  </si>
  <si>
    <t>歯科</t>
  </si>
  <si>
    <t>異常あり</t>
  </si>
  <si>
    <t>検尿</t>
  </si>
  <si>
    <t>所見あり</t>
  </si>
  <si>
    <t>運動・精神発達遅延</t>
  </si>
  <si>
    <t>発達問題あり（実人数）</t>
  </si>
  <si>
    <t>育児</t>
  </si>
  <si>
    <t>問題あり</t>
  </si>
  <si>
    <t>主治医判定</t>
  </si>
  <si>
    <t>要経観・要精検・要治療、治療中の合計</t>
  </si>
  <si>
    <t>福祉健康センターへの訪問・指導依頼件数</t>
  </si>
  <si>
    <t>精密検査（医療機関委託）</t>
  </si>
  <si>
    <t>－</t>
  </si>
  <si>
    <t>ー</t>
  </si>
  <si>
    <t>妊娠期</t>
  </si>
  <si>
    <t>出産期</t>
  </si>
  <si>
    <t>乳児期</t>
  </si>
  <si>
    <t>幼児期</t>
  </si>
  <si>
    <t>健康診査</t>
  </si>
  <si>
    <t>相　談</t>
  </si>
  <si>
    <t>保健指導</t>
  </si>
  <si>
    <t>教室等</t>
  </si>
  <si>
    <t>栄養関係</t>
  </si>
  <si>
    <t>歯科関係</t>
  </si>
  <si>
    <t>支援</t>
  </si>
  <si>
    <t>令和２年度</t>
  </si>
  <si>
    <t>282（9.3％）</t>
  </si>
  <si>
    <t>283（9.3％）</t>
  </si>
  <si>
    <t>平成28年度</t>
  </si>
  <si>
    <t>注：妊婦の対象者数は、令和２年度中の「母子健康手帳」交付者数を計上
　　1回目は妊娠8週頃、8回目は妊娠30週頃受診</t>
  </si>
  <si>
    <t>令和２年度</t>
  </si>
  <si>
    <t>令和元年度</t>
  </si>
  <si>
    <t>未計測</t>
  </si>
  <si>
    <t>—</t>
  </si>
  <si>
    <t>—</t>
  </si>
  <si>
    <t>　委嘱訪問指導員の研修会や意見交換の機会を設け、事業の円滑な運営を図る事を目的に年１回開催している。令和２年度は新型コロナウイルス感染症に伴い中止</t>
  </si>
  <si>
    <t>令和２年度は、新型コロナウイルス感染症に伴い、福祉健康センターで開催している
健康教室は中止</t>
  </si>
  <si>
    <t>（令和２年度）</t>
  </si>
  <si>
    <t>d．就学前発達相談</t>
  </si>
  <si>
    <t>泉野・駅西　　１回/月</t>
  </si>
  <si>
    <t>3(3)</t>
  </si>
  <si>
    <t>2-1-8-d　就学前発達相談</t>
  </si>
  <si>
    <t>令和2年度</t>
  </si>
  <si>
    <t>令和
２年度</t>
  </si>
  <si>
    <t>令和
２年度</t>
  </si>
  <si>
    <t>　　　　※うち5カ所は妊産婦と乳児両方の連携あり</t>
  </si>
  <si>
    <t>　事業の効果的・効率的推進を図るため、医療機関等と連絡会及び支援事例検討会等研修会を年１回開催
している。令和２年度は新型コロナウイルス感染症に伴い中止</t>
  </si>
  <si>
    <t>　身近に相談者がいない妊産婦を対象に、身近な場所で気軽に立ち寄り安心して過ごせる場所を提供し、助産師等の専門職による育児支援等を実施している。令和２年度は新型コロナウイルス感染症に伴い開設を中止</t>
  </si>
  <si>
    <t xml:space="preserve">  保健・医療・福祉・地域が連携し、各分野の協働により妊娠期から出産・育児期までの切れ目のない支援を実施するために、連携を強化することを目的として、福祉健康センター圏域ごとに各１回会議を開催している。
令和２年度は新型コロナウイルス感染症に伴い中止</t>
  </si>
  <si>
    <t>＊令和元年度及び令和２年度は、新型コロナウイルス感染症に伴い、人数を制限して開設</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</si>
</sst>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quot;Yes&quot;;&quot;Yes&quot;;&quot;No&quot;"/>
    <numFmt numFmtId="180" formatCode="&quot;True&quot;;&quot;True&quot;;&quot;False&quot;"/>
    <numFmt numFmtId="181" formatCode="&quot;On&quot;;&quot;On&quot;;&quot;Off&quot;"/>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0.0;\(#,##0\);&quot;-&quot;;@"/>
    <numFmt numFmtId="198" formatCode="0_);[Red]\(0\)"/>
    <numFmt numFmtId="199" formatCode="#,##0.000;[Red]\-#,##0.000"/>
    <numFmt numFmtId="200" formatCode="#,##0.0000;[Red]\-#,##0.0000"/>
    <numFmt numFmtId="201" formatCode="#,##0.00000;[Red]\-#,##0.00000"/>
    <numFmt numFmtId="202" formatCode="0.000%"/>
    <numFmt numFmtId="203" formatCode="\(0\)"/>
    <numFmt numFmtId="204" formatCode="\(0.0\)"/>
    <numFmt numFmtId="205" formatCode="#,##0.0_ ;[Red]\-#,##0.0\ "/>
    <numFmt numFmtId="206" formatCode="\-"/>
    <numFmt numFmtId="207" formatCode="\-\ "/>
    <numFmt numFmtId="208" formatCode="&quot;¥&quot;#,##0_);[Red]\(&quot;¥&quot;#,##0\)"/>
    <numFmt numFmtId="209" formatCode="#,##0;[Red]#,##0"/>
  </numFmts>
  <fonts count="92">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12"/>
      <name val="ＭＳ Ｐゴシック"/>
      <family val="3"/>
    </font>
    <font>
      <b/>
      <sz val="16"/>
      <name val="ＭＳ Ｐ明朝"/>
      <family val="1"/>
    </font>
    <font>
      <sz val="11"/>
      <name val="ＭＳ Ｐ明朝"/>
      <family val="1"/>
    </font>
    <font>
      <sz val="10.5"/>
      <name val="Century"/>
      <family val="1"/>
    </font>
    <font>
      <sz val="14"/>
      <name val="ＭＳ 明朝"/>
      <family val="1"/>
    </font>
    <font>
      <sz val="11"/>
      <name val="Century"/>
      <family val="1"/>
    </font>
    <font>
      <sz val="24"/>
      <name val="ＭＳ Ｐゴシック"/>
      <family val="3"/>
    </font>
    <font>
      <b/>
      <sz val="16"/>
      <name val="ＭＳ Ｐゴシック"/>
      <family val="3"/>
    </font>
    <font>
      <b/>
      <sz val="11"/>
      <name val="ＭＳ Ｐゴシック"/>
      <family val="3"/>
    </font>
    <font>
      <sz val="11"/>
      <name val="HGPｺﾞｼｯｸM"/>
      <family val="3"/>
    </font>
    <font>
      <sz val="12"/>
      <name val="HGPｺﾞｼｯｸM"/>
      <family val="3"/>
    </font>
    <font>
      <b/>
      <sz val="11"/>
      <name val="HGPｺﾞｼｯｸM"/>
      <family val="3"/>
    </font>
    <font>
      <b/>
      <sz val="12"/>
      <name val="HGPｺﾞｼｯｸM"/>
      <family val="3"/>
    </font>
    <font>
      <b/>
      <sz val="24"/>
      <name val="HGPｺﾞｼｯｸM"/>
      <family val="3"/>
    </font>
    <font>
      <sz val="18"/>
      <name val="HGPｺﾞｼｯｸM"/>
      <family val="3"/>
    </font>
    <font>
      <strike/>
      <sz val="11"/>
      <name val="HGPｺﾞｼｯｸM"/>
      <family val="3"/>
    </font>
    <font>
      <sz val="10"/>
      <name val="HGPｺﾞｼｯｸM"/>
      <family val="3"/>
    </font>
    <font>
      <sz val="8"/>
      <name val="HGPｺﾞｼｯｸM"/>
      <family val="3"/>
    </font>
    <font>
      <sz val="16"/>
      <name val="HGPｺﾞｼｯｸM"/>
      <family val="3"/>
    </font>
    <font>
      <sz val="11"/>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0"/>
      <color indexed="10"/>
      <name val="HGPｺﾞｼｯｸM"/>
      <family val="3"/>
    </font>
    <font>
      <sz val="11"/>
      <color indexed="8"/>
      <name val="HGPｺﾞｼｯｸM"/>
      <family val="3"/>
    </font>
    <font>
      <sz val="12"/>
      <color indexed="8"/>
      <name val="ＭＳ Ｐ明朝"/>
      <family val="1"/>
    </font>
    <font>
      <b/>
      <sz val="11"/>
      <color indexed="8"/>
      <name val="HGPｺﾞｼｯｸM"/>
      <family val="3"/>
    </font>
    <font>
      <sz val="12"/>
      <color indexed="8"/>
      <name val="ＭＳ Ｐゴシック"/>
      <family val="3"/>
    </font>
    <font>
      <sz val="11"/>
      <color indexed="10"/>
      <name val="HGPｺﾞｼｯｸM"/>
      <family val="3"/>
    </font>
    <font>
      <b/>
      <sz val="12"/>
      <color indexed="8"/>
      <name val="HGPｺﾞｼｯｸM"/>
      <family val="3"/>
    </font>
    <font>
      <strike/>
      <sz val="11"/>
      <color indexed="10"/>
      <name val="HGPｺﾞｼｯｸM"/>
      <family val="3"/>
    </font>
    <font>
      <sz val="10.5"/>
      <color indexed="8"/>
      <name val="ＭＳ ゴシック"/>
      <family val="3"/>
    </font>
    <font>
      <sz val="10.5"/>
      <color indexed="10"/>
      <name val="ＭＳ ゴシック"/>
      <family val="3"/>
    </font>
    <font>
      <sz val="11"/>
      <color indexed="8"/>
      <name val="Calibri"/>
      <family val="2"/>
    </font>
    <font>
      <sz val="11"/>
      <color indexed="8"/>
      <name val="ＭＳ ゴシック"/>
      <family val="3"/>
    </font>
    <font>
      <b/>
      <sz val="14"/>
      <color indexed="8"/>
      <name val="HGPｺﾞｼｯｸM"/>
      <family val="3"/>
    </font>
    <font>
      <sz val="12"/>
      <color indexed="8"/>
      <name val="HGPｺﾞｼｯｸM"/>
      <family val="3"/>
    </font>
    <font>
      <b/>
      <sz val="12"/>
      <color indexed="8"/>
      <name val="ＭＳ Ｐゴシック"/>
      <family val="3"/>
    </font>
    <font>
      <sz val="7"/>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0"/>
      <color rgb="FFFF0000"/>
      <name val="HGPｺﾞｼｯｸM"/>
      <family val="3"/>
    </font>
    <font>
      <sz val="11"/>
      <color theme="1"/>
      <name val="HGPｺﾞｼｯｸM"/>
      <family val="3"/>
    </font>
    <font>
      <sz val="12"/>
      <color theme="1"/>
      <name val="ＭＳ Ｐ明朝"/>
      <family val="1"/>
    </font>
    <font>
      <strike/>
      <sz val="11"/>
      <color rgb="FFFF0000"/>
      <name val="HGPｺﾞｼｯｸM"/>
      <family val="3"/>
    </font>
    <font>
      <sz val="11"/>
      <color rgb="FFFF0000"/>
      <name val="HGPｺﾞｼｯｸM"/>
      <family val="3"/>
    </font>
    <font>
      <b/>
      <sz val="11"/>
      <name val="Calibri"/>
      <family val="3"/>
    </font>
    <font>
      <b/>
      <sz val="12"/>
      <color theme="1"/>
      <name val="HGPｺﾞｼｯｸM"/>
      <family val="3"/>
    </font>
    <font>
      <b/>
      <sz val="11"/>
      <color theme="1"/>
      <name val="HGPｺﾞｼｯｸM"/>
      <family val="3"/>
    </font>
    <font>
      <sz val="12"/>
      <color theme="1"/>
      <name val="ＭＳ Ｐゴシック"/>
      <family val="3"/>
    </font>
    <font>
      <b/>
      <sz val="14"/>
      <color theme="1"/>
      <name val="HGPｺﾞｼｯｸM"/>
      <family val="3"/>
    </font>
    <font>
      <sz val="12"/>
      <color theme="1"/>
      <name val="HGPｺﾞｼｯｸM"/>
      <family val="3"/>
    </font>
    <font>
      <b/>
      <sz val="12"/>
      <color theme="1"/>
      <name val="ＭＳ Ｐゴシック"/>
      <family val="3"/>
    </font>
    <font>
      <sz val="7"/>
      <color theme="1"/>
      <name val="HGPｺﾞｼｯｸM"/>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00B0F0"/>
        <bgColor indexed="64"/>
      </patternFill>
    </fill>
    <fill>
      <patternFill patternType="solid">
        <fgColor theme="3" tint="0.7999799847602844"/>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hair"/>
    </border>
    <border>
      <left style="hair"/>
      <right>
        <color indexed="63"/>
      </right>
      <top style="hair"/>
      <bottom style="thin"/>
    </border>
    <border>
      <left style="thin"/>
      <right style="thin"/>
      <top style="hair"/>
      <bottom style="thin"/>
    </border>
    <border>
      <left>
        <color indexed="63"/>
      </left>
      <right style="thin"/>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color indexed="63"/>
      </top>
      <bottom style="thin"/>
    </border>
    <border>
      <left style="thin"/>
      <right style="hair"/>
      <top style="hair"/>
      <bottom style="hair"/>
    </border>
    <border>
      <left style="thin"/>
      <right style="hair"/>
      <top style="thin"/>
      <bottom style="hair"/>
    </border>
    <border>
      <left style="hair"/>
      <right style="hair"/>
      <top style="thin"/>
      <bottom style="hair"/>
    </border>
    <border>
      <left>
        <color indexed="63"/>
      </left>
      <right style="thin"/>
      <top>
        <color indexed="63"/>
      </top>
      <bottom style="hair"/>
    </border>
    <border>
      <left style="thin"/>
      <right style="hair"/>
      <top style="thin"/>
      <bottom style="thin"/>
    </border>
    <border>
      <left style="hair"/>
      <right>
        <color indexed="63"/>
      </right>
      <top style="hair"/>
      <bottom style="hair"/>
    </border>
    <border>
      <left>
        <color indexed="63"/>
      </left>
      <right style="thin"/>
      <top>
        <color indexed="63"/>
      </top>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style="thin"/>
      <bottom>
        <color indexed="63"/>
      </bottom>
    </border>
    <border>
      <left>
        <color indexed="63"/>
      </left>
      <right style="thin"/>
      <top style="hair"/>
      <bottom style="thin"/>
    </border>
    <border>
      <left style="hair"/>
      <right style="hair"/>
      <top style="hair"/>
      <bottom>
        <color indexed="63"/>
      </bottom>
    </border>
    <border>
      <left style="thin"/>
      <right>
        <color indexed="63"/>
      </right>
      <top style="thin"/>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color indexed="63"/>
      </top>
      <bottom style="thin"/>
    </border>
    <border>
      <left style="thin"/>
      <right style="thin"/>
      <top>
        <color indexed="63"/>
      </top>
      <bottom style="thin"/>
    </border>
    <border>
      <left style="hair"/>
      <right style="thin"/>
      <top>
        <color indexed="63"/>
      </top>
      <bottom style="thin"/>
    </border>
    <border>
      <left style="double"/>
      <right style="hair"/>
      <top>
        <color indexed="63"/>
      </top>
      <bottom style="thin"/>
    </border>
    <border>
      <left style="thin"/>
      <right style="hair"/>
      <top style="hair"/>
      <bottom style="thin"/>
    </border>
    <border>
      <left>
        <color indexed="63"/>
      </left>
      <right style="hair"/>
      <top style="hair"/>
      <bottom style="thin"/>
    </border>
    <border>
      <left style="thin"/>
      <right>
        <color indexed="63"/>
      </right>
      <top style="hair"/>
      <bottom style="hair"/>
    </border>
    <border>
      <left style="thin"/>
      <right style="hair"/>
      <top>
        <color indexed="63"/>
      </top>
      <bottom style="hair"/>
    </border>
    <border>
      <left style="thin"/>
      <right>
        <color indexed="63"/>
      </right>
      <top>
        <color indexed="63"/>
      </top>
      <bottom>
        <color indexed="63"/>
      </bottom>
    </border>
    <border>
      <left style="hair"/>
      <right style="thin"/>
      <top style="hair"/>
      <bottom>
        <color indexed="63"/>
      </bottom>
    </border>
    <border>
      <left>
        <color indexed="63"/>
      </left>
      <right style="thin"/>
      <top>
        <color indexed="63"/>
      </top>
      <bottom style="thin"/>
    </border>
    <border>
      <left>
        <color indexed="63"/>
      </left>
      <right>
        <color indexed="63"/>
      </right>
      <top style="hair"/>
      <bottom style="thin"/>
    </border>
    <border>
      <left style="thin"/>
      <right>
        <color indexed="63"/>
      </right>
      <top style="hair"/>
      <bottom style="thin"/>
    </border>
    <border>
      <left style="hair"/>
      <right style="double"/>
      <top style="hair"/>
      <bottom style="thin"/>
    </border>
    <border>
      <left style="dotted"/>
      <right/>
      <top>
        <color indexed="63"/>
      </top>
      <bottom style="thin"/>
    </border>
    <border>
      <left/>
      <right style="dotted"/>
      <top/>
      <bottom style="thin"/>
    </border>
    <border>
      <left style="thin"/>
      <right style="double"/>
      <top style="thin"/>
      <bottom style="double"/>
    </border>
    <border>
      <left style="dotted"/>
      <right/>
      <top>
        <color indexed="63"/>
      </top>
      <bottom>
        <color indexed="63"/>
      </bottom>
    </border>
    <border>
      <left/>
      <right style="dotted"/>
      <top/>
      <bottom/>
    </border>
    <border>
      <left style="dotted"/>
      <right>
        <color indexed="63"/>
      </right>
      <top style="thin"/>
      <bottom>
        <color indexed="63"/>
      </bottom>
    </border>
    <border>
      <left/>
      <right style="dotted"/>
      <top style="thin"/>
      <bottom>
        <color indexed="63"/>
      </bottom>
    </border>
    <border>
      <left>
        <color indexed="63"/>
      </left>
      <right style="thin"/>
      <top style="thin"/>
      <bottom>
        <color indexed="63"/>
      </bottom>
    </border>
    <border>
      <left>
        <color indexed="63"/>
      </left>
      <right style="hair"/>
      <top style="thin"/>
      <bottom>
        <color indexed="63"/>
      </bottom>
    </border>
    <border>
      <left style="thin"/>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color indexed="63"/>
      </left>
      <right style="hair"/>
      <top>
        <color indexed="63"/>
      </top>
      <bottom style="hair"/>
    </border>
    <border>
      <left style="thin"/>
      <right style="hair"/>
      <top style="thin"/>
      <bottom>
        <color indexed="63"/>
      </bottom>
    </border>
    <border>
      <left style="thin"/>
      <right>
        <color indexed="63"/>
      </right>
      <top style="hair"/>
      <bottom>
        <color indexed="63"/>
      </bottom>
    </border>
    <border>
      <left style="thin"/>
      <right>
        <color indexed="63"/>
      </right>
      <top>
        <color indexed="63"/>
      </top>
      <bottom style="thin"/>
    </border>
    <border>
      <left style="hair"/>
      <right style="double"/>
      <top>
        <color indexed="63"/>
      </top>
      <bottom style="thin"/>
    </border>
    <border>
      <left style="thin"/>
      <right>
        <color indexed="63"/>
      </right>
      <top>
        <color indexed="63"/>
      </top>
      <bottom style="hair"/>
    </border>
    <border>
      <left>
        <color indexed="63"/>
      </left>
      <right style="hair"/>
      <top style="thin"/>
      <bottom style="hair"/>
    </border>
    <border>
      <left style="thin"/>
      <right style="thin"/>
      <top style="thin"/>
      <bottom style="hair"/>
    </border>
    <border>
      <left style="thin"/>
      <right style="hair"/>
      <top>
        <color indexed="63"/>
      </top>
      <bottom style="thin"/>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style="dotted"/>
      <right/>
      <top style="thin"/>
      <bottom style="double"/>
    </border>
    <border>
      <left/>
      <right/>
      <top style="thin"/>
      <bottom style="double"/>
    </border>
    <border>
      <left/>
      <right style="dotted"/>
      <top style="thin"/>
      <bottom style="double"/>
    </border>
    <border>
      <left>
        <color indexed="63"/>
      </left>
      <right style="hair"/>
      <top style="hair"/>
      <bottom>
        <color indexed="63"/>
      </bottom>
    </border>
    <border>
      <left style="thin"/>
      <right style="thin"/>
      <top style="hair"/>
      <bottom>
        <color indexed="63"/>
      </bottom>
    </border>
    <border>
      <left style="hair"/>
      <right style="double"/>
      <top style="hair"/>
      <bottom>
        <color indexed="63"/>
      </bottom>
    </border>
    <border>
      <left style="double"/>
      <right style="hair"/>
      <top>
        <color indexed="63"/>
      </top>
      <bottom>
        <color indexed="63"/>
      </bottom>
    </border>
    <border>
      <left style="double"/>
      <right style="hair"/>
      <top style="hair"/>
      <bottom style="thin"/>
    </border>
    <border>
      <left style="thin"/>
      <right style="double"/>
      <top style="thin"/>
      <bottom/>
    </border>
    <border>
      <left style="thin"/>
      <right style="double"/>
      <top/>
      <bottom/>
    </border>
    <border>
      <left style="thin"/>
      <right style="double"/>
      <top/>
      <bottom style="thin"/>
    </border>
    <border>
      <left style="thin"/>
      <right style="double"/>
      <top style="double"/>
      <bottom/>
    </border>
    <border>
      <left/>
      <right style="thin"/>
      <top style="thin"/>
      <bottom style="double"/>
    </border>
    <border>
      <left style="thin"/>
      <right style="thin"/>
      <top>
        <color indexed="63"/>
      </top>
      <bottom>
        <color indexed="63"/>
      </bottom>
    </border>
    <border>
      <left style="hair"/>
      <right>
        <color indexed="63"/>
      </right>
      <top>
        <color indexed="63"/>
      </top>
      <bottom style="thin"/>
    </border>
    <border>
      <left>
        <color indexed="63"/>
      </left>
      <right style="double"/>
      <top style="thin"/>
      <bottom style="thin"/>
    </border>
    <border>
      <left style="double"/>
      <right style="hair"/>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medium"/>
      <bottom style="thin"/>
    </border>
    <border>
      <left>
        <color indexed="63"/>
      </left>
      <right style="hair"/>
      <top style="medium"/>
      <bottom style="thin"/>
    </border>
    <border>
      <left>
        <color indexed="63"/>
      </left>
      <right style="hair"/>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0" fillId="0" borderId="0">
      <alignment/>
      <protection/>
    </xf>
    <xf numFmtId="0" fontId="61" fillId="0" borderId="0">
      <alignment vertical="center"/>
      <protection/>
    </xf>
    <xf numFmtId="0" fontId="4" fillId="0" borderId="0" applyNumberFormat="0" applyFill="0" applyBorder="0" applyAlignment="0" applyProtection="0"/>
    <xf numFmtId="0" fontId="77" fillId="31" borderId="0" applyNumberFormat="0" applyBorder="0" applyAlignment="0" applyProtection="0"/>
  </cellStyleXfs>
  <cellXfs count="1388">
    <xf numFmtId="0" fontId="0" fillId="0" borderId="0" xfId="0" applyAlignment="1">
      <alignment/>
    </xf>
    <xf numFmtId="0" fontId="5" fillId="0" borderId="0" xfId="0" applyFont="1" applyFill="1" applyAlignment="1">
      <alignment vertical="center"/>
    </xf>
    <xf numFmtId="0" fontId="9" fillId="0" borderId="0" xfId="0"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distributed" vertical="center"/>
    </xf>
    <xf numFmtId="0" fontId="10" fillId="0" borderId="0" xfId="0" applyFont="1" applyAlignment="1">
      <alignment horizontal="distributed" vertical="center"/>
    </xf>
    <xf numFmtId="49" fontId="10" fillId="0" borderId="0" xfId="0" applyNumberFormat="1" applyFont="1" applyAlignment="1">
      <alignment horizontal="distributed" vertical="center"/>
    </xf>
    <xf numFmtId="0" fontId="6" fillId="0" borderId="0" xfId="0" applyNumberFormat="1" applyFont="1" applyFill="1" applyAlignment="1">
      <alignment vertical="center"/>
    </xf>
    <xf numFmtId="0" fontId="5" fillId="0" borderId="0" xfId="0" applyFont="1" applyFill="1" applyAlignment="1">
      <alignment/>
    </xf>
    <xf numFmtId="0" fontId="5" fillId="0" borderId="0" xfId="0" applyFont="1" applyFill="1" applyAlignment="1">
      <alignment horizontal="center"/>
    </xf>
    <xf numFmtId="176" fontId="5" fillId="0" borderId="0" xfId="0" applyNumberFormat="1" applyFont="1" applyFill="1" applyAlignment="1">
      <alignment/>
    </xf>
    <xf numFmtId="0" fontId="5" fillId="32" borderId="0" xfId="0" applyFont="1" applyFill="1" applyAlignment="1">
      <alignment vertical="center"/>
    </xf>
    <xf numFmtId="0" fontId="6" fillId="32" borderId="0" xfId="0" applyFont="1" applyFill="1" applyBorder="1" applyAlignment="1">
      <alignment horizontal="center" vertical="center"/>
    </xf>
    <xf numFmtId="0" fontId="5" fillId="32" borderId="0" xfId="0" applyFont="1" applyFill="1" applyAlignment="1">
      <alignment/>
    </xf>
    <xf numFmtId="0" fontId="2" fillId="32" borderId="0" xfId="0" applyFont="1" applyFill="1" applyAlignment="1">
      <alignment/>
    </xf>
    <xf numFmtId="0" fontId="6" fillId="32" borderId="0" xfId="0" applyFont="1" applyFill="1" applyAlignment="1">
      <alignment horizontal="left"/>
    </xf>
    <xf numFmtId="0" fontId="5" fillId="32" borderId="0" xfId="0" applyFont="1" applyFill="1" applyBorder="1" applyAlignment="1">
      <alignment/>
    </xf>
    <xf numFmtId="0" fontId="15" fillId="32" borderId="0" xfId="0" applyFont="1" applyFill="1" applyAlignment="1">
      <alignment vertical="center" wrapText="1"/>
    </xf>
    <xf numFmtId="0" fontId="15" fillId="32" borderId="0" xfId="0" applyFont="1" applyFill="1" applyAlignment="1">
      <alignment vertical="center"/>
    </xf>
    <xf numFmtId="0" fontId="15" fillId="32" borderId="10" xfId="0" applyFont="1" applyFill="1" applyBorder="1" applyAlignment="1">
      <alignment horizontal="center" vertical="center"/>
    </xf>
    <xf numFmtId="0" fontId="15" fillId="32" borderId="11" xfId="0" applyFont="1" applyFill="1" applyBorder="1" applyAlignment="1">
      <alignment horizontal="center" vertical="center"/>
    </xf>
    <xf numFmtId="0" fontId="15" fillId="32" borderId="12" xfId="0" applyFont="1" applyFill="1" applyBorder="1" applyAlignment="1">
      <alignment horizontal="center" vertical="center"/>
    </xf>
    <xf numFmtId="0" fontId="17" fillId="32" borderId="0" xfId="0" applyFont="1" applyFill="1" applyAlignment="1">
      <alignment vertical="center"/>
    </xf>
    <xf numFmtId="0" fontId="15" fillId="32" borderId="0" xfId="0" applyFont="1" applyFill="1" applyBorder="1" applyAlignment="1">
      <alignment horizontal="center" vertical="center"/>
    </xf>
    <xf numFmtId="176" fontId="15" fillId="32" borderId="0" xfId="0" applyNumberFormat="1" applyFont="1" applyFill="1" applyBorder="1" applyAlignment="1">
      <alignment vertical="center"/>
    </xf>
    <xf numFmtId="0" fontId="15" fillId="32" borderId="0" xfId="0" applyNumberFormat="1" applyFont="1" applyFill="1" applyBorder="1" applyAlignment="1">
      <alignment vertical="center"/>
    </xf>
    <xf numFmtId="0" fontId="15" fillId="32" borderId="0" xfId="0" applyFont="1" applyFill="1" applyBorder="1" applyAlignment="1">
      <alignmen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0" fontId="15" fillId="32" borderId="13" xfId="0" applyFont="1" applyFill="1" applyBorder="1" applyAlignment="1">
      <alignment horizontal="center" vertical="center"/>
    </xf>
    <xf numFmtId="0" fontId="15" fillId="32" borderId="14" xfId="0" applyFont="1" applyFill="1" applyBorder="1" applyAlignment="1">
      <alignment horizontal="center" vertical="center"/>
    </xf>
    <xf numFmtId="0" fontId="15" fillId="0" borderId="0" xfId="0" applyFont="1" applyFill="1" applyAlignment="1">
      <alignment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49" applyFont="1" applyFill="1" applyBorder="1" applyAlignment="1">
      <alignment vertical="center"/>
    </xf>
    <xf numFmtId="0" fontId="15" fillId="0" borderId="13" xfId="0" applyFont="1" applyFill="1" applyBorder="1" applyAlignment="1">
      <alignment horizontal="center" vertical="center"/>
    </xf>
    <xf numFmtId="0" fontId="15" fillId="0" borderId="0" xfId="0" applyFont="1" applyFill="1" applyAlignment="1">
      <alignment/>
    </xf>
    <xf numFmtId="0" fontId="15" fillId="0" borderId="16" xfId="0" applyFont="1" applyFill="1" applyBorder="1" applyAlignment="1">
      <alignment horizontal="center" vertical="center"/>
    </xf>
    <xf numFmtId="0" fontId="15" fillId="0" borderId="17" xfId="0" applyFont="1" applyFill="1" applyBorder="1" applyAlignment="1">
      <alignment vertical="center"/>
    </xf>
    <xf numFmtId="0" fontId="15" fillId="0" borderId="17" xfId="0" applyFont="1" applyFill="1" applyBorder="1" applyAlignment="1">
      <alignment horizontal="center" vertical="center"/>
    </xf>
    <xf numFmtId="0" fontId="15" fillId="0" borderId="18" xfId="0" applyFont="1" applyFill="1" applyBorder="1" applyAlignment="1">
      <alignment vertical="center"/>
    </xf>
    <xf numFmtId="0" fontId="15" fillId="0" borderId="19" xfId="0" applyFont="1" applyFill="1" applyBorder="1" applyAlignment="1">
      <alignment horizontal="center" vertical="center"/>
    </xf>
    <xf numFmtId="176" fontId="15" fillId="0" borderId="20"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vertical="center"/>
    </xf>
    <xf numFmtId="0" fontId="15" fillId="0" borderId="21" xfId="0" applyFont="1" applyFill="1" applyBorder="1" applyAlignment="1">
      <alignment vertical="center"/>
    </xf>
    <xf numFmtId="0" fontId="15" fillId="0" borderId="0" xfId="0" applyFont="1" applyFill="1" applyAlignment="1">
      <alignment horizontal="center"/>
    </xf>
    <xf numFmtId="176" fontId="15" fillId="0" borderId="0" xfId="0" applyNumberFormat="1" applyFont="1" applyFill="1" applyAlignment="1">
      <alignment/>
    </xf>
    <xf numFmtId="0" fontId="16" fillId="0" borderId="0" xfId="0" applyFont="1" applyFill="1" applyAlignment="1">
      <alignment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32" borderId="23" xfId="0" applyFont="1" applyFill="1" applyBorder="1" applyAlignment="1">
      <alignment horizontal="center" vertical="center"/>
    </xf>
    <xf numFmtId="0" fontId="15" fillId="32" borderId="24" xfId="0" applyFont="1" applyFill="1" applyBorder="1" applyAlignment="1">
      <alignment horizontal="center" vertical="center"/>
    </xf>
    <xf numFmtId="0" fontId="15" fillId="32" borderId="11" xfId="0" applyFont="1" applyFill="1" applyBorder="1" applyAlignment="1">
      <alignment horizontal="distributed" vertical="center"/>
    </xf>
    <xf numFmtId="0" fontId="15" fillId="32" borderId="12" xfId="0" applyFont="1" applyFill="1" applyBorder="1" applyAlignment="1">
      <alignment horizontal="distributed" vertical="center"/>
    </xf>
    <xf numFmtId="0" fontId="15" fillId="32" borderId="0" xfId="0" applyFont="1" applyFill="1" applyAlignment="1">
      <alignment/>
    </xf>
    <xf numFmtId="0" fontId="16" fillId="32" borderId="0" xfId="0" applyFont="1" applyFill="1" applyAlignment="1">
      <alignment vertical="center"/>
    </xf>
    <xf numFmtId="0" fontId="15" fillId="32" borderId="14" xfId="0" applyFont="1" applyFill="1" applyBorder="1" applyAlignment="1">
      <alignment horizontal="distributed" vertical="center"/>
    </xf>
    <xf numFmtId="0" fontId="16" fillId="32" borderId="0" xfId="0" applyFont="1" applyFill="1" applyAlignment="1">
      <alignment/>
    </xf>
    <xf numFmtId="0" fontId="15" fillId="32" borderId="15" xfId="0" applyFont="1" applyFill="1" applyBorder="1" applyAlignment="1">
      <alignment vertical="center"/>
    </xf>
    <xf numFmtId="0" fontId="15" fillId="32" borderId="19" xfId="0" applyFont="1" applyFill="1" applyBorder="1" applyAlignment="1">
      <alignment horizontal="distributed" vertical="center"/>
    </xf>
    <xf numFmtId="0" fontId="15" fillId="32" borderId="25" xfId="0" applyFont="1" applyFill="1" applyBorder="1" applyAlignment="1">
      <alignment horizontal="distributed" vertical="center" shrinkToFit="1"/>
    </xf>
    <xf numFmtId="0" fontId="15" fillId="32" borderId="26" xfId="0" applyFont="1" applyFill="1" applyBorder="1" applyAlignment="1">
      <alignment horizontal="distributed" vertical="center"/>
    </xf>
    <xf numFmtId="0" fontId="15" fillId="32" borderId="14" xfId="0" applyFont="1" applyFill="1" applyBorder="1" applyAlignment="1">
      <alignment horizontal="center" vertical="center" shrinkToFit="1"/>
    </xf>
    <xf numFmtId="0" fontId="15" fillId="32" borderId="15" xfId="0" applyFont="1" applyFill="1" applyBorder="1" applyAlignment="1">
      <alignment horizontal="distributed" vertical="center"/>
    </xf>
    <xf numFmtId="0" fontId="15" fillId="32" borderId="27" xfId="0" applyFont="1" applyFill="1" applyBorder="1" applyAlignment="1">
      <alignment horizontal="distributed" vertical="center"/>
    </xf>
    <xf numFmtId="0" fontId="16" fillId="0" borderId="0" xfId="0" applyFont="1" applyFill="1" applyAlignment="1">
      <alignment/>
    </xf>
    <xf numFmtId="0" fontId="15" fillId="0" borderId="11" xfId="0" applyFont="1" applyFill="1" applyBorder="1" applyAlignment="1">
      <alignment horizontal="distributed" vertical="center" wrapText="1"/>
    </xf>
    <xf numFmtId="0" fontId="15" fillId="0" borderId="28" xfId="0" applyFont="1" applyFill="1" applyBorder="1" applyAlignment="1">
      <alignment horizontal="distributed" vertical="center"/>
    </xf>
    <xf numFmtId="0" fontId="15" fillId="0" borderId="29" xfId="0" applyFont="1" applyFill="1" applyBorder="1" applyAlignment="1">
      <alignment horizontal="distributed" vertical="center"/>
    </xf>
    <xf numFmtId="0" fontId="15" fillId="0" borderId="14" xfId="0" applyFont="1" applyFill="1" applyBorder="1" applyAlignment="1">
      <alignment horizontal="distributed" vertical="center"/>
    </xf>
    <xf numFmtId="49" fontId="20" fillId="0" borderId="0" xfId="0" applyNumberFormat="1"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xf>
    <xf numFmtId="0" fontId="15" fillId="0" borderId="0" xfId="0" applyFont="1" applyAlignment="1">
      <alignment horizontal="justify"/>
    </xf>
    <xf numFmtId="41" fontId="15" fillId="32" borderId="0" xfId="0" applyNumberFormat="1" applyFont="1" applyFill="1" applyAlignment="1">
      <alignment/>
    </xf>
    <xf numFmtId="41" fontId="16" fillId="0" borderId="0" xfId="0" applyNumberFormat="1" applyFont="1" applyFill="1" applyAlignment="1">
      <alignment vertical="center"/>
    </xf>
    <xf numFmtId="0" fontId="21" fillId="32" borderId="0" xfId="0" applyFont="1" applyFill="1" applyAlignment="1">
      <alignment/>
    </xf>
    <xf numFmtId="0" fontId="5" fillId="33"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Alignment="1">
      <alignment vertical="center"/>
    </xf>
    <xf numFmtId="0" fontId="22" fillId="33" borderId="0" xfId="0" applyFont="1" applyFill="1" applyBorder="1" applyAlignment="1">
      <alignment vertical="center"/>
    </xf>
    <xf numFmtId="0" fontId="22" fillId="33" borderId="30" xfId="0" applyFont="1" applyFill="1" applyBorder="1" applyAlignment="1">
      <alignment vertical="center"/>
    </xf>
    <xf numFmtId="0" fontId="22" fillId="33" borderId="0" xfId="0" applyFont="1" applyFill="1" applyBorder="1" applyAlignment="1">
      <alignment horizontal="distributed" vertical="center"/>
    </xf>
    <xf numFmtId="0" fontId="8" fillId="33" borderId="0" xfId="0" applyFont="1" applyFill="1" applyBorder="1" applyAlignment="1">
      <alignment vertical="center"/>
    </xf>
    <xf numFmtId="196" fontId="15" fillId="32" borderId="31" xfId="0" applyNumberFormat="1" applyFont="1" applyFill="1" applyBorder="1" applyAlignment="1">
      <alignment horizontal="right" vertical="center"/>
    </xf>
    <xf numFmtId="196" fontId="15" fillId="32" borderId="32" xfId="0" applyNumberFormat="1" applyFont="1" applyFill="1" applyBorder="1" applyAlignment="1">
      <alignment horizontal="right" vertical="center"/>
    </xf>
    <xf numFmtId="176" fontId="15" fillId="32" borderId="33" xfId="0" applyNumberFormat="1" applyFont="1" applyFill="1" applyBorder="1" applyAlignment="1">
      <alignment vertical="center"/>
    </xf>
    <xf numFmtId="41" fontId="15" fillId="32" borderId="34" xfId="0" applyNumberFormat="1" applyFont="1" applyFill="1" applyBorder="1" applyAlignment="1">
      <alignment vertical="center"/>
    </xf>
    <xf numFmtId="176" fontId="15" fillId="32" borderId="21" xfId="0" applyNumberFormat="1" applyFont="1" applyFill="1" applyBorder="1" applyAlignment="1">
      <alignment vertical="center"/>
    </xf>
    <xf numFmtId="176" fontId="15" fillId="32" borderId="22" xfId="0" applyNumberFormat="1" applyFont="1" applyFill="1" applyBorder="1" applyAlignment="1">
      <alignment vertical="center"/>
    </xf>
    <xf numFmtId="3" fontId="5" fillId="32" borderId="0" xfId="0" applyNumberFormat="1" applyFont="1" applyFill="1" applyBorder="1" applyAlignment="1">
      <alignment/>
    </xf>
    <xf numFmtId="0" fontId="15" fillId="32" borderId="35" xfId="0" applyFont="1" applyFill="1" applyBorder="1" applyAlignment="1">
      <alignment horizontal="center" vertical="center"/>
    </xf>
    <xf numFmtId="3" fontId="15" fillId="32" borderId="27" xfId="0" applyNumberFormat="1" applyFont="1" applyFill="1" applyBorder="1" applyAlignment="1">
      <alignment horizontal="distributed" vertical="center"/>
    </xf>
    <xf numFmtId="3" fontId="15" fillId="32" borderId="13" xfId="0" applyNumberFormat="1" applyFont="1" applyFill="1" applyBorder="1" applyAlignment="1">
      <alignment horizontal="distributed" vertical="center"/>
    </xf>
    <xf numFmtId="196" fontId="15" fillId="32" borderId="0" xfId="0" applyNumberFormat="1" applyFont="1" applyFill="1" applyBorder="1" applyAlignment="1">
      <alignment horizontal="distributed" vertical="center"/>
    </xf>
    <xf numFmtId="0" fontId="24" fillId="0" borderId="0" xfId="0" applyFont="1" applyAlignment="1">
      <alignment horizontal="distributed" vertical="center"/>
    </xf>
    <xf numFmtId="38" fontId="15" fillId="0" borderId="36" xfId="49" applyFont="1" applyFill="1" applyBorder="1" applyAlignment="1">
      <alignment vertical="center"/>
    </xf>
    <xf numFmtId="38" fontId="5" fillId="32" borderId="0" xfId="49" applyFont="1" applyFill="1" applyAlignment="1">
      <alignment vertical="center"/>
    </xf>
    <xf numFmtId="38" fontId="15" fillId="32" borderId="0" xfId="49" applyFont="1" applyFill="1" applyBorder="1" applyAlignment="1">
      <alignment vertical="center"/>
    </xf>
    <xf numFmtId="38" fontId="15" fillId="32" borderId="0" xfId="49" applyFont="1" applyFill="1" applyAlignment="1">
      <alignment vertical="center"/>
    </xf>
    <xf numFmtId="38" fontId="15" fillId="32" borderId="37" xfId="49" applyFont="1" applyFill="1" applyBorder="1" applyAlignment="1">
      <alignment vertical="center"/>
    </xf>
    <xf numFmtId="38" fontId="15" fillId="0" borderId="36" xfId="49" applyFont="1" applyFill="1" applyBorder="1" applyAlignment="1">
      <alignment horizontal="left" vertical="center" wrapText="1"/>
    </xf>
    <xf numFmtId="38" fontId="15" fillId="0" borderId="38" xfId="49" applyFont="1" applyFill="1" applyBorder="1" applyAlignment="1">
      <alignment horizontal="left" vertical="center" wrapText="1"/>
    </xf>
    <xf numFmtId="38" fontId="15" fillId="0" borderId="39" xfId="49" applyFont="1" applyFill="1" applyBorder="1" applyAlignment="1">
      <alignment horizontal="left" vertical="center" wrapText="1"/>
    </xf>
    <xf numFmtId="38" fontId="15" fillId="0" borderId="0" xfId="49" applyFont="1" applyFill="1" applyAlignment="1">
      <alignment vertical="center"/>
    </xf>
    <xf numFmtId="38" fontId="15" fillId="0" borderId="22" xfId="49" applyFont="1" applyFill="1" applyBorder="1" applyAlignment="1">
      <alignment vertical="center" wrapText="1"/>
    </xf>
    <xf numFmtId="38" fontId="15" fillId="0" borderId="36" xfId="49" applyFont="1" applyFill="1" applyBorder="1" applyAlignment="1">
      <alignment horizontal="left" vertical="center"/>
    </xf>
    <xf numFmtId="38" fontId="15" fillId="0" borderId="36" xfId="49" applyFont="1" applyFill="1" applyBorder="1" applyAlignment="1">
      <alignment horizontal="left" vertical="center" shrinkToFit="1"/>
    </xf>
    <xf numFmtId="38" fontId="15" fillId="0" borderId="39" xfId="49" applyFont="1" applyFill="1" applyBorder="1" applyAlignment="1">
      <alignment horizontal="left" vertical="center" shrinkToFit="1"/>
    </xf>
    <xf numFmtId="38" fontId="15" fillId="0" borderId="39" xfId="49" applyFont="1" applyFill="1" applyBorder="1" applyAlignment="1">
      <alignment vertical="center" wrapText="1"/>
    </xf>
    <xf numFmtId="38" fontId="15" fillId="0" borderId="40" xfId="49" applyFont="1" applyFill="1" applyBorder="1" applyAlignment="1">
      <alignment vertical="center"/>
    </xf>
    <xf numFmtId="38" fontId="15" fillId="0" borderId="39" xfId="49" applyFont="1" applyFill="1" applyBorder="1" applyAlignment="1">
      <alignment vertical="center" shrinkToFit="1"/>
    </xf>
    <xf numFmtId="38" fontId="15" fillId="0" borderId="18" xfId="49" applyFont="1" applyFill="1" applyBorder="1" applyAlignment="1">
      <alignment vertical="center" shrinkToFit="1"/>
    </xf>
    <xf numFmtId="38" fontId="15" fillId="0" borderId="18" xfId="49" applyFont="1" applyFill="1" applyBorder="1" applyAlignment="1">
      <alignment horizontal="left" vertical="center" shrinkToFit="1"/>
    </xf>
    <xf numFmtId="38" fontId="15" fillId="0" borderId="34" xfId="49" applyFont="1" applyFill="1" applyBorder="1" applyAlignment="1">
      <alignment horizontal="left" vertical="center" shrinkToFit="1"/>
    </xf>
    <xf numFmtId="38" fontId="15" fillId="0" borderId="41" xfId="49" applyFont="1" applyFill="1" applyBorder="1" applyAlignment="1">
      <alignment horizontal="left" vertical="center" shrinkToFit="1"/>
    </xf>
    <xf numFmtId="38" fontId="15" fillId="0" borderId="34" xfId="49" applyFont="1" applyFill="1" applyBorder="1" applyAlignment="1">
      <alignment vertical="center" wrapText="1"/>
    </xf>
    <xf numFmtId="38" fontId="15" fillId="0" borderId="42" xfId="49" applyFont="1" applyFill="1" applyBorder="1" applyAlignment="1">
      <alignment vertical="center" wrapText="1"/>
    </xf>
    <xf numFmtId="38" fontId="15" fillId="0" borderId="23" xfId="49" applyFont="1" applyFill="1" applyBorder="1" applyAlignment="1">
      <alignment horizontal="left" vertical="center"/>
    </xf>
    <xf numFmtId="38" fontId="15" fillId="0" borderId="43" xfId="49" applyFont="1" applyFill="1" applyBorder="1" applyAlignment="1">
      <alignment horizontal="left" vertical="center" shrinkToFit="1"/>
    </xf>
    <xf numFmtId="38" fontId="15" fillId="0" borderId="44" xfId="49" applyFont="1" applyFill="1" applyBorder="1" applyAlignment="1">
      <alignment horizontal="left" vertical="center" shrinkToFit="1"/>
    </xf>
    <xf numFmtId="38" fontId="15" fillId="0" borderId="45" xfId="49" applyFont="1" applyFill="1" applyBorder="1" applyAlignment="1">
      <alignment horizontal="left" vertical="center"/>
    </xf>
    <xf numFmtId="38" fontId="15" fillId="0" borderId="41" xfId="49" applyFont="1" applyFill="1" applyBorder="1" applyAlignment="1">
      <alignment horizontal="left" vertical="center"/>
    </xf>
    <xf numFmtId="38" fontId="15" fillId="0" borderId="34" xfId="49" applyFont="1" applyFill="1" applyBorder="1" applyAlignment="1">
      <alignment horizontal="left" vertical="center"/>
    </xf>
    <xf numFmtId="38" fontId="15" fillId="0" borderId="24" xfId="49" applyFont="1" applyFill="1" applyBorder="1" applyAlignment="1">
      <alignment vertical="center"/>
    </xf>
    <xf numFmtId="38" fontId="15" fillId="0" borderId="0" xfId="49" applyFont="1" applyFill="1" applyBorder="1" applyAlignment="1">
      <alignment horizontal="right" vertical="center"/>
    </xf>
    <xf numFmtId="38" fontId="5" fillId="0" borderId="0" xfId="49" applyFont="1" applyFill="1" applyAlignment="1">
      <alignment vertical="center"/>
    </xf>
    <xf numFmtId="38" fontId="15" fillId="0" borderId="40" xfId="49" applyFont="1" applyFill="1" applyBorder="1" applyAlignment="1">
      <alignment horizontal="left" vertical="center" wrapText="1"/>
    </xf>
    <xf numFmtId="38" fontId="15" fillId="0" borderId="42" xfId="49" applyFont="1" applyFill="1" applyBorder="1" applyAlignment="1">
      <alignment horizontal="left" vertical="center" wrapText="1"/>
    </xf>
    <xf numFmtId="38" fontId="15" fillId="0" borderId="21" xfId="49" applyFont="1" applyFill="1" applyBorder="1" applyAlignment="1">
      <alignment horizontal="center" vertical="center" shrinkToFit="1"/>
    </xf>
    <xf numFmtId="38" fontId="15" fillId="0" borderId="38" xfId="49" applyFont="1" applyFill="1" applyBorder="1" applyAlignment="1">
      <alignment vertical="center" shrinkToFit="1"/>
    </xf>
    <xf numFmtId="38" fontId="15" fillId="0" borderId="45" xfId="49" applyFont="1" applyFill="1" applyBorder="1" applyAlignment="1">
      <alignment vertical="center" shrinkToFit="1"/>
    </xf>
    <xf numFmtId="38" fontId="5" fillId="0" borderId="46" xfId="49" applyFont="1" applyFill="1" applyBorder="1" applyAlignment="1">
      <alignment vertical="center"/>
    </xf>
    <xf numFmtId="38" fontId="15" fillId="0" borderId="17" xfId="49" applyFont="1" applyFill="1" applyBorder="1" applyAlignment="1">
      <alignment vertical="center" shrinkToFit="1"/>
    </xf>
    <xf numFmtId="38" fontId="15" fillId="0" borderId="44" xfId="49" applyFont="1" applyFill="1" applyBorder="1" applyAlignment="1">
      <alignment vertical="center"/>
    </xf>
    <xf numFmtId="38" fontId="15" fillId="0" borderId="37" xfId="49" applyFont="1" applyFill="1" applyBorder="1" applyAlignment="1">
      <alignment vertical="center"/>
    </xf>
    <xf numFmtId="38" fontId="15" fillId="0" borderId="47" xfId="49" applyFont="1" applyFill="1" applyBorder="1" applyAlignment="1">
      <alignment vertical="center" wrapText="1"/>
    </xf>
    <xf numFmtId="38" fontId="15" fillId="0" borderId="40" xfId="49" applyFont="1" applyFill="1" applyBorder="1" applyAlignment="1">
      <alignment horizontal="left" vertical="center"/>
    </xf>
    <xf numFmtId="38" fontId="15" fillId="0" borderId="38" xfId="49" applyFont="1" applyFill="1" applyBorder="1" applyAlignment="1">
      <alignment vertical="center" wrapText="1"/>
    </xf>
    <xf numFmtId="38" fontId="15" fillId="0" borderId="36" xfId="49" applyFont="1" applyFill="1" applyBorder="1" applyAlignment="1">
      <alignment vertical="center" wrapText="1"/>
    </xf>
    <xf numFmtId="38" fontId="15" fillId="0" borderId="48" xfId="49" applyFont="1" applyFill="1" applyBorder="1" applyAlignment="1">
      <alignment horizontal="center" vertical="center" shrinkToFit="1"/>
    </xf>
    <xf numFmtId="0" fontId="15" fillId="0" borderId="12" xfId="0" applyFont="1" applyFill="1" applyBorder="1" applyAlignment="1">
      <alignment horizontal="center" vertical="center"/>
    </xf>
    <xf numFmtId="0" fontId="15" fillId="0" borderId="0" xfId="0" applyFont="1" applyFill="1" applyBorder="1" applyAlignment="1">
      <alignment horizontal="distributed" vertical="center"/>
    </xf>
    <xf numFmtId="41" fontId="15" fillId="0" borderId="0" xfId="0" applyNumberFormat="1" applyFont="1" applyFill="1" applyBorder="1" applyAlignment="1">
      <alignment vertical="center"/>
    </xf>
    <xf numFmtId="0" fontId="15" fillId="0" borderId="49" xfId="0" applyFont="1" applyFill="1" applyBorder="1" applyAlignment="1">
      <alignment horizontal="distributed" vertical="center"/>
    </xf>
    <xf numFmtId="0" fontId="15" fillId="0" borderId="26" xfId="0" applyFont="1" applyFill="1" applyBorder="1" applyAlignment="1">
      <alignment horizontal="distributed" vertical="center"/>
    </xf>
    <xf numFmtId="38" fontId="15" fillId="0" borderId="45" xfId="49" applyFont="1" applyFill="1" applyBorder="1" applyAlignment="1">
      <alignment vertical="center" wrapText="1"/>
    </xf>
    <xf numFmtId="38" fontId="15" fillId="0" borderId="40" xfId="49" applyFont="1" applyFill="1" applyBorder="1" applyAlignment="1">
      <alignment vertical="center" wrapText="1"/>
    </xf>
    <xf numFmtId="38" fontId="15" fillId="0" borderId="50" xfId="49" applyFont="1" applyFill="1" applyBorder="1" applyAlignment="1">
      <alignment vertical="center" wrapText="1"/>
    </xf>
    <xf numFmtId="38" fontId="15" fillId="0" borderId="51" xfId="49" applyFont="1" applyFill="1" applyBorder="1" applyAlignment="1">
      <alignment vertical="center" wrapText="1"/>
    </xf>
    <xf numFmtId="38" fontId="15" fillId="0" borderId="41" xfId="49" applyFont="1" applyFill="1" applyBorder="1" applyAlignment="1">
      <alignment vertical="center"/>
    </xf>
    <xf numFmtId="38" fontId="15" fillId="0" borderId="34" xfId="49" applyFont="1" applyFill="1" applyBorder="1" applyAlignment="1">
      <alignment vertical="center"/>
    </xf>
    <xf numFmtId="38" fontId="15" fillId="0" borderId="45" xfId="49" applyFont="1" applyFill="1" applyBorder="1" applyAlignment="1">
      <alignment vertical="center"/>
    </xf>
    <xf numFmtId="0" fontId="15" fillId="0" borderId="22" xfId="0" applyFont="1" applyFill="1" applyBorder="1" applyAlignment="1">
      <alignment horizontal="center" vertical="center"/>
    </xf>
    <xf numFmtId="0" fontId="15" fillId="0" borderId="28" xfId="0" applyFont="1" applyFill="1" applyBorder="1" applyAlignment="1">
      <alignment vertical="center"/>
    </xf>
    <xf numFmtId="0" fontId="15" fillId="0" borderId="52" xfId="0" applyFont="1" applyFill="1" applyBorder="1" applyAlignment="1">
      <alignment vertical="center"/>
    </xf>
    <xf numFmtId="0" fontId="15" fillId="0" borderId="26" xfId="0" applyFont="1" applyFill="1" applyBorder="1" applyAlignment="1">
      <alignment vertical="center"/>
    </xf>
    <xf numFmtId="0" fontId="15" fillId="0" borderId="27" xfId="0" applyFont="1" applyFill="1" applyBorder="1" applyAlignment="1">
      <alignment horizontal="distributed" vertical="center"/>
    </xf>
    <xf numFmtId="0" fontId="15" fillId="0" borderId="14" xfId="0" applyFont="1" applyFill="1" applyBorder="1" applyAlignment="1">
      <alignment horizontal="center" vertical="center" shrinkToFit="1"/>
    </xf>
    <xf numFmtId="0" fontId="15" fillId="0" borderId="15" xfId="0" applyFont="1" applyFill="1" applyBorder="1" applyAlignment="1">
      <alignment horizontal="distributed" vertical="center"/>
    </xf>
    <xf numFmtId="0" fontId="16" fillId="0" borderId="0" xfId="0" applyFont="1" applyFill="1" applyAlignment="1">
      <alignment horizontal="distributed" vertical="center"/>
    </xf>
    <xf numFmtId="0" fontId="16" fillId="0" borderId="0" xfId="0" applyFont="1" applyFill="1" applyBorder="1" applyAlignment="1">
      <alignment horizontal="distributed" vertical="center"/>
    </xf>
    <xf numFmtId="41" fontId="16" fillId="0" borderId="0" xfId="0" applyNumberFormat="1" applyFont="1" applyFill="1" applyBorder="1" applyAlignment="1">
      <alignment vertical="center"/>
    </xf>
    <xf numFmtId="0" fontId="15" fillId="0" borderId="13" xfId="0" applyFont="1" applyFill="1" applyBorder="1" applyAlignment="1">
      <alignment horizontal="distributed" vertical="center"/>
    </xf>
    <xf numFmtId="0" fontId="15" fillId="0" borderId="53"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54" xfId="0" applyFont="1" applyFill="1" applyBorder="1" applyAlignment="1">
      <alignment horizontal="distributed" vertical="center"/>
    </xf>
    <xf numFmtId="0" fontId="15" fillId="0" borderId="55" xfId="0" applyFont="1" applyFill="1" applyBorder="1" applyAlignment="1">
      <alignment horizontal="distributed" vertical="center"/>
    </xf>
    <xf numFmtId="0" fontId="15" fillId="0" borderId="0" xfId="0" applyFont="1" applyFill="1" applyBorder="1" applyAlignment="1">
      <alignment vertical="center"/>
    </xf>
    <xf numFmtId="0" fontId="15" fillId="0" borderId="56"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4" fillId="0" borderId="0" xfId="0" applyFont="1" applyFill="1" applyAlignment="1">
      <alignment vertical="center"/>
    </xf>
    <xf numFmtId="0" fontId="15" fillId="0" borderId="57" xfId="0" applyFont="1" applyFill="1" applyBorder="1" applyAlignment="1">
      <alignment horizontal="distributed" vertical="center"/>
    </xf>
    <xf numFmtId="0" fontId="15" fillId="0" borderId="58" xfId="0" applyFont="1" applyFill="1" applyBorder="1" applyAlignment="1">
      <alignment horizontal="distributed" vertical="center"/>
    </xf>
    <xf numFmtId="0" fontId="15" fillId="0" borderId="59" xfId="0" applyFont="1" applyFill="1" applyBorder="1" applyAlignment="1">
      <alignment horizontal="distributed" vertical="center"/>
    </xf>
    <xf numFmtId="0" fontId="15" fillId="0" borderId="0" xfId="0" applyFont="1" applyFill="1" applyBorder="1" applyAlignment="1">
      <alignment horizontal="left" vertical="center"/>
    </xf>
    <xf numFmtId="0" fontId="21" fillId="0" borderId="0" xfId="0" applyFont="1" applyFill="1" applyBorder="1" applyAlignment="1">
      <alignment horizontal="left" vertical="center"/>
    </xf>
    <xf numFmtId="38" fontId="15" fillId="34" borderId="0" xfId="49" applyFont="1" applyFill="1" applyAlignment="1">
      <alignment vertical="center"/>
    </xf>
    <xf numFmtId="38" fontId="5" fillId="34" borderId="0" xfId="49" applyFont="1" applyFill="1" applyAlignment="1">
      <alignment vertical="center"/>
    </xf>
    <xf numFmtId="38" fontId="5" fillId="34" borderId="46" xfId="49" applyFont="1" applyFill="1" applyBorder="1" applyAlignment="1">
      <alignment vertical="center"/>
    </xf>
    <xf numFmtId="0" fontId="15" fillId="0" borderId="60" xfId="0" applyFont="1" applyFill="1" applyBorder="1" applyAlignment="1">
      <alignment horizontal="distributed" vertical="center"/>
    </xf>
    <xf numFmtId="41" fontId="15" fillId="0" borderId="21" xfId="0" applyNumberFormat="1" applyFont="1" applyFill="1" applyBorder="1" applyAlignment="1">
      <alignment vertical="center"/>
    </xf>
    <xf numFmtId="0" fontId="15" fillId="0" borderId="35" xfId="0" applyFont="1" applyFill="1" applyBorder="1" applyAlignment="1">
      <alignment horizontal="distributed" vertical="center"/>
    </xf>
    <xf numFmtId="38" fontId="15" fillId="32" borderId="21" xfId="49" applyFont="1" applyFill="1" applyBorder="1" applyAlignment="1">
      <alignment vertical="center"/>
    </xf>
    <xf numFmtId="38" fontId="15" fillId="0" borderId="22" xfId="49" applyFont="1" applyFill="1" applyBorder="1" applyAlignment="1">
      <alignment vertical="center"/>
    </xf>
    <xf numFmtId="41" fontId="15" fillId="0" borderId="22" xfId="0" applyNumberFormat="1" applyFont="1" applyFill="1" applyBorder="1" applyAlignment="1">
      <alignment vertical="center"/>
    </xf>
    <xf numFmtId="41" fontId="15" fillId="0" borderId="12" xfId="0" applyNumberFormat="1" applyFont="1" applyFill="1" applyBorder="1" applyAlignment="1">
      <alignment vertical="center"/>
    </xf>
    <xf numFmtId="41" fontId="15" fillId="0" borderId="25" xfId="0" applyNumberFormat="1" applyFont="1" applyFill="1" applyBorder="1" applyAlignment="1">
      <alignment vertical="center"/>
    </xf>
    <xf numFmtId="41" fontId="15" fillId="0" borderId="61" xfId="0" applyNumberFormat="1" applyFont="1" applyFill="1" applyBorder="1" applyAlignment="1">
      <alignment vertical="center"/>
    </xf>
    <xf numFmtId="41" fontId="15" fillId="0" borderId="35" xfId="0" applyNumberFormat="1" applyFont="1" applyFill="1" applyBorder="1" applyAlignment="1">
      <alignment vertical="center"/>
    </xf>
    <xf numFmtId="41" fontId="15" fillId="0" borderId="13" xfId="0" applyNumberFormat="1" applyFont="1" applyFill="1" applyBorder="1" applyAlignment="1">
      <alignment vertical="center"/>
    </xf>
    <xf numFmtId="41" fontId="15" fillId="0" borderId="14" xfId="0" applyNumberFormat="1" applyFont="1" applyFill="1" applyBorder="1" applyAlignment="1">
      <alignment vertical="center"/>
    </xf>
    <xf numFmtId="41" fontId="15" fillId="0" borderId="62" xfId="0" applyNumberFormat="1" applyFont="1" applyFill="1" applyBorder="1" applyAlignment="1">
      <alignment vertical="center"/>
    </xf>
    <xf numFmtId="41" fontId="15" fillId="0" borderId="29" xfId="0" applyNumberFormat="1" applyFont="1" applyFill="1" applyBorder="1" applyAlignment="1">
      <alignment vertical="center"/>
    </xf>
    <xf numFmtId="41" fontId="15" fillId="0" borderId="47" xfId="0" applyNumberFormat="1" applyFont="1" applyFill="1" applyBorder="1" applyAlignment="1">
      <alignment vertical="center"/>
    </xf>
    <xf numFmtId="41" fontId="15" fillId="0" borderId="28" xfId="49" applyNumberFormat="1" applyFont="1" applyFill="1" applyBorder="1" applyAlignment="1">
      <alignment vertical="center"/>
    </xf>
    <xf numFmtId="0" fontId="15" fillId="0" borderId="63" xfId="0" applyFont="1" applyFill="1" applyBorder="1" applyAlignment="1">
      <alignment horizontal="distributed" vertical="center"/>
    </xf>
    <xf numFmtId="0" fontId="15" fillId="0" borderId="31" xfId="0" applyFont="1" applyFill="1" applyBorder="1" applyAlignment="1">
      <alignment horizontal="distributed" vertical="center"/>
    </xf>
    <xf numFmtId="0" fontId="15" fillId="32" borderId="64" xfId="0" applyFont="1" applyFill="1" applyBorder="1" applyAlignment="1">
      <alignment vertical="center"/>
    </xf>
    <xf numFmtId="0" fontId="15" fillId="32" borderId="64" xfId="0" applyFont="1" applyFill="1" applyBorder="1" applyAlignment="1">
      <alignment/>
    </xf>
    <xf numFmtId="41" fontId="15" fillId="0" borderId="15" xfId="0" applyNumberFormat="1" applyFont="1" applyFill="1" applyBorder="1" applyAlignment="1">
      <alignment vertical="center"/>
    </xf>
    <xf numFmtId="0" fontId="15" fillId="32" borderId="0" xfId="0" applyFont="1" applyFill="1" applyBorder="1" applyAlignment="1">
      <alignment/>
    </xf>
    <xf numFmtId="3" fontId="15" fillId="0" borderId="0" xfId="0" applyNumberFormat="1" applyFont="1" applyFill="1" applyBorder="1" applyAlignment="1">
      <alignment vertical="center"/>
    </xf>
    <xf numFmtId="38" fontId="15" fillId="0" borderId="36" xfId="49" applyFont="1" applyFill="1" applyBorder="1" applyAlignment="1">
      <alignment horizontal="center" vertical="center"/>
    </xf>
    <xf numFmtId="0" fontId="18" fillId="0" borderId="0" xfId="0" applyFont="1" applyFill="1" applyAlignment="1">
      <alignment vertical="center"/>
    </xf>
    <xf numFmtId="38" fontId="15" fillId="0" borderId="50" xfId="49" applyFont="1" applyFill="1" applyBorder="1" applyAlignment="1">
      <alignment horizontal="left" vertical="center" shrinkToFit="1"/>
    </xf>
    <xf numFmtId="38" fontId="15" fillId="0" borderId="42" xfId="49" applyFont="1" applyFill="1" applyBorder="1" applyAlignment="1">
      <alignment horizontal="left" vertical="center" shrinkToFit="1"/>
    </xf>
    <xf numFmtId="41" fontId="15" fillId="0" borderId="27" xfId="0" applyNumberFormat="1" applyFont="1" applyFill="1" applyBorder="1" applyAlignment="1">
      <alignment vertical="center"/>
    </xf>
    <xf numFmtId="41" fontId="15" fillId="0" borderId="55" xfId="0" applyNumberFormat="1" applyFont="1" applyFill="1" applyBorder="1" applyAlignment="1">
      <alignment vertical="center"/>
    </xf>
    <xf numFmtId="0" fontId="15" fillId="0" borderId="39" xfId="0" applyFont="1" applyFill="1" applyBorder="1" applyAlignment="1">
      <alignment horizontal="center" vertical="center"/>
    </xf>
    <xf numFmtId="0" fontId="15" fillId="32" borderId="65" xfId="0" applyFont="1" applyFill="1" applyBorder="1" applyAlignment="1">
      <alignment horizontal="center" vertical="center"/>
    </xf>
    <xf numFmtId="41" fontId="15" fillId="0" borderId="28" xfId="0" applyNumberFormat="1" applyFont="1" applyFill="1" applyBorder="1" applyAlignment="1">
      <alignment vertical="center"/>
    </xf>
    <xf numFmtId="0" fontId="15" fillId="32" borderId="22" xfId="0" applyFont="1" applyFill="1" applyBorder="1" applyAlignment="1">
      <alignment horizontal="center" vertical="center"/>
    </xf>
    <xf numFmtId="0" fontId="15" fillId="0" borderId="0" xfId="0" applyFont="1" applyFill="1" applyBorder="1" applyAlignment="1">
      <alignment vertical="center"/>
    </xf>
    <xf numFmtId="0" fontId="15" fillId="32" borderId="0" xfId="0" applyFont="1" applyFill="1" applyBorder="1" applyAlignment="1">
      <alignment vertical="center" wrapText="1"/>
    </xf>
    <xf numFmtId="0" fontId="15" fillId="32" borderId="66" xfId="0" applyFont="1" applyFill="1" applyBorder="1" applyAlignment="1">
      <alignment horizontal="center" vertical="center" shrinkToFit="1"/>
    </xf>
    <xf numFmtId="41" fontId="15" fillId="0" borderId="19" xfId="0" applyNumberFormat="1" applyFont="1" applyFill="1" applyBorder="1" applyAlignment="1">
      <alignment vertical="center"/>
    </xf>
    <xf numFmtId="38" fontId="15" fillId="0" borderId="48" xfId="49" applyFont="1" applyFill="1" applyBorder="1" applyAlignment="1">
      <alignment horizontal="center" vertical="center" wrapText="1"/>
    </xf>
    <xf numFmtId="38" fontId="15" fillId="0" borderId="17" xfId="49" applyFont="1" applyFill="1" applyBorder="1" applyAlignment="1">
      <alignment horizontal="center" vertical="center" wrapText="1"/>
    </xf>
    <xf numFmtId="3" fontId="15" fillId="0" borderId="11" xfId="0" applyNumberFormat="1" applyFont="1" applyFill="1" applyBorder="1" applyAlignment="1">
      <alignment vertical="center"/>
    </xf>
    <xf numFmtId="0" fontId="15" fillId="0" borderId="12" xfId="0" applyFont="1" applyFill="1" applyBorder="1" applyAlignment="1">
      <alignment vertical="center"/>
    </xf>
    <xf numFmtId="176" fontId="15" fillId="0" borderId="27" xfId="0" applyNumberFormat="1" applyFont="1" applyFill="1" applyBorder="1" applyAlignment="1">
      <alignment horizontal="center" vertical="center" wrapText="1"/>
    </xf>
    <xf numFmtId="0" fontId="78" fillId="0" borderId="0" xfId="0" applyFont="1" applyFill="1" applyAlignment="1">
      <alignment/>
    </xf>
    <xf numFmtId="38" fontId="15" fillId="0" borderId="38" xfId="49" applyFont="1" applyFill="1" applyBorder="1" applyAlignment="1">
      <alignment horizontal="right" vertical="center"/>
    </xf>
    <xf numFmtId="38" fontId="15" fillId="0" borderId="67" xfId="49" applyFont="1" applyFill="1" applyBorder="1" applyAlignment="1">
      <alignment vertical="center"/>
    </xf>
    <xf numFmtId="38" fontId="15" fillId="0" borderId="61" xfId="49" applyFont="1" applyFill="1" applyBorder="1" applyAlignment="1">
      <alignment vertical="center"/>
    </xf>
    <xf numFmtId="38" fontId="15" fillId="0" borderId="38" xfId="49" applyFont="1" applyFill="1" applyBorder="1" applyAlignment="1">
      <alignment vertical="center"/>
    </xf>
    <xf numFmtId="38" fontId="15" fillId="0" borderId="20" xfId="49" applyFont="1" applyFill="1" applyBorder="1" applyAlignment="1">
      <alignment vertical="center"/>
    </xf>
    <xf numFmtId="38" fontId="15" fillId="0" borderId="39" xfId="49" applyFont="1" applyFill="1" applyBorder="1" applyAlignment="1">
      <alignment vertical="center"/>
    </xf>
    <xf numFmtId="41" fontId="15" fillId="0" borderId="38" xfId="49" applyNumberFormat="1" applyFont="1" applyFill="1" applyBorder="1" applyAlignment="1">
      <alignment vertical="center"/>
    </xf>
    <xf numFmtId="196" fontId="15" fillId="0" borderId="11" xfId="0" applyNumberFormat="1" applyFont="1" applyFill="1" applyBorder="1" applyAlignment="1">
      <alignment horizontal="right" vertical="center"/>
    </xf>
    <xf numFmtId="38" fontId="15" fillId="0" borderId="21" xfId="49" applyFont="1" applyFill="1" applyBorder="1" applyAlignment="1">
      <alignment vertical="center"/>
    </xf>
    <xf numFmtId="38" fontId="15" fillId="0" borderId="20" xfId="49" applyFont="1" applyFill="1" applyBorder="1" applyAlignment="1">
      <alignment horizontal="right" vertical="center"/>
    </xf>
    <xf numFmtId="38" fontId="15" fillId="0" borderId="39" xfId="49" applyFont="1" applyFill="1" applyBorder="1" applyAlignment="1">
      <alignment horizontal="right" vertical="center"/>
    </xf>
    <xf numFmtId="38" fontId="15" fillId="0" borderId="47" xfId="49" applyFont="1" applyFill="1" applyBorder="1" applyAlignment="1">
      <alignment vertical="center"/>
    </xf>
    <xf numFmtId="38" fontId="15" fillId="0" borderId="36" xfId="49" applyFont="1" applyFill="1" applyBorder="1" applyAlignment="1">
      <alignment horizontal="right" vertical="center"/>
    </xf>
    <xf numFmtId="41" fontId="15" fillId="0" borderId="36" xfId="49" applyNumberFormat="1" applyFont="1" applyFill="1" applyBorder="1" applyAlignment="1">
      <alignment vertical="center"/>
    </xf>
    <xf numFmtId="38" fontId="15" fillId="0" borderId="45" xfId="49" applyFont="1" applyFill="1" applyBorder="1" applyAlignment="1">
      <alignment horizontal="right" vertical="center"/>
    </xf>
    <xf numFmtId="38" fontId="15" fillId="0" borderId="24" xfId="49" applyFont="1" applyFill="1" applyBorder="1" applyAlignment="1">
      <alignment horizontal="right" vertical="center"/>
    </xf>
    <xf numFmtId="38" fontId="15" fillId="0" borderId="50" xfId="49" applyFont="1" applyFill="1" applyBorder="1" applyAlignment="1">
      <alignment vertical="center"/>
    </xf>
    <xf numFmtId="38" fontId="15" fillId="0" borderId="47" xfId="49" applyFont="1" applyFill="1" applyBorder="1" applyAlignment="1">
      <alignment horizontal="right" vertical="center"/>
    </xf>
    <xf numFmtId="41" fontId="15" fillId="0" borderId="59" xfId="0" applyNumberFormat="1" applyFont="1" applyFill="1" applyBorder="1" applyAlignment="1">
      <alignment vertical="center"/>
    </xf>
    <xf numFmtId="41" fontId="15" fillId="0" borderId="66" xfId="0" applyNumberFormat="1" applyFont="1" applyFill="1" applyBorder="1" applyAlignment="1">
      <alignment vertical="center"/>
    </xf>
    <xf numFmtId="41" fontId="15" fillId="0" borderId="68" xfId="0" applyNumberFormat="1" applyFont="1" applyFill="1" applyBorder="1" applyAlignment="1">
      <alignment vertical="center"/>
    </xf>
    <xf numFmtId="38" fontId="15" fillId="0" borderId="48" xfId="49" applyFont="1" applyFill="1" applyBorder="1" applyAlignment="1">
      <alignment horizontal="center" vertical="center" textRotation="255" wrapText="1" shrinkToFit="1"/>
    </xf>
    <xf numFmtId="42" fontId="15" fillId="0" borderId="36" xfId="49" applyNumberFormat="1" applyFont="1" applyFill="1" applyBorder="1" applyAlignment="1">
      <alignment horizontal="right" vertical="center"/>
    </xf>
    <xf numFmtId="42" fontId="15" fillId="0" borderId="38" xfId="49" applyNumberFormat="1" applyFont="1" applyFill="1" applyBorder="1" applyAlignment="1">
      <alignment horizontal="right" vertical="center"/>
    </xf>
    <xf numFmtId="0" fontId="78" fillId="33" borderId="0" xfId="0" applyFont="1" applyFill="1" applyAlignment="1">
      <alignment vertical="center"/>
    </xf>
    <xf numFmtId="0" fontId="78" fillId="33" borderId="0" xfId="0" applyFont="1" applyFill="1" applyAlignment="1">
      <alignment horizontal="right" vertical="center"/>
    </xf>
    <xf numFmtId="0" fontId="79" fillId="33" borderId="0" xfId="0" applyFont="1" applyFill="1" applyBorder="1" applyAlignment="1">
      <alignment vertical="center"/>
    </xf>
    <xf numFmtId="3" fontId="15" fillId="0" borderId="48" xfId="0" applyNumberFormat="1" applyFont="1" applyFill="1" applyBorder="1" applyAlignment="1">
      <alignment vertical="center"/>
    </xf>
    <xf numFmtId="0" fontId="15" fillId="0" borderId="65" xfId="0" applyFont="1" applyFill="1" applyBorder="1" applyAlignment="1">
      <alignment vertical="center"/>
    </xf>
    <xf numFmtId="41" fontId="15" fillId="0" borderId="69" xfId="0" applyNumberFormat="1" applyFont="1" applyFill="1" applyBorder="1" applyAlignment="1">
      <alignment vertical="center"/>
    </xf>
    <xf numFmtId="0" fontId="22" fillId="33" borderId="0" xfId="0" applyFont="1" applyFill="1" applyBorder="1" applyAlignment="1">
      <alignment horizontal="center" vertical="center"/>
    </xf>
    <xf numFmtId="0" fontId="22" fillId="33" borderId="70" xfId="0" applyFont="1" applyFill="1" applyBorder="1" applyAlignment="1">
      <alignment vertical="center"/>
    </xf>
    <xf numFmtId="0" fontId="22" fillId="33" borderId="66" xfId="0" applyFont="1" applyFill="1" applyBorder="1" applyAlignment="1">
      <alignment vertical="center"/>
    </xf>
    <xf numFmtId="0" fontId="22" fillId="33" borderId="71" xfId="0" applyFont="1" applyFill="1" applyBorder="1" applyAlignment="1">
      <alignment vertical="center"/>
    </xf>
    <xf numFmtId="0" fontId="25" fillId="34" borderId="72" xfId="0" applyFont="1" applyFill="1" applyBorder="1" applyAlignment="1">
      <alignment horizontal="center" vertical="center"/>
    </xf>
    <xf numFmtId="0" fontId="25" fillId="34" borderId="0" xfId="0" applyFont="1" applyFill="1" applyAlignment="1">
      <alignment/>
    </xf>
    <xf numFmtId="0" fontId="25" fillId="34" borderId="73" xfId="0" applyFont="1" applyFill="1" applyBorder="1" applyAlignment="1">
      <alignment/>
    </xf>
    <xf numFmtId="0" fontId="25" fillId="34" borderId="0" xfId="0" applyFont="1" applyFill="1" applyBorder="1" applyAlignment="1">
      <alignment/>
    </xf>
    <xf numFmtId="0" fontId="25" fillId="34" borderId="74" xfId="0" applyFont="1" applyFill="1" applyBorder="1" applyAlignment="1">
      <alignment/>
    </xf>
    <xf numFmtId="0" fontId="25" fillId="34" borderId="37" xfId="0" applyFont="1" applyFill="1" applyBorder="1" applyAlignment="1">
      <alignment/>
    </xf>
    <xf numFmtId="0" fontId="25" fillId="34" borderId="30" xfId="0" applyFont="1" applyFill="1" applyBorder="1" applyAlignment="1">
      <alignment/>
    </xf>
    <xf numFmtId="0" fontId="25" fillId="34" borderId="70" xfId="0" applyFont="1" applyFill="1" applyBorder="1" applyAlignment="1">
      <alignment/>
    </xf>
    <xf numFmtId="0" fontId="25" fillId="34" borderId="71" xfId="0" applyFont="1" applyFill="1" applyBorder="1" applyAlignment="1">
      <alignment/>
    </xf>
    <xf numFmtId="0" fontId="25" fillId="34" borderId="66" xfId="0" applyFont="1" applyFill="1" applyBorder="1" applyAlignment="1">
      <alignment/>
    </xf>
    <xf numFmtId="0" fontId="25" fillId="34" borderId="46" xfId="0" applyFont="1" applyFill="1" applyBorder="1" applyAlignment="1">
      <alignment/>
    </xf>
    <xf numFmtId="0" fontId="25" fillId="34" borderId="75" xfId="0" applyFont="1" applyFill="1" applyBorder="1" applyAlignment="1">
      <alignment/>
    </xf>
    <xf numFmtId="0" fontId="25" fillId="34" borderId="76" xfId="0" applyFont="1" applyFill="1" applyBorder="1" applyAlignment="1">
      <alignment/>
    </xf>
    <xf numFmtId="0" fontId="25" fillId="34" borderId="77" xfId="0" applyFont="1" applyFill="1" applyBorder="1" applyAlignment="1">
      <alignment/>
    </xf>
    <xf numFmtId="0" fontId="25" fillId="0" borderId="0" xfId="0" applyFont="1" applyBorder="1" applyAlignment="1">
      <alignment/>
    </xf>
    <xf numFmtId="0" fontId="25" fillId="0" borderId="73" xfId="0" applyFont="1" applyBorder="1" applyAlignment="1">
      <alignment/>
    </xf>
    <xf numFmtId="0" fontId="25" fillId="0" borderId="74" xfId="0" applyFont="1" applyBorder="1" applyAlignment="1">
      <alignment/>
    </xf>
    <xf numFmtId="0" fontId="25" fillId="0" borderId="37" xfId="0" applyFont="1" applyBorder="1" applyAlignment="1">
      <alignment/>
    </xf>
    <xf numFmtId="3" fontId="15" fillId="0" borderId="62" xfId="0" applyNumberFormat="1" applyFont="1" applyFill="1" applyBorder="1" applyAlignment="1">
      <alignment horizontal="right" vertical="center"/>
    </xf>
    <xf numFmtId="3" fontId="15" fillId="0" borderId="21" xfId="0" applyNumberFormat="1" applyFont="1" applyFill="1" applyBorder="1" applyAlignment="1">
      <alignment horizontal="right" vertical="center"/>
    </xf>
    <xf numFmtId="0" fontId="15" fillId="0" borderId="21" xfId="0" applyNumberFormat="1" applyFont="1" applyFill="1" applyBorder="1" applyAlignment="1">
      <alignment horizontal="right" vertical="center"/>
    </xf>
    <xf numFmtId="0" fontId="15" fillId="0" borderId="39" xfId="0" applyNumberFormat="1" applyFont="1" applyFill="1" applyBorder="1" applyAlignment="1">
      <alignment horizontal="right" vertical="center"/>
    </xf>
    <xf numFmtId="209" fontId="15" fillId="0" borderId="31" xfId="0" applyNumberFormat="1" applyFont="1" applyFill="1" applyBorder="1" applyAlignment="1">
      <alignment horizontal="right" vertical="center"/>
    </xf>
    <xf numFmtId="209" fontId="15" fillId="0" borderId="21" xfId="0" applyNumberFormat="1" applyFont="1" applyFill="1" applyBorder="1" applyAlignment="1">
      <alignment horizontal="right" vertical="center"/>
    </xf>
    <xf numFmtId="3" fontId="15" fillId="0" borderId="31" xfId="0" applyNumberFormat="1" applyFont="1" applyFill="1" applyBorder="1" applyAlignment="1">
      <alignment horizontal="right" vertical="center"/>
    </xf>
    <xf numFmtId="3" fontId="15" fillId="0" borderId="60" xfId="0" applyNumberFormat="1" applyFont="1" applyFill="1" applyBorder="1" applyAlignment="1">
      <alignment horizontal="right" vertical="center"/>
    </xf>
    <xf numFmtId="3" fontId="15" fillId="0" borderId="11" xfId="0" applyNumberFormat="1" applyFont="1" applyFill="1" applyBorder="1" applyAlignment="1">
      <alignment horizontal="right" vertical="center"/>
    </xf>
    <xf numFmtId="196" fontId="15" fillId="32" borderId="60" xfId="0" applyNumberFormat="1" applyFont="1" applyFill="1" applyBorder="1" applyAlignment="1">
      <alignment horizontal="right" vertical="center"/>
    </xf>
    <xf numFmtId="176" fontId="15" fillId="0" borderId="11" xfId="0" applyNumberFormat="1" applyFont="1" applyFill="1" applyBorder="1" applyAlignment="1">
      <alignment vertical="center"/>
    </xf>
    <xf numFmtId="41" fontId="15" fillId="32" borderId="12" xfId="0" applyNumberFormat="1" applyFont="1" applyFill="1" applyBorder="1" applyAlignment="1">
      <alignment vertical="center"/>
    </xf>
    <xf numFmtId="0" fontId="15" fillId="0" borderId="52" xfId="0" applyFont="1" applyFill="1" applyBorder="1" applyAlignment="1">
      <alignment horizontal="distributed" vertical="center"/>
    </xf>
    <xf numFmtId="0" fontId="15" fillId="0" borderId="78" xfId="0" applyFont="1" applyFill="1" applyBorder="1" applyAlignment="1">
      <alignment horizontal="distributed" vertical="center"/>
    </xf>
    <xf numFmtId="0" fontId="15" fillId="0" borderId="79" xfId="0" applyFont="1" applyFill="1" applyBorder="1" applyAlignment="1">
      <alignment horizontal="distributed" vertical="center"/>
    </xf>
    <xf numFmtId="0" fontId="15" fillId="0" borderId="48" xfId="0" applyFont="1" applyFill="1" applyBorder="1" applyAlignment="1">
      <alignment horizontal="center" vertical="center"/>
    </xf>
    <xf numFmtId="0" fontId="15" fillId="0" borderId="65" xfId="0" applyFont="1" applyFill="1" applyBorder="1" applyAlignment="1">
      <alignment vertical="center"/>
    </xf>
    <xf numFmtId="0" fontId="15" fillId="0" borderId="80" xfId="0" applyFont="1" applyFill="1" applyBorder="1" applyAlignment="1">
      <alignment horizontal="center" vertical="center"/>
    </xf>
    <xf numFmtId="0" fontId="15" fillId="0" borderId="81" xfId="0" applyFont="1" applyFill="1" applyBorder="1" applyAlignment="1">
      <alignment vertical="center"/>
    </xf>
    <xf numFmtId="0" fontId="15" fillId="0" borderId="82" xfId="0" applyFont="1" applyFill="1" applyBorder="1" applyAlignment="1">
      <alignment horizontal="center" vertical="center"/>
    </xf>
    <xf numFmtId="0" fontId="15" fillId="0" borderId="58" xfId="0" applyFont="1" applyFill="1" applyBorder="1" applyAlignment="1">
      <alignment vertical="center"/>
    </xf>
    <xf numFmtId="0" fontId="18" fillId="0" borderId="0" xfId="0" applyFont="1" applyFill="1" applyAlignment="1">
      <alignment horizontal="left" vertical="center"/>
    </xf>
    <xf numFmtId="41" fontId="15" fillId="0" borderId="48" xfId="0" applyNumberFormat="1" applyFont="1" applyFill="1" applyBorder="1" applyAlignment="1">
      <alignment horizontal="distributed" vertical="center" wrapText="1"/>
    </xf>
    <xf numFmtId="41" fontId="15" fillId="0" borderId="65" xfId="0" applyNumberFormat="1" applyFont="1" applyFill="1" applyBorder="1" applyAlignment="1">
      <alignment horizontal="distributed" vertical="center" wrapText="1"/>
    </xf>
    <xf numFmtId="41" fontId="15" fillId="0" borderId="21" xfId="0" applyNumberFormat="1" applyFont="1" applyFill="1" applyBorder="1" applyAlignment="1">
      <alignment horizontal="distributed" vertical="center" wrapText="1"/>
    </xf>
    <xf numFmtId="41" fontId="15" fillId="0" borderId="22" xfId="0" applyNumberFormat="1" applyFont="1" applyFill="1" applyBorder="1" applyAlignment="1">
      <alignment horizontal="distributed" vertical="center" wrapText="1"/>
    </xf>
    <xf numFmtId="41" fontId="15" fillId="0" borderId="80" xfId="0" applyNumberFormat="1" applyFont="1" applyFill="1" applyBorder="1" applyAlignment="1">
      <alignment horizontal="distributed" vertical="center" wrapText="1"/>
    </xf>
    <xf numFmtId="41" fontId="15" fillId="0" borderId="81" xfId="0" applyNumberFormat="1" applyFont="1" applyFill="1" applyBorder="1" applyAlignment="1">
      <alignment horizontal="distributed" vertical="center" wrapText="1"/>
    </xf>
    <xf numFmtId="41" fontId="15" fillId="0" borderId="11" xfId="0" applyNumberFormat="1" applyFont="1" applyFill="1" applyBorder="1" applyAlignment="1">
      <alignment horizontal="distributed" vertical="center" wrapText="1"/>
    </xf>
    <xf numFmtId="41" fontId="15" fillId="0" borderId="12" xfId="0" applyNumberFormat="1" applyFont="1" applyFill="1" applyBorder="1" applyAlignment="1">
      <alignment horizontal="distributed" vertical="center" wrapText="1"/>
    </xf>
    <xf numFmtId="38" fontId="15" fillId="0" borderId="17" xfId="49" applyFont="1" applyFill="1" applyBorder="1" applyAlignment="1">
      <alignment horizontal="right" vertical="center" shrinkToFit="1"/>
    </xf>
    <xf numFmtId="38" fontId="15" fillId="0" borderId="21" xfId="49" applyFont="1" applyFill="1" applyBorder="1" applyAlignment="1">
      <alignment horizontal="right" vertical="center" shrinkToFit="1"/>
    </xf>
    <xf numFmtId="41" fontId="15" fillId="0" borderId="22" xfId="49" applyNumberFormat="1" applyFont="1" applyFill="1" applyBorder="1" applyAlignment="1">
      <alignment horizontal="right" vertical="center" shrinkToFit="1"/>
    </xf>
    <xf numFmtId="41" fontId="15" fillId="0" borderId="21" xfId="49" applyNumberFormat="1" applyFont="1" applyFill="1" applyBorder="1" applyAlignment="1">
      <alignment horizontal="right" vertical="center" shrinkToFit="1"/>
    </xf>
    <xf numFmtId="49" fontId="15" fillId="0" borderId="2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1" fontId="15" fillId="0" borderId="11" xfId="49" applyNumberFormat="1" applyFont="1" applyFill="1" applyBorder="1" applyAlignment="1">
      <alignment horizontal="right" vertical="center" shrinkToFit="1"/>
    </xf>
    <xf numFmtId="0" fontId="15" fillId="0" borderId="0" xfId="0" applyFont="1" applyFill="1" applyBorder="1" applyAlignment="1">
      <alignment horizontal="left" vertical="center" wrapText="1"/>
    </xf>
    <xf numFmtId="0" fontId="2" fillId="32" borderId="0" xfId="0" applyFont="1" applyFill="1" applyAlignment="1">
      <alignment wrapText="1"/>
    </xf>
    <xf numFmtId="0" fontId="15" fillId="0" borderId="39" xfId="49" applyNumberFormat="1" applyFont="1" applyFill="1" applyBorder="1" applyAlignment="1">
      <alignment horizontal="right" vertical="center"/>
    </xf>
    <xf numFmtId="0" fontId="15" fillId="0" borderId="38" xfId="49" applyNumberFormat="1" applyFont="1" applyFill="1" applyBorder="1" applyAlignment="1">
      <alignment horizontal="right" vertical="center"/>
    </xf>
    <xf numFmtId="0" fontId="15" fillId="0" borderId="67" xfId="49" applyNumberFormat="1" applyFont="1" applyFill="1" applyBorder="1" applyAlignment="1">
      <alignment horizontal="right" vertical="center"/>
    </xf>
    <xf numFmtId="0" fontId="15" fillId="0" borderId="41" xfId="49" applyNumberFormat="1" applyFont="1" applyFill="1" applyBorder="1" applyAlignment="1">
      <alignment horizontal="right" vertical="center"/>
    </xf>
    <xf numFmtId="0" fontId="15" fillId="0" borderId="34" xfId="49" applyNumberFormat="1" applyFont="1" applyFill="1" applyBorder="1" applyAlignment="1">
      <alignment horizontal="right" vertical="center"/>
    </xf>
    <xf numFmtId="0" fontId="15" fillId="0" borderId="41" xfId="49" applyNumberFormat="1" applyFont="1" applyFill="1" applyBorder="1" applyAlignment="1">
      <alignment vertical="center"/>
    </xf>
    <xf numFmtId="0" fontId="15" fillId="0" borderId="34" xfId="49" applyNumberFormat="1" applyFont="1" applyFill="1" applyBorder="1" applyAlignment="1">
      <alignment vertical="center"/>
    </xf>
    <xf numFmtId="0" fontId="15" fillId="0" borderId="38" xfId="49" applyNumberFormat="1" applyFont="1" applyFill="1" applyBorder="1" applyAlignment="1">
      <alignment vertical="center"/>
    </xf>
    <xf numFmtId="38" fontId="15" fillId="0" borderId="10" xfId="49" applyFont="1" applyFill="1" applyBorder="1" applyAlignment="1">
      <alignment vertical="center" wrapText="1"/>
    </xf>
    <xf numFmtId="0" fontId="15" fillId="0" borderId="20" xfId="49" applyNumberFormat="1" applyFont="1" applyFill="1" applyBorder="1" applyAlignment="1">
      <alignment horizontal="right" vertical="center"/>
    </xf>
    <xf numFmtId="38" fontId="15" fillId="0" borderId="61" xfId="49" applyFont="1" applyFill="1" applyBorder="1" applyAlignment="1">
      <alignment horizontal="right" vertical="center"/>
    </xf>
    <xf numFmtId="0" fontId="15" fillId="0" borderId="83" xfId="49" applyNumberFormat="1" applyFont="1" applyFill="1" applyBorder="1" applyAlignment="1">
      <alignment horizontal="right" vertical="center"/>
    </xf>
    <xf numFmtId="0" fontId="18" fillId="0" borderId="0" xfId="0" applyFont="1" applyFill="1" applyBorder="1" applyAlignment="1">
      <alignment vertical="center"/>
    </xf>
    <xf numFmtId="0" fontId="15" fillId="0" borderId="84" xfId="0" applyFont="1" applyFill="1" applyBorder="1" applyAlignment="1">
      <alignment horizontal="distributed" vertical="center"/>
    </xf>
    <xf numFmtId="0" fontId="80" fillId="0" borderId="0" xfId="0" applyFont="1" applyFill="1" applyAlignment="1">
      <alignment vertical="center"/>
    </xf>
    <xf numFmtId="0" fontId="80" fillId="0" borderId="0" xfId="0" applyFont="1" applyFill="1" applyBorder="1" applyAlignment="1">
      <alignment vertical="center"/>
    </xf>
    <xf numFmtId="0" fontId="81" fillId="0" borderId="0" xfId="0" applyFont="1" applyFill="1" applyAlignment="1">
      <alignment vertical="center"/>
    </xf>
    <xf numFmtId="0" fontId="81" fillId="0" borderId="0" xfId="0" applyFont="1" applyFill="1" applyBorder="1" applyAlignment="1">
      <alignment vertical="center"/>
    </xf>
    <xf numFmtId="41" fontId="15" fillId="0" borderId="20" xfId="0" applyNumberFormat="1" applyFont="1" applyFill="1" applyBorder="1" applyAlignment="1">
      <alignment vertical="center"/>
    </xf>
    <xf numFmtId="198" fontId="15" fillId="0" borderId="36" xfId="0" applyNumberFormat="1" applyFont="1" applyFill="1" applyBorder="1" applyAlignment="1">
      <alignment vertical="center"/>
    </xf>
    <xf numFmtId="41" fontId="80" fillId="0" borderId="52" xfId="0" applyNumberFormat="1" applyFont="1" applyFill="1" applyBorder="1" applyAlignment="1">
      <alignment vertical="center"/>
    </xf>
    <xf numFmtId="41" fontId="15" fillId="0" borderId="28" xfId="0" applyNumberFormat="1" applyFont="1" applyFill="1" applyBorder="1" applyAlignment="1">
      <alignment horizontal="center" vertical="center"/>
    </xf>
    <xf numFmtId="41" fontId="15" fillId="0" borderId="38" xfId="0" applyNumberFormat="1" applyFont="1" applyFill="1" applyBorder="1" applyAlignment="1">
      <alignment vertical="center"/>
    </xf>
    <xf numFmtId="41" fontId="15" fillId="0" borderId="62" xfId="0" applyNumberFormat="1" applyFont="1" applyFill="1" applyBorder="1" applyAlignment="1">
      <alignment horizontal="right" vertical="center"/>
    </xf>
    <xf numFmtId="41" fontId="15" fillId="0" borderId="83" xfId="0" applyNumberFormat="1" applyFont="1" applyFill="1" applyBorder="1" applyAlignment="1">
      <alignment vertical="center"/>
    </xf>
    <xf numFmtId="41" fontId="15" fillId="0" borderId="36" xfId="0" applyNumberFormat="1" applyFont="1" applyFill="1" applyBorder="1" applyAlignment="1">
      <alignment vertical="center"/>
    </xf>
    <xf numFmtId="41" fontId="15" fillId="0" borderId="85"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0" borderId="50" xfId="0" applyNumberFormat="1" applyFont="1" applyFill="1" applyBorder="1" applyAlignment="1">
      <alignment vertical="center"/>
    </xf>
    <xf numFmtId="41" fontId="15" fillId="0" borderId="31" xfId="0" applyNumberFormat="1" applyFont="1" applyFill="1" applyBorder="1" applyAlignment="1">
      <alignment vertical="center"/>
    </xf>
    <xf numFmtId="41" fontId="15" fillId="0" borderId="60"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57" xfId="0" applyNumberFormat="1" applyFont="1" applyFill="1" applyBorder="1" applyAlignment="1">
      <alignment vertical="center"/>
    </xf>
    <xf numFmtId="41" fontId="15" fillId="0" borderId="86" xfId="0" applyNumberFormat="1" applyFont="1" applyFill="1" applyBorder="1" applyAlignment="1">
      <alignment vertical="center"/>
    </xf>
    <xf numFmtId="41" fontId="15" fillId="0" borderId="87" xfId="0" applyNumberFormat="1" applyFont="1" applyFill="1" applyBorder="1" applyAlignment="1">
      <alignment vertical="center"/>
    </xf>
    <xf numFmtId="41" fontId="15" fillId="0" borderId="10" xfId="0" applyNumberFormat="1" applyFont="1" applyFill="1" applyBorder="1" applyAlignment="1">
      <alignment vertical="center"/>
    </xf>
    <xf numFmtId="41" fontId="15" fillId="0" borderId="52" xfId="0" applyNumberFormat="1" applyFont="1" applyFill="1" applyBorder="1" applyAlignment="1">
      <alignment vertical="center"/>
    </xf>
    <xf numFmtId="41" fontId="15" fillId="0" borderId="52" xfId="49" applyNumberFormat="1" applyFont="1" applyFill="1" applyBorder="1" applyAlignment="1">
      <alignment vertical="center"/>
    </xf>
    <xf numFmtId="41" fontId="15" fillId="0" borderId="49" xfId="49" applyNumberFormat="1" applyFont="1" applyFill="1" applyBorder="1" applyAlignment="1">
      <alignment vertical="center"/>
    </xf>
    <xf numFmtId="41" fontId="15" fillId="0" borderId="14" xfId="0" applyNumberFormat="1" applyFont="1" applyFill="1" applyBorder="1" applyAlignment="1">
      <alignment horizontal="center" vertical="center"/>
    </xf>
    <xf numFmtId="41" fontId="15" fillId="0" borderId="18" xfId="0" applyNumberFormat="1" applyFont="1" applyFill="1" applyBorder="1" applyAlignment="1">
      <alignment vertical="center"/>
    </xf>
    <xf numFmtId="41" fontId="15" fillId="0" borderId="88" xfId="0" applyNumberFormat="1" applyFont="1" applyFill="1" applyBorder="1" applyAlignment="1">
      <alignment vertical="center"/>
    </xf>
    <xf numFmtId="41" fontId="15" fillId="0" borderId="64" xfId="0" applyNumberFormat="1" applyFont="1" applyFill="1" applyBorder="1" applyAlignment="1">
      <alignment horizontal="right" vertical="center"/>
    </xf>
    <xf numFmtId="41" fontId="15" fillId="0" borderId="81" xfId="0" applyNumberFormat="1" applyFont="1" applyFill="1" applyBorder="1" applyAlignment="1">
      <alignment horizontal="right" vertical="center"/>
    </xf>
    <xf numFmtId="41" fontId="15" fillId="0" borderId="32" xfId="0" applyNumberFormat="1" applyFont="1" applyFill="1" applyBorder="1" applyAlignment="1">
      <alignment horizontal="right" vertical="center"/>
    </xf>
    <xf numFmtId="41" fontId="15" fillId="0" borderId="10" xfId="0" applyNumberFormat="1" applyFont="1" applyFill="1" applyBorder="1" applyAlignment="1">
      <alignment horizontal="right" vertical="center"/>
    </xf>
    <xf numFmtId="41" fontId="15" fillId="0" borderId="89" xfId="0" applyNumberFormat="1" applyFont="1" applyFill="1" applyBorder="1" applyAlignment="1">
      <alignment vertical="center"/>
    </xf>
    <xf numFmtId="41" fontId="15" fillId="0" borderId="90" xfId="0" applyNumberFormat="1" applyFont="1" applyFill="1" applyBorder="1" applyAlignment="1">
      <alignment vertical="center"/>
    </xf>
    <xf numFmtId="0" fontId="15" fillId="0" borderId="57" xfId="0" applyFont="1" applyFill="1" applyBorder="1" applyAlignment="1">
      <alignment horizontal="center" vertical="top" wrapText="1"/>
    </xf>
    <xf numFmtId="41" fontId="15" fillId="0" borderId="91" xfId="0" applyNumberFormat="1" applyFont="1" applyFill="1" applyBorder="1" applyAlignment="1">
      <alignment vertical="center"/>
    </xf>
    <xf numFmtId="41" fontId="15" fillId="0" borderId="17" xfId="0" applyNumberFormat="1" applyFont="1" applyFill="1" applyBorder="1" applyAlignment="1">
      <alignment vertical="center"/>
    </xf>
    <xf numFmtId="41" fontId="15" fillId="0" borderId="21" xfId="0" applyNumberFormat="1" applyFont="1" applyFill="1" applyBorder="1" applyAlignment="1">
      <alignment horizontal="right" vertical="center"/>
    </xf>
    <xf numFmtId="41" fontId="15" fillId="0" borderId="54" xfId="0" applyNumberFormat="1" applyFont="1" applyFill="1" applyBorder="1" applyAlignment="1">
      <alignment vertical="center"/>
    </xf>
    <xf numFmtId="41" fontId="15" fillId="0" borderId="92" xfId="0" applyNumberFormat="1" applyFont="1" applyFill="1" applyBorder="1" applyAlignment="1">
      <alignment vertical="center"/>
    </xf>
    <xf numFmtId="41" fontId="15" fillId="0" borderId="23" xfId="0" applyNumberFormat="1" applyFont="1" applyFill="1" applyBorder="1" applyAlignment="1">
      <alignment vertical="center"/>
    </xf>
    <xf numFmtId="41" fontId="15" fillId="0" borderId="88" xfId="0" applyNumberFormat="1" applyFont="1" applyFill="1" applyBorder="1" applyAlignment="1">
      <alignment horizontal="right" vertical="center"/>
    </xf>
    <xf numFmtId="41" fontId="15" fillId="0" borderId="51" xfId="0" applyNumberFormat="1" applyFont="1" applyFill="1" applyBorder="1" applyAlignment="1">
      <alignment vertical="center"/>
    </xf>
    <xf numFmtId="41" fontId="15" fillId="0" borderId="24" xfId="0" applyNumberFormat="1" applyFont="1" applyFill="1" applyBorder="1" applyAlignment="1">
      <alignment vertical="center"/>
    </xf>
    <xf numFmtId="41" fontId="15" fillId="0" borderId="13" xfId="49" applyNumberFormat="1" applyFont="1" applyFill="1" applyBorder="1" applyAlignment="1">
      <alignment vertical="center"/>
    </xf>
    <xf numFmtId="38" fontId="15" fillId="0" borderId="67" xfId="49" applyFont="1" applyFill="1" applyBorder="1" applyAlignment="1">
      <alignment horizontal="right" vertical="center"/>
    </xf>
    <xf numFmtId="3" fontId="15" fillId="0" borderId="91" xfId="0" applyNumberFormat="1" applyFont="1" applyFill="1" applyBorder="1" applyAlignment="1">
      <alignment vertical="center"/>
    </xf>
    <xf numFmtId="38" fontId="15" fillId="0" borderId="58" xfId="0" applyNumberFormat="1" applyFont="1" applyFill="1" applyBorder="1" applyAlignment="1">
      <alignment vertical="center"/>
    </xf>
    <xf numFmtId="41" fontId="15" fillId="0" borderId="49" xfId="0" applyNumberFormat="1" applyFont="1" applyFill="1" applyBorder="1" applyAlignment="1">
      <alignment vertical="center"/>
    </xf>
    <xf numFmtId="41" fontId="15" fillId="0" borderId="32" xfId="0" applyNumberFormat="1" applyFont="1" applyFill="1" applyBorder="1" applyAlignment="1">
      <alignment vertical="center"/>
    </xf>
    <xf numFmtId="198" fontId="15" fillId="0" borderId="31" xfId="0" applyNumberFormat="1" applyFont="1" applyFill="1" applyBorder="1" applyAlignment="1">
      <alignment vertical="center"/>
    </xf>
    <xf numFmtId="41" fontId="15" fillId="0" borderId="93" xfId="0" applyNumberFormat="1" applyFont="1" applyFill="1" applyBorder="1" applyAlignment="1">
      <alignment vertical="center"/>
    </xf>
    <xf numFmtId="41" fontId="15" fillId="0" borderId="65" xfId="0" applyNumberFormat="1" applyFont="1" applyFill="1" applyBorder="1" applyAlignment="1">
      <alignment vertical="center"/>
    </xf>
    <xf numFmtId="41" fontId="15" fillId="0" borderId="79" xfId="49" applyNumberFormat="1" applyFont="1" applyFill="1" applyBorder="1" applyAlignment="1">
      <alignment vertical="center"/>
    </xf>
    <xf numFmtId="41" fontId="15" fillId="0" borderId="43" xfId="0" applyNumberFormat="1" applyFont="1" applyFill="1" applyBorder="1" applyAlignment="1">
      <alignment vertical="center"/>
    </xf>
    <xf numFmtId="41" fontId="15" fillId="0" borderId="19" xfId="49" applyNumberFormat="1" applyFont="1" applyFill="1" applyBorder="1" applyAlignment="1">
      <alignment vertical="center"/>
    </xf>
    <xf numFmtId="41" fontId="15" fillId="0" borderId="16" xfId="49" applyNumberFormat="1" applyFont="1" applyFill="1" applyBorder="1" applyAlignment="1">
      <alignment vertical="center"/>
    </xf>
    <xf numFmtId="41" fontId="15" fillId="0" borderId="26" xfId="0" applyNumberFormat="1" applyFont="1" applyFill="1" applyBorder="1" applyAlignment="1">
      <alignment vertical="center"/>
    </xf>
    <xf numFmtId="41" fontId="15" fillId="0" borderId="31" xfId="49" applyNumberFormat="1" applyFont="1" applyFill="1" applyBorder="1" applyAlignment="1">
      <alignment vertical="center"/>
    </xf>
    <xf numFmtId="41" fontId="15" fillId="0" borderId="88" xfId="49" applyNumberFormat="1" applyFont="1" applyFill="1" applyBorder="1" applyAlignment="1">
      <alignment vertical="center"/>
    </xf>
    <xf numFmtId="41" fontId="15" fillId="0" borderId="81" xfId="0" applyNumberFormat="1" applyFont="1" applyFill="1" applyBorder="1" applyAlignment="1">
      <alignment vertical="center"/>
    </xf>
    <xf numFmtId="41" fontId="15" fillId="0" borderId="26" xfId="49" applyNumberFormat="1" applyFont="1" applyFill="1" applyBorder="1" applyAlignment="1">
      <alignment vertical="center"/>
    </xf>
    <xf numFmtId="41" fontId="15" fillId="0" borderId="45" xfId="0" applyNumberFormat="1" applyFont="1" applyFill="1" applyBorder="1" applyAlignment="1">
      <alignment vertical="center"/>
    </xf>
    <xf numFmtId="189" fontId="15" fillId="0" borderId="17" xfId="0" applyNumberFormat="1" applyFont="1" applyFill="1" applyBorder="1" applyAlignment="1">
      <alignment vertical="center"/>
    </xf>
    <xf numFmtId="0" fontId="15" fillId="0" borderId="57" xfId="0" applyFont="1" applyFill="1" applyBorder="1" applyAlignment="1">
      <alignment horizontal="center" vertical="center"/>
    </xf>
    <xf numFmtId="0" fontId="6" fillId="0" borderId="0" xfId="0" applyFont="1" applyFill="1" applyAlignment="1">
      <alignment vertical="center"/>
    </xf>
    <xf numFmtId="41"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15" fillId="0"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94" xfId="0" applyFont="1" applyFill="1" applyBorder="1" applyAlignment="1">
      <alignment vertical="center" shrinkToFit="1"/>
    </xf>
    <xf numFmtId="0" fontId="15" fillId="0" borderId="80" xfId="0" applyFont="1" applyFill="1" applyBorder="1" applyAlignment="1">
      <alignment vertical="center" shrinkToFit="1"/>
    </xf>
    <xf numFmtId="0" fontId="15" fillId="0" borderId="94" xfId="0" applyFont="1" applyFill="1" applyBorder="1" applyAlignment="1">
      <alignment horizontal="right" vertical="center" shrinkToFit="1"/>
    </xf>
    <xf numFmtId="0" fontId="15" fillId="0" borderId="86" xfId="0" applyFont="1" applyFill="1" applyBorder="1" applyAlignment="1">
      <alignment horizontal="center" vertical="center"/>
    </xf>
    <xf numFmtId="0" fontId="15" fillId="0" borderId="91" xfId="0" applyFont="1" applyFill="1" applyBorder="1" applyAlignment="1">
      <alignment horizontal="right" vertical="center" shrinkToFit="1"/>
    </xf>
    <xf numFmtId="0" fontId="15" fillId="0" borderId="82" xfId="0" applyFont="1" applyFill="1" applyBorder="1" applyAlignment="1">
      <alignment vertical="center" shrinkToFit="1"/>
    </xf>
    <xf numFmtId="0" fontId="15" fillId="0" borderId="0" xfId="0" applyFont="1" applyFill="1" applyAlignment="1">
      <alignment/>
    </xf>
    <xf numFmtId="0" fontId="15" fillId="0" borderId="0" xfId="0" applyFont="1" applyFill="1" applyAlignment="1">
      <alignment horizontal="distributed" vertical="center"/>
    </xf>
    <xf numFmtId="0" fontId="15" fillId="0" borderId="0" xfId="0" applyFont="1" applyFill="1" applyBorder="1" applyAlignment="1">
      <alignment/>
    </xf>
    <xf numFmtId="0" fontId="15" fillId="0" borderId="30" xfId="0" applyFont="1" applyFill="1" applyBorder="1" applyAlignment="1">
      <alignment vertical="center" wrapText="1"/>
    </xf>
    <xf numFmtId="0" fontId="15" fillId="0" borderId="0" xfId="0" applyFont="1" applyFill="1" applyBorder="1" applyAlignment="1">
      <alignment vertical="center" shrinkToFit="1"/>
    </xf>
    <xf numFmtId="0" fontId="15" fillId="0" borderId="95" xfId="0" applyFont="1" applyFill="1" applyBorder="1" applyAlignment="1">
      <alignment vertical="center" shrinkToFit="1"/>
    </xf>
    <xf numFmtId="0" fontId="15" fillId="0" borderId="56" xfId="0" applyFont="1" applyFill="1" applyBorder="1" applyAlignment="1">
      <alignment vertical="center" shrinkToFit="1"/>
    </xf>
    <xf numFmtId="0" fontId="15" fillId="0" borderId="44" xfId="0" applyFont="1" applyFill="1" applyBorder="1" applyAlignment="1">
      <alignment horizontal="right" vertical="center"/>
    </xf>
    <xf numFmtId="0" fontId="15" fillId="0" borderId="39" xfId="0" applyFont="1" applyFill="1" applyBorder="1" applyAlignment="1">
      <alignment horizontal="right" vertical="center"/>
    </xf>
    <xf numFmtId="0" fontId="15" fillId="0" borderId="47" xfId="0" applyFont="1" applyFill="1" applyBorder="1" applyAlignment="1">
      <alignment horizontal="right" vertical="center"/>
    </xf>
    <xf numFmtId="0" fontId="26" fillId="0" borderId="0" xfId="0" applyFont="1" applyFill="1" applyBorder="1" applyAlignment="1">
      <alignment horizontal="center" vertical="center"/>
    </xf>
    <xf numFmtId="0" fontId="15" fillId="0" borderId="61"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31" xfId="0" applyFont="1" applyFill="1" applyBorder="1" applyAlignment="1">
      <alignment vertical="center" wrapText="1"/>
    </xf>
    <xf numFmtId="0" fontId="15" fillId="0" borderId="21" xfId="0" applyFont="1" applyFill="1" applyBorder="1" applyAlignment="1">
      <alignment vertical="center" wrapText="1"/>
    </xf>
    <xf numFmtId="41" fontId="15" fillId="0" borderId="0" xfId="0" applyNumberFormat="1" applyFont="1" applyFill="1" applyAlignment="1">
      <alignment vertical="center"/>
    </xf>
    <xf numFmtId="0" fontId="17" fillId="0" borderId="22" xfId="0" applyFont="1" applyFill="1" applyBorder="1" applyAlignment="1">
      <alignment vertical="center" shrinkToFit="1"/>
    </xf>
    <xf numFmtId="0" fontId="15" fillId="0" borderId="22" xfId="0" applyFont="1" applyFill="1" applyBorder="1" applyAlignment="1">
      <alignment vertical="center" shrinkToFit="1"/>
    </xf>
    <xf numFmtId="0" fontId="17" fillId="0" borderId="18" xfId="0" applyFont="1" applyFill="1" applyBorder="1" applyAlignment="1">
      <alignment vertical="center" shrinkToFit="1"/>
    </xf>
    <xf numFmtId="0" fontId="15" fillId="0" borderId="0" xfId="0" applyFont="1" applyFill="1" applyAlignment="1">
      <alignment horizontal="right" vertical="top"/>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shrinkToFit="1"/>
    </xf>
    <xf numFmtId="0" fontId="25" fillId="34" borderId="96" xfId="0" applyFont="1" applyFill="1" applyBorder="1" applyAlignment="1">
      <alignment horizontal="center" vertical="center"/>
    </xf>
    <xf numFmtId="0" fontId="25" fillId="34" borderId="97" xfId="0" applyFont="1" applyFill="1" applyBorder="1" applyAlignment="1">
      <alignment horizontal="center" vertical="center"/>
    </xf>
    <xf numFmtId="0" fontId="25" fillId="34" borderId="98" xfId="0" applyFont="1" applyFill="1" applyBorder="1" applyAlignment="1">
      <alignment horizontal="center" vertical="center"/>
    </xf>
    <xf numFmtId="0" fontId="0" fillId="0" borderId="0" xfId="0" applyFont="1" applyFill="1" applyAlignment="1">
      <alignment/>
    </xf>
    <xf numFmtId="0" fontId="15" fillId="0" borderId="21" xfId="49" applyNumberFormat="1" applyFont="1" applyFill="1" applyBorder="1" applyAlignment="1">
      <alignment horizontal="right" vertical="center" shrinkToFit="1"/>
    </xf>
    <xf numFmtId="0" fontId="15" fillId="0" borderId="22" xfId="49" applyNumberFormat="1" applyFont="1" applyFill="1" applyBorder="1" applyAlignment="1">
      <alignment horizontal="right" vertical="center" shrinkToFit="1"/>
    </xf>
    <xf numFmtId="0" fontId="15" fillId="0" borderId="11" xfId="49" applyNumberFormat="1" applyFont="1" applyFill="1" applyBorder="1" applyAlignment="1">
      <alignment horizontal="right" vertical="center" shrinkToFit="1"/>
    </xf>
    <xf numFmtId="0" fontId="15" fillId="0" borderId="12" xfId="49" applyNumberFormat="1" applyFont="1" applyFill="1" applyBorder="1" applyAlignment="1">
      <alignment horizontal="right" vertical="center" shrinkToFit="1"/>
    </xf>
    <xf numFmtId="0" fontId="0" fillId="0" borderId="0" xfId="0" applyFont="1" applyAlignment="1">
      <alignment/>
    </xf>
    <xf numFmtId="38" fontId="15" fillId="0" borderId="30" xfId="49" applyFont="1" applyFill="1" applyBorder="1" applyAlignment="1">
      <alignment horizontal="left" vertical="center" shrinkToFit="1"/>
    </xf>
    <xf numFmtId="38" fontId="15" fillId="0" borderId="66" xfId="49" applyFont="1" applyFill="1" applyBorder="1" applyAlignment="1">
      <alignment horizontal="left" vertical="center" shrinkToFit="1"/>
    </xf>
    <xf numFmtId="38" fontId="15" fillId="0" borderId="83" xfId="49" applyFont="1" applyFill="1" applyBorder="1" applyAlignment="1">
      <alignment horizontal="right" vertical="center"/>
    </xf>
    <xf numFmtId="0" fontId="18" fillId="32" borderId="0" xfId="0" applyFont="1" applyFill="1" applyAlignment="1">
      <alignment horizontal="left" vertical="center"/>
    </xf>
    <xf numFmtId="41" fontId="80" fillId="0" borderId="28" xfId="0" applyNumberFormat="1" applyFont="1" applyFill="1" applyBorder="1" applyAlignment="1">
      <alignment vertical="center"/>
    </xf>
    <xf numFmtId="38" fontId="15" fillId="0" borderId="15" xfId="49" applyFont="1" applyFill="1" applyBorder="1" applyAlignment="1">
      <alignment vertical="center" shrinkToFit="1"/>
    </xf>
    <xf numFmtId="177" fontId="15" fillId="0" borderId="15" xfId="49" applyNumberFormat="1" applyFont="1" applyFill="1" applyBorder="1" applyAlignment="1">
      <alignment vertical="center" shrinkToFit="1"/>
    </xf>
    <xf numFmtId="38" fontId="15" fillId="0" borderId="27" xfId="49" applyFont="1" applyFill="1" applyBorder="1" applyAlignment="1">
      <alignment vertical="center" shrinkToFit="1"/>
    </xf>
    <xf numFmtId="38" fontId="15" fillId="0" borderId="13" xfId="49" applyFont="1" applyFill="1" applyBorder="1" applyAlignment="1">
      <alignment vertical="center" shrinkToFit="1"/>
    </xf>
    <xf numFmtId="38" fontId="15" fillId="0" borderId="29" xfId="49" applyFont="1" applyFill="1" applyBorder="1" applyAlignment="1">
      <alignment vertical="center" shrinkToFit="1"/>
    </xf>
    <xf numFmtId="38" fontId="15" fillId="0" borderId="28"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35" xfId="49" applyFont="1" applyFill="1" applyBorder="1" applyAlignment="1">
      <alignment vertical="center" shrinkToFit="1"/>
    </xf>
    <xf numFmtId="38" fontId="15" fillId="0" borderId="29" xfId="49" applyFont="1" applyFill="1" applyBorder="1" applyAlignment="1">
      <alignment horizontal="right" vertical="center" shrinkToFit="1"/>
    </xf>
    <xf numFmtId="177" fontId="15" fillId="0" borderId="15" xfId="49" applyNumberFormat="1" applyFont="1" applyFill="1" applyBorder="1" applyAlignment="1">
      <alignment vertical="center"/>
    </xf>
    <xf numFmtId="38" fontId="15" fillId="0" borderId="35" xfId="49" applyFont="1" applyFill="1" applyBorder="1" applyAlignment="1">
      <alignment vertical="center"/>
    </xf>
    <xf numFmtId="38" fontId="15" fillId="0" borderId="13" xfId="49" applyFont="1" applyFill="1" applyBorder="1" applyAlignment="1">
      <alignment vertical="center"/>
    </xf>
    <xf numFmtId="38" fontId="15" fillId="0" borderId="13" xfId="0" applyNumberFormat="1" applyFont="1" applyFill="1" applyBorder="1" applyAlignment="1">
      <alignment vertical="center"/>
    </xf>
    <xf numFmtId="38" fontId="15" fillId="0" borderId="14" xfId="0" applyNumberFormat="1" applyFont="1" applyFill="1" applyBorder="1" applyAlignment="1">
      <alignment vertical="center"/>
    </xf>
    <xf numFmtId="176" fontId="15" fillId="0" borderId="83" xfId="0" applyNumberFormat="1" applyFont="1" applyFill="1" applyBorder="1" applyAlignment="1">
      <alignment horizontal="center" vertical="center"/>
    </xf>
    <xf numFmtId="41" fontId="15" fillId="0" borderId="83" xfId="0" applyNumberFormat="1" applyFont="1" applyFill="1" applyBorder="1" applyAlignment="1">
      <alignment horizontal="distributed" vertical="center"/>
    </xf>
    <xf numFmtId="41" fontId="15" fillId="0" borderId="17" xfId="0" applyNumberFormat="1" applyFont="1" applyFill="1" applyBorder="1" applyAlignment="1">
      <alignment horizontal="distributed" vertical="center"/>
    </xf>
    <xf numFmtId="41" fontId="15" fillId="0" borderId="18" xfId="0" applyNumberFormat="1" applyFont="1" applyFill="1" applyBorder="1" applyAlignment="1">
      <alignment horizontal="distributed" vertical="center"/>
    </xf>
    <xf numFmtId="41" fontId="15" fillId="0" borderId="20" xfId="0" applyNumberFormat="1" applyFont="1" applyFill="1" applyBorder="1" applyAlignment="1">
      <alignment horizontal="distributed" vertical="center"/>
    </xf>
    <xf numFmtId="41" fontId="15" fillId="0" borderId="21" xfId="0" applyNumberFormat="1" applyFont="1" applyFill="1" applyBorder="1" applyAlignment="1">
      <alignment horizontal="distributed" vertical="center"/>
    </xf>
    <xf numFmtId="41" fontId="15" fillId="0" borderId="22" xfId="0" applyNumberFormat="1" applyFont="1" applyFill="1" applyBorder="1" applyAlignment="1">
      <alignment horizontal="distributed" vertical="center"/>
    </xf>
    <xf numFmtId="195" fontId="15" fillId="0" borderId="61" xfId="0" applyNumberFormat="1" applyFont="1" applyFill="1" applyBorder="1" applyAlignment="1">
      <alignment horizontal="distributed" vertical="center"/>
    </xf>
    <xf numFmtId="195" fontId="15" fillId="0" borderId="12" xfId="0" applyNumberFormat="1" applyFont="1" applyFill="1" applyBorder="1" applyAlignment="1">
      <alignment horizontal="distributed" vertical="center"/>
    </xf>
    <xf numFmtId="41" fontId="17" fillId="0" borderId="21" xfId="0" applyNumberFormat="1" applyFont="1" applyFill="1" applyBorder="1" applyAlignment="1">
      <alignment horizontal="distributed" vertical="center"/>
    </xf>
    <xf numFmtId="41" fontId="17" fillId="0" borderId="20" xfId="0" applyNumberFormat="1" applyFont="1" applyFill="1" applyBorder="1" applyAlignment="1">
      <alignment horizontal="distributed" vertical="center"/>
    </xf>
    <xf numFmtId="41" fontId="17" fillId="0" borderId="22" xfId="0" applyNumberFormat="1" applyFont="1" applyFill="1" applyBorder="1" applyAlignment="1">
      <alignment horizontal="distributed" vertical="center"/>
    </xf>
    <xf numFmtId="41" fontId="15" fillId="0" borderId="61" xfId="0" applyNumberFormat="1" applyFont="1" applyFill="1" applyBorder="1" applyAlignment="1">
      <alignment horizontal="distributed" vertical="center"/>
    </xf>
    <xf numFmtId="41" fontId="15" fillId="0" borderId="11" xfId="0" applyNumberFormat="1" applyFont="1" applyFill="1" applyBorder="1" applyAlignment="1">
      <alignment horizontal="distributed" vertical="center"/>
    </xf>
    <xf numFmtId="41" fontId="15" fillId="0" borderId="12" xfId="0" applyNumberFormat="1" applyFont="1" applyFill="1" applyBorder="1" applyAlignment="1">
      <alignment horizontal="distributed" vertical="center"/>
    </xf>
    <xf numFmtId="41" fontId="80" fillId="0" borderId="28" xfId="0" applyNumberFormat="1" applyFont="1" applyFill="1" applyBorder="1" applyAlignment="1">
      <alignment horizontal="center" vertical="center"/>
    </xf>
    <xf numFmtId="0" fontId="15" fillId="0" borderId="11" xfId="0" applyNumberFormat="1" applyFont="1" applyFill="1" applyBorder="1" applyAlignment="1">
      <alignment horizontal="right" vertical="center"/>
    </xf>
    <xf numFmtId="0" fontId="15" fillId="0" borderId="47" xfId="0" applyNumberFormat="1" applyFont="1" applyFill="1" applyBorder="1" applyAlignment="1">
      <alignment horizontal="right" vertical="center"/>
    </xf>
    <xf numFmtId="196" fontId="15" fillId="0" borderId="48" xfId="0" applyNumberFormat="1" applyFont="1" applyFill="1" applyBorder="1" applyAlignment="1">
      <alignment horizontal="right" vertical="center"/>
    </xf>
    <xf numFmtId="38" fontId="15" fillId="0" borderId="22" xfId="49" applyFont="1" applyFill="1" applyBorder="1" applyAlignment="1">
      <alignment horizontal="right" vertical="center"/>
    </xf>
    <xf numFmtId="0" fontId="82" fillId="0" borderId="80" xfId="0" applyFont="1" applyFill="1" applyBorder="1" applyAlignment="1">
      <alignment horizontal="center" vertical="center"/>
    </xf>
    <xf numFmtId="0" fontId="82" fillId="0" borderId="17" xfId="0" applyFont="1" applyFill="1" applyBorder="1" applyAlignment="1">
      <alignment horizontal="center" vertical="center"/>
    </xf>
    <xf numFmtId="38" fontId="83" fillId="0" borderId="39" xfId="49" applyFont="1" applyFill="1" applyBorder="1" applyAlignment="1">
      <alignment vertical="center"/>
    </xf>
    <xf numFmtId="0" fontId="15" fillId="0" borderId="61" xfId="49" applyNumberFormat="1" applyFont="1" applyFill="1" applyBorder="1" applyAlignment="1">
      <alignment horizontal="right" vertical="center"/>
    </xf>
    <xf numFmtId="0" fontId="15" fillId="0" borderId="47" xfId="49" applyNumberFormat="1" applyFont="1" applyFill="1" applyBorder="1" applyAlignment="1">
      <alignment horizontal="right" vertical="center"/>
    </xf>
    <xf numFmtId="38" fontId="5" fillId="32" borderId="41" xfId="49" applyFont="1" applyFill="1" applyBorder="1" applyAlignment="1">
      <alignment vertical="center"/>
    </xf>
    <xf numFmtId="38" fontId="15" fillId="0" borderId="67" xfId="49" applyNumberFormat="1" applyFont="1" applyFill="1" applyBorder="1" applyAlignment="1">
      <alignment horizontal="right" vertical="center"/>
    </xf>
    <xf numFmtId="41" fontId="15" fillId="0" borderId="68" xfId="49" applyNumberFormat="1" applyFont="1" applyFill="1" applyBorder="1" applyAlignment="1">
      <alignment vertical="center"/>
    </xf>
    <xf numFmtId="38" fontId="5" fillId="34" borderId="0" xfId="49" applyFont="1" applyFill="1" applyBorder="1" applyAlignment="1">
      <alignment vertical="center"/>
    </xf>
    <xf numFmtId="202" fontId="15" fillId="0" borderId="0" xfId="42" applyNumberFormat="1" applyFont="1" applyFill="1" applyAlignment="1">
      <alignment vertical="center"/>
    </xf>
    <xf numFmtId="41" fontId="15" fillId="0" borderId="45" xfId="49" applyNumberFormat="1" applyFont="1" applyFill="1" applyBorder="1" applyAlignment="1">
      <alignment vertical="center"/>
    </xf>
    <xf numFmtId="41" fontId="15" fillId="0" borderId="36" xfId="49" applyNumberFormat="1" applyFont="1" applyFill="1" applyBorder="1" applyAlignment="1">
      <alignment horizontal="right" vertical="center"/>
    </xf>
    <xf numFmtId="38" fontId="15" fillId="0" borderId="40" xfId="49" applyFont="1" applyFill="1" applyBorder="1" applyAlignment="1">
      <alignment horizontal="right" vertical="center"/>
    </xf>
    <xf numFmtId="38" fontId="15" fillId="0" borderId="99" xfId="49" applyFont="1" applyFill="1" applyBorder="1" applyAlignment="1">
      <alignment horizontal="right" vertical="center"/>
    </xf>
    <xf numFmtId="38" fontId="15" fillId="0" borderId="50" xfId="49" applyFont="1" applyFill="1" applyBorder="1" applyAlignment="1">
      <alignment horizontal="right" vertical="center"/>
    </xf>
    <xf numFmtId="38" fontId="15" fillId="0" borderId="42" xfId="49" applyFont="1" applyFill="1" applyBorder="1" applyAlignment="1">
      <alignment horizontal="right" vertical="center"/>
    </xf>
    <xf numFmtId="41" fontId="15" fillId="0" borderId="38" xfId="49" applyNumberFormat="1" applyFont="1" applyFill="1" applyBorder="1" applyAlignment="1">
      <alignment horizontal="right" vertical="center"/>
    </xf>
    <xf numFmtId="41" fontId="15" fillId="0" borderId="100" xfId="0" applyNumberFormat="1" applyFont="1" applyFill="1" applyBorder="1" applyAlignment="1">
      <alignment vertical="center"/>
    </xf>
    <xf numFmtId="41" fontId="15" fillId="0" borderId="101" xfId="0" applyNumberFormat="1" applyFont="1" applyFill="1" applyBorder="1" applyAlignment="1">
      <alignment vertical="center"/>
    </xf>
    <xf numFmtId="41" fontId="15" fillId="0" borderId="102" xfId="0" applyNumberFormat="1" applyFont="1" applyFill="1" applyBorder="1" applyAlignment="1">
      <alignment vertical="center"/>
    </xf>
    <xf numFmtId="41" fontId="15" fillId="0" borderId="37" xfId="0" applyNumberFormat="1" applyFont="1" applyFill="1" applyBorder="1" applyAlignment="1">
      <alignment vertical="center"/>
    </xf>
    <xf numFmtId="41" fontId="15" fillId="0" borderId="103" xfId="0" applyNumberFormat="1" applyFont="1" applyFill="1" applyBorder="1" applyAlignment="1">
      <alignment vertical="center"/>
    </xf>
    <xf numFmtId="41" fontId="15" fillId="0" borderId="77" xfId="0" applyNumberFormat="1" applyFont="1" applyFill="1" applyBorder="1" applyAlignment="1">
      <alignment vertical="center"/>
    </xf>
    <xf numFmtId="41" fontId="15" fillId="0" borderId="99" xfId="0" applyNumberFormat="1" applyFont="1" applyFill="1" applyBorder="1" applyAlignment="1">
      <alignment vertical="center"/>
    </xf>
    <xf numFmtId="41" fontId="15" fillId="0" borderId="22" xfId="0" applyNumberFormat="1" applyFont="1" applyFill="1" applyBorder="1" applyAlignment="1">
      <alignment horizontal="right" vertical="center"/>
    </xf>
    <xf numFmtId="41" fontId="15" fillId="0" borderId="85" xfId="49" applyNumberFormat="1" applyFont="1" applyFill="1" applyBorder="1" applyAlignment="1">
      <alignment vertical="center"/>
    </xf>
    <xf numFmtId="0" fontId="22" fillId="0" borderId="29" xfId="0" applyFont="1" applyFill="1" applyBorder="1" applyAlignment="1">
      <alignment horizontal="distributed" vertical="center"/>
    </xf>
    <xf numFmtId="189" fontId="15" fillId="0" borderId="21" xfId="0" applyNumberFormat="1" applyFont="1" applyFill="1" applyBorder="1" applyAlignment="1">
      <alignment vertical="center"/>
    </xf>
    <xf numFmtId="0" fontId="19" fillId="0" borderId="52" xfId="0" applyFont="1" applyBorder="1" applyAlignment="1">
      <alignment horizontal="distributed" vertical="center"/>
    </xf>
    <xf numFmtId="0" fontId="79" fillId="33" borderId="0" xfId="0" applyFont="1" applyFill="1" applyBorder="1" applyAlignment="1">
      <alignment horizontal="center" vertical="center"/>
    </xf>
    <xf numFmtId="0" fontId="25" fillId="35" borderId="104" xfId="0" applyFont="1" applyFill="1" applyBorder="1" applyAlignment="1">
      <alignment horizontal="center" vertical="center" textRotation="255"/>
    </xf>
    <xf numFmtId="0" fontId="25" fillId="35" borderId="105" xfId="0" applyFont="1" applyFill="1" applyBorder="1" applyAlignment="1">
      <alignment horizontal="center" vertical="center" textRotation="255"/>
    </xf>
    <xf numFmtId="0" fontId="25" fillId="35" borderId="106" xfId="0" applyFont="1" applyFill="1" applyBorder="1" applyAlignment="1">
      <alignment horizontal="center" vertical="center" textRotation="255"/>
    </xf>
    <xf numFmtId="0" fontId="22" fillId="33" borderId="0" xfId="0" applyFont="1" applyFill="1" applyBorder="1" applyAlignment="1">
      <alignment horizontal="center" vertical="center"/>
    </xf>
    <xf numFmtId="0" fontId="25" fillId="36" borderId="107" xfId="0" applyFont="1" applyFill="1" applyBorder="1" applyAlignment="1">
      <alignment horizontal="center" vertical="center" textRotation="255"/>
    </xf>
    <xf numFmtId="0" fontId="25" fillId="36" borderId="105" xfId="0" applyFont="1" applyFill="1" applyBorder="1" applyAlignment="1">
      <alignment horizontal="center" vertical="center" textRotation="255"/>
    </xf>
    <xf numFmtId="0" fontId="25" fillId="36" borderId="106" xfId="0" applyFont="1" applyFill="1" applyBorder="1" applyAlignment="1">
      <alignment horizontal="center" vertical="center" textRotation="255"/>
    </xf>
    <xf numFmtId="0" fontId="25" fillId="37" borderId="104" xfId="0" applyFont="1" applyFill="1" applyBorder="1" applyAlignment="1">
      <alignment horizontal="center" vertical="center" textRotation="255"/>
    </xf>
    <xf numFmtId="0" fontId="25" fillId="37" borderId="105" xfId="0" applyFont="1" applyFill="1" applyBorder="1" applyAlignment="1">
      <alignment horizontal="center" vertical="center" textRotation="255"/>
    </xf>
    <xf numFmtId="0" fontId="25" fillId="37" borderId="106" xfId="0" applyFont="1" applyFill="1" applyBorder="1" applyAlignment="1">
      <alignment horizontal="center" vertical="center" textRotation="255"/>
    </xf>
    <xf numFmtId="0" fontId="25" fillId="38" borderId="104" xfId="0" applyFont="1" applyFill="1" applyBorder="1" applyAlignment="1">
      <alignment horizontal="center" vertical="center" textRotation="255"/>
    </xf>
    <xf numFmtId="0" fontId="25" fillId="38" borderId="105" xfId="0" applyFont="1" applyFill="1" applyBorder="1" applyAlignment="1">
      <alignment horizontal="center" vertical="center" textRotation="255"/>
    </xf>
    <xf numFmtId="0" fontId="25" fillId="38" borderId="106" xfId="0" applyFont="1" applyFill="1" applyBorder="1" applyAlignment="1">
      <alignment horizontal="center" vertical="center" textRotation="255"/>
    </xf>
    <xf numFmtId="0" fontId="25" fillId="34" borderId="104" xfId="0" applyFont="1" applyFill="1" applyBorder="1" applyAlignment="1">
      <alignment horizontal="center" vertical="center" textRotation="255"/>
    </xf>
    <xf numFmtId="0" fontId="25" fillId="34" borderId="105" xfId="0" applyFont="1" applyFill="1" applyBorder="1" applyAlignment="1">
      <alignment horizontal="center" vertical="center" textRotation="255"/>
    </xf>
    <xf numFmtId="0" fontId="25" fillId="34" borderId="106" xfId="0" applyFont="1" applyFill="1" applyBorder="1" applyAlignment="1">
      <alignment horizontal="center" vertical="center" textRotation="255"/>
    </xf>
    <xf numFmtId="0" fontId="25" fillId="17" borderId="104" xfId="0" applyFont="1" applyFill="1" applyBorder="1" applyAlignment="1">
      <alignment horizontal="center" vertical="center" textRotation="255"/>
    </xf>
    <xf numFmtId="0" fontId="25" fillId="17" borderId="105" xfId="0" applyFont="1" applyFill="1" applyBorder="1" applyAlignment="1">
      <alignment horizontal="center" vertical="center" textRotation="255"/>
    </xf>
    <xf numFmtId="0" fontId="25" fillId="17" borderId="106" xfId="0" applyFont="1" applyFill="1" applyBorder="1" applyAlignment="1">
      <alignment horizontal="center" vertical="center" textRotation="255"/>
    </xf>
    <xf numFmtId="0" fontId="25" fillId="6" borderId="104" xfId="0" applyFont="1" applyFill="1" applyBorder="1" applyAlignment="1">
      <alignment horizontal="center" vertical="center" textRotation="255"/>
    </xf>
    <xf numFmtId="0" fontId="25" fillId="6" borderId="105" xfId="0" applyFont="1" applyFill="1" applyBorder="1" applyAlignment="1">
      <alignment horizontal="center" vertical="center" textRotation="255"/>
    </xf>
    <xf numFmtId="0" fontId="25" fillId="6" borderId="106" xfId="0" applyFont="1" applyFill="1" applyBorder="1" applyAlignment="1">
      <alignment horizontal="center" vertical="center" textRotation="255"/>
    </xf>
    <xf numFmtId="0" fontId="13" fillId="33" borderId="0" xfId="0" applyFont="1" applyFill="1" applyAlignment="1">
      <alignment vertical="center"/>
    </xf>
    <xf numFmtId="0" fontId="8" fillId="33" borderId="0" xfId="0" applyFont="1" applyFill="1" applyAlignment="1">
      <alignment horizontal="left" vertical="top" wrapText="1"/>
    </xf>
    <xf numFmtId="0" fontId="6" fillId="33" borderId="0" xfId="0" applyFont="1" applyFill="1" applyBorder="1" applyAlignment="1">
      <alignment vertical="center"/>
    </xf>
    <xf numFmtId="0" fontId="25" fillId="34" borderId="96" xfId="0" applyFont="1" applyFill="1" applyBorder="1" applyAlignment="1">
      <alignment horizontal="center" vertical="center"/>
    </xf>
    <xf numFmtId="0" fontId="25" fillId="34" borderId="97" xfId="0" applyFont="1" applyFill="1" applyBorder="1" applyAlignment="1">
      <alignment horizontal="center" vertical="center"/>
    </xf>
    <xf numFmtId="0" fontId="25" fillId="34" borderId="98" xfId="0" applyFont="1" applyFill="1" applyBorder="1" applyAlignment="1">
      <alignment horizontal="center" vertical="center"/>
    </xf>
    <xf numFmtId="0" fontId="25" fillId="34" borderId="108" xfId="0" applyFont="1" applyFill="1" applyBorder="1" applyAlignment="1">
      <alignment horizontal="center" vertical="center"/>
    </xf>
    <xf numFmtId="0" fontId="15" fillId="32" borderId="0" xfId="0" applyFont="1" applyFill="1" applyAlignment="1">
      <alignment horizontal="left" vertical="center" wrapText="1"/>
    </xf>
    <xf numFmtId="0" fontId="15" fillId="32" borderId="28"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85" xfId="0" applyFont="1" applyFill="1" applyBorder="1" applyAlignment="1">
      <alignment horizontal="center" vertical="center"/>
    </xf>
    <xf numFmtId="0" fontId="15" fillId="32" borderId="39" xfId="0" applyFont="1" applyFill="1" applyBorder="1" applyAlignment="1">
      <alignment horizontal="center" vertical="center"/>
    </xf>
    <xf numFmtId="0" fontId="15" fillId="0" borderId="93" xfId="0" applyFont="1" applyFill="1" applyBorder="1" applyAlignment="1">
      <alignment horizontal="center" vertical="center" wrapText="1"/>
    </xf>
    <xf numFmtId="0" fontId="15" fillId="0" borderId="94" xfId="0" applyFont="1" applyFill="1" applyBorder="1" applyAlignment="1">
      <alignment horizontal="center" vertical="center" wrapText="1"/>
    </xf>
    <xf numFmtId="0" fontId="15" fillId="0" borderId="91" xfId="0" applyFont="1" applyFill="1" applyBorder="1" applyAlignment="1">
      <alignment horizontal="center" vertical="center" wrapText="1"/>
    </xf>
    <xf numFmtId="0" fontId="15" fillId="32" borderId="64" xfId="0" applyFont="1" applyFill="1" applyBorder="1" applyAlignment="1">
      <alignment horizontal="left" vertical="center" shrinkToFit="1"/>
    </xf>
    <xf numFmtId="0" fontId="15" fillId="32" borderId="0" xfId="0" applyFont="1" applyFill="1" applyAlignment="1">
      <alignment horizontal="left" vertical="center" shrinkToFit="1"/>
    </xf>
    <xf numFmtId="0" fontId="15" fillId="0" borderId="68" xfId="0" applyFont="1" applyFill="1" applyBorder="1" applyAlignment="1">
      <alignment horizontal="center" vertical="center"/>
    </xf>
    <xf numFmtId="0" fontId="15" fillId="0" borderId="47" xfId="0" applyFont="1" applyFill="1" applyBorder="1" applyAlignment="1">
      <alignment horizontal="center" vertical="center"/>
    </xf>
    <xf numFmtId="0" fontId="84" fillId="32" borderId="0" xfId="0" applyFont="1" applyFill="1" applyAlignment="1">
      <alignment horizontal="left" vertical="center"/>
    </xf>
    <xf numFmtId="0" fontId="15" fillId="32" borderId="0" xfId="0" applyFont="1" applyFill="1" applyAlignment="1">
      <alignment horizontal="right" vertical="center" wrapText="1"/>
    </xf>
    <xf numFmtId="0" fontId="15" fillId="32" borderId="62" xfId="0" applyFont="1" applyFill="1" applyBorder="1" applyAlignment="1">
      <alignment horizontal="center" vertical="center"/>
    </xf>
    <xf numFmtId="176" fontId="15" fillId="32" borderId="36" xfId="0" applyNumberFormat="1" applyFont="1" applyFill="1" applyBorder="1" applyAlignment="1">
      <alignment horizontal="right" vertical="center"/>
    </xf>
    <xf numFmtId="176" fontId="15" fillId="32" borderId="20" xfId="0" applyNumberFormat="1" applyFont="1" applyFill="1" applyBorder="1" applyAlignment="1">
      <alignment horizontal="right" vertical="center"/>
    </xf>
    <xf numFmtId="176" fontId="15" fillId="0" borderId="24" xfId="0" applyNumberFormat="1" applyFont="1" applyFill="1" applyBorder="1" applyAlignment="1">
      <alignment horizontal="right" vertical="center"/>
    </xf>
    <xf numFmtId="176" fontId="15" fillId="0" borderId="61" xfId="0" applyNumberFormat="1" applyFont="1" applyFill="1" applyBorder="1" applyAlignment="1">
      <alignment horizontal="right" vertical="center"/>
    </xf>
    <xf numFmtId="0" fontId="15" fillId="32" borderId="35" xfId="0" applyFont="1" applyFill="1" applyBorder="1" applyAlignment="1">
      <alignment horizontal="center" vertical="center"/>
    </xf>
    <xf numFmtId="0" fontId="15" fillId="32" borderId="14"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42" xfId="0" applyFont="1" applyFill="1" applyBorder="1" applyAlignment="1">
      <alignment horizontal="center" vertical="center"/>
    </xf>
    <xf numFmtId="0" fontId="15" fillId="32" borderId="93" xfId="0" applyFont="1" applyFill="1" applyBorder="1" applyAlignment="1">
      <alignment horizontal="center" vertical="center" textRotation="255" wrapText="1"/>
    </xf>
    <xf numFmtId="0" fontId="15" fillId="32" borderId="94" xfId="0" applyFont="1" applyFill="1" applyBorder="1" applyAlignment="1">
      <alignment horizontal="center" vertical="center" textRotation="255" wrapText="1"/>
    </xf>
    <xf numFmtId="0" fontId="15" fillId="32" borderId="91" xfId="0" applyFont="1" applyFill="1" applyBorder="1" applyAlignment="1">
      <alignment horizontal="center" vertical="center" textRotation="255" wrapText="1"/>
    </xf>
    <xf numFmtId="0" fontId="15" fillId="32" borderId="92" xfId="0" applyFont="1" applyFill="1" applyBorder="1" applyAlignment="1">
      <alignment horizontal="center" vertical="center"/>
    </xf>
    <xf numFmtId="0" fontId="15" fillId="32" borderId="44" xfId="0" applyFont="1" applyFill="1" applyBorder="1" applyAlignment="1">
      <alignment horizontal="center" vertical="center"/>
    </xf>
    <xf numFmtId="176" fontId="15" fillId="32" borderId="23" xfId="0" applyNumberFormat="1" applyFont="1" applyFill="1" applyBorder="1" applyAlignment="1">
      <alignment horizontal="right" vertical="center"/>
    </xf>
    <xf numFmtId="176" fontId="15" fillId="32" borderId="89" xfId="0" applyNumberFormat="1" applyFont="1" applyFill="1" applyBorder="1" applyAlignment="1">
      <alignment horizontal="right" vertical="center"/>
    </xf>
    <xf numFmtId="0" fontId="6" fillId="32" borderId="0" xfId="0" applyFont="1" applyFill="1" applyAlignment="1">
      <alignment vertical="center"/>
    </xf>
    <xf numFmtId="0" fontId="15" fillId="32" borderId="0" xfId="0" applyFont="1" applyFill="1" applyAlignment="1">
      <alignment vertical="center" wrapText="1"/>
    </xf>
    <xf numFmtId="0" fontId="16" fillId="32" borderId="0" xfId="0" applyFont="1" applyFill="1" applyAlignment="1">
      <alignment vertical="center" wrapText="1"/>
    </xf>
    <xf numFmtId="0" fontId="15" fillId="32" borderId="49" xfId="0" applyFont="1" applyFill="1" applyBorder="1" applyAlignment="1">
      <alignment horizontal="center" vertical="center"/>
    </xf>
    <xf numFmtId="0" fontId="15" fillId="32" borderId="77" xfId="0" applyFont="1" applyFill="1" applyBorder="1" applyAlignment="1">
      <alignment horizontal="center" vertical="center"/>
    </xf>
    <xf numFmtId="0" fontId="15" fillId="32" borderId="86" xfId="0" applyFont="1" applyFill="1" applyBorder="1" applyAlignment="1">
      <alignment horizontal="center" vertical="center"/>
    </xf>
    <xf numFmtId="0" fontId="15" fillId="32" borderId="66"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60" xfId="0" applyFont="1" applyFill="1" applyBorder="1" applyAlignment="1">
      <alignment horizontal="center" vertical="center"/>
    </xf>
    <xf numFmtId="0" fontId="15" fillId="32" borderId="33" xfId="0" applyFont="1" applyFill="1" applyBorder="1" applyAlignment="1">
      <alignment horizontal="center" vertical="center"/>
    </xf>
    <xf numFmtId="0" fontId="15" fillId="32" borderId="23" xfId="0" applyFont="1" applyFill="1" applyBorder="1" applyAlignment="1">
      <alignment horizontal="center" vertical="center"/>
    </xf>
    <xf numFmtId="0" fontId="15" fillId="32" borderId="1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6" xfId="0" applyFont="1" applyFill="1" applyBorder="1" applyAlignment="1">
      <alignment horizontal="center" vertical="center"/>
    </xf>
    <xf numFmtId="41" fontId="15" fillId="0" borderId="24" xfId="0" applyNumberFormat="1" applyFont="1" applyFill="1" applyBorder="1" applyAlignment="1">
      <alignment vertical="center"/>
    </xf>
    <xf numFmtId="41" fontId="15" fillId="0" borderId="67" xfId="0" applyNumberFormat="1" applyFont="1" applyFill="1" applyBorder="1" applyAlignment="1">
      <alignment vertical="center"/>
    </xf>
    <xf numFmtId="41" fontId="15" fillId="0" borderId="28" xfId="0" applyNumberFormat="1" applyFont="1" applyFill="1" applyBorder="1" applyAlignment="1">
      <alignment horizontal="center" vertical="center"/>
    </xf>
    <xf numFmtId="41" fontId="15" fillId="0" borderId="52" xfId="0" applyNumberFormat="1" applyFont="1" applyFill="1" applyBorder="1" applyAlignment="1">
      <alignment horizontal="center" vertical="center"/>
    </xf>
    <xf numFmtId="41" fontId="15" fillId="0" borderId="26" xfId="0" applyNumberFormat="1" applyFont="1" applyFill="1" applyBorder="1" applyAlignment="1">
      <alignment horizontal="center" vertical="center"/>
    </xf>
    <xf numFmtId="41" fontId="15" fillId="0" borderId="29" xfId="0" applyNumberFormat="1" applyFont="1" applyFill="1" applyBorder="1" applyAlignment="1">
      <alignment horizontal="center" vertical="center"/>
    </xf>
    <xf numFmtId="0" fontId="5" fillId="0" borderId="49"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66" xfId="0" applyFont="1" applyFill="1" applyBorder="1" applyAlignment="1">
      <alignment horizontal="center" vertical="center"/>
    </xf>
    <xf numFmtId="41" fontId="15" fillId="0" borderId="49" xfId="0" applyNumberFormat="1" applyFont="1" applyFill="1" applyBorder="1" applyAlignment="1">
      <alignment horizontal="center" vertical="center"/>
    </xf>
    <xf numFmtId="41" fontId="15" fillId="0" borderId="46" xfId="0" applyNumberFormat="1" applyFont="1" applyFill="1" applyBorder="1" applyAlignment="1">
      <alignment horizontal="center" vertical="center"/>
    </xf>
    <xf numFmtId="41" fontId="15" fillId="0" borderId="86" xfId="0" applyNumberFormat="1" applyFont="1" applyFill="1" applyBorder="1" applyAlignment="1">
      <alignment horizontal="center" vertical="center"/>
    </xf>
    <xf numFmtId="41" fontId="15" fillId="0" borderId="30" xfId="0" applyNumberFormat="1" applyFont="1" applyFill="1" applyBorder="1" applyAlignment="1">
      <alignment horizontal="center" vertical="center"/>
    </xf>
    <xf numFmtId="41" fontId="15" fillId="0" borderId="68" xfId="0" applyNumberFormat="1" applyFont="1" applyFill="1" applyBorder="1" applyAlignment="1">
      <alignment horizontal="center" vertical="center"/>
    </xf>
    <xf numFmtId="41" fontId="15" fillId="0" borderId="67" xfId="0" applyNumberFormat="1" applyFont="1" applyFill="1" applyBorder="1" applyAlignment="1">
      <alignment horizontal="center" vertical="center"/>
    </xf>
    <xf numFmtId="41" fontId="15" fillId="0" borderId="61" xfId="0" applyNumberFormat="1" applyFont="1" applyFill="1" applyBorder="1" applyAlignment="1">
      <alignment horizontal="center" vertical="center"/>
    </xf>
    <xf numFmtId="41" fontId="15" fillId="0" borderId="61" xfId="0" applyNumberFormat="1" applyFont="1" applyFill="1" applyBorder="1" applyAlignment="1">
      <alignment vertical="center"/>
    </xf>
    <xf numFmtId="41" fontId="15" fillId="0" borderId="24" xfId="0" applyNumberFormat="1" applyFont="1" applyFill="1" applyBorder="1" applyAlignment="1">
      <alignment horizontal="right" vertical="center"/>
    </xf>
    <xf numFmtId="41" fontId="15" fillId="0" borderId="67" xfId="0" applyNumberFormat="1" applyFont="1" applyFill="1" applyBorder="1" applyAlignment="1">
      <alignment horizontal="right" vertical="center"/>
    </xf>
    <xf numFmtId="41" fontId="15" fillId="0" borderId="47" xfId="0" applyNumberFormat="1" applyFont="1" applyFill="1" applyBorder="1" applyAlignment="1">
      <alignment horizontal="right" vertical="center"/>
    </xf>
    <xf numFmtId="186" fontId="15" fillId="0" borderId="64" xfId="0" applyNumberFormat="1" applyFont="1" applyFill="1" applyBorder="1" applyAlignment="1">
      <alignment vertical="center"/>
    </xf>
    <xf numFmtId="186" fontId="15" fillId="0" borderId="0" xfId="0" applyNumberFormat="1" applyFont="1" applyFill="1" applyBorder="1" applyAlignment="1">
      <alignment vertical="center"/>
    </xf>
    <xf numFmtId="0" fontId="6" fillId="0" borderId="0" xfId="0" applyFont="1" applyFill="1" applyAlignment="1">
      <alignment vertical="center"/>
    </xf>
    <xf numFmtId="0" fontId="15" fillId="0" borderId="92" xfId="0" applyFont="1" applyFill="1" applyBorder="1" applyAlignment="1">
      <alignment horizontal="center" vertical="center"/>
    </xf>
    <xf numFmtId="0" fontId="15" fillId="0" borderId="44" xfId="0" applyFont="1" applyFill="1" applyBorder="1" applyAlignment="1">
      <alignment horizontal="center" vertical="center"/>
    </xf>
    <xf numFmtId="41" fontId="15" fillId="0" borderId="92" xfId="0" applyNumberFormat="1" applyFont="1" applyFill="1" applyBorder="1" applyAlignment="1">
      <alignment horizontal="center" vertical="center"/>
    </xf>
    <xf numFmtId="41" fontId="15" fillId="0" borderId="43" xfId="0" applyNumberFormat="1" applyFont="1" applyFill="1" applyBorder="1" applyAlignment="1">
      <alignment horizontal="center" vertical="center"/>
    </xf>
    <xf numFmtId="41" fontId="15" fillId="0" borderId="89" xfId="0" applyNumberFormat="1" applyFont="1" applyFill="1" applyBorder="1" applyAlignment="1">
      <alignment horizontal="center" vertical="center"/>
    </xf>
    <xf numFmtId="41" fontId="15" fillId="0" borderId="23" xfId="0" applyNumberFormat="1" applyFont="1" applyFill="1" applyBorder="1" applyAlignment="1">
      <alignment vertical="center"/>
    </xf>
    <xf numFmtId="41" fontId="15" fillId="0" borderId="43" xfId="0" applyNumberFormat="1" applyFont="1" applyFill="1" applyBorder="1" applyAlignment="1">
      <alignment vertical="center"/>
    </xf>
    <xf numFmtId="41" fontId="15" fillId="0" borderId="89" xfId="0" applyNumberFormat="1" applyFont="1" applyFill="1" applyBorder="1" applyAlignment="1">
      <alignment vertical="center"/>
    </xf>
    <xf numFmtId="41" fontId="15" fillId="0" borderId="23" xfId="0" applyNumberFormat="1" applyFont="1" applyFill="1" applyBorder="1" applyAlignment="1">
      <alignment horizontal="right" vertical="center"/>
    </xf>
    <xf numFmtId="41" fontId="15" fillId="0" borderId="43" xfId="0" applyNumberFormat="1" applyFont="1" applyFill="1" applyBorder="1" applyAlignment="1">
      <alignment horizontal="right" vertical="center"/>
    </xf>
    <xf numFmtId="41" fontId="15" fillId="0" borderId="44" xfId="0" applyNumberFormat="1" applyFont="1" applyFill="1" applyBorder="1" applyAlignment="1">
      <alignment horizontal="right" vertical="center"/>
    </xf>
    <xf numFmtId="0" fontId="15" fillId="0" borderId="62" xfId="0" applyFont="1" applyFill="1" applyBorder="1" applyAlignment="1">
      <alignment horizontal="center" vertical="center"/>
    </xf>
    <xf numFmtId="0" fontId="15" fillId="0" borderId="39" xfId="0" applyFont="1" applyFill="1" applyBorder="1" applyAlignment="1">
      <alignment horizontal="center" vertical="center"/>
    </xf>
    <xf numFmtId="41" fontId="15" fillId="0" borderId="62" xfId="0" applyNumberFormat="1" applyFont="1" applyFill="1" applyBorder="1" applyAlignment="1">
      <alignment horizontal="center" vertical="center"/>
    </xf>
    <xf numFmtId="41" fontId="15" fillId="0" borderId="38" xfId="0" applyNumberFormat="1" applyFont="1" applyFill="1" applyBorder="1" applyAlignment="1">
      <alignment horizontal="center" vertical="center"/>
    </xf>
    <xf numFmtId="41" fontId="15" fillId="0" borderId="20" xfId="0" applyNumberFormat="1" applyFont="1" applyFill="1" applyBorder="1" applyAlignment="1">
      <alignment horizontal="center" vertical="center"/>
    </xf>
    <xf numFmtId="41" fontId="15" fillId="0" borderId="36" xfId="0" applyNumberFormat="1" applyFont="1" applyFill="1" applyBorder="1" applyAlignment="1">
      <alignment vertical="center"/>
    </xf>
    <xf numFmtId="41" fontId="15" fillId="0" borderId="38" xfId="0" applyNumberFormat="1" applyFont="1" applyFill="1" applyBorder="1" applyAlignment="1">
      <alignment vertical="center"/>
    </xf>
    <xf numFmtId="41" fontId="15" fillId="0" borderId="20" xfId="0" applyNumberFormat="1" applyFont="1" applyFill="1" applyBorder="1" applyAlignment="1">
      <alignment vertical="center"/>
    </xf>
    <xf numFmtId="41" fontId="15" fillId="0" borderId="36" xfId="0" applyNumberFormat="1" applyFont="1" applyFill="1" applyBorder="1" applyAlignment="1">
      <alignment horizontal="right" vertical="center"/>
    </xf>
    <xf numFmtId="41" fontId="15" fillId="0" borderId="38" xfId="0" applyNumberFormat="1" applyFont="1" applyFill="1" applyBorder="1" applyAlignment="1">
      <alignment horizontal="right" vertical="center"/>
    </xf>
    <xf numFmtId="41" fontId="15" fillId="0" borderId="39" xfId="0" applyNumberFormat="1" applyFont="1" applyFill="1" applyBorder="1" applyAlignment="1">
      <alignment horizontal="right" vertical="center"/>
    </xf>
    <xf numFmtId="41" fontId="15" fillId="0" borderId="24" xfId="0" applyNumberFormat="1" applyFont="1" applyFill="1" applyBorder="1" applyAlignment="1">
      <alignment horizontal="center" vertical="center"/>
    </xf>
    <xf numFmtId="41" fontId="15" fillId="0" borderId="47" xfId="0" applyNumberFormat="1" applyFont="1" applyFill="1" applyBorder="1" applyAlignment="1">
      <alignment horizontal="center" vertical="center"/>
    </xf>
    <xf numFmtId="0" fontId="15" fillId="0" borderId="0" xfId="0" applyFont="1" applyFill="1" applyAlignment="1">
      <alignment vertical="center" wrapText="1"/>
    </xf>
    <xf numFmtId="0" fontId="15" fillId="0" borderId="5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0" xfId="0" applyFont="1" applyFill="1" applyBorder="1" applyAlignment="1">
      <alignment horizontal="center" vertical="center"/>
    </xf>
    <xf numFmtId="41" fontId="15" fillId="0" borderId="23" xfId="0" applyNumberFormat="1" applyFont="1" applyFill="1" applyBorder="1" applyAlignment="1">
      <alignment horizontal="center" vertical="center"/>
    </xf>
    <xf numFmtId="41" fontId="15" fillId="0" borderId="44" xfId="0" applyNumberFormat="1" applyFont="1" applyFill="1" applyBorder="1" applyAlignment="1">
      <alignment horizontal="center" vertical="center"/>
    </xf>
    <xf numFmtId="41" fontId="15" fillId="0" borderId="36" xfId="0" applyNumberFormat="1" applyFont="1" applyFill="1" applyBorder="1" applyAlignment="1">
      <alignment horizontal="center" vertical="center"/>
    </xf>
    <xf numFmtId="41" fontId="15" fillId="0" borderId="39" xfId="0" applyNumberFormat="1" applyFont="1" applyFill="1" applyBorder="1" applyAlignment="1">
      <alignment horizontal="center" vertical="center"/>
    </xf>
    <xf numFmtId="38" fontId="15" fillId="0" borderId="68" xfId="49" applyFont="1" applyFill="1" applyBorder="1" applyAlignment="1">
      <alignment horizontal="right" vertical="center"/>
    </xf>
    <xf numFmtId="38" fontId="15" fillId="0" borderId="67" xfId="49" applyFont="1" applyFill="1" applyBorder="1" applyAlignment="1">
      <alignment horizontal="right" vertical="center"/>
    </xf>
    <xf numFmtId="38" fontId="15" fillId="0" borderId="92" xfId="49" applyFont="1" applyFill="1" applyBorder="1" applyAlignment="1">
      <alignment horizontal="right" vertical="center"/>
    </xf>
    <xf numFmtId="38" fontId="15" fillId="0" borderId="43" xfId="49" applyFont="1" applyFill="1" applyBorder="1" applyAlignment="1">
      <alignment horizontal="right" vertical="center"/>
    </xf>
    <xf numFmtId="38" fontId="15" fillId="0" borderId="62" xfId="49" applyFont="1" applyFill="1" applyBorder="1" applyAlignment="1">
      <alignment horizontal="right" vertical="center"/>
    </xf>
    <xf numFmtId="38" fontId="15" fillId="0" borderId="38" xfId="49" applyFont="1" applyFill="1" applyBorder="1" applyAlignment="1">
      <alignment horizontal="right" vertical="center"/>
    </xf>
    <xf numFmtId="0" fontId="15" fillId="0" borderId="48" xfId="0" applyFont="1" applyFill="1" applyBorder="1" applyAlignment="1">
      <alignment horizontal="center" vertical="center" shrinkToFit="1"/>
    </xf>
    <xf numFmtId="0" fontId="15" fillId="0" borderId="80" xfId="0" applyFont="1" applyFill="1" applyBorder="1" applyAlignment="1">
      <alignment horizontal="center" vertical="center" shrinkToFit="1"/>
    </xf>
    <xf numFmtId="0" fontId="15" fillId="0" borderId="82" xfId="0" applyFont="1" applyFill="1" applyBorder="1" applyAlignment="1">
      <alignment horizontal="center" vertical="center" shrinkToFit="1"/>
    </xf>
    <xf numFmtId="0" fontId="15" fillId="0" borderId="84" xfId="0" applyFont="1" applyFill="1" applyBorder="1" applyAlignment="1">
      <alignment horizontal="center" vertical="center" wrapText="1" shrinkToFit="1"/>
    </xf>
    <xf numFmtId="0" fontId="15" fillId="0" borderId="94" xfId="0" applyFont="1" applyFill="1" applyBorder="1" applyAlignment="1">
      <alignment horizontal="center" vertical="center" wrapText="1" shrinkToFit="1"/>
    </xf>
    <xf numFmtId="0" fontId="15" fillId="0" borderId="91" xfId="0" applyFont="1" applyFill="1" applyBorder="1" applyAlignment="1">
      <alignment horizontal="center" vertical="center" wrapText="1" shrinkToFit="1"/>
    </xf>
    <xf numFmtId="0" fontId="15" fillId="0" borderId="53" xfId="0" applyFont="1" applyFill="1" applyBorder="1" applyAlignment="1">
      <alignment horizontal="center" vertical="center" shrinkToFit="1"/>
    </xf>
    <xf numFmtId="0" fontId="15" fillId="0" borderId="55"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58" xfId="0" applyFont="1" applyFill="1" applyBorder="1" applyAlignment="1">
      <alignment horizontal="center" vertical="center"/>
    </xf>
    <xf numFmtId="38" fontId="15" fillId="0" borderId="29" xfId="49" applyFont="1" applyFill="1" applyBorder="1" applyAlignment="1">
      <alignment vertical="center"/>
    </xf>
    <xf numFmtId="38" fontId="15" fillId="0" borderId="26" xfId="49" applyFont="1" applyFill="1" applyBorder="1" applyAlignment="1">
      <alignment vertical="center"/>
    </xf>
    <xf numFmtId="0" fontId="15" fillId="0" borderId="37"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109"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79" xfId="0" applyFont="1" applyFill="1" applyBorder="1" applyAlignment="1">
      <alignment horizontal="center" vertical="center" textRotation="255"/>
    </xf>
    <xf numFmtId="0" fontId="15" fillId="0" borderId="109" xfId="0" applyFont="1" applyFill="1" applyBorder="1" applyAlignment="1">
      <alignment horizontal="center" vertical="center" textRotation="255"/>
    </xf>
    <xf numFmtId="0" fontId="15" fillId="0" borderId="57" xfId="0" applyFont="1" applyFill="1" applyBorder="1" applyAlignment="1">
      <alignment horizontal="center" vertical="center" textRotation="255"/>
    </xf>
    <xf numFmtId="0" fontId="15" fillId="0" borderId="54" xfId="0" applyFont="1" applyFill="1" applyBorder="1" applyAlignment="1">
      <alignment horizontal="center" vertical="center" textRotation="255" shrinkToFit="1"/>
    </xf>
    <xf numFmtId="0" fontId="15" fillId="0" borderId="77" xfId="0" applyFont="1" applyFill="1" applyBorder="1" applyAlignment="1">
      <alignment horizontal="center" vertical="center" textRotation="255" shrinkToFit="1"/>
    </xf>
    <xf numFmtId="0" fontId="15" fillId="0" borderId="51" xfId="0" applyFont="1" applyFill="1" applyBorder="1" applyAlignment="1">
      <alignment horizontal="center" vertical="center" textRotation="255" shrinkToFit="1"/>
    </xf>
    <xf numFmtId="0" fontId="15" fillId="0" borderId="37" xfId="0" applyFont="1" applyFill="1" applyBorder="1" applyAlignment="1">
      <alignment horizontal="center" vertical="center" textRotation="255" shrinkToFit="1"/>
    </xf>
    <xf numFmtId="0" fontId="15" fillId="0" borderId="110" xfId="0" applyFont="1" applyFill="1" applyBorder="1" applyAlignment="1">
      <alignment horizontal="center" vertical="center" textRotation="255" shrinkToFit="1"/>
    </xf>
    <xf numFmtId="0" fontId="15" fillId="0" borderId="66" xfId="0" applyFont="1" applyFill="1" applyBorder="1" applyAlignment="1">
      <alignment horizontal="center" vertical="center" textRotation="255" shrinkToFit="1"/>
    </xf>
    <xf numFmtId="0" fontId="15" fillId="0" borderId="28"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46" xfId="0" applyFont="1" applyFill="1" applyBorder="1" applyAlignment="1">
      <alignment horizontal="left" vertical="top" wrapText="1"/>
    </xf>
    <xf numFmtId="0" fontId="15" fillId="0" borderId="7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49"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66" xfId="0" applyFont="1" applyFill="1" applyBorder="1" applyAlignment="1">
      <alignment horizontal="center" vertical="center"/>
    </xf>
    <xf numFmtId="38" fontId="15" fillId="0" borderId="28" xfId="49" applyFont="1" applyFill="1" applyBorder="1" applyAlignment="1">
      <alignment vertical="center"/>
    </xf>
    <xf numFmtId="38" fontId="15" fillId="0" borderId="27" xfId="49" applyFont="1" applyFill="1" applyBorder="1" applyAlignment="1">
      <alignment vertical="center"/>
    </xf>
    <xf numFmtId="0" fontId="15" fillId="0" borderId="55" xfId="0" applyFont="1" applyFill="1" applyBorder="1" applyAlignment="1">
      <alignment horizontal="center" vertical="center" shrinkToFit="1"/>
    </xf>
    <xf numFmtId="0" fontId="15" fillId="0" borderId="81"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38" fontId="15" fillId="0" borderId="29" xfId="49" applyFont="1" applyFill="1" applyBorder="1" applyAlignment="1">
      <alignment vertical="center" shrinkToFit="1"/>
    </xf>
    <xf numFmtId="38" fontId="15" fillId="0" borderId="26" xfId="49" applyFont="1" applyFill="1" applyBorder="1" applyAlignment="1">
      <alignment vertical="center" shrinkToFit="1"/>
    </xf>
    <xf numFmtId="0" fontId="15" fillId="0" borderId="53" xfId="0" applyFont="1" applyFill="1" applyBorder="1" applyAlignment="1">
      <alignment horizontal="center" vertical="center" wrapText="1" shrinkToFit="1"/>
    </xf>
    <xf numFmtId="0" fontId="15" fillId="0" borderId="80" xfId="0" applyFont="1" applyFill="1" applyBorder="1" applyAlignment="1">
      <alignment horizontal="center" vertical="center" wrapText="1" shrinkToFit="1"/>
    </xf>
    <xf numFmtId="0" fontId="15" fillId="0" borderId="82" xfId="0" applyFont="1" applyFill="1" applyBorder="1" applyAlignment="1">
      <alignment horizontal="center" vertical="center" wrapText="1" shrinkToFit="1"/>
    </xf>
    <xf numFmtId="0" fontId="15" fillId="0" borderId="30" xfId="0" applyFont="1" applyFill="1" applyBorder="1" applyAlignment="1">
      <alignment horizontal="left" vertical="center" wrapText="1"/>
    </xf>
    <xf numFmtId="0" fontId="15" fillId="0" borderId="100" xfId="0" applyFont="1" applyFill="1" applyBorder="1" applyAlignment="1">
      <alignment horizontal="center" vertical="center"/>
    </xf>
    <xf numFmtId="176" fontId="15" fillId="0" borderId="93" xfId="0" applyNumberFormat="1" applyFont="1" applyFill="1" applyBorder="1" applyAlignment="1">
      <alignment horizontal="center" vertical="center"/>
    </xf>
    <xf numFmtId="176" fontId="15" fillId="0" borderId="94" xfId="0" applyNumberFormat="1" applyFont="1" applyFill="1" applyBorder="1" applyAlignment="1">
      <alignment horizontal="center" vertical="center"/>
    </xf>
    <xf numFmtId="176" fontId="15" fillId="0" borderId="91" xfId="0" applyNumberFormat="1" applyFont="1" applyFill="1" applyBorder="1" applyAlignment="1">
      <alignment horizontal="center" vertical="center"/>
    </xf>
    <xf numFmtId="0" fontId="6" fillId="0" borderId="0" xfId="0" applyNumberFormat="1" applyFont="1" applyFill="1" applyAlignment="1">
      <alignment vertical="center"/>
    </xf>
    <xf numFmtId="0" fontId="15" fillId="0" borderId="0" xfId="0" applyFont="1" applyFill="1" applyAlignment="1">
      <alignment horizontal="left" vertical="center" wrapText="1"/>
    </xf>
    <xf numFmtId="0" fontId="15" fillId="0" borderId="16" xfId="0" applyFont="1" applyFill="1" applyBorder="1" applyAlignment="1">
      <alignment horizontal="center" vertical="center"/>
    </xf>
    <xf numFmtId="176" fontId="15" fillId="0" borderId="63" xfId="0" applyNumberFormat="1" applyFont="1" applyFill="1" applyBorder="1" applyAlignment="1">
      <alignment horizontal="center" vertical="center"/>
    </xf>
    <xf numFmtId="0" fontId="15" fillId="0" borderId="100" xfId="0" applyFont="1" applyFill="1" applyBorder="1" applyAlignment="1">
      <alignment horizontal="center" vertical="center" shrinkToFit="1"/>
    </xf>
    <xf numFmtId="0" fontId="15" fillId="0" borderId="109"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60"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46" xfId="0" applyFont="1" applyFill="1" applyBorder="1" applyAlignment="1">
      <alignment horizontal="left" vertical="top" shrinkToFit="1"/>
    </xf>
    <xf numFmtId="0" fontId="15" fillId="0" borderId="15" xfId="0" applyFont="1" applyFill="1" applyBorder="1" applyAlignment="1">
      <alignment horizontal="center" vertical="center"/>
    </xf>
    <xf numFmtId="0" fontId="15" fillId="0" borderId="94" xfId="0" applyFont="1" applyFill="1" applyBorder="1" applyAlignment="1">
      <alignment vertical="center" wrapText="1"/>
    </xf>
    <xf numFmtId="0" fontId="15" fillId="0" borderId="63" xfId="0" applyFont="1" applyFill="1" applyBorder="1" applyAlignment="1">
      <alignment vertical="center" wrapText="1"/>
    </xf>
    <xf numFmtId="0" fontId="15" fillId="0" borderId="17" xfId="0" applyFont="1" applyFill="1" applyBorder="1" applyAlignment="1">
      <alignment vertical="center" wrapText="1"/>
    </xf>
    <xf numFmtId="0" fontId="15" fillId="0" borderId="36" xfId="0" applyFont="1" applyFill="1" applyBorder="1" applyAlignment="1">
      <alignment vertical="center" wrapText="1"/>
    </xf>
    <xf numFmtId="0" fontId="15" fillId="0" borderId="39" xfId="0" applyFont="1" applyFill="1" applyBorder="1" applyAlignment="1">
      <alignment vertical="center" wrapText="1"/>
    </xf>
    <xf numFmtId="0" fontId="15" fillId="0" borderId="31" xfId="0" applyFont="1" applyFill="1" applyBorder="1" applyAlignment="1">
      <alignment vertical="center" wrapText="1"/>
    </xf>
    <xf numFmtId="0" fontId="15" fillId="0" borderId="18" xfId="0" applyFont="1" applyFill="1" applyBorder="1" applyAlignment="1">
      <alignment vertical="center" wrapText="1"/>
    </xf>
    <xf numFmtId="0" fontId="15" fillId="0" borderId="93" xfId="0" applyFont="1" applyFill="1" applyBorder="1" applyAlignment="1">
      <alignment vertical="center" wrapText="1"/>
    </xf>
    <xf numFmtId="0" fontId="15" fillId="0" borderId="48" xfId="0" applyFont="1" applyFill="1" applyBorder="1" applyAlignment="1">
      <alignment horizontal="left" vertical="center" wrapText="1"/>
    </xf>
    <xf numFmtId="0" fontId="15" fillId="0" borderId="80"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48" xfId="0" applyFont="1" applyFill="1" applyBorder="1" applyAlignment="1">
      <alignment vertical="center" wrapText="1"/>
    </xf>
    <xf numFmtId="0" fontId="15" fillId="0" borderId="80" xfId="0" applyFont="1" applyFill="1" applyBorder="1" applyAlignment="1">
      <alignment vertical="center" wrapText="1"/>
    </xf>
    <xf numFmtId="0" fontId="5" fillId="0" borderId="30" xfId="0" applyFont="1" applyFill="1" applyBorder="1" applyAlignment="1">
      <alignment horizontal="right" vertical="center"/>
    </xf>
    <xf numFmtId="0" fontId="15" fillId="0" borderId="32" xfId="0" applyFont="1" applyFill="1" applyBorder="1" applyAlignment="1">
      <alignment horizontal="distributed" vertical="center"/>
    </xf>
    <xf numFmtId="0" fontId="15" fillId="0" borderId="33"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6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89" xfId="0" applyFont="1" applyFill="1" applyBorder="1" applyAlignment="1">
      <alignment horizontal="distributed" vertical="center"/>
    </xf>
    <xf numFmtId="38" fontId="15" fillId="0" borderId="20" xfId="49" applyFont="1" applyFill="1" applyBorder="1" applyAlignment="1">
      <alignment horizontal="right" vertical="center"/>
    </xf>
    <xf numFmtId="38" fontId="15" fillId="0" borderId="110" xfId="49" applyFont="1" applyFill="1" applyBorder="1" applyAlignment="1">
      <alignment horizontal="left" vertical="center"/>
    </xf>
    <xf numFmtId="38" fontId="15" fillId="0" borderId="30" xfId="49" applyFont="1" applyFill="1" applyBorder="1" applyAlignment="1">
      <alignment horizontal="left" vertical="center"/>
    </xf>
    <xf numFmtId="38" fontId="15" fillId="0" borderId="66" xfId="49" applyFont="1" applyFill="1" applyBorder="1" applyAlignment="1">
      <alignment horizontal="left" vertical="center"/>
    </xf>
    <xf numFmtId="38" fontId="15" fillId="0" borderId="61" xfId="49" applyFont="1" applyFill="1" applyBorder="1" applyAlignment="1">
      <alignment horizontal="right" vertical="center"/>
    </xf>
    <xf numFmtId="38" fontId="15" fillId="0" borderId="36" xfId="49" applyFont="1" applyFill="1" applyBorder="1" applyAlignment="1">
      <alignment horizontal="left" vertical="center" wrapText="1"/>
    </xf>
    <xf numFmtId="38" fontId="15" fillId="0" borderId="38" xfId="49" applyFont="1" applyFill="1" applyBorder="1" applyAlignment="1">
      <alignment horizontal="left" vertical="center" wrapText="1"/>
    </xf>
    <xf numFmtId="38" fontId="15" fillId="0" borderId="39" xfId="49" applyFont="1" applyFill="1" applyBorder="1" applyAlignment="1">
      <alignment horizontal="left" vertical="center" wrapText="1"/>
    </xf>
    <xf numFmtId="38" fontId="15" fillId="0" borderId="38" xfId="49" applyFont="1" applyFill="1" applyBorder="1" applyAlignment="1">
      <alignment vertical="center"/>
    </xf>
    <xf numFmtId="38" fontId="15" fillId="0" borderId="20" xfId="49" applyFont="1" applyFill="1" applyBorder="1" applyAlignment="1">
      <alignment vertical="center"/>
    </xf>
    <xf numFmtId="38" fontId="15" fillId="0" borderId="85" xfId="49" applyFont="1" applyFill="1" applyBorder="1" applyAlignment="1">
      <alignment horizontal="center" vertical="center" textRotation="255"/>
    </xf>
    <xf numFmtId="38" fontId="15" fillId="0" borderId="64" xfId="49" applyFont="1" applyFill="1" applyBorder="1" applyAlignment="1">
      <alignment horizontal="center" vertical="center" textRotation="255"/>
    </xf>
    <xf numFmtId="38" fontId="15" fillId="0" borderId="86" xfId="49" applyFont="1" applyFill="1" applyBorder="1" applyAlignment="1">
      <alignment horizontal="center" vertical="center" textRotation="255"/>
    </xf>
    <xf numFmtId="38" fontId="15" fillId="0" borderId="40" xfId="49" applyFont="1" applyFill="1" applyBorder="1" applyAlignment="1">
      <alignment horizontal="left" vertical="center" wrapText="1"/>
    </xf>
    <xf numFmtId="38" fontId="15" fillId="0" borderId="50" xfId="49" applyFont="1" applyFill="1" applyBorder="1" applyAlignment="1">
      <alignment horizontal="left" vertical="center" wrapText="1"/>
    </xf>
    <xf numFmtId="38" fontId="15" fillId="0" borderId="42" xfId="49" applyFont="1" applyFill="1" applyBorder="1" applyAlignment="1">
      <alignment horizontal="left" vertical="center" wrapText="1"/>
    </xf>
    <xf numFmtId="38" fontId="15" fillId="0" borderId="36" xfId="49" applyFont="1" applyFill="1" applyBorder="1" applyAlignment="1">
      <alignment horizontal="left" vertical="center" shrinkToFit="1"/>
    </xf>
    <xf numFmtId="38" fontId="15" fillId="0" borderId="38" xfId="49" applyFont="1" applyFill="1" applyBorder="1" applyAlignment="1">
      <alignment horizontal="left" vertical="center" shrinkToFit="1"/>
    </xf>
    <xf numFmtId="38" fontId="15" fillId="0" borderId="39" xfId="49" applyFont="1" applyFill="1" applyBorder="1" applyAlignment="1">
      <alignment horizontal="left" vertical="center" shrinkToFit="1"/>
    </xf>
    <xf numFmtId="38" fontId="15" fillId="0" borderId="21" xfId="49" applyFont="1" applyFill="1" applyBorder="1" applyAlignment="1">
      <alignment horizontal="center" vertical="center" textRotation="255"/>
    </xf>
    <xf numFmtId="38" fontId="15" fillId="0" borderId="93" xfId="49" applyFont="1" applyFill="1" applyBorder="1" applyAlignment="1">
      <alignment horizontal="center" vertical="center" textRotation="255"/>
    </xf>
    <xf numFmtId="38" fontId="15" fillId="0" borderId="94" xfId="49" applyFont="1" applyFill="1" applyBorder="1" applyAlignment="1">
      <alignment horizontal="center" vertical="center" textRotation="255"/>
    </xf>
    <xf numFmtId="38" fontId="15" fillId="0" borderId="63" xfId="49" applyFont="1" applyFill="1" applyBorder="1" applyAlignment="1">
      <alignment horizontal="center" vertical="center" textRotation="255"/>
    </xf>
    <xf numFmtId="38" fontId="15" fillId="0" borderId="36" xfId="49" applyFont="1" applyFill="1" applyBorder="1" applyAlignment="1">
      <alignment horizontal="left" vertical="center"/>
    </xf>
    <xf numFmtId="38" fontId="15" fillId="0" borderId="38" xfId="49" applyFont="1" applyFill="1" applyBorder="1" applyAlignment="1">
      <alignment horizontal="left" vertical="center"/>
    </xf>
    <xf numFmtId="38" fontId="15" fillId="0" borderId="39" xfId="49" applyFont="1" applyFill="1" applyBorder="1" applyAlignment="1">
      <alignment horizontal="left" vertical="center"/>
    </xf>
    <xf numFmtId="38" fontId="15" fillId="0" borderId="17" xfId="49" applyFont="1" applyFill="1" applyBorder="1" applyAlignment="1">
      <alignment horizontal="center" vertical="center" textRotation="255"/>
    </xf>
    <xf numFmtId="38" fontId="15" fillId="0" borderId="45" xfId="49" applyFont="1" applyFill="1" applyBorder="1" applyAlignment="1">
      <alignment horizontal="left" vertical="center" wrapText="1"/>
    </xf>
    <xf numFmtId="38" fontId="15" fillId="0" borderId="41" xfId="49" applyFont="1" applyFill="1" applyBorder="1" applyAlignment="1">
      <alignment horizontal="left" vertical="center" wrapText="1"/>
    </xf>
    <xf numFmtId="38" fontId="15" fillId="0" borderId="34" xfId="49" applyFont="1" applyFill="1" applyBorder="1" applyAlignment="1">
      <alignment horizontal="left" vertical="center" wrapText="1"/>
    </xf>
    <xf numFmtId="38" fontId="15" fillId="0" borderId="45" xfId="49" applyFont="1" applyFill="1" applyBorder="1" applyAlignment="1">
      <alignment horizontal="left" vertical="center" shrinkToFit="1"/>
    </xf>
    <xf numFmtId="38" fontId="15" fillId="0" borderId="41" xfId="49" applyFont="1" applyFill="1" applyBorder="1" applyAlignment="1">
      <alignment horizontal="left" vertical="center" shrinkToFit="1"/>
    </xf>
    <xf numFmtId="38" fontId="15" fillId="0" borderId="34" xfId="49" applyFont="1" applyFill="1" applyBorder="1" applyAlignment="1">
      <alignment horizontal="left" vertical="center" shrinkToFit="1"/>
    </xf>
    <xf numFmtId="38" fontId="15" fillId="0" borderId="48" xfId="49" applyFont="1" applyFill="1" applyBorder="1" applyAlignment="1">
      <alignment horizontal="center" vertical="center" textRotation="255"/>
    </xf>
    <xf numFmtId="38" fontId="15" fillId="0" borderId="80" xfId="49" applyFont="1" applyFill="1" applyBorder="1" applyAlignment="1">
      <alignment horizontal="center" vertical="center" textRotation="255"/>
    </xf>
    <xf numFmtId="38" fontId="15" fillId="0" borderId="36" xfId="49" applyFont="1" applyFill="1" applyBorder="1" applyAlignment="1">
      <alignment horizontal="right" vertical="center"/>
    </xf>
    <xf numFmtId="38" fontId="15" fillId="0" borderId="36" xfId="49" applyFont="1" applyFill="1" applyBorder="1" applyAlignment="1">
      <alignment vertical="center"/>
    </xf>
    <xf numFmtId="38" fontId="15" fillId="0" borderId="39" xfId="49" applyFont="1" applyFill="1" applyBorder="1" applyAlignment="1">
      <alignment vertical="center"/>
    </xf>
    <xf numFmtId="38" fontId="15" fillId="0" borderId="99" xfId="49" applyFont="1" applyFill="1" applyBorder="1" applyAlignment="1">
      <alignment horizontal="center" vertical="center" textRotation="255"/>
    </xf>
    <xf numFmtId="38" fontId="15" fillId="0" borderId="95" xfId="49" applyFont="1" applyFill="1" applyBorder="1" applyAlignment="1">
      <alignment horizontal="center" vertical="center" textRotation="255"/>
    </xf>
    <xf numFmtId="38" fontId="15" fillId="0" borderId="83" xfId="49" applyFont="1" applyFill="1" applyBorder="1" applyAlignment="1">
      <alignment horizontal="center" vertical="center" textRotation="255"/>
    </xf>
    <xf numFmtId="38" fontId="15" fillId="0" borderId="85" xfId="49" applyFont="1" applyFill="1" applyBorder="1" applyAlignment="1">
      <alignment horizontal="left" vertical="center" wrapText="1"/>
    </xf>
    <xf numFmtId="38" fontId="15" fillId="0" borderId="99" xfId="49" applyFont="1" applyFill="1" applyBorder="1" applyAlignment="1">
      <alignment horizontal="left" vertical="center" wrapText="1"/>
    </xf>
    <xf numFmtId="38" fontId="15" fillId="0" borderId="64" xfId="49" applyFont="1" applyFill="1" applyBorder="1" applyAlignment="1">
      <alignment horizontal="left" vertical="center" wrapText="1"/>
    </xf>
    <xf numFmtId="38" fontId="15" fillId="0" borderId="83" xfId="49" applyFont="1" applyFill="1" applyBorder="1" applyAlignment="1">
      <alignment horizontal="left" vertical="center" wrapText="1"/>
    </xf>
    <xf numFmtId="38" fontId="15" fillId="0" borderId="62" xfId="49" applyFont="1" applyFill="1" applyBorder="1" applyAlignment="1">
      <alignment vertical="center"/>
    </xf>
    <xf numFmtId="38" fontId="15" fillId="0" borderId="45" xfId="49" applyFont="1" applyFill="1" applyBorder="1" applyAlignment="1">
      <alignment vertical="center"/>
    </xf>
    <xf numFmtId="38" fontId="15" fillId="0" borderId="83" xfId="49" applyFont="1" applyFill="1" applyBorder="1" applyAlignment="1">
      <alignment vertical="center"/>
    </xf>
    <xf numFmtId="38" fontId="15" fillId="0" borderId="34" xfId="49" applyFont="1" applyFill="1" applyBorder="1" applyAlignment="1">
      <alignment vertical="center"/>
    </xf>
    <xf numFmtId="38" fontId="15" fillId="0" borderId="88" xfId="49" applyFont="1" applyFill="1" applyBorder="1" applyAlignment="1">
      <alignment vertical="center" wrapText="1"/>
    </xf>
    <xf numFmtId="38" fontId="15" fillId="0" borderId="41" xfId="49" applyFont="1" applyFill="1" applyBorder="1" applyAlignment="1">
      <alignment vertical="center" wrapText="1"/>
    </xf>
    <xf numFmtId="38" fontId="15" fillId="0" borderId="34" xfId="49" applyFont="1" applyFill="1" applyBorder="1" applyAlignment="1">
      <alignment vertical="center" wrapText="1"/>
    </xf>
    <xf numFmtId="38" fontId="15" fillId="0" borderId="41" xfId="49" applyFont="1" applyFill="1" applyBorder="1" applyAlignment="1">
      <alignment vertical="center"/>
    </xf>
    <xf numFmtId="38" fontId="15" fillId="0" borderId="62" xfId="49" applyFont="1" applyFill="1" applyBorder="1" applyAlignment="1">
      <alignment vertical="center" wrapText="1"/>
    </xf>
    <xf numFmtId="38" fontId="15" fillId="0" borderId="38" xfId="49" applyFont="1" applyFill="1" applyBorder="1" applyAlignment="1">
      <alignment vertical="center" wrapText="1"/>
    </xf>
    <xf numFmtId="38" fontId="15" fillId="0" borderId="39" xfId="49" applyFont="1" applyFill="1" applyBorder="1" applyAlignment="1">
      <alignment vertical="center" wrapText="1"/>
    </xf>
    <xf numFmtId="38" fontId="15" fillId="0" borderId="46" xfId="49" applyFont="1" applyFill="1" applyBorder="1" applyAlignment="1">
      <alignment vertical="center"/>
    </xf>
    <xf numFmtId="38" fontId="15" fillId="0" borderId="0" xfId="49" applyFont="1" applyFill="1" applyAlignment="1">
      <alignment vertical="center"/>
    </xf>
    <xf numFmtId="38" fontId="6" fillId="0" borderId="0" xfId="49" applyFont="1" applyFill="1" applyAlignment="1">
      <alignment vertical="center" wrapText="1"/>
    </xf>
    <xf numFmtId="38" fontId="15" fillId="0" borderId="28" xfId="49" applyFont="1" applyFill="1" applyBorder="1" applyAlignment="1">
      <alignment horizontal="distributed" vertical="center"/>
    </xf>
    <xf numFmtId="38" fontId="15" fillId="0" borderId="52" xfId="49" applyFont="1" applyFill="1" applyBorder="1" applyAlignment="1">
      <alignment horizontal="distributed" vertical="center"/>
    </xf>
    <xf numFmtId="38" fontId="15" fillId="0" borderId="26" xfId="49" applyFont="1" applyFill="1" applyBorder="1" applyAlignment="1">
      <alignment horizontal="distributed" vertical="center"/>
    </xf>
    <xf numFmtId="38" fontId="15" fillId="0" borderId="27" xfId="49" applyFont="1" applyFill="1" applyBorder="1" applyAlignment="1">
      <alignment horizontal="distributed" vertical="center"/>
    </xf>
    <xf numFmtId="38" fontId="15" fillId="0" borderId="13" xfId="49" applyFont="1" applyFill="1" applyBorder="1" applyAlignment="1">
      <alignment horizontal="distributed" vertical="center"/>
    </xf>
    <xf numFmtId="38" fontId="15" fillId="0" borderId="29" xfId="49" applyFont="1" applyFill="1" applyBorder="1" applyAlignment="1">
      <alignment horizontal="distributed" vertical="center"/>
    </xf>
    <xf numFmtId="38" fontId="15" fillId="0" borderId="11" xfId="49" applyFont="1" applyFill="1" applyBorder="1" applyAlignment="1">
      <alignment vertical="center" wrapText="1"/>
    </xf>
    <xf numFmtId="38" fontId="15" fillId="0" borderId="12" xfId="49" applyFont="1" applyFill="1" applyBorder="1" applyAlignment="1">
      <alignment vertical="center" wrapText="1"/>
    </xf>
    <xf numFmtId="38" fontId="15" fillId="0" borderId="68" xfId="49" applyFont="1" applyFill="1" applyBorder="1" applyAlignment="1">
      <alignment vertical="center"/>
    </xf>
    <xf numFmtId="38" fontId="15" fillId="0" borderId="61" xfId="49" applyFont="1" applyFill="1" applyBorder="1" applyAlignment="1">
      <alignment vertical="center"/>
    </xf>
    <xf numFmtId="38" fontId="15" fillId="0" borderId="24" xfId="49" applyFont="1" applyFill="1" applyBorder="1" applyAlignment="1">
      <alignment vertical="center"/>
    </xf>
    <xf numFmtId="38" fontId="15" fillId="0" borderId="67" xfId="49" applyFont="1" applyFill="1" applyBorder="1" applyAlignment="1">
      <alignment vertical="center"/>
    </xf>
    <xf numFmtId="38" fontId="15" fillId="0" borderId="47" xfId="49" applyFont="1" applyFill="1" applyBorder="1" applyAlignment="1">
      <alignment vertical="center"/>
    </xf>
    <xf numFmtId="38" fontId="15" fillId="0" borderId="21" xfId="49" applyFont="1" applyFill="1" applyBorder="1" applyAlignment="1">
      <alignment vertical="center" wrapText="1"/>
    </xf>
    <xf numFmtId="38" fontId="15" fillId="0" borderId="22" xfId="49" applyFont="1" applyFill="1" applyBorder="1" applyAlignment="1">
      <alignment vertical="center" wrapText="1"/>
    </xf>
    <xf numFmtId="38" fontId="15" fillId="0" borderId="93" xfId="49" applyFont="1" applyFill="1" applyBorder="1" applyAlignment="1">
      <alignment horizontal="center" vertical="center" textRotation="255" shrinkToFit="1"/>
    </xf>
    <xf numFmtId="38" fontId="15" fillId="0" borderId="94" xfId="49" applyFont="1" applyFill="1" applyBorder="1" applyAlignment="1">
      <alignment horizontal="center" vertical="center" textRotation="255" shrinkToFit="1"/>
    </xf>
    <xf numFmtId="38" fontId="15" fillId="0" borderId="91" xfId="49" applyFont="1" applyFill="1" applyBorder="1" applyAlignment="1">
      <alignment horizontal="center" vertical="center" textRotation="255" shrinkToFit="1"/>
    </xf>
    <xf numFmtId="38" fontId="15" fillId="0" borderId="48" xfId="49" applyFont="1" applyFill="1" applyBorder="1" applyAlignment="1">
      <alignment horizontal="center" vertical="center"/>
    </xf>
    <xf numFmtId="38" fontId="15" fillId="0" borderId="82" xfId="49" applyFont="1" applyFill="1" applyBorder="1" applyAlignment="1">
      <alignment horizontal="center" vertical="center"/>
    </xf>
    <xf numFmtId="38" fontId="15" fillId="0" borderId="64" xfId="49" applyFont="1" applyFill="1" applyBorder="1" applyAlignment="1">
      <alignment horizontal="center" vertical="center" textRotation="255" wrapText="1"/>
    </xf>
    <xf numFmtId="38" fontId="15" fillId="0" borderId="88" xfId="49" applyFont="1" applyFill="1" applyBorder="1" applyAlignment="1">
      <alignment horizontal="center" vertical="center" textRotation="255" wrapText="1"/>
    </xf>
    <xf numFmtId="38" fontId="15" fillId="0" borderId="92" xfId="49" applyFont="1" applyFill="1" applyBorder="1" applyAlignment="1">
      <alignment vertical="center"/>
    </xf>
    <xf numFmtId="38" fontId="15" fillId="0" borderId="89" xfId="49" applyFont="1" applyFill="1" applyBorder="1" applyAlignment="1">
      <alignment vertical="center"/>
    </xf>
    <xf numFmtId="38" fontId="15" fillId="0" borderId="23" xfId="49" applyFont="1" applyFill="1" applyBorder="1" applyAlignment="1">
      <alignment horizontal="right" vertical="center"/>
    </xf>
    <xf numFmtId="38" fontId="15" fillId="0" borderId="89" xfId="49" applyFont="1" applyFill="1" applyBorder="1" applyAlignment="1">
      <alignment horizontal="right" vertical="center"/>
    </xf>
    <xf numFmtId="38" fontId="15" fillId="0" borderId="44" xfId="49" applyFont="1" applyFill="1" applyBorder="1" applyAlignment="1">
      <alignment horizontal="right" vertical="center"/>
    </xf>
    <xf numFmtId="38" fontId="83" fillId="0" borderId="38" xfId="49" applyFont="1" applyFill="1" applyBorder="1" applyAlignment="1">
      <alignment vertical="center"/>
    </xf>
    <xf numFmtId="38" fontId="83" fillId="0" borderId="39" xfId="49" applyFont="1" applyFill="1" applyBorder="1" applyAlignment="1">
      <alignment vertical="center"/>
    </xf>
    <xf numFmtId="38" fontId="15" fillId="0" borderId="48" xfId="49" applyFont="1" applyFill="1" applyBorder="1" applyAlignment="1">
      <alignment vertical="center" wrapText="1"/>
    </xf>
    <xf numFmtId="38" fontId="15" fillId="0" borderId="80" xfId="49" applyFont="1" applyFill="1" applyBorder="1" applyAlignment="1">
      <alignment vertical="center" wrapText="1"/>
    </xf>
    <xf numFmtId="38" fontId="15" fillId="0" borderId="82" xfId="49" applyFont="1" applyFill="1" applyBorder="1" applyAlignment="1">
      <alignment vertical="center" wrapText="1"/>
    </xf>
    <xf numFmtId="38" fontId="15" fillId="0" borderId="93" xfId="49" applyFont="1" applyFill="1" applyBorder="1" applyAlignment="1">
      <alignment vertical="center" textRotation="255" wrapText="1"/>
    </xf>
    <xf numFmtId="38" fontId="15" fillId="0" borderId="94" xfId="49" applyFont="1" applyFill="1" applyBorder="1" applyAlignment="1">
      <alignment vertical="center" textRotation="255" wrapText="1"/>
    </xf>
    <xf numFmtId="38" fontId="15" fillId="0" borderId="91" xfId="49" applyFont="1" applyFill="1" applyBorder="1" applyAlignment="1">
      <alignment vertical="center" textRotation="255" wrapText="1"/>
    </xf>
    <xf numFmtId="38" fontId="15" fillId="0" borderId="99" xfId="49" applyFont="1" applyFill="1" applyBorder="1" applyAlignment="1">
      <alignment horizontal="left" vertical="center"/>
    </xf>
    <xf numFmtId="38" fontId="15" fillId="0" borderId="45" xfId="49" applyFont="1" applyFill="1" applyBorder="1" applyAlignment="1">
      <alignment horizontal="left" vertical="center"/>
    </xf>
    <xf numFmtId="38" fontId="15" fillId="0" borderId="83" xfId="49" applyFont="1" applyFill="1" applyBorder="1" applyAlignment="1">
      <alignment horizontal="left" vertical="center"/>
    </xf>
    <xf numFmtId="38" fontId="15" fillId="0" borderId="40" xfId="49" applyFont="1" applyFill="1" applyBorder="1" applyAlignment="1">
      <alignment horizontal="left" vertical="center" shrinkToFit="1"/>
    </xf>
    <xf numFmtId="38" fontId="15" fillId="0" borderId="42" xfId="49" applyFont="1" applyFill="1" applyBorder="1" applyAlignment="1">
      <alignment horizontal="left" vertical="center" shrinkToFit="1"/>
    </xf>
    <xf numFmtId="38" fontId="15" fillId="0" borderId="50" xfId="49" applyFont="1" applyFill="1" applyBorder="1" applyAlignment="1">
      <alignment horizontal="left" vertical="center" shrinkToFit="1"/>
    </xf>
    <xf numFmtId="38" fontId="15" fillId="0" borderId="36" xfId="49" applyFont="1" applyFill="1" applyBorder="1" applyAlignment="1">
      <alignment vertical="center" wrapText="1"/>
    </xf>
    <xf numFmtId="38" fontId="15" fillId="0" borderId="31" xfId="49" applyFont="1" applyFill="1" applyBorder="1" applyAlignment="1">
      <alignment vertical="center" wrapText="1"/>
    </xf>
    <xf numFmtId="38" fontId="15" fillId="0" borderId="68" xfId="49" applyFont="1" applyFill="1" applyBorder="1" applyAlignment="1">
      <alignment vertical="center" wrapText="1"/>
    </xf>
    <xf numFmtId="38" fontId="15" fillId="0" borderId="67" xfId="49" applyFont="1" applyFill="1" applyBorder="1" applyAlignment="1">
      <alignment vertical="center" wrapText="1"/>
    </xf>
    <xf numFmtId="38" fontId="15" fillId="0" borderId="47" xfId="49" applyFont="1" applyFill="1" applyBorder="1" applyAlignment="1">
      <alignment vertical="center" wrapText="1"/>
    </xf>
    <xf numFmtId="177" fontId="15" fillId="0" borderId="24" xfId="49" applyNumberFormat="1" applyFont="1" applyFill="1" applyBorder="1" applyAlignment="1">
      <alignment vertical="center"/>
    </xf>
    <xf numFmtId="177" fontId="15" fillId="0" borderId="61" xfId="49" applyNumberFormat="1" applyFont="1" applyFill="1" applyBorder="1" applyAlignment="1">
      <alignment vertical="center"/>
    </xf>
    <xf numFmtId="177" fontId="15" fillId="0" borderId="47" xfId="49" applyNumberFormat="1" applyFont="1" applyFill="1" applyBorder="1" applyAlignment="1">
      <alignment vertical="center"/>
    </xf>
    <xf numFmtId="38" fontId="15" fillId="0" borderId="63" xfId="49" applyFont="1" applyFill="1" applyBorder="1" applyAlignment="1">
      <alignment vertical="center" wrapText="1"/>
    </xf>
    <xf numFmtId="38" fontId="15" fillId="0" borderId="17" xfId="49" applyFont="1" applyFill="1" applyBorder="1" applyAlignment="1">
      <alignment vertical="center" wrapText="1"/>
    </xf>
    <xf numFmtId="38" fontId="15" fillId="0" borderId="45" xfId="49" applyFont="1" applyFill="1" applyBorder="1" applyAlignment="1">
      <alignment vertical="center" wrapText="1"/>
    </xf>
    <xf numFmtId="38" fontId="15" fillId="0" borderId="23" xfId="49" applyFont="1" applyFill="1" applyBorder="1" applyAlignment="1">
      <alignment vertical="center"/>
    </xf>
    <xf numFmtId="38" fontId="15" fillId="0" borderId="44" xfId="49" applyFont="1" applyFill="1" applyBorder="1" applyAlignment="1">
      <alignment vertical="center"/>
    </xf>
    <xf numFmtId="38" fontId="6" fillId="32" borderId="0" xfId="49" applyFont="1" applyFill="1" applyBorder="1" applyAlignment="1">
      <alignment horizontal="left" vertical="center" wrapText="1"/>
    </xf>
    <xf numFmtId="38" fontId="5" fillId="32" borderId="30" xfId="49" applyFont="1" applyFill="1" applyBorder="1" applyAlignment="1">
      <alignment horizontal="right" vertical="center" wrapText="1"/>
    </xf>
    <xf numFmtId="38" fontId="15" fillId="32" borderId="28" xfId="49" applyFont="1" applyFill="1" applyBorder="1" applyAlignment="1">
      <alignment horizontal="distributed" vertical="center"/>
    </xf>
    <xf numFmtId="38" fontId="15" fillId="32" borderId="52" xfId="49" applyFont="1" applyFill="1" applyBorder="1" applyAlignment="1">
      <alignment horizontal="distributed" vertical="center"/>
    </xf>
    <xf numFmtId="38" fontId="15" fillId="32" borderId="26" xfId="49" applyFont="1" applyFill="1" applyBorder="1" applyAlignment="1">
      <alignment horizontal="distributed" vertical="center"/>
    </xf>
    <xf numFmtId="38" fontId="15" fillId="32" borderId="27" xfId="49" applyFont="1" applyFill="1" applyBorder="1" applyAlignment="1">
      <alignment horizontal="distributed" vertical="center"/>
    </xf>
    <xf numFmtId="38" fontId="15" fillId="32" borderId="13" xfId="49" applyFont="1" applyFill="1" applyBorder="1" applyAlignment="1">
      <alignment horizontal="distributed" vertical="center"/>
    </xf>
    <xf numFmtId="38" fontId="15" fillId="32" borderId="29" xfId="49" applyFont="1" applyFill="1" applyBorder="1" applyAlignment="1">
      <alignment horizontal="distributed" vertical="center"/>
    </xf>
    <xf numFmtId="41" fontId="15" fillId="0" borderId="38" xfId="49" applyNumberFormat="1" applyFont="1" applyFill="1" applyBorder="1" applyAlignment="1">
      <alignment vertical="center"/>
    </xf>
    <xf numFmtId="41" fontId="15" fillId="0" borderId="20" xfId="49" applyNumberFormat="1" applyFont="1" applyFill="1" applyBorder="1" applyAlignment="1">
      <alignment vertical="center"/>
    </xf>
    <xf numFmtId="38" fontId="15" fillId="0" borderId="110" xfId="49" applyFont="1" applyFill="1" applyBorder="1" applyAlignment="1">
      <alignment horizontal="left" vertical="center" shrinkToFit="1"/>
    </xf>
    <xf numFmtId="38" fontId="15" fillId="0" borderId="30" xfId="49" applyFont="1" applyFill="1" applyBorder="1" applyAlignment="1">
      <alignment horizontal="left" vertical="center" shrinkToFit="1"/>
    </xf>
    <xf numFmtId="38" fontId="15" fillId="0" borderId="66" xfId="49" applyFont="1" applyFill="1" applyBorder="1" applyAlignment="1">
      <alignment horizontal="left" vertical="center" shrinkToFit="1"/>
    </xf>
    <xf numFmtId="41" fontId="15" fillId="0" borderId="68" xfId="49" applyNumberFormat="1" applyFont="1" applyFill="1" applyBorder="1" applyAlignment="1">
      <alignment vertical="center"/>
    </xf>
    <xf numFmtId="41" fontId="15" fillId="0" borderId="61" xfId="49" applyNumberFormat="1" applyFont="1" applyFill="1" applyBorder="1" applyAlignment="1">
      <alignment vertical="center"/>
    </xf>
    <xf numFmtId="38" fontId="15" fillId="0" borderId="24" xfId="49" applyFont="1" applyFill="1" applyBorder="1" applyAlignment="1">
      <alignment horizontal="right" vertical="center"/>
    </xf>
    <xf numFmtId="38" fontId="15" fillId="0" borderId="48" xfId="49" applyFont="1" applyFill="1" applyBorder="1" applyAlignment="1">
      <alignment horizontal="center" vertical="center" shrinkToFit="1"/>
    </xf>
    <xf numFmtId="38" fontId="15" fillId="0" borderId="17" xfId="49" applyFont="1" applyFill="1" applyBorder="1" applyAlignment="1">
      <alignment horizontal="center" vertical="center" shrinkToFit="1"/>
    </xf>
    <xf numFmtId="38" fontId="15" fillId="0" borderId="85" xfId="49" applyFont="1" applyFill="1" applyBorder="1" applyAlignment="1">
      <alignment horizontal="center" vertical="center" textRotation="255" wrapText="1"/>
    </xf>
    <xf numFmtId="38" fontId="15" fillId="0" borderId="99" xfId="49" applyFont="1" applyFill="1" applyBorder="1" applyAlignment="1">
      <alignment horizontal="center" vertical="center" textRotation="255" wrapText="1"/>
    </xf>
    <xf numFmtId="38" fontId="15" fillId="0" borderId="95" xfId="49" applyFont="1" applyFill="1" applyBorder="1" applyAlignment="1">
      <alignment horizontal="center" vertical="center" textRotation="255" wrapText="1"/>
    </xf>
    <xf numFmtId="38" fontId="15" fillId="0" borderId="86" xfId="49" applyFont="1" applyFill="1" applyBorder="1" applyAlignment="1">
      <alignment horizontal="center" vertical="center" textRotation="255" wrapText="1"/>
    </xf>
    <xf numFmtId="38" fontId="15" fillId="0" borderId="56" xfId="49" applyFont="1" applyFill="1" applyBorder="1" applyAlignment="1">
      <alignment horizontal="center" vertical="center" textRotation="255" wrapText="1"/>
    </xf>
    <xf numFmtId="38" fontId="15" fillId="0" borderId="24" xfId="49" applyFont="1" applyFill="1" applyBorder="1" applyAlignment="1">
      <alignment horizontal="left" vertical="center" wrapText="1"/>
    </xf>
    <xf numFmtId="38" fontId="15" fillId="0" borderId="47" xfId="49" applyFont="1" applyFill="1" applyBorder="1" applyAlignment="1">
      <alignment horizontal="left" vertical="center" wrapText="1"/>
    </xf>
    <xf numFmtId="38" fontId="15" fillId="0" borderId="49" xfId="49" applyFont="1" applyBorder="1" applyAlignment="1">
      <alignment horizontal="center" vertical="center" textRotation="255"/>
    </xf>
    <xf numFmtId="38" fontId="15" fillId="0" borderId="78" xfId="49" applyFont="1" applyBorder="1" applyAlignment="1">
      <alignment horizontal="center" vertical="center" textRotation="255"/>
    </xf>
    <xf numFmtId="38" fontId="15" fillId="0" borderId="64" xfId="49" applyFont="1" applyBorder="1" applyAlignment="1">
      <alignment horizontal="center" vertical="center" textRotation="255"/>
    </xf>
    <xf numFmtId="38" fontId="15" fillId="0" borderId="95" xfId="49" applyFont="1" applyBorder="1" applyAlignment="1">
      <alignment horizontal="center" vertical="center" textRotation="255"/>
    </xf>
    <xf numFmtId="38" fontId="15" fillId="0" borderId="88" xfId="49" applyFont="1" applyBorder="1" applyAlignment="1">
      <alignment horizontal="center" vertical="center" textRotation="255"/>
    </xf>
    <xf numFmtId="38" fontId="15" fillId="0" borderId="83" xfId="49" applyFont="1" applyBorder="1" applyAlignment="1">
      <alignment horizontal="center" vertical="center" textRotation="255"/>
    </xf>
    <xf numFmtId="41" fontId="15" fillId="0" borderId="41" xfId="49" applyNumberFormat="1" applyFont="1" applyFill="1" applyBorder="1" applyAlignment="1">
      <alignment vertical="center"/>
    </xf>
    <xf numFmtId="41" fontId="15" fillId="0" borderId="83" xfId="49" applyNumberFormat="1" applyFont="1" applyFill="1" applyBorder="1" applyAlignment="1">
      <alignment vertical="center"/>
    </xf>
    <xf numFmtId="38" fontId="15" fillId="0" borderId="45" xfId="49" applyFont="1" applyFill="1" applyBorder="1" applyAlignment="1">
      <alignment horizontal="right" vertical="center"/>
    </xf>
    <xf numFmtId="38" fontId="15" fillId="0" borderId="83" xfId="49" applyFont="1" applyFill="1" applyBorder="1" applyAlignment="1">
      <alignment horizontal="right" vertical="center"/>
    </xf>
    <xf numFmtId="38" fontId="15" fillId="0" borderId="82" xfId="49" applyFont="1" applyFill="1" applyBorder="1" applyAlignment="1">
      <alignment horizontal="center" vertical="center" textRotation="255"/>
    </xf>
    <xf numFmtId="41" fontId="15" fillId="0" borderId="62" xfId="49" applyNumberFormat="1" applyFont="1" applyFill="1" applyBorder="1" applyAlignment="1">
      <alignment vertical="center"/>
    </xf>
    <xf numFmtId="38" fontId="15" fillId="0" borderId="50" xfId="49" applyFont="1" applyFill="1" applyBorder="1" applyAlignment="1">
      <alignment vertical="center"/>
    </xf>
    <xf numFmtId="38" fontId="15" fillId="0" borderId="99" xfId="49" applyFont="1" applyFill="1" applyBorder="1" applyAlignment="1">
      <alignment vertical="center"/>
    </xf>
    <xf numFmtId="38" fontId="15" fillId="0" borderId="49" xfId="49" applyFont="1" applyFill="1" applyBorder="1" applyAlignment="1">
      <alignment horizontal="center" vertical="center" textRotation="255"/>
    </xf>
    <xf numFmtId="38" fontId="15" fillId="0" borderId="78" xfId="49" applyFont="1" applyFill="1" applyBorder="1" applyAlignment="1">
      <alignment horizontal="center" vertical="center" textRotation="255"/>
    </xf>
    <xf numFmtId="38" fontId="15" fillId="0" borderId="56" xfId="49" applyFont="1" applyFill="1" applyBorder="1" applyAlignment="1">
      <alignment horizontal="center" vertical="center" textRotation="255"/>
    </xf>
    <xf numFmtId="41" fontId="15" fillId="0" borderId="88" xfId="49" applyNumberFormat="1" applyFont="1" applyFill="1" applyBorder="1" applyAlignment="1">
      <alignment vertical="center"/>
    </xf>
    <xf numFmtId="38" fontId="15" fillId="0" borderId="24" xfId="49" applyFont="1" applyFill="1" applyBorder="1" applyAlignment="1">
      <alignment horizontal="left" vertical="center" shrinkToFit="1"/>
    </xf>
    <xf numFmtId="38" fontId="15" fillId="0" borderId="47" xfId="49" applyFont="1" applyFill="1" applyBorder="1" applyAlignment="1">
      <alignment horizontal="left" vertical="center" shrinkToFit="1"/>
    </xf>
    <xf numFmtId="38" fontId="15" fillId="0" borderId="60" xfId="49" applyFont="1" applyFill="1" applyBorder="1" applyAlignment="1">
      <alignment vertical="center"/>
    </xf>
    <xf numFmtId="38" fontId="15" fillId="0" borderId="11" xfId="49" applyFont="1" applyFill="1" applyBorder="1" applyAlignment="1">
      <alignment vertical="center"/>
    </xf>
    <xf numFmtId="38" fontId="15" fillId="0" borderId="11" xfId="49" applyFont="1" applyFill="1" applyBorder="1" applyAlignment="1">
      <alignment horizontal="right" vertical="center"/>
    </xf>
    <xf numFmtId="38" fontId="15" fillId="0" borderId="88" xfId="49" applyFont="1" applyFill="1" applyBorder="1" applyAlignment="1">
      <alignment horizontal="left" vertical="center" wrapText="1"/>
    </xf>
    <xf numFmtId="38" fontId="15" fillId="0" borderId="35" xfId="49" applyFont="1" applyFill="1" applyBorder="1" applyAlignment="1">
      <alignment horizontal="distributed" vertical="center"/>
    </xf>
    <xf numFmtId="38" fontId="15" fillId="0" borderId="14" xfId="49" applyFont="1" applyFill="1" applyBorder="1" applyAlignment="1">
      <alignment horizontal="distributed" vertical="center"/>
    </xf>
    <xf numFmtId="38" fontId="15" fillId="0" borderId="110" xfId="49" applyFont="1" applyFill="1" applyBorder="1" applyAlignment="1">
      <alignment horizontal="left" vertical="center" wrapText="1"/>
    </xf>
    <xf numFmtId="38" fontId="15" fillId="0" borderId="56" xfId="49" applyFont="1" applyFill="1" applyBorder="1" applyAlignment="1">
      <alignment horizontal="left" vertical="center" wrapText="1"/>
    </xf>
    <xf numFmtId="38" fontId="15" fillId="34" borderId="41" xfId="49" applyFont="1" applyFill="1" applyBorder="1" applyAlignment="1">
      <alignment vertical="center"/>
    </xf>
    <xf numFmtId="38" fontId="15" fillId="34" borderId="83" xfId="49" applyFont="1" applyFill="1" applyBorder="1" applyAlignment="1">
      <alignment vertical="center"/>
    </xf>
    <xf numFmtId="38" fontId="15" fillId="34" borderId="30" xfId="49" applyFont="1" applyFill="1" applyBorder="1" applyAlignment="1">
      <alignment vertical="center"/>
    </xf>
    <xf numFmtId="38" fontId="15" fillId="32" borderId="56" xfId="49" applyFont="1" applyFill="1" applyBorder="1" applyAlignment="1">
      <alignment vertical="center"/>
    </xf>
    <xf numFmtId="38" fontId="15" fillId="0" borderId="60" xfId="49" applyFont="1" applyFill="1" applyBorder="1" applyAlignment="1">
      <alignment vertical="center" wrapText="1"/>
    </xf>
    <xf numFmtId="38" fontId="15" fillId="0" borderId="94" xfId="49" applyFont="1" applyFill="1" applyBorder="1" applyAlignment="1">
      <alignment horizontal="center" vertical="center" textRotation="255" wrapText="1"/>
    </xf>
    <xf numFmtId="38" fontId="15" fillId="0" borderId="63" xfId="49" applyFont="1" applyFill="1" applyBorder="1" applyAlignment="1">
      <alignment horizontal="center" vertical="center" textRotation="255" wrapText="1"/>
    </xf>
    <xf numFmtId="38" fontId="15" fillId="0" borderId="34" xfId="49" applyFont="1" applyFill="1" applyBorder="1" applyAlignment="1">
      <alignment horizontal="right" vertical="center"/>
    </xf>
    <xf numFmtId="38" fontId="15" fillId="0" borderId="32" xfId="49" applyFont="1" applyFill="1" applyBorder="1" applyAlignment="1">
      <alignment vertical="center" wrapText="1"/>
    </xf>
    <xf numFmtId="38" fontId="15" fillId="0" borderId="54" xfId="49" applyFont="1" applyFill="1" applyBorder="1" applyAlignment="1">
      <alignment horizontal="center" vertical="center" wrapText="1" shrinkToFit="1"/>
    </xf>
    <xf numFmtId="38" fontId="15" fillId="0" borderId="78" xfId="49" applyFont="1" applyFill="1" applyBorder="1" applyAlignment="1">
      <alignment horizontal="center" vertical="center" wrapText="1" shrinkToFit="1"/>
    </xf>
    <xf numFmtId="38" fontId="15" fillId="0" borderId="45" xfId="49" applyFont="1" applyFill="1" applyBorder="1" applyAlignment="1">
      <alignment horizontal="center" vertical="center" wrapText="1" shrinkToFit="1"/>
    </xf>
    <xf numFmtId="38" fontId="15" fillId="0" borderId="83" xfId="49" applyFont="1" applyFill="1" applyBorder="1" applyAlignment="1">
      <alignment horizontal="center" vertical="center" wrapText="1" shrinkToFit="1"/>
    </xf>
    <xf numFmtId="38" fontId="15" fillId="0" borderId="23" xfId="49" applyFont="1" applyFill="1" applyBorder="1" applyAlignment="1">
      <alignment horizontal="left" vertical="center" wrapText="1"/>
    </xf>
    <xf numFmtId="38" fontId="15" fillId="0" borderId="44" xfId="49" applyFont="1" applyFill="1" applyBorder="1" applyAlignment="1">
      <alignment horizontal="left" vertical="center" wrapText="1"/>
    </xf>
    <xf numFmtId="38" fontId="22" fillId="0" borderId="40" xfId="49" applyFont="1" applyFill="1" applyBorder="1" applyAlignment="1">
      <alignment horizontal="center" vertical="center" wrapText="1"/>
    </xf>
    <xf numFmtId="38" fontId="22" fillId="0" borderId="99" xfId="49" applyFont="1" applyFill="1" applyBorder="1" applyAlignment="1">
      <alignment horizontal="center" vertical="center" wrapText="1"/>
    </xf>
    <xf numFmtId="38" fontId="22" fillId="0" borderId="51" xfId="49" applyFont="1" applyFill="1" applyBorder="1" applyAlignment="1">
      <alignment horizontal="center" vertical="center" wrapText="1"/>
    </xf>
    <xf numFmtId="38" fontId="22" fillId="0" borderId="95" xfId="49" applyFont="1" applyFill="1" applyBorder="1" applyAlignment="1">
      <alignment horizontal="center" vertical="center" wrapText="1"/>
    </xf>
    <xf numFmtId="38" fontId="22" fillId="0" borderId="110" xfId="49" applyFont="1" applyFill="1" applyBorder="1" applyAlignment="1">
      <alignment horizontal="center" vertical="center" wrapText="1"/>
    </xf>
    <xf numFmtId="38" fontId="22" fillId="0" borderId="56" xfId="49" applyFont="1" applyFill="1" applyBorder="1" applyAlignment="1">
      <alignment horizontal="center" vertical="center" wrapText="1"/>
    </xf>
    <xf numFmtId="41" fontId="15" fillId="34" borderId="41" xfId="49" applyNumberFormat="1" applyFont="1" applyFill="1" applyBorder="1" applyAlignment="1">
      <alignment horizontal="right" vertical="center"/>
    </xf>
    <xf numFmtId="41" fontId="15" fillId="32" borderId="83" xfId="49" applyNumberFormat="1" applyFont="1" applyFill="1" applyBorder="1" applyAlignment="1">
      <alignment horizontal="right" vertical="center"/>
    </xf>
    <xf numFmtId="38" fontId="15" fillId="32" borderId="68" xfId="49" applyFont="1" applyFill="1" applyBorder="1" applyAlignment="1">
      <alignment vertical="center"/>
    </xf>
    <xf numFmtId="38" fontId="15" fillId="34" borderId="61" xfId="49" applyFont="1" applyFill="1" applyBorder="1" applyAlignment="1">
      <alignment vertical="center"/>
    </xf>
    <xf numFmtId="38" fontId="15" fillId="0" borderId="51" xfId="49" applyFont="1" applyFill="1" applyBorder="1" applyAlignment="1">
      <alignment horizontal="center" vertical="center" textRotation="255" shrinkToFit="1"/>
    </xf>
    <xf numFmtId="38" fontId="15" fillId="0" borderId="95" xfId="49" applyFont="1" applyFill="1" applyBorder="1" applyAlignment="1">
      <alignment horizontal="center" vertical="center" textRotation="255" shrinkToFit="1"/>
    </xf>
    <xf numFmtId="38" fontId="15" fillId="0" borderId="110" xfId="49" applyFont="1" applyFill="1" applyBorder="1" applyAlignment="1">
      <alignment horizontal="center" vertical="center" textRotation="255" shrinkToFit="1"/>
    </xf>
    <xf numFmtId="38" fontId="15" fillId="0" borderId="56" xfId="49" applyFont="1" applyFill="1" applyBorder="1" applyAlignment="1">
      <alignment horizontal="center" vertical="center" textRotation="255" shrinkToFit="1"/>
    </xf>
    <xf numFmtId="38" fontId="15" fillId="0" borderId="91" xfId="49" applyFont="1" applyFill="1" applyBorder="1" applyAlignment="1">
      <alignment horizontal="center" vertical="center" textRotation="255" wrapText="1"/>
    </xf>
    <xf numFmtId="38" fontId="15" fillId="0" borderId="40" xfId="49" applyFont="1" applyFill="1" applyBorder="1" applyAlignment="1">
      <alignment horizontal="center" vertical="center" wrapText="1"/>
    </xf>
    <xf numFmtId="38" fontId="15" fillId="0" borderId="99" xfId="49" applyFont="1" applyFill="1" applyBorder="1" applyAlignment="1">
      <alignment horizontal="center" vertical="center" wrapText="1"/>
    </xf>
    <xf numFmtId="38" fontId="15" fillId="0" borderId="45" xfId="49" applyFont="1" applyFill="1" applyBorder="1" applyAlignment="1">
      <alignment horizontal="center" vertical="center" wrapText="1"/>
    </xf>
    <xf numFmtId="38" fontId="15" fillId="0" borderId="83" xfId="49" applyFont="1" applyFill="1" applyBorder="1" applyAlignment="1">
      <alignment horizontal="center" vertical="center" wrapText="1"/>
    </xf>
    <xf numFmtId="41" fontId="15" fillId="34" borderId="41" xfId="49" applyNumberFormat="1" applyFont="1" applyFill="1" applyBorder="1" applyAlignment="1">
      <alignment vertical="center"/>
    </xf>
    <xf numFmtId="41" fontId="15" fillId="32" borderId="83" xfId="49" applyNumberFormat="1" applyFont="1" applyFill="1" applyBorder="1" applyAlignment="1">
      <alignment vertical="center"/>
    </xf>
    <xf numFmtId="38" fontId="15" fillId="0" borderId="93" xfId="49" applyFont="1" applyFill="1" applyBorder="1" applyAlignment="1">
      <alignment horizontal="center" vertical="center" textRotation="255" wrapText="1"/>
    </xf>
    <xf numFmtId="38" fontId="15" fillId="0" borderId="51" xfId="49" applyFont="1" applyFill="1" applyBorder="1" applyAlignment="1">
      <alignment horizontal="center" vertical="center" textRotation="255"/>
    </xf>
    <xf numFmtId="38" fontId="15" fillId="0" borderId="45" xfId="49" applyFont="1" applyFill="1" applyBorder="1" applyAlignment="1">
      <alignment horizontal="center" vertical="center" textRotation="255"/>
    </xf>
    <xf numFmtId="38" fontId="6" fillId="32" borderId="0" xfId="49" applyFont="1" applyFill="1" applyBorder="1" applyAlignment="1">
      <alignment vertical="center" wrapText="1"/>
    </xf>
    <xf numFmtId="38" fontId="6" fillId="32" borderId="30" xfId="49" applyFont="1" applyFill="1" applyBorder="1" applyAlignment="1">
      <alignment vertical="center" wrapText="1"/>
    </xf>
    <xf numFmtId="38" fontId="15" fillId="0" borderId="67" xfId="49" applyFont="1" applyFill="1" applyBorder="1" applyAlignment="1">
      <alignment horizontal="left" vertical="center" shrinkToFit="1"/>
    </xf>
    <xf numFmtId="38" fontId="15" fillId="0" borderId="93" xfId="49" applyFont="1" applyFill="1" applyBorder="1" applyAlignment="1">
      <alignment horizontal="center" vertical="center" wrapText="1"/>
    </xf>
    <xf numFmtId="38" fontId="15" fillId="0" borderId="94" xfId="49" applyFont="1" applyFill="1" applyBorder="1" applyAlignment="1">
      <alignment horizontal="center" vertical="center" wrapText="1"/>
    </xf>
    <xf numFmtId="38" fontId="15" fillId="0" borderId="91" xfId="49" applyFont="1" applyFill="1" applyBorder="1" applyAlignment="1">
      <alignment horizontal="center" vertical="center" wrapText="1"/>
    </xf>
    <xf numFmtId="38" fontId="15" fillId="0" borderId="39" xfId="49" applyFont="1" applyFill="1" applyBorder="1" applyAlignment="1">
      <alignment horizontal="right" vertical="center"/>
    </xf>
    <xf numFmtId="38" fontId="15" fillId="0" borderId="63" xfId="49" applyFont="1" applyFill="1" applyBorder="1" applyAlignment="1">
      <alignment horizontal="center" vertical="center" wrapText="1"/>
    </xf>
    <xf numFmtId="38" fontId="15" fillId="0" borderId="47" xfId="49" applyFont="1" applyFill="1" applyBorder="1" applyAlignment="1">
      <alignment horizontal="right" vertical="center"/>
    </xf>
    <xf numFmtId="38" fontId="15" fillId="0" borderId="85" xfId="49" applyFont="1" applyFill="1" applyBorder="1" applyAlignment="1">
      <alignment horizontal="center" vertical="center" wrapText="1" shrinkToFit="1"/>
    </xf>
    <xf numFmtId="38" fontId="15" fillId="0" borderId="99" xfId="49" applyFont="1" applyFill="1" applyBorder="1" applyAlignment="1">
      <alignment horizontal="center" vertical="center" wrapText="1" shrinkToFit="1"/>
    </xf>
    <xf numFmtId="38" fontId="15" fillId="0" borderId="88" xfId="49" applyFont="1" applyFill="1" applyBorder="1" applyAlignment="1">
      <alignment horizontal="center" vertical="center" wrapText="1" shrinkToFit="1"/>
    </xf>
    <xf numFmtId="38" fontId="15" fillId="0" borderId="43" xfId="49" applyFont="1" applyFill="1" applyBorder="1" applyAlignment="1">
      <alignment vertical="center"/>
    </xf>
    <xf numFmtId="38" fontId="15" fillId="34" borderId="13" xfId="49" applyFont="1" applyFill="1" applyBorder="1" applyAlignment="1">
      <alignment horizontal="distributed" vertical="center"/>
    </xf>
    <xf numFmtId="38" fontId="15" fillId="34" borderId="14" xfId="49" applyFont="1" applyFill="1" applyBorder="1" applyAlignment="1">
      <alignment horizontal="distributed" vertical="center"/>
    </xf>
    <xf numFmtId="38" fontId="15" fillId="0" borderId="82" xfId="49" applyFont="1" applyFill="1" applyBorder="1" applyAlignment="1">
      <alignment horizontal="center" vertical="center" shrinkToFit="1"/>
    </xf>
    <xf numFmtId="38" fontId="15" fillId="0" borderId="85" xfId="49" applyFont="1" applyFill="1" applyBorder="1" applyAlignment="1">
      <alignment horizontal="center" vertical="center" textRotation="255" shrinkToFit="1"/>
    </xf>
    <xf numFmtId="38" fontId="15" fillId="0" borderId="64" xfId="49" applyFont="1" applyFill="1" applyBorder="1" applyAlignment="1">
      <alignment horizontal="center" vertical="center" textRotation="255" shrinkToFit="1"/>
    </xf>
    <xf numFmtId="38" fontId="15" fillId="0" borderId="86" xfId="49" applyFont="1" applyFill="1" applyBorder="1" applyAlignment="1">
      <alignment horizontal="center" vertical="center" textRotation="255" shrinkToFit="1"/>
    </xf>
    <xf numFmtId="38" fontId="15" fillId="0" borderId="49" xfId="49" applyFont="1" applyFill="1" applyBorder="1" applyAlignment="1">
      <alignment horizontal="center" vertical="center" textRotation="255" wrapText="1"/>
    </xf>
    <xf numFmtId="38" fontId="15" fillId="0" borderId="51" xfId="49" applyFont="1" applyFill="1" applyBorder="1" applyAlignment="1">
      <alignment horizontal="center" vertical="center" wrapText="1"/>
    </xf>
    <xf numFmtId="38" fontId="15" fillId="0" borderId="95" xfId="49" applyFont="1" applyFill="1" applyBorder="1" applyAlignment="1">
      <alignment horizontal="center" vertical="center" wrapText="1"/>
    </xf>
    <xf numFmtId="38" fontId="15" fillId="0" borderId="88" xfId="49" applyFont="1" applyFill="1" applyBorder="1" applyAlignment="1">
      <alignment vertical="center"/>
    </xf>
    <xf numFmtId="38" fontId="15" fillId="0" borderId="80" xfId="49" applyFont="1" applyFill="1" applyBorder="1" applyAlignment="1">
      <alignment horizontal="center" vertical="center" shrinkToFit="1"/>
    </xf>
    <xf numFmtId="38" fontId="15" fillId="0" borderId="48" xfId="49" applyFont="1" applyFill="1" applyBorder="1" applyAlignment="1">
      <alignment horizontal="center" vertical="center" textRotation="255" shrinkToFit="1"/>
    </xf>
    <xf numFmtId="38" fontId="15" fillId="0" borderId="80" xfId="49" applyFont="1" applyFill="1" applyBorder="1" applyAlignment="1">
      <alignment horizontal="center" vertical="center" textRotation="255" shrinkToFit="1"/>
    </xf>
    <xf numFmtId="38" fontId="15" fillId="0" borderId="82" xfId="49" applyFont="1" applyFill="1" applyBorder="1" applyAlignment="1">
      <alignment horizontal="center" vertical="center" textRotation="255" shrinkToFit="1"/>
    </xf>
    <xf numFmtId="38" fontId="15" fillId="0" borderId="21" xfId="49" applyFont="1" applyFill="1" applyBorder="1" applyAlignment="1" quotePrefix="1">
      <alignment vertical="center" wrapText="1"/>
    </xf>
    <xf numFmtId="38" fontId="15" fillId="0" borderId="20" xfId="49" applyFont="1" applyFill="1" applyBorder="1" applyAlignment="1" quotePrefix="1">
      <alignment vertical="center" wrapText="1"/>
    </xf>
    <xf numFmtId="38" fontId="15" fillId="0" borderId="85" xfId="49" applyFont="1" applyFill="1" applyBorder="1" applyAlignment="1">
      <alignment vertical="center" wrapText="1"/>
    </xf>
    <xf numFmtId="38" fontId="15" fillId="0" borderId="50" xfId="49" applyFont="1" applyFill="1" applyBorder="1" applyAlignment="1">
      <alignment vertical="center" wrapText="1"/>
    </xf>
    <xf numFmtId="38" fontId="15" fillId="0" borderId="42" xfId="49" applyFont="1" applyFill="1" applyBorder="1" applyAlignment="1">
      <alignment vertical="center" wrapText="1"/>
    </xf>
    <xf numFmtId="177" fontId="15" fillId="0" borderId="85" xfId="49" applyNumberFormat="1" applyFont="1" applyFill="1" applyBorder="1" applyAlignment="1">
      <alignment vertical="center"/>
    </xf>
    <xf numFmtId="177" fontId="15" fillId="0" borderId="99" xfId="49" applyNumberFormat="1" applyFont="1" applyFill="1" applyBorder="1" applyAlignment="1">
      <alignment vertical="center"/>
    </xf>
    <xf numFmtId="177" fontId="15" fillId="0" borderId="40" xfId="49" applyNumberFormat="1" applyFont="1" applyFill="1" applyBorder="1" applyAlignment="1">
      <alignment vertical="center"/>
    </xf>
    <xf numFmtId="177" fontId="15" fillId="0" borderId="42" xfId="49" applyNumberFormat="1" applyFont="1" applyFill="1" applyBorder="1" applyAlignment="1">
      <alignment vertical="center"/>
    </xf>
    <xf numFmtId="38" fontId="15" fillId="0" borderId="49" xfId="49" applyFont="1" applyFill="1" applyBorder="1" applyAlignment="1">
      <alignment horizontal="left" vertical="center" wrapText="1"/>
    </xf>
    <xf numFmtId="38" fontId="15" fillId="0" borderId="46" xfId="49" applyFont="1" applyFill="1" applyBorder="1" applyAlignment="1">
      <alignment horizontal="left" vertical="center" wrapText="1"/>
    </xf>
    <xf numFmtId="38" fontId="15" fillId="0" borderId="0" xfId="49" applyFont="1" applyFill="1" applyBorder="1" applyAlignment="1">
      <alignment horizontal="left" vertical="center" wrapText="1"/>
    </xf>
    <xf numFmtId="38" fontId="15" fillId="32" borderId="88" xfId="49" applyFont="1" applyFill="1" applyBorder="1" applyAlignment="1">
      <alignment vertical="center" wrapText="1"/>
    </xf>
    <xf numFmtId="38" fontId="15" fillId="32" borderId="41" xfId="49" applyFont="1" applyFill="1" applyBorder="1" applyAlignment="1">
      <alignment vertical="center" wrapText="1"/>
    </xf>
    <xf numFmtId="38" fontId="15" fillId="32" borderId="34" xfId="49" applyFont="1" applyFill="1" applyBorder="1" applyAlignment="1">
      <alignment vertical="center" wrapText="1"/>
    </xf>
    <xf numFmtId="38" fontId="15" fillId="32" borderId="92" xfId="49" applyFont="1" applyFill="1" applyBorder="1" applyAlignment="1">
      <alignment vertical="center"/>
    </xf>
    <xf numFmtId="38" fontId="15" fillId="34" borderId="89" xfId="49" applyFont="1" applyFill="1" applyBorder="1" applyAlignment="1">
      <alignment vertical="center"/>
    </xf>
    <xf numFmtId="38" fontId="6" fillId="32" borderId="0" xfId="49" applyFont="1" applyFill="1" applyAlignment="1">
      <alignment vertical="center" wrapText="1"/>
    </xf>
    <xf numFmtId="38" fontId="15" fillId="32" borderId="35" xfId="49" applyFont="1" applyFill="1" applyBorder="1" applyAlignment="1">
      <alignment horizontal="distributed"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94" xfId="0" applyFont="1" applyFill="1" applyBorder="1" applyAlignment="1">
      <alignment horizontal="center" vertical="center" textRotation="255" wrapText="1"/>
    </xf>
    <xf numFmtId="0" fontId="15" fillId="0" borderId="91" xfId="0" applyFont="1" applyFill="1" applyBorder="1" applyAlignment="1">
      <alignment horizontal="center" vertical="center" textRotation="255" wrapText="1"/>
    </xf>
    <xf numFmtId="0" fontId="15" fillId="0" borderId="17" xfId="0" applyFont="1" applyFill="1" applyBorder="1" applyAlignment="1">
      <alignment horizontal="distributed" vertical="center"/>
    </xf>
    <xf numFmtId="0" fontId="15" fillId="0" borderId="18" xfId="0" applyFont="1" applyFill="1" applyBorder="1" applyAlignment="1">
      <alignment horizontal="distributed" vertical="center"/>
    </xf>
    <xf numFmtId="0" fontId="15" fillId="0" borderId="21" xfId="0" applyFont="1" applyFill="1" applyBorder="1" applyAlignment="1">
      <alignment horizontal="distributed" vertical="center"/>
    </xf>
    <xf numFmtId="0" fontId="15" fillId="0" borderId="22" xfId="0" applyFont="1" applyFill="1" applyBorder="1" applyAlignment="1">
      <alignment horizontal="distributed" vertical="center"/>
    </xf>
    <xf numFmtId="0" fontId="15" fillId="0" borderId="46" xfId="0" applyFont="1" applyFill="1" applyBorder="1" applyAlignment="1">
      <alignment horizontal="left" vertical="center"/>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8" fillId="0" borderId="0" xfId="0" applyFont="1" applyFill="1" applyAlignment="1">
      <alignment vertical="center"/>
    </xf>
    <xf numFmtId="0" fontId="15" fillId="0" borderId="30" xfId="0" applyFont="1" applyFill="1" applyBorder="1" applyAlignment="1">
      <alignment vertical="top" wrapText="1" shrinkToFit="1"/>
    </xf>
    <xf numFmtId="0" fontId="15" fillId="0" borderId="0" xfId="0" applyFont="1" applyFill="1" applyAlignment="1">
      <alignment horizontal="left" wrapText="1"/>
    </xf>
    <xf numFmtId="0" fontId="15" fillId="0" borderId="49" xfId="0" applyFont="1" applyFill="1" applyBorder="1" applyAlignment="1">
      <alignment horizontal="distributed" vertical="center"/>
    </xf>
    <xf numFmtId="0" fontId="15" fillId="0" borderId="77" xfId="0" applyFont="1" applyFill="1" applyBorder="1" applyAlignment="1">
      <alignment horizontal="distributed" vertical="center"/>
    </xf>
    <xf numFmtId="0" fontId="15" fillId="0" borderId="86" xfId="0" applyFont="1" applyFill="1" applyBorder="1" applyAlignment="1">
      <alignment horizontal="distributed" vertical="center"/>
    </xf>
    <xf numFmtId="0" fontId="15" fillId="0" borderId="66" xfId="0" applyFont="1" applyFill="1" applyBorder="1" applyAlignment="1">
      <alignment horizontal="distributed"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93" xfId="0" applyFont="1" applyFill="1" applyBorder="1" applyAlignment="1">
      <alignment horizontal="center" vertical="center" textRotation="255" wrapText="1"/>
    </xf>
    <xf numFmtId="0" fontId="15" fillId="0" borderId="94" xfId="0" applyFont="1" applyFill="1" applyBorder="1" applyAlignment="1">
      <alignment vertical="center" textRotation="255"/>
    </xf>
    <xf numFmtId="0" fontId="15" fillId="0" borderId="91" xfId="0" applyFont="1" applyFill="1" applyBorder="1" applyAlignment="1">
      <alignment vertical="center" textRotation="255"/>
    </xf>
    <xf numFmtId="0" fontId="21" fillId="0" borderId="46" xfId="0" applyFont="1" applyFill="1" applyBorder="1" applyAlignment="1">
      <alignment horizontal="left" vertical="center" wrapText="1"/>
    </xf>
    <xf numFmtId="0" fontId="15" fillId="0" borderId="46"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8" fillId="32" borderId="0" xfId="0" applyFont="1" applyFill="1" applyAlignment="1">
      <alignment vertical="center"/>
    </xf>
    <xf numFmtId="0" fontId="18" fillId="32" borderId="0" xfId="0" applyFont="1" applyFill="1" applyBorder="1" applyAlignment="1">
      <alignment vertical="center"/>
    </xf>
    <xf numFmtId="0" fontId="15" fillId="32" borderId="30" xfId="0" applyFont="1" applyFill="1" applyBorder="1" applyAlignment="1">
      <alignment horizontal="left" vertical="center" wrapText="1"/>
    </xf>
    <xf numFmtId="0" fontId="17" fillId="32" borderId="30" xfId="0" applyFont="1" applyFill="1" applyBorder="1" applyAlignment="1">
      <alignment horizontal="left" vertical="center" wrapText="1"/>
    </xf>
    <xf numFmtId="0" fontId="15" fillId="32" borderId="49" xfId="0" applyFont="1" applyFill="1" applyBorder="1" applyAlignment="1">
      <alignment horizontal="distributed" vertical="center"/>
    </xf>
    <xf numFmtId="0" fontId="15" fillId="32" borderId="77" xfId="0" applyFont="1" applyFill="1" applyBorder="1" applyAlignment="1">
      <alignment horizontal="distributed" vertical="center"/>
    </xf>
    <xf numFmtId="0" fontId="15" fillId="32" borderId="86" xfId="0" applyFont="1" applyFill="1" applyBorder="1" applyAlignment="1">
      <alignment horizontal="distributed" vertical="center"/>
    </xf>
    <xf numFmtId="0" fontId="15" fillId="32" borderId="66" xfId="0" applyFont="1" applyFill="1" applyBorder="1" applyAlignment="1">
      <alignment horizontal="distributed" vertical="center"/>
    </xf>
    <xf numFmtId="0" fontId="15" fillId="32" borderId="84" xfId="0" applyFont="1" applyFill="1" applyBorder="1" applyAlignment="1">
      <alignment horizontal="distributed" vertical="center"/>
    </xf>
    <xf numFmtId="0" fontId="15" fillId="32" borderId="91" xfId="0" applyFont="1" applyFill="1" applyBorder="1" applyAlignment="1">
      <alignment horizontal="distributed" vertical="center"/>
    </xf>
    <xf numFmtId="0" fontId="15" fillId="32" borderId="33" xfId="0" applyFont="1" applyFill="1" applyBorder="1" applyAlignment="1">
      <alignment horizontal="distributed" vertical="center"/>
    </xf>
    <xf numFmtId="0" fontId="15" fillId="32" borderId="10" xfId="0" applyFont="1" applyFill="1" applyBorder="1" applyAlignment="1">
      <alignment horizontal="distributed" vertical="center"/>
    </xf>
    <xf numFmtId="41" fontId="15" fillId="0" borderId="85" xfId="0" applyNumberFormat="1" applyFont="1" applyFill="1" applyBorder="1" applyAlignment="1">
      <alignment horizontal="center" vertical="center"/>
    </xf>
    <xf numFmtId="41" fontId="15" fillId="0" borderId="99" xfId="0" applyNumberFormat="1" applyFont="1" applyFill="1" applyBorder="1" applyAlignment="1">
      <alignment horizontal="center" vertical="center"/>
    </xf>
    <xf numFmtId="41" fontId="15" fillId="0" borderId="56" xfId="0" applyNumberFormat="1" applyFont="1" applyFill="1" applyBorder="1" applyAlignment="1">
      <alignment horizontal="center" vertical="center"/>
    </xf>
    <xf numFmtId="41" fontId="15" fillId="0" borderId="40" xfId="0" applyNumberFormat="1" applyFont="1" applyFill="1" applyBorder="1" applyAlignment="1">
      <alignment horizontal="center" vertical="center" wrapText="1"/>
    </xf>
    <xf numFmtId="41" fontId="15" fillId="0" borderId="99" xfId="0" applyNumberFormat="1" applyFont="1" applyFill="1" applyBorder="1" applyAlignment="1">
      <alignment horizontal="center" vertical="center" wrapText="1"/>
    </xf>
    <xf numFmtId="41" fontId="15" fillId="0" borderId="110" xfId="0" applyNumberFormat="1" applyFont="1" applyFill="1" applyBorder="1" applyAlignment="1">
      <alignment horizontal="center" vertical="center" wrapText="1"/>
    </xf>
    <xf numFmtId="41" fontId="15" fillId="0" borderId="56" xfId="0" applyNumberFormat="1" applyFont="1" applyFill="1" applyBorder="1" applyAlignment="1">
      <alignment horizontal="center" vertical="center" wrapText="1"/>
    </xf>
    <xf numFmtId="41" fontId="15" fillId="0" borderId="42" xfId="0" applyNumberFormat="1" applyFont="1" applyFill="1" applyBorder="1" applyAlignment="1">
      <alignment horizontal="center" vertical="center" wrapText="1"/>
    </xf>
    <xf numFmtId="41" fontId="15" fillId="0" borderId="66" xfId="0" applyNumberFormat="1" applyFont="1" applyFill="1" applyBorder="1" applyAlignment="1">
      <alignment horizontal="center" vertical="center" wrapText="1"/>
    </xf>
    <xf numFmtId="41" fontId="15" fillId="0" borderId="40" xfId="0" applyNumberFormat="1" applyFont="1" applyFill="1" applyBorder="1" applyAlignment="1">
      <alignment horizontal="right" vertical="center" wrapText="1"/>
    </xf>
    <xf numFmtId="41" fontId="15" fillId="0" borderId="99" xfId="0" applyNumberFormat="1" applyFont="1" applyFill="1" applyBorder="1" applyAlignment="1">
      <alignment horizontal="right" vertical="center" wrapText="1"/>
    </xf>
    <xf numFmtId="41" fontId="15" fillId="0" borderId="110" xfId="0" applyNumberFormat="1" applyFont="1" applyFill="1" applyBorder="1" applyAlignment="1">
      <alignment horizontal="right" vertical="center" wrapText="1"/>
    </xf>
    <xf numFmtId="41" fontId="15" fillId="0" borderId="56" xfId="0" applyNumberFormat="1" applyFont="1" applyFill="1" applyBorder="1" applyAlignment="1">
      <alignment horizontal="right" vertical="center" wrapText="1"/>
    </xf>
    <xf numFmtId="41" fontId="15" fillId="0" borderId="42" xfId="0" applyNumberFormat="1" applyFont="1" applyFill="1" applyBorder="1" applyAlignment="1">
      <alignment horizontal="right" vertical="center" wrapText="1"/>
    </xf>
    <xf numFmtId="41" fontId="15" fillId="0" borderId="66" xfId="0" applyNumberFormat="1" applyFont="1" applyFill="1" applyBorder="1" applyAlignment="1">
      <alignment horizontal="right" vertical="center" wrapText="1"/>
    </xf>
    <xf numFmtId="0" fontId="15" fillId="32" borderId="94" xfId="0" applyFont="1" applyFill="1" applyBorder="1" applyAlignment="1">
      <alignment horizontal="distributed" vertical="center"/>
    </xf>
    <xf numFmtId="41" fontId="15" fillId="0" borderId="23" xfId="0" applyNumberFormat="1" applyFont="1" applyFill="1" applyBorder="1" applyAlignment="1">
      <alignment horizontal="center" vertical="center" wrapText="1"/>
    </xf>
    <xf numFmtId="41" fontId="15" fillId="0" borderId="89" xfId="0" applyNumberFormat="1" applyFont="1" applyFill="1" applyBorder="1" applyAlignment="1">
      <alignment horizontal="center" vertical="center" wrapText="1"/>
    </xf>
    <xf numFmtId="41" fontId="15" fillId="0" borderId="44" xfId="0" applyNumberFormat="1" applyFont="1" applyFill="1" applyBorder="1" applyAlignment="1">
      <alignment horizontal="center" vertical="center" wrapText="1"/>
    </xf>
    <xf numFmtId="0" fontId="15" fillId="32" borderId="65" xfId="0" applyFont="1" applyFill="1" applyBorder="1" applyAlignment="1">
      <alignment horizontal="center" vertical="center"/>
    </xf>
    <xf numFmtId="0" fontId="15" fillId="32" borderId="58" xfId="0" applyFont="1" applyFill="1" applyBorder="1" applyAlignment="1">
      <alignment horizontal="center" vertical="center"/>
    </xf>
    <xf numFmtId="41" fontId="15" fillId="0" borderId="92" xfId="0" applyNumberFormat="1" applyFont="1" applyFill="1" applyBorder="1" applyAlignment="1">
      <alignment horizontal="right" vertical="center"/>
    </xf>
    <xf numFmtId="41" fontId="15" fillId="0" borderId="89" xfId="0" applyNumberFormat="1" applyFont="1" applyFill="1" applyBorder="1" applyAlignment="1">
      <alignment horizontal="right" vertical="center"/>
    </xf>
    <xf numFmtId="41" fontId="15" fillId="0" borderId="23" xfId="0" applyNumberFormat="1" applyFont="1" applyFill="1" applyBorder="1" applyAlignment="1">
      <alignment horizontal="right" vertical="center" wrapText="1"/>
    </xf>
    <xf numFmtId="41" fontId="15" fillId="0" borderId="89" xfId="0" applyNumberFormat="1" applyFont="1" applyFill="1" applyBorder="1" applyAlignment="1">
      <alignment horizontal="right" vertical="center" wrapText="1"/>
    </xf>
    <xf numFmtId="41" fontId="15" fillId="0" borderId="44" xfId="0" applyNumberFormat="1" applyFont="1" applyFill="1" applyBorder="1" applyAlignment="1">
      <alignment horizontal="right" vertical="center" wrapText="1"/>
    </xf>
    <xf numFmtId="41" fontId="15" fillId="0" borderId="85" xfId="0" applyNumberFormat="1" applyFont="1" applyFill="1" applyBorder="1" applyAlignment="1">
      <alignment horizontal="right" vertical="center"/>
    </xf>
    <xf numFmtId="41" fontId="15" fillId="0" borderId="99" xfId="0" applyNumberFormat="1" applyFont="1" applyFill="1" applyBorder="1" applyAlignment="1">
      <alignment horizontal="right" vertical="center"/>
    </xf>
    <xf numFmtId="41" fontId="15" fillId="0" borderId="86" xfId="0" applyNumberFormat="1" applyFont="1" applyFill="1" applyBorder="1" applyAlignment="1">
      <alignment horizontal="right" vertical="center"/>
    </xf>
    <xf numFmtId="41" fontId="15" fillId="0" borderId="56" xfId="0" applyNumberFormat="1" applyFont="1" applyFill="1" applyBorder="1" applyAlignment="1">
      <alignment horizontal="right" vertical="center"/>
    </xf>
    <xf numFmtId="41" fontId="15" fillId="0" borderId="40" xfId="0" applyNumberFormat="1" applyFont="1" applyFill="1" applyBorder="1" applyAlignment="1">
      <alignment horizontal="right" vertical="center"/>
    </xf>
    <xf numFmtId="41" fontId="15" fillId="0" borderId="110" xfId="0" applyNumberFormat="1" applyFont="1" applyFill="1" applyBorder="1" applyAlignment="1">
      <alignment horizontal="right" vertical="center"/>
    </xf>
    <xf numFmtId="41" fontId="15" fillId="0" borderId="42" xfId="0" applyNumberFormat="1" applyFont="1" applyFill="1" applyBorder="1" applyAlignment="1">
      <alignment horizontal="right" vertical="center"/>
    </xf>
    <xf numFmtId="41" fontId="15" fillId="0" borderId="66" xfId="0" applyNumberFormat="1" applyFont="1" applyFill="1" applyBorder="1" applyAlignment="1">
      <alignment horizontal="right" vertical="center"/>
    </xf>
    <xf numFmtId="41" fontId="15" fillId="0" borderId="64" xfId="0" applyNumberFormat="1" applyFont="1" applyFill="1" applyBorder="1" applyAlignment="1">
      <alignment horizontal="right" vertical="center"/>
    </xf>
    <xf numFmtId="41" fontId="15" fillId="0" borderId="95" xfId="0" applyNumberFormat="1" applyFont="1" applyFill="1" applyBorder="1" applyAlignment="1">
      <alignment horizontal="right" vertical="center"/>
    </xf>
    <xf numFmtId="41" fontId="15" fillId="0" borderId="51" xfId="0" applyNumberFormat="1" applyFont="1" applyFill="1" applyBorder="1" applyAlignment="1">
      <alignment horizontal="right" vertical="center"/>
    </xf>
    <xf numFmtId="41" fontId="15" fillId="0" borderId="37" xfId="0" applyNumberFormat="1" applyFont="1" applyFill="1" applyBorder="1" applyAlignment="1">
      <alignment horizontal="right" vertical="center"/>
    </xf>
    <xf numFmtId="0" fontId="15" fillId="32" borderId="84" xfId="0" applyFont="1" applyFill="1" applyBorder="1" applyAlignment="1">
      <alignment horizontal="center" vertical="center"/>
    </xf>
    <xf numFmtId="0" fontId="15" fillId="32" borderId="94" xfId="0" applyFont="1" applyFill="1" applyBorder="1" applyAlignment="1">
      <alignment horizontal="center" vertical="center"/>
    </xf>
    <xf numFmtId="0" fontId="15" fillId="32" borderId="91" xfId="0" applyFont="1" applyFill="1" applyBorder="1" applyAlignment="1">
      <alignment horizontal="center" vertical="center"/>
    </xf>
    <xf numFmtId="41" fontId="15" fillId="0" borderId="54" xfId="0" applyNumberFormat="1" applyFont="1" applyFill="1" applyBorder="1" applyAlignment="1">
      <alignment horizontal="center" vertical="center"/>
    </xf>
    <xf numFmtId="41" fontId="15" fillId="0" borderId="77" xfId="0" applyNumberFormat="1" applyFont="1" applyFill="1" applyBorder="1" applyAlignment="1">
      <alignment horizontal="center" vertical="center"/>
    </xf>
    <xf numFmtId="41" fontId="15" fillId="0" borderId="51" xfId="0" applyNumberFormat="1" applyFont="1" applyFill="1" applyBorder="1" applyAlignment="1">
      <alignment horizontal="center" vertical="center"/>
    </xf>
    <xf numFmtId="41" fontId="15" fillId="0" borderId="0" xfId="0" applyNumberFormat="1" applyFont="1" applyFill="1" applyBorder="1" applyAlignment="1">
      <alignment horizontal="center" vertical="center"/>
    </xf>
    <xf numFmtId="41" fontId="15" fillId="0" borderId="37" xfId="0" applyNumberFormat="1" applyFont="1" applyFill="1" applyBorder="1" applyAlignment="1">
      <alignment horizontal="center" vertical="center"/>
    </xf>
    <xf numFmtId="41" fontId="15" fillId="0" borderId="110" xfId="0" applyNumberFormat="1" applyFont="1" applyFill="1" applyBorder="1" applyAlignment="1">
      <alignment horizontal="center" vertical="center"/>
    </xf>
    <xf numFmtId="41" fontId="15" fillId="0" borderId="66" xfId="0" applyNumberFormat="1" applyFont="1" applyFill="1" applyBorder="1" applyAlignment="1">
      <alignment horizontal="center" vertical="center"/>
    </xf>
    <xf numFmtId="0" fontId="15" fillId="32" borderId="60"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0" borderId="49" xfId="0" applyFont="1" applyFill="1" applyBorder="1" applyAlignment="1">
      <alignment horizontal="center" vertical="center" shrinkToFit="1"/>
    </xf>
    <xf numFmtId="0" fontId="15" fillId="0" borderId="77" xfId="0" applyFont="1" applyFill="1" applyBorder="1" applyAlignment="1">
      <alignment horizontal="center" vertical="center" shrinkToFit="1"/>
    </xf>
    <xf numFmtId="0" fontId="15" fillId="0" borderId="86"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15" fillId="0" borderId="92" xfId="0" applyFont="1" applyFill="1" applyBorder="1" applyAlignment="1">
      <alignment horizontal="distributed" vertical="center"/>
    </xf>
    <xf numFmtId="0" fontId="15" fillId="0" borderId="43" xfId="0" applyFont="1" applyFill="1" applyBorder="1" applyAlignment="1">
      <alignment horizontal="distributed" vertical="center"/>
    </xf>
    <xf numFmtId="0" fontId="15" fillId="0" borderId="44"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61" xfId="0" applyFont="1" applyFill="1" applyBorder="1" applyAlignment="1">
      <alignment horizontal="distributed" vertical="center"/>
    </xf>
    <xf numFmtId="0" fontId="15" fillId="0" borderId="24" xfId="0" applyFont="1" applyFill="1" applyBorder="1" applyAlignment="1">
      <alignment horizontal="distributed" vertical="center"/>
    </xf>
    <xf numFmtId="0" fontId="15" fillId="0" borderId="47" xfId="0" applyFont="1" applyFill="1" applyBorder="1" applyAlignment="1">
      <alignment horizontal="distributed" vertical="center"/>
    </xf>
    <xf numFmtId="0" fontId="15" fillId="32" borderId="31" xfId="0" applyFont="1" applyFill="1" applyBorder="1" applyAlignment="1">
      <alignment vertical="center" wrapText="1"/>
    </xf>
    <xf numFmtId="0" fontId="15" fillId="32" borderId="21" xfId="0" applyFont="1" applyFill="1" applyBorder="1" applyAlignment="1">
      <alignment vertical="center" wrapText="1"/>
    </xf>
    <xf numFmtId="0" fontId="15" fillId="32" borderId="22" xfId="0" applyFont="1" applyFill="1" applyBorder="1" applyAlignment="1">
      <alignment vertical="center" wrapText="1"/>
    </xf>
    <xf numFmtId="0" fontId="15" fillId="32" borderId="31" xfId="0" applyFont="1" applyFill="1" applyBorder="1" applyAlignment="1">
      <alignment horizontal="left" vertical="center" wrapText="1"/>
    </xf>
    <xf numFmtId="0" fontId="15" fillId="32" borderId="21" xfId="0" applyFont="1" applyFill="1" applyBorder="1" applyAlignment="1">
      <alignment horizontal="left" vertical="center" wrapText="1"/>
    </xf>
    <xf numFmtId="0" fontId="15" fillId="32" borderId="22" xfId="0" applyFont="1" applyFill="1" applyBorder="1" applyAlignment="1">
      <alignment horizontal="left" vertical="center" wrapText="1"/>
    </xf>
    <xf numFmtId="0" fontId="18" fillId="32" borderId="0" xfId="0" applyFont="1" applyFill="1" applyAlignment="1">
      <alignment horizontal="left" vertical="center"/>
    </xf>
    <xf numFmtId="0" fontId="16" fillId="32" borderId="0" xfId="0" applyFont="1" applyFill="1" applyAlignment="1">
      <alignment horizontal="left" vertical="center" wrapText="1"/>
    </xf>
    <xf numFmtId="0" fontId="15" fillId="32" borderId="13" xfId="0" applyFont="1" applyFill="1" applyBorder="1" applyAlignment="1">
      <alignment horizontal="center" vertical="center"/>
    </xf>
    <xf numFmtId="0" fontId="15" fillId="32" borderId="13"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80" fillId="0" borderId="28" xfId="0" applyFont="1" applyFill="1" applyBorder="1" applyAlignment="1">
      <alignment horizontal="distributed" vertical="center"/>
    </xf>
    <xf numFmtId="0" fontId="80" fillId="0" borderId="52" xfId="0" applyFont="1" applyFill="1" applyBorder="1" applyAlignment="1">
      <alignment horizontal="distributed" vertical="center"/>
    </xf>
    <xf numFmtId="0" fontId="80" fillId="0" borderId="26" xfId="0" applyFont="1" applyFill="1" applyBorder="1" applyAlignment="1">
      <alignment horizontal="distributed" vertical="center"/>
    </xf>
    <xf numFmtId="41" fontId="80" fillId="0" borderId="28" xfId="0" applyNumberFormat="1" applyFont="1" applyFill="1" applyBorder="1" applyAlignment="1">
      <alignment horizontal="center" vertical="center"/>
    </xf>
    <xf numFmtId="41" fontId="80" fillId="0" borderId="26" xfId="0" applyNumberFormat="1" applyFont="1" applyFill="1" applyBorder="1" applyAlignment="1">
      <alignment horizontal="center" vertical="center"/>
    </xf>
    <xf numFmtId="0" fontId="80" fillId="0" borderId="49" xfId="0" applyFont="1" applyFill="1" applyBorder="1" applyAlignment="1">
      <alignment horizontal="center" vertical="center"/>
    </xf>
    <xf numFmtId="0" fontId="80" fillId="0" borderId="46" xfId="0" applyFont="1" applyFill="1" applyBorder="1" applyAlignment="1">
      <alignment horizontal="center" vertical="center"/>
    </xf>
    <xf numFmtId="0" fontId="80" fillId="0" borderId="77" xfId="0" applyFont="1" applyFill="1" applyBorder="1" applyAlignment="1">
      <alignment horizontal="center" vertical="center"/>
    </xf>
    <xf numFmtId="0" fontId="80" fillId="0" borderId="86" xfId="0" applyFont="1" applyFill="1" applyBorder="1" applyAlignment="1">
      <alignment horizontal="center" vertical="center"/>
    </xf>
    <xf numFmtId="0" fontId="80" fillId="0" borderId="30" xfId="0" applyFont="1" applyFill="1" applyBorder="1" applyAlignment="1">
      <alignment horizontal="center" vertical="center"/>
    </xf>
    <xf numFmtId="0" fontId="80" fillId="0" borderId="66" xfId="0" applyFont="1" applyFill="1" applyBorder="1" applyAlignment="1">
      <alignment horizontal="center" vertical="center"/>
    </xf>
    <xf numFmtId="0" fontId="80" fillId="0" borderId="49" xfId="0" applyFont="1" applyFill="1" applyBorder="1" applyAlignment="1">
      <alignment horizontal="center" vertical="center" shrinkToFit="1"/>
    </xf>
    <xf numFmtId="0" fontId="80" fillId="0" borderId="46" xfId="0" applyFont="1" applyFill="1" applyBorder="1" applyAlignment="1">
      <alignment horizontal="center" vertical="center" shrinkToFit="1"/>
    </xf>
    <xf numFmtId="0" fontId="80" fillId="0" borderId="86" xfId="0" applyFont="1" applyFill="1" applyBorder="1" applyAlignment="1">
      <alignment horizontal="center" vertical="center" shrinkToFit="1"/>
    </xf>
    <xf numFmtId="0" fontId="80" fillId="0" borderId="30" xfId="0" applyFont="1" applyFill="1" applyBorder="1" applyAlignment="1">
      <alignment horizontal="center" vertical="center" shrinkToFit="1"/>
    </xf>
    <xf numFmtId="0" fontId="15" fillId="0" borderId="62" xfId="0" applyFont="1" applyFill="1" applyBorder="1" applyAlignment="1">
      <alignment horizontal="distributed" vertical="center"/>
    </xf>
    <xf numFmtId="0" fontId="15" fillId="0" borderId="38" xfId="0" applyFont="1" applyFill="1" applyBorder="1" applyAlignment="1">
      <alignment horizontal="distributed" vertical="center"/>
    </xf>
    <xf numFmtId="0" fontId="15" fillId="0" borderId="28" xfId="0" applyFont="1" applyFill="1" applyBorder="1" applyAlignment="1">
      <alignment horizontal="distributed" vertical="center"/>
    </xf>
    <xf numFmtId="0" fontId="15" fillId="0" borderId="52" xfId="0" applyFont="1" applyFill="1" applyBorder="1" applyAlignment="1">
      <alignment horizontal="distributed" vertical="center"/>
    </xf>
    <xf numFmtId="0" fontId="15" fillId="0" borderId="26" xfId="0" applyFont="1" applyFill="1" applyBorder="1" applyAlignment="1">
      <alignment horizontal="distributed" vertical="center"/>
    </xf>
    <xf numFmtId="0" fontId="80" fillId="0" borderId="28" xfId="0" applyFont="1" applyFill="1" applyBorder="1" applyAlignment="1">
      <alignment horizontal="center" vertical="center"/>
    </xf>
    <xf numFmtId="0" fontId="80" fillId="0" borderId="52" xfId="0" applyFont="1" applyFill="1" applyBorder="1" applyAlignment="1">
      <alignment horizontal="center" vertical="center"/>
    </xf>
    <xf numFmtId="0" fontId="80" fillId="0" borderId="26" xfId="0" applyFont="1" applyFill="1" applyBorder="1" applyAlignment="1">
      <alignment horizontal="center" vertical="center"/>
    </xf>
    <xf numFmtId="0" fontId="18" fillId="0" borderId="0" xfId="0" applyFont="1" applyFill="1" applyAlignment="1">
      <alignment horizontal="left" vertical="center"/>
    </xf>
    <xf numFmtId="41" fontId="80" fillId="0" borderId="0" xfId="0" applyNumberFormat="1" applyFont="1" applyFill="1" applyBorder="1" applyAlignment="1">
      <alignment vertical="center"/>
    </xf>
    <xf numFmtId="0" fontId="15" fillId="32" borderId="28" xfId="0" applyFont="1" applyFill="1" applyBorder="1" applyAlignment="1">
      <alignment horizontal="distributed" vertical="center"/>
    </xf>
    <xf numFmtId="0" fontId="15" fillId="32" borderId="26" xfId="0" applyFont="1" applyFill="1" applyBorder="1" applyAlignment="1">
      <alignment horizontal="distributed" vertical="center"/>
    </xf>
    <xf numFmtId="0" fontId="15" fillId="0" borderId="85"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85" xfId="0" applyFont="1" applyFill="1" applyBorder="1" applyAlignment="1">
      <alignment horizontal="distributed" vertical="center"/>
    </xf>
    <xf numFmtId="0" fontId="15" fillId="0" borderId="50" xfId="0" applyFont="1" applyFill="1" applyBorder="1" applyAlignment="1">
      <alignment horizontal="distributed" vertical="center"/>
    </xf>
    <xf numFmtId="0" fontId="18" fillId="0" borderId="0" xfId="0" applyFont="1" applyFill="1" applyBorder="1" applyAlignment="1">
      <alignment vertical="center"/>
    </xf>
    <xf numFmtId="0" fontId="15" fillId="0" borderId="0" xfId="0" applyFont="1" applyFill="1" applyAlignment="1">
      <alignment vertical="top" wrapText="1"/>
    </xf>
    <xf numFmtId="0" fontId="15" fillId="0" borderId="0" xfId="0" applyFont="1" applyFill="1" applyAlignment="1">
      <alignment horizontal="left" vertical="center"/>
    </xf>
    <xf numFmtId="0" fontId="17" fillId="0" borderId="0" xfId="0" applyFont="1" applyFill="1" applyAlignment="1">
      <alignment horizontal="left" vertical="center"/>
    </xf>
    <xf numFmtId="0" fontId="15" fillId="32" borderId="0" xfId="0" applyFont="1" applyFill="1" applyAlignment="1">
      <alignment vertical="top" wrapText="1"/>
    </xf>
    <xf numFmtId="0" fontId="15" fillId="0" borderId="79" xfId="0" applyFont="1" applyFill="1" applyBorder="1" applyAlignment="1">
      <alignment horizontal="distributed" vertical="center" wrapText="1"/>
    </xf>
    <xf numFmtId="0" fontId="15" fillId="0" borderId="109" xfId="0" applyFont="1" applyFill="1" applyBorder="1" applyAlignment="1">
      <alignment horizontal="distributed" vertical="center"/>
    </xf>
    <xf numFmtId="0" fontId="15" fillId="0" borderId="57" xfId="0" applyFont="1" applyFill="1" applyBorder="1" applyAlignment="1">
      <alignment horizontal="distributed" vertical="center"/>
    </xf>
    <xf numFmtId="0" fontId="15" fillId="0" borderId="38"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6" xfId="0" applyFont="1" applyFill="1" applyBorder="1" applyAlignment="1">
      <alignment horizontal="right" vertical="center"/>
    </xf>
    <xf numFmtId="0" fontId="15" fillId="0" borderId="79"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39" xfId="0" applyFont="1" applyFill="1" applyBorder="1" applyAlignment="1">
      <alignment horizontal="distributed" vertical="center"/>
    </xf>
    <xf numFmtId="0" fontId="15" fillId="0" borderId="42" xfId="0" applyFont="1" applyFill="1" applyBorder="1" applyAlignment="1">
      <alignment horizontal="distributed" vertical="center"/>
    </xf>
    <xf numFmtId="0" fontId="15" fillId="0" borderId="30" xfId="0" applyFont="1" applyFill="1" applyBorder="1" applyAlignment="1">
      <alignment horizontal="distributed" vertical="center"/>
    </xf>
    <xf numFmtId="0" fontId="16" fillId="32" borderId="0" xfId="0" applyFont="1" applyFill="1" applyAlignment="1">
      <alignment horizontal="right" vertical="center"/>
    </xf>
    <xf numFmtId="0" fontId="15" fillId="32" borderId="52" xfId="0" applyFont="1" applyFill="1" applyBorder="1" applyAlignment="1">
      <alignment horizontal="distributed" vertical="center"/>
    </xf>
    <xf numFmtId="0" fontId="8" fillId="0" borderId="0" xfId="0" applyFont="1" applyFill="1" applyAlignment="1">
      <alignment horizontal="left" vertical="center" wrapText="1"/>
    </xf>
    <xf numFmtId="0" fontId="15" fillId="0" borderId="49"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52" xfId="0" applyFont="1" applyFill="1" applyBorder="1" applyAlignment="1">
      <alignment horizontal="center" vertical="center"/>
    </xf>
    <xf numFmtId="0" fontId="15" fillId="32" borderId="30" xfId="0" applyFont="1" applyFill="1" applyBorder="1" applyAlignment="1">
      <alignment vertical="top" wrapText="1"/>
    </xf>
    <xf numFmtId="0" fontId="15" fillId="0" borderId="26" xfId="0" applyFont="1" applyFill="1" applyBorder="1" applyAlignment="1">
      <alignment horizontal="center" vertical="center"/>
    </xf>
    <xf numFmtId="0" fontId="15" fillId="0" borderId="78" xfId="0" applyFont="1" applyFill="1" applyBorder="1" applyAlignment="1">
      <alignment horizontal="distributed"/>
    </xf>
    <xf numFmtId="0" fontId="15" fillId="0" borderId="86" xfId="0" applyFont="1" applyFill="1" applyBorder="1" applyAlignment="1">
      <alignment horizontal="distributed"/>
    </xf>
    <xf numFmtId="0" fontId="15" fillId="0" borderId="56" xfId="0" applyFont="1" applyFill="1" applyBorder="1" applyAlignment="1">
      <alignment horizontal="distributed"/>
    </xf>
    <xf numFmtId="0" fontId="15" fillId="0" borderId="53" xfId="0" applyFont="1" applyFill="1" applyBorder="1" applyAlignment="1">
      <alignment horizontal="distributed" vertical="center" wrapText="1"/>
    </xf>
    <xf numFmtId="0" fontId="15" fillId="0" borderId="82" xfId="0" applyFont="1" applyFill="1" applyBorder="1" applyAlignment="1">
      <alignment horizontal="distributed" vertical="center" wrapText="1"/>
    </xf>
    <xf numFmtId="0" fontId="15" fillId="0" borderId="53"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5" fillId="0" borderId="53"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55" xfId="0" applyFont="1" applyFill="1" applyBorder="1" applyAlignment="1">
      <alignment horizontal="center" vertical="center" wrapText="1"/>
    </xf>
    <xf numFmtId="0" fontId="15" fillId="0" borderId="58" xfId="0" applyFont="1" applyFill="1" applyBorder="1" applyAlignment="1">
      <alignment horizontal="center" vertical="center" wrapText="1"/>
    </xf>
    <xf numFmtId="49" fontId="15" fillId="0" borderId="62" xfId="0" applyNumberFormat="1" applyFont="1" applyFill="1" applyBorder="1" applyAlignment="1">
      <alignment horizontal="left" vertical="center" wrapText="1" indent="1"/>
    </xf>
    <xf numFmtId="49" fontId="15" fillId="0" borderId="20" xfId="0" applyNumberFormat="1" applyFont="1" applyFill="1" applyBorder="1" applyAlignment="1">
      <alignment horizontal="left" vertical="center" wrapText="1" indent="1"/>
    </xf>
    <xf numFmtId="49" fontId="15" fillId="0" borderId="94" xfId="0" applyNumberFormat="1" applyFont="1" applyFill="1" applyBorder="1" applyAlignment="1">
      <alignment horizontal="left" vertical="center" wrapText="1" indent="1"/>
    </xf>
    <xf numFmtId="49" fontId="15" fillId="0" borderId="80" xfId="0" applyNumberFormat="1" applyFont="1" applyFill="1" applyBorder="1" applyAlignment="1">
      <alignment horizontal="left" vertical="center" wrapText="1" indent="1"/>
    </xf>
    <xf numFmtId="49" fontId="15" fillId="0" borderId="93" xfId="0" applyNumberFormat="1" applyFont="1" applyFill="1" applyBorder="1" applyAlignment="1">
      <alignment horizontal="left" vertical="center" wrapText="1" indent="1"/>
    </xf>
    <xf numFmtId="49" fontId="15" fillId="0" borderId="48" xfId="0" applyNumberFormat="1" applyFont="1" applyFill="1" applyBorder="1" applyAlignment="1">
      <alignment horizontal="left" vertical="center" wrapText="1" indent="1"/>
    </xf>
    <xf numFmtId="49" fontId="15" fillId="0" borderId="60" xfId="0" applyNumberFormat="1" applyFont="1" applyFill="1" applyBorder="1" applyAlignment="1">
      <alignment horizontal="left" vertical="center" wrapText="1" indent="1"/>
    </xf>
    <xf numFmtId="49" fontId="15" fillId="0" borderId="11" xfId="0" applyNumberFormat="1" applyFont="1" applyFill="1" applyBorder="1" applyAlignment="1">
      <alignment horizontal="left" vertical="center" wrapText="1" indent="1"/>
    </xf>
    <xf numFmtId="0" fontId="15" fillId="0" borderId="78" xfId="0" applyFont="1" applyFill="1" applyBorder="1" applyAlignment="1">
      <alignment horizontal="center" vertical="center"/>
    </xf>
    <xf numFmtId="0" fontId="15" fillId="0" borderId="56" xfId="0" applyFont="1" applyFill="1" applyBorder="1" applyAlignment="1">
      <alignment horizontal="center" vertical="center"/>
    </xf>
    <xf numFmtId="49" fontId="15" fillId="0" borderId="63" xfId="0" applyNumberFormat="1" applyFont="1" applyFill="1" applyBorder="1" applyAlignment="1">
      <alignment horizontal="left" vertical="center" wrapText="1" indent="1"/>
    </xf>
    <xf numFmtId="49" fontId="15" fillId="0" borderId="31" xfId="0" applyNumberFormat="1" applyFont="1" applyFill="1" applyBorder="1" applyAlignment="1">
      <alignment horizontal="left" vertical="center" wrapText="1" indent="1"/>
    </xf>
    <xf numFmtId="0" fontId="15" fillId="0" borderId="55" xfId="0" applyFont="1" applyFill="1" applyBorder="1" applyAlignment="1">
      <alignment horizontal="center" vertical="center" wrapText="1" shrinkToFit="1"/>
    </xf>
    <xf numFmtId="0" fontId="15" fillId="0" borderId="58" xfId="0" applyFont="1" applyFill="1" applyBorder="1" applyAlignment="1">
      <alignment horizontal="center" vertical="center" wrapText="1" shrinkToFit="1"/>
    </xf>
    <xf numFmtId="0" fontId="15" fillId="0" borderId="84" xfId="0" applyFont="1" applyFill="1" applyBorder="1" applyAlignment="1">
      <alignment horizontal="distributed" vertical="center"/>
    </xf>
    <xf numFmtId="0" fontId="15" fillId="0" borderId="91" xfId="0" applyFont="1" applyFill="1" applyBorder="1" applyAlignment="1">
      <alignment horizontal="distributed" vertical="center"/>
    </xf>
    <xf numFmtId="0" fontId="15" fillId="0" borderId="23" xfId="0" applyFont="1" applyFill="1" applyBorder="1" applyAlignment="1">
      <alignment horizontal="distributed" vertical="center"/>
    </xf>
    <xf numFmtId="0" fontId="80" fillId="0" borderId="0" xfId="0" applyFont="1" applyFill="1" applyAlignment="1">
      <alignment/>
    </xf>
    <xf numFmtId="0" fontId="80" fillId="0" borderId="0" xfId="0" applyFont="1" applyFill="1" applyAlignment="1">
      <alignment horizontal="left" vertical="center" wrapText="1"/>
    </xf>
    <xf numFmtId="0" fontId="80" fillId="0" borderId="0" xfId="0" applyFont="1" applyFill="1" applyBorder="1" applyAlignment="1">
      <alignment horizontal="distributed" vertical="center"/>
    </xf>
    <xf numFmtId="0" fontId="80" fillId="0" borderId="0" xfId="0" applyFont="1" applyFill="1" applyBorder="1" applyAlignment="1">
      <alignment horizontal="center" vertical="center" shrinkToFit="1"/>
    </xf>
    <xf numFmtId="0" fontId="81" fillId="0" borderId="0" xfId="0" applyFont="1" applyFill="1" applyAlignment="1">
      <alignment/>
    </xf>
    <xf numFmtId="0" fontId="81" fillId="0" borderId="0" xfId="0" applyFont="1" applyFill="1" applyBorder="1" applyAlignment="1">
      <alignment horizontal="distributed" vertical="center"/>
    </xf>
    <xf numFmtId="0" fontId="81" fillId="0" borderId="0" xfId="0" applyFont="1" applyFill="1" applyBorder="1" applyAlignment="1">
      <alignment horizontal="center" vertical="center"/>
    </xf>
    <xf numFmtId="0" fontId="81" fillId="0" borderId="0" xfId="0" applyFont="1" applyFill="1" applyBorder="1" applyAlignment="1">
      <alignment horizontal="center"/>
    </xf>
    <xf numFmtId="0" fontId="85" fillId="0" borderId="0" xfId="0" applyFont="1" applyFill="1" applyAlignment="1">
      <alignment vertical="center"/>
    </xf>
    <xf numFmtId="0" fontId="80" fillId="0" borderId="0" xfId="0" applyFont="1" applyFill="1" applyBorder="1" applyAlignment="1">
      <alignment horizontal="left" vertical="center" wrapText="1"/>
    </xf>
    <xf numFmtId="0" fontId="80" fillId="0" borderId="49" xfId="0" applyFont="1" applyFill="1" applyBorder="1" applyAlignment="1">
      <alignment horizontal="distributed" vertical="center" wrapText="1"/>
    </xf>
    <xf numFmtId="0" fontId="80" fillId="0" borderId="46" xfId="0" applyFont="1" applyFill="1" applyBorder="1" applyAlignment="1">
      <alignment horizontal="distributed" vertical="center" wrapText="1"/>
    </xf>
    <xf numFmtId="0" fontId="80" fillId="0" borderId="77" xfId="0" applyFont="1" applyFill="1" applyBorder="1" applyAlignment="1">
      <alignment horizontal="distributed" vertical="center" wrapText="1"/>
    </xf>
    <xf numFmtId="0" fontId="80" fillId="0" borderId="49" xfId="0" applyFont="1" applyFill="1" applyBorder="1" applyAlignment="1">
      <alignment horizontal="center" vertical="center" wrapText="1"/>
    </xf>
    <xf numFmtId="0" fontId="80" fillId="0" borderId="77" xfId="0" applyFont="1" applyFill="1" applyBorder="1" applyAlignment="1">
      <alignment horizontal="center" vertical="center" wrapText="1"/>
    </xf>
    <xf numFmtId="0" fontId="80" fillId="0" borderId="78" xfId="0" applyFont="1" applyFill="1" applyBorder="1" applyAlignment="1">
      <alignment horizontal="center" vertical="center" shrinkToFit="1"/>
    </xf>
    <xf numFmtId="0" fontId="80" fillId="0" borderId="53" xfId="0" applyFont="1" applyFill="1" applyBorder="1" applyAlignment="1">
      <alignment horizontal="center" vertical="center" shrinkToFit="1"/>
    </xf>
    <xf numFmtId="0" fontId="80" fillId="0" borderId="53" xfId="0" applyFont="1" applyFill="1" applyBorder="1" applyAlignment="1">
      <alignment horizontal="center" vertical="center" wrapText="1" shrinkToFit="1"/>
    </xf>
    <xf numFmtId="0" fontId="80" fillId="0" borderId="53" xfId="0" applyFont="1" applyFill="1" applyBorder="1" applyAlignment="1">
      <alignment horizontal="center" vertical="center" shrinkToFit="1"/>
    </xf>
    <xf numFmtId="0" fontId="80" fillId="0" borderId="55" xfId="0" applyFont="1" applyFill="1" applyBorder="1" applyAlignment="1">
      <alignment horizontal="center" vertical="center" shrinkToFit="1"/>
    </xf>
    <xf numFmtId="0" fontId="80" fillId="0" borderId="86" xfId="0" applyFont="1" applyFill="1" applyBorder="1" applyAlignment="1">
      <alignment horizontal="distributed" vertical="center" wrapText="1"/>
    </xf>
    <xf numFmtId="0" fontId="80" fillId="0" borderId="30" xfId="0" applyFont="1" applyFill="1" applyBorder="1" applyAlignment="1">
      <alignment horizontal="distributed" vertical="center" wrapText="1"/>
    </xf>
    <xf numFmtId="0" fontId="80" fillId="0" borderId="66" xfId="0" applyFont="1" applyFill="1" applyBorder="1" applyAlignment="1">
      <alignment horizontal="distributed" vertical="center" wrapText="1"/>
    </xf>
    <xf numFmtId="0" fontId="80" fillId="0" borderId="86" xfId="0" applyFont="1" applyFill="1" applyBorder="1" applyAlignment="1">
      <alignment horizontal="center" vertical="center" wrapText="1"/>
    </xf>
    <xf numFmtId="0" fontId="80" fillId="0" borderId="66" xfId="0" applyFont="1" applyFill="1" applyBorder="1" applyAlignment="1">
      <alignment horizontal="center" vertical="center" wrapText="1"/>
    </xf>
    <xf numFmtId="0" fontId="80" fillId="0" borderId="56" xfId="0" applyFont="1" applyFill="1" applyBorder="1" applyAlignment="1">
      <alignment horizontal="center" vertical="center" shrinkToFit="1"/>
    </xf>
    <xf numFmtId="0" fontId="80" fillId="0" borderId="82" xfId="0" applyFont="1" applyFill="1" applyBorder="1" applyAlignment="1">
      <alignment horizontal="center" vertical="center" shrinkToFit="1"/>
    </xf>
    <xf numFmtId="0" fontId="80" fillId="0" borderId="82" xfId="0" applyFont="1" applyFill="1" applyBorder="1" applyAlignment="1">
      <alignment horizontal="center" vertical="center" wrapText="1" shrinkToFit="1"/>
    </xf>
    <xf numFmtId="0" fontId="80" fillId="0" borderId="82" xfId="0" applyFont="1" applyFill="1" applyBorder="1" applyAlignment="1">
      <alignment horizontal="center" vertical="center" shrinkToFit="1"/>
    </xf>
    <xf numFmtId="0" fontId="80" fillId="0" borderId="58" xfId="0" applyFont="1" applyFill="1" applyBorder="1" applyAlignment="1">
      <alignment horizontal="center" vertical="center" shrinkToFit="1"/>
    </xf>
    <xf numFmtId="0" fontId="86" fillId="0" borderId="0" xfId="0" applyFont="1" applyFill="1" applyAlignment="1">
      <alignment vertical="center"/>
    </xf>
    <xf numFmtId="0" fontId="80" fillId="0" borderId="0" xfId="0" applyFont="1" applyFill="1" applyAlignment="1">
      <alignment vertical="center" wrapText="1"/>
    </xf>
    <xf numFmtId="0" fontId="87" fillId="0" borderId="0" xfId="0" applyFont="1" applyFill="1" applyAlignment="1">
      <alignment/>
    </xf>
    <xf numFmtId="0" fontId="80" fillId="0" borderId="15" xfId="0" applyFont="1" applyFill="1" applyBorder="1" applyAlignment="1">
      <alignment horizontal="distributed" vertical="center"/>
    </xf>
    <xf numFmtId="0" fontId="88" fillId="0" borderId="0" xfId="0" applyFont="1" applyFill="1" applyAlignment="1">
      <alignment vertical="center"/>
    </xf>
    <xf numFmtId="0" fontId="89" fillId="0" borderId="0" xfId="0" applyFont="1" applyFill="1" applyAlignment="1">
      <alignment/>
    </xf>
    <xf numFmtId="0" fontId="80" fillId="0" borderId="30" xfId="0" applyFont="1" applyFill="1" applyBorder="1" applyAlignment="1">
      <alignment horizontal="right" vertical="center"/>
    </xf>
    <xf numFmtId="0" fontId="80" fillId="0" borderId="32" xfId="0" applyFont="1" applyFill="1" applyBorder="1" applyAlignment="1">
      <alignment horizontal="left" vertical="center"/>
    </xf>
    <xf numFmtId="0" fontId="80" fillId="0" borderId="33" xfId="0" applyFont="1" applyFill="1" applyBorder="1" applyAlignment="1">
      <alignment horizontal="left" vertical="center"/>
    </xf>
    <xf numFmtId="0" fontId="80" fillId="0" borderId="33" xfId="0" applyFont="1" applyFill="1" applyBorder="1" applyAlignment="1">
      <alignment horizontal="center" vertical="center"/>
    </xf>
    <xf numFmtId="0" fontId="80" fillId="0" borderId="10" xfId="0" applyFont="1" applyFill="1" applyBorder="1" applyAlignment="1">
      <alignment horizontal="left" vertical="center"/>
    </xf>
    <xf numFmtId="0" fontId="80" fillId="0" borderId="31" xfId="0" applyFont="1" applyFill="1" applyBorder="1" applyAlignment="1">
      <alignment horizontal="left" vertical="center"/>
    </xf>
    <xf numFmtId="0" fontId="80" fillId="0" borderId="21" xfId="0" applyFont="1" applyFill="1" applyBorder="1" applyAlignment="1">
      <alignment horizontal="left" vertical="center"/>
    </xf>
    <xf numFmtId="0" fontId="80" fillId="0" borderId="21" xfId="0" applyFont="1" applyFill="1" applyBorder="1" applyAlignment="1">
      <alignment horizontal="center" vertical="center"/>
    </xf>
    <xf numFmtId="0" fontId="80" fillId="0" borderId="22" xfId="0" applyFont="1" applyFill="1" applyBorder="1" applyAlignment="1">
      <alignment horizontal="left" vertical="center"/>
    </xf>
    <xf numFmtId="0" fontId="80" fillId="0" borderId="60" xfId="0" applyFont="1" applyFill="1" applyBorder="1" applyAlignment="1">
      <alignment horizontal="left" vertical="center"/>
    </xf>
    <xf numFmtId="0" fontId="80" fillId="0" borderId="11" xfId="0" applyFont="1" applyFill="1" applyBorder="1" applyAlignment="1">
      <alignment horizontal="left"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left" vertical="center"/>
    </xf>
    <xf numFmtId="0" fontId="90" fillId="0" borderId="0" xfId="0" applyFont="1" applyFill="1" applyAlignment="1">
      <alignment vertical="center"/>
    </xf>
    <xf numFmtId="0" fontId="80" fillId="0" borderId="0" xfId="0" applyFont="1" applyFill="1" applyBorder="1" applyAlignment="1">
      <alignment horizontal="left" vertical="center"/>
    </xf>
    <xf numFmtId="0" fontId="80" fillId="0" borderId="0" xfId="0" applyFont="1" applyFill="1" applyBorder="1" applyAlignment="1">
      <alignment horizontal="center" vertical="center"/>
    </xf>
    <xf numFmtId="0" fontId="80" fillId="0" borderId="49" xfId="0" applyFont="1" applyFill="1" applyBorder="1" applyAlignment="1">
      <alignment horizontal="distributed" vertical="center"/>
    </xf>
    <xf numFmtId="0" fontId="80" fillId="0" borderId="46" xfId="0" applyFont="1" applyFill="1" applyBorder="1" applyAlignment="1">
      <alignment horizontal="distributed" vertical="center"/>
    </xf>
    <xf numFmtId="0" fontId="80" fillId="0" borderId="77" xfId="0" applyFont="1" applyFill="1" applyBorder="1" applyAlignment="1">
      <alignment horizontal="distributed" vertical="center"/>
    </xf>
    <xf numFmtId="0" fontId="80" fillId="0" borderId="86" xfId="0" applyFont="1" applyFill="1" applyBorder="1" applyAlignment="1">
      <alignment horizontal="distributed" vertical="center"/>
    </xf>
    <xf numFmtId="0" fontId="80" fillId="0" borderId="30" xfId="0" applyFont="1" applyFill="1" applyBorder="1" applyAlignment="1">
      <alignment horizontal="distributed" vertical="center"/>
    </xf>
    <xf numFmtId="0" fontId="80" fillId="0" borderId="66" xfId="0" applyFont="1" applyFill="1" applyBorder="1" applyAlignment="1">
      <alignment horizontal="distributed" vertical="center"/>
    </xf>
    <xf numFmtId="0" fontId="80" fillId="0" borderId="92" xfId="0" applyFont="1" applyFill="1" applyBorder="1" applyAlignment="1">
      <alignment horizontal="distributed" vertical="center"/>
    </xf>
    <xf numFmtId="0" fontId="80" fillId="0" borderId="43" xfId="0" applyFont="1" applyFill="1" applyBorder="1" applyAlignment="1">
      <alignment horizontal="distributed" vertical="center"/>
    </xf>
    <xf numFmtId="0" fontId="80" fillId="0" borderId="44" xfId="0" applyFont="1" applyFill="1" applyBorder="1" applyAlignment="1">
      <alignment horizontal="distributed" vertical="center"/>
    </xf>
    <xf numFmtId="41" fontId="80" fillId="0" borderId="92" xfId="0" applyNumberFormat="1" applyFont="1" applyFill="1" applyBorder="1" applyAlignment="1">
      <alignment vertical="center"/>
    </xf>
    <xf numFmtId="41" fontId="80" fillId="0" borderId="43" xfId="0" applyNumberFormat="1" applyFont="1" applyFill="1" applyBorder="1" applyAlignment="1">
      <alignment vertical="center"/>
    </xf>
    <xf numFmtId="41" fontId="80" fillId="0" borderId="44" xfId="0" applyNumberFormat="1" applyFont="1" applyFill="1" applyBorder="1" applyAlignment="1">
      <alignment vertical="center"/>
    </xf>
    <xf numFmtId="0" fontId="80" fillId="0" borderId="62" xfId="0" applyFont="1" applyFill="1" applyBorder="1" applyAlignment="1">
      <alignment horizontal="distributed" vertical="center"/>
    </xf>
    <xf numFmtId="0" fontId="80" fillId="0" borderId="38" xfId="0" applyFont="1" applyFill="1" applyBorder="1" applyAlignment="1">
      <alignment horizontal="distributed" vertical="center"/>
    </xf>
    <xf numFmtId="0" fontId="80" fillId="0" borderId="39" xfId="0" applyFont="1" applyFill="1" applyBorder="1" applyAlignment="1">
      <alignment horizontal="distributed" vertical="center"/>
    </xf>
    <xf numFmtId="41" fontId="80" fillId="0" borderId="62" xfId="0" applyNumberFormat="1" applyFont="1" applyFill="1" applyBorder="1" applyAlignment="1">
      <alignment vertical="center"/>
    </xf>
    <xf numFmtId="41" fontId="80" fillId="0" borderId="38" xfId="0" applyNumberFormat="1" applyFont="1" applyFill="1" applyBorder="1" applyAlignment="1">
      <alignment vertical="center"/>
    </xf>
    <xf numFmtId="41" fontId="80" fillId="0" borderId="19" xfId="0" applyNumberFormat="1" applyFont="1" applyFill="1" applyBorder="1" applyAlignment="1">
      <alignment vertical="center"/>
    </xf>
    <xf numFmtId="0" fontId="80" fillId="0" borderId="68" xfId="0" applyFont="1" applyFill="1" applyBorder="1" applyAlignment="1">
      <alignment horizontal="distributed" vertical="center"/>
    </xf>
    <xf numFmtId="0" fontId="80" fillId="0" borderId="67" xfId="0" applyFont="1" applyFill="1" applyBorder="1" applyAlignment="1">
      <alignment horizontal="distributed" vertical="center"/>
    </xf>
    <xf numFmtId="0" fontId="80" fillId="0" borderId="47" xfId="0" applyFont="1" applyFill="1" applyBorder="1" applyAlignment="1">
      <alignment horizontal="distributed" vertical="center"/>
    </xf>
    <xf numFmtId="41" fontId="80" fillId="0" borderId="68" xfId="0" applyNumberFormat="1" applyFont="1" applyFill="1" applyBorder="1" applyAlignment="1">
      <alignment vertical="center"/>
    </xf>
    <xf numFmtId="41" fontId="80" fillId="0" borderId="67" xfId="0" applyNumberFormat="1" applyFont="1" applyFill="1" applyBorder="1" applyAlignment="1">
      <alignment vertical="center"/>
    </xf>
    <xf numFmtId="41" fontId="80" fillId="0" borderId="57" xfId="0" applyNumberFormat="1" applyFont="1" applyFill="1" applyBorder="1" applyAlignment="1">
      <alignment vertical="center"/>
    </xf>
    <xf numFmtId="185" fontId="80" fillId="0" borderId="28" xfId="0" applyNumberFormat="1" applyFont="1" applyFill="1" applyBorder="1" applyAlignment="1">
      <alignment horizontal="center" vertical="center"/>
    </xf>
    <xf numFmtId="185" fontId="80" fillId="0" borderId="26" xfId="0" applyNumberFormat="1" applyFont="1" applyFill="1" applyBorder="1" applyAlignment="1">
      <alignment horizontal="center" vertical="center"/>
    </xf>
    <xf numFmtId="185" fontId="80" fillId="0" borderId="52" xfId="0" applyNumberFormat="1" applyFont="1" applyFill="1" applyBorder="1" applyAlignment="1">
      <alignment vertical="center"/>
    </xf>
    <xf numFmtId="41" fontId="80" fillId="0" borderId="82" xfId="0" applyNumberFormat="1" applyFont="1" applyFill="1" applyBorder="1" applyAlignment="1">
      <alignment horizontal="right" vertical="center"/>
    </xf>
    <xf numFmtId="41" fontId="80" fillId="0" borderId="13" xfId="0" applyNumberFormat="1" applyFont="1" applyFill="1" applyBorder="1" applyAlignment="1">
      <alignment vertical="center"/>
    </xf>
    <xf numFmtId="41" fontId="80" fillId="0" borderId="14" xfId="0" applyNumberFormat="1" applyFont="1" applyFill="1" applyBorder="1" applyAlignment="1">
      <alignment horizontal="right" vertical="center"/>
    </xf>
    <xf numFmtId="0" fontId="85" fillId="0" borderId="0" xfId="0" applyFont="1" applyFill="1" applyAlignment="1">
      <alignment horizontal="left" vertical="center"/>
    </xf>
    <xf numFmtId="0" fontId="80" fillId="0" borderId="0" xfId="0" applyFont="1" applyFill="1" applyBorder="1" applyAlignment="1">
      <alignment vertical="center" wrapText="1"/>
    </xf>
    <xf numFmtId="0" fontId="80" fillId="0" borderId="28" xfId="0" applyFont="1" applyFill="1" applyBorder="1" applyAlignment="1">
      <alignment horizontal="distributed" vertical="center" wrapText="1"/>
    </xf>
    <xf numFmtId="0" fontId="80" fillId="0" borderId="52" xfId="0" applyFont="1" applyFill="1" applyBorder="1" applyAlignment="1">
      <alignment horizontal="distributed" vertical="center" wrapText="1"/>
    </xf>
    <xf numFmtId="0" fontId="80" fillId="0" borderId="26" xfId="0" applyFont="1" applyFill="1" applyBorder="1" applyAlignment="1">
      <alignment horizontal="distributed" vertical="center" wrapText="1"/>
    </xf>
    <xf numFmtId="0" fontId="80" fillId="0" borderId="27" xfId="0" applyFont="1" applyFill="1" applyBorder="1" applyAlignment="1">
      <alignment horizontal="distributed" vertical="center" wrapText="1"/>
    </xf>
    <xf numFmtId="0" fontId="80" fillId="0" borderId="29" xfId="0" applyFont="1" applyFill="1" applyBorder="1" applyAlignment="1">
      <alignment horizontal="distributed" vertical="center" wrapText="1"/>
    </xf>
    <xf numFmtId="0" fontId="80" fillId="0" borderId="64" xfId="0" applyFont="1" applyFill="1" applyBorder="1" applyAlignment="1">
      <alignment horizontal="distributed" vertical="center" wrapText="1"/>
    </xf>
    <xf numFmtId="0" fontId="80" fillId="0" borderId="0" xfId="0" applyFont="1" applyFill="1" applyBorder="1" applyAlignment="1">
      <alignment horizontal="distributed" vertical="center" wrapText="1"/>
    </xf>
    <xf numFmtId="0" fontId="80" fillId="0" borderId="113" xfId="0" applyFont="1" applyFill="1" applyBorder="1" applyAlignment="1">
      <alignment horizontal="distributed" vertical="center"/>
    </xf>
    <xf numFmtId="0" fontId="80" fillId="0" borderId="114" xfId="0" applyFont="1" applyFill="1" applyBorder="1" applyAlignment="1">
      <alignment horizontal="distributed" vertical="center"/>
    </xf>
    <xf numFmtId="41" fontId="80" fillId="0" borderId="113" xfId="0" applyNumberFormat="1" applyFont="1" applyFill="1" applyBorder="1" applyAlignment="1">
      <alignment horizontal="center" vertical="center"/>
    </xf>
    <xf numFmtId="203" fontId="80" fillId="0" borderId="115" xfId="0" applyNumberFormat="1" applyFont="1" applyFill="1" applyBorder="1" applyAlignment="1">
      <alignment vertical="center"/>
    </xf>
    <xf numFmtId="41" fontId="80" fillId="0" borderId="64" xfId="0" applyNumberFormat="1" applyFont="1" applyFill="1" applyBorder="1" applyAlignment="1">
      <alignment horizontal="center" vertical="center"/>
    </xf>
    <xf numFmtId="183" fontId="80" fillId="0" borderId="83" xfId="0" applyNumberFormat="1" applyFont="1" applyFill="1" applyBorder="1" applyAlignment="1">
      <alignment vertical="center"/>
    </xf>
    <xf numFmtId="41" fontId="80" fillId="0" borderId="116" xfId="0" applyNumberFormat="1" applyFont="1" applyFill="1" applyBorder="1" applyAlignment="1">
      <alignment horizontal="right" vertical="center"/>
    </xf>
    <xf numFmtId="41" fontId="80" fillId="0" borderId="51" xfId="0" applyNumberFormat="1" applyFont="1" applyFill="1" applyBorder="1" applyAlignment="1">
      <alignment horizontal="center" vertical="center"/>
    </xf>
    <xf numFmtId="189" fontId="80" fillId="0" borderId="64" xfId="0" applyNumberFormat="1" applyFont="1" applyFill="1" applyBorder="1" applyAlignment="1">
      <alignment vertical="center" shrinkToFit="1"/>
    </xf>
    <xf numFmtId="189" fontId="80" fillId="0" borderId="0" xfId="0" applyNumberFormat="1" applyFont="1" applyFill="1" applyBorder="1" applyAlignment="1">
      <alignment vertical="center" shrinkToFit="1"/>
    </xf>
    <xf numFmtId="0" fontId="80" fillId="0" borderId="117" xfId="0" applyFont="1" applyFill="1" applyBorder="1" applyAlignment="1">
      <alignment horizontal="center" vertical="center"/>
    </xf>
    <xf numFmtId="0" fontId="80" fillId="0" borderId="118" xfId="0" applyFont="1" applyFill="1" applyBorder="1" applyAlignment="1">
      <alignment horizontal="center" vertical="center"/>
    </xf>
    <xf numFmtId="0" fontId="80" fillId="0" borderId="119" xfId="0" applyFont="1" applyFill="1" applyBorder="1" applyAlignment="1">
      <alignment horizontal="center" vertical="center"/>
    </xf>
    <xf numFmtId="41" fontId="80" fillId="0" borderId="117" xfId="0" applyNumberFormat="1" applyFont="1" applyFill="1" applyBorder="1" applyAlignment="1">
      <alignment horizontal="center" vertical="center"/>
    </xf>
    <xf numFmtId="185" fontId="80" fillId="0" borderId="119" xfId="0" applyNumberFormat="1" applyFont="1" applyFill="1" applyBorder="1" applyAlignment="1">
      <alignment horizontal="right" vertical="center"/>
    </xf>
    <xf numFmtId="185" fontId="80" fillId="0" borderId="118" xfId="0" applyNumberFormat="1" applyFont="1" applyFill="1" applyBorder="1" applyAlignment="1">
      <alignment vertical="center"/>
    </xf>
    <xf numFmtId="198" fontId="80" fillId="0" borderId="120" xfId="0" applyNumberFormat="1" applyFont="1" applyFill="1" applyBorder="1" applyAlignment="1">
      <alignment horizontal="right" vertical="center"/>
    </xf>
    <xf numFmtId="203" fontId="80" fillId="0" borderId="121" xfId="0" applyNumberFormat="1" applyFont="1" applyFill="1" applyBorder="1" applyAlignment="1">
      <alignment vertical="center"/>
    </xf>
    <xf numFmtId="198" fontId="80" fillId="0" borderId="118" xfId="0" applyNumberFormat="1" applyFont="1" applyFill="1" applyBorder="1" applyAlignment="1">
      <alignment vertical="center"/>
    </xf>
    <xf numFmtId="203" fontId="80" fillId="0" borderId="122" xfId="0" applyNumberFormat="1" applyFont="1" applyFill="1" applyBorder="1" applyAlignment="1">
      <alignment vertical="center"/>
    </xf>
    <xf numFmtId="185" fontId="80" fillId="0" borderId="26" xfId="0" applyNumberFormat="1" applyFont="1" applyFill="1" applyBorder="1" applyAlignment="1">
      <alignment horizontal="right" vertical="center"/>
    </xf>
    <xf numFmtId="198" fontId="80" fillId="0" borderId="29" xfId="0" applyNumberFormat="1" applyFont="1" applyFill="1" applyBorder="1" applyAlignment="1">
      <alignment horizontal="right" vertical="center"/>
    </xf>
    <xf numFmtId="198" fontId="80" fillId="0" borderId="27" xfId="0" applyNumberFormat="1" applyFont="1" applyFill="1" applyBorder="1" applyAlignment="1">
      <alignment horizontal="right" vertical="center"/>
    </xf>
    <xf numFmtId="198" fontId="80" fillId="0" borderId="52" xfId="0" applyNumberFormat="1" applyFont="1" applyFill="1" applyBorder="1" applyAlignment="1">
      <alignment vertical="center"/>
    </xf>
    <xf numFmtId="203" fontId="80" fillId="0" borderId="26" xfId="0" applyNumberFormat="1" applyFont="1" applyFill="1" applyBorder="1" applyAlignment="1">
      <alignment vertical="center"/>
    </xf>
    <xf numFmtId="0" fontId="91" fillId="0" borderId="64" xfId="0" applyFont="1" applyFill="1" applyBorder="1" applyAlignment="1">
      <alignment horizontal="center" vertical="center" textRotation="255"/>
    </xf>
    <xf numFmtId="0" fontId="80" fillId="0" borderId="88" xfId="0" applyFont="1" applyFill="1" applyBorder="1" applyAlignment="1">
      <alignment horizontal="center" vertical="center"/>
    </xf>
    <xf numFmtId="0" fontId="80" fillId="0" borderId="34" xfId="0" applyFont="1" applyFill="1" applyBorder="1" applyAlignment="1">
      <alignment horizontal="center" vertical="center"/>
    </xf>
    <xf numFmtId="41" fontId="80" fillId="0" borderId="49" xfId="0" applyNumberFormat="1" applyFont="1" applyFill="1" applyBorder="1" applyAlignment="1">
      <alignment horizontal="center" vertical="center"/>
    </xf>
    <xf numFmtId="185" fontId="80" fillId="0" borderId="34" xfId="0" applyNumberFormat="1" applyFont="1" applyFill="1" applyBorder="1" applyAlignment="1">
      <alignment horizontal="right" vertical="center"/>
    </xf>
    <xf numFmtId="41" fontId="80" fillId="0" borderId="38" xfId="0" applyNumberFormat="1" applyFont="1" applyFill="1" applyBorder="1" applyAlignment="1">
      <alignment vertical="center"/>
    </xf>
    <xf numFmtId="185" fontId="80" fillId="0" borderId="41" xfId="0" applyNumberFormat="1" applyFont="1" applyFill="1" applyBorder="1" applyAlignment="1">
      <alignment vertical="center"/>
    </xf>
    <xf numFmtId="198" fontId="80" fillId="0" borderId="45" xfId="0" applyNumberFormat="1" applyFont="1" applyFill="1" applyBorder="1" applyAlignment="1">
      <alignment horizontal="right" vertical="center"/>
    </xf>
    <xf numFmtId="203" fontId="80" fillId="0" borderId="83" xfId="0" applyNumberFormat="1" applyFont="1" applyFill="1" applyBorder="1" applyAlignment="1">
      <alignment vertical="center"/>
    </xf>
    <xf numFmtId="198" fontId="80" fillId="0" borderId="41" xfId="0" applyNumberFormat="1" applyFont="1" applyFill="1" applyBorder="1" applyAlignment="1">
      <alignment horizontal="right" vertical="center"/>
    </xf>
    <xf numFmtId="0" fontId="80" fillId="0" borderId="62" xfId="0" applyFont="1" applyFill="1" applyBorder="1" applyAlignment="1">
      <alignment horizontal="center" vertical="center"/>
    </xf>
    <xf numFmtId="0" fontId="80" fillId="0" borderId="39" xfId="0" applyFont="1" applyFill="1" applyBorder="1" applyAlignment="1">
      <alignment horizontal="center" vertical="center"/>
    </xf>
    <xf numFmtId="41" fontId="80" fillId="0" borderId="62" xfId="0" applyNumberFormat="1" applyFont="1" applyFill="1" applyBorder="1" applyAlignment="1">
      <alignment horizontal="right" vertical="center"/>
    </xf>
    <xf numFmtId="185" fontId="80" fillId="0" borderId="39" xfId="0" applyNumberFormat="1" applyFont="1" applyFill="1" applyBorder="1" applyAlignment="1">
      <alignment horizontal="right" vertical="center"/>
    </xf>
    <xf numFmtId="41" fontId="80" fillId="0" borderId="38" xfId="0" applyNumberFormat="1" applyFont="1" applyFill="1" applyBorder="1" applyAlignment="1">
      <alignment horizontal="right" vertical="center"/>
    </xf>
    <xf numFmtId="41" fontId="80" fillId="0" borderId="36" xfId="0" applyNumberFormat="1" applyFont="1" applyFill="1" applyBorder="1" applyAlignment="1">
      <alignment horizontal="right" vertical="center"/>
    </xf>
    <xf numFmtId="41" fontId="80" fillId="0" borderId="83" xfId="0" applyNumberFormat="1" applyFont="1" applyFill="1" applyBorder="1" applyAlignment="1">
      <alignment vertical="center"/>
    </xf>
    <xf numFmtId="41" fontId="80" fillId="0" borderId="64" xfId="0" applyNumberFormat="1" applyFont="1" applyFill="1" applyBorder="1" applyAlignment="1">
      <alignment vertical="center" shrinkToFit="1"/>
    </xf>
    <xf numFmtId="41" fontId="80" fillId="0" borderId="0" xfId="0" applyNumberFormat="1" applyFont="1" applyFill="1" applyBorder="1" applyAlignment="1">
      <alignment vertical="center" shrinkToFit="1"/>
    </xf>
    <xf numFmtId="0" fontId="91" fillId="0" borderId="62" xfId="0" applyFont="1" applyFill="1" applyBorder="1" applyAlignment="1">
      <alignment horizontal="center" vertical="center"/>
    </xf>
    <xf numFmtId="0" fontId="91" fillId="0" borderId="39" xfId="0" applyFont="1" applyFill="1" applyBorder="1" applyAlignment="1">
      <alignment horizontal="center" vertical="center"/>
    </xf>
    <xf numFmtId="41" fontId="80" fillId="0" borderId="62" xfId="0" applyNumberFormat="1" applyFont="1" applyFill="1" applyBorder="1" applyAlignment="1">
      <alignment horizontal="center" vertical="center"/>
    </xf>
    <xf numFmtId="185" fontId="80" fillId="0" borderId="39" xfId="0" applyNumberFormat="1" applyFont="1" applyFill="1" applyBorder="1" applyAlignment="1">
      <alignment vertical="center"/>
    </xf>
    <xf numFmtId="189" fontId="80" fillId="0" borderId="38" xfId="0" applyNumberFormat="1" applyFont="1" applyFill="1" applyBorder="1" applyAlignment="1">
      <alignment vertical="center"/>
    </xf>
    <xf numFmtId="185" fontId="80" fillId="0" borderId="38" xfId="0" applyNumberFormat="1" applyFont="1" applyFill="1" applyBorder="1" applyAlignment="1">
      <alignment vertical="center"/>
    </xf>
    <xf numFmtId="41" fontId="80" fillId="0" borderId="36" xfId="0" applyNumberFormat="1" applyFont="1" applyFill="1" applyBorder="1" applyAlignment="1">
      <alignment vertical="center"/>
    </xf>
    <xf numFmtId="198" fontId="80" fillId="0" borderId="38" xfId="0" applyNumberFormat="1" applyFont="1" applyFill="1" applyBorder="1" applyAlignment="1">
      <alignment vertical="center"/>
    </xf>
    <xf numFmtId="198" fontId="80" fillId="0" borderId="20" xfId="0" applyNumberFormat="1" applyFont="1" applyFill="1" applyBorder="1" applyAlignment="1">
      <alignment horizontal="right" vertical="center"/>
    </xf>
    <xf numFmtId="198" fontId="80" fillId="0" borderId="36" xfId="0" applyNumberFormat="1" applyFont="1" applyFill="1" applyBorder="1" applyAlignment="1">
      <alignment horizontal="right" vertical="center"/>
    </xf>
    <xf numFmtId="198" fontId="80" fillId="0" borderId="36" xfId="0" applyNumberFormat="1" applyFont="1" applyFill="1" applyBorder="1" applyAlignment="1">
      <alignment vertical="center"/>
    </xf>
    <xf numFmtId="0" fontId="91" fillId="0" borderId="86" xfId="0" applyFont="1" applyFill="1" applyBorder="1" applyAlignment="1">
      <alignment horizontal="center" vertical="center" textRotation="255"/>
    </xf>
    <xf numFmtId="0" fontId="80" fillId="0" borderId="68" xfId="0" applyFont="1" applyFill="1" applyBorder="1" applyAlignment="1">
      <alignment horizontal="center" vertical="center"/>
    </xf>
    <xf numFmtId="0" fontId="80" fillId="0" borderId="47" xfId="0" applyFont="1" applyFill="1" applyBorder="1" applyAlignment="1">
      <alignment horizontal="center" vertical="center"/>
    </xf>
    <xf numFmtId="41" fontId="80" fillId="0" borderId="86" xfId="0" applyNumberFormat="1" applyFont="1" applyFill="1" applyBorder="1" applyAlignment="1">
      <alignment horizontal="center" vertical="center"/>
    </xf>
    <xf numFmtId="185" fontId="80" fillId="0" borderId="42" xfId="0" applyNumberFormat="1" applyFont="1" applyFill="1" applyBorder="1" applyAlignment="1">
      <alignment horizontal="center" vertical="center"/>
    </xf>
    <xf numFmtId="41" fontId="80" fillId="0" borderId="85" xfId="0" applyNumberFormat="1" applyFont="1" applyFill="1" applyBorder="1" applyAlignment="1">
      <alignment vertical="center"/>
    </xf>
    <xf numFmtId="185" fontId="80" fillId="0" borderId="50" xfId="0" applyNumberFormat="1" applyFont="1" applyFill="1" applyBorder="1" applyAlignment="1">
      <alignment horizontal="right" vertical="center"/>
    </xf>
    <xf numFmtId="41" fontId="80" fillId="0" borderId="24" xfId="0" applyNumberFormat="1" applyFont="1" applyFill="1" applyBorder="1" applyAlignment="1">
      <alignment vertical="center"/>
    </xf>
    <xf numFmtId="203" fontId="80" fillId="0" borderId="56" xfId="0" applyNumberFormat="1" applyFont="1" applyFill="1" applyBorder="1" applyAlignment="1">
      <alignment vertical="center"/>
    </xf>
    <xf numFmtId="41" fontId="80" fillId="0" borderId="50" xfId="0" applyNumberFormat="1" applyFont="1" applyFill="1" applyBorder="1" applyAlignment="1">
      <alignment vertical="center"/>
    </xf>
    <xf numFmtId="0" fontId="80" fillId="0" borderId="46" xfId="0" applyFont="1" applyFill="1" applyBorder="1" applyAlignment="1">
      <alignment vertical="top" wrapText="1"/>
    </xf>
    <xf numFmtId="0" fontId="80" fillId="0" borderId="0" xfId="0" applyFont="1" applyFill="1" applyBorder="1" applyAlignment="1">
      <alignment vertical="top" wrapText="1"/>
    </xf>
    <xf numFmtId="0" fontId="80" fillId="0" borderId="35" xfId="0" applyFont="1" applyFill="1" applyBorder="1" applyAlignment="1">
      <alignment horizontal="distributed" vertical="center"/>
    </xf>
    <xf numFmtId="0" fontId="80" fillId="0" borderId="13" xfId="0" applyFont="1" applyFill="1" applyBorder="1" applyAlignment="1">
      <alignment horizontal="distributed" vertical="center"/>
    </xf>
    <xf numFmtId="0" fontId="80" fillId="0" borderId="14" xfId="0" applyFont="1" applyFill="1" applyBorder="1" applyAlignment="1">
      <alignment horizontal="distributed" vertical="center"/>
    </xf>
    <xf numFmtId="0" fontId="80" fillId="0" borderId="88" xfId="0" applyFont="1" applyFill="1" applyBorder="1" applyAlignment="1">
      <alignment horizontal="distributed" vertical="center"/>
    </xf>
    <xf numFmtId="0" fontId="80" fillId="0" borderId="41" xfId="0" applyFont="1" applyFill="1" applyBorder="1" applyAlignment="1">
      <alignment horizontal="distributed" vertical="center"/>
    </xf>
    <xf numFmtId="41" fontId="80" fillId="0" borderId="88" xfId="0" applyNumberFormat="1" applyFont="1" applyFill="1" applyBorder="1" applyAlignment="1">
      <alignment horizontal="center" vertical="center"/>
    </xf>
    <xf numFmtId="41" fontId="80" fillId="0" borderId="34" xfId="0" applyNumberFormat="1" applyFont="1" applyFill="1" applyBorder="1" applyAlignment="1">
      <alignment horizontal="center" vertical="center"/>
    </xf>
    <xf numFmtId="198" fontId="80" fillId="0" borderId="92" xfId="0" applyNumberFormat="1" applyFont="1" applyFill="1" applyBorder="1" applyAlignment="1">
      <alignment vertical="center"/>
    </xf>
    <xf numFmtId="198" fontId="80" fillId="0" borderId="43" xfId="0" applyNumberFormat="1" applyFont="1" applyFill="1" applyBorder="1" applyAlignment="1">
      <alignment vertical="center"/>
    </xf>
    <xf numFmtId="198" fontId="80" fillId="0" borderId="23" xfId="0" applyNumberFormat="1" applyFont="1" applyFill="1" applyBorder="1" applyAlignment="1">
      <alignment horizontal="right" vertical="center"/>
    </xf>
    <xf numFmtId="198" fontId="80" fillId="0" borderId="89" xfId="0" applyNumberFormat="1" applyFont="1" applyFill="1" applyBorder="1" applyAlignment="1">
      <alignment horizontal="right" vertical="center"/>
    </xf>
    <xf numFmtId="198" fontId="80" fillId="0" borderId="33" xfId="0" applyNumberFormat="1" applyFont="1" applyFill="1" applyBorder="1" applyAlignment="1">
      <alignment horizontal="right" vertical="center"/>
    </xf>
    <xf numFmtId="198" fontId="80" fillId="0" borderId="10" xfId="0" applyNumberFormat="1" applyFont="1" applyFill="1" applyBorder="1" applyAlignment="1">
      <alignment horizontal="right" vertical="center"/>
    </xf>
    <xf numFmtId="41" fontId="80" fillId="0" borderId="64" xfId="0" applyNumberFormat="1" applyFont="1" applyFill="1" applyBorder="1" applyAlignment="1">
      <alignment horizontal="left" vertical="center"/>
    </xf>
    <xf numFmtId="41" fontId="80" fillId="0" borderId="62" xfId="0" applyNumberFormat="1" applyFont="1" applyFill="1" applyBorder="1" applyAlignment="1">
      <alignment vertical="center"/>
    </xf>
    <xf numFmtId="198" fontId="80" fillId="0" borderId="21" xfId="0" applyNumberFormat="1" applyFont="1" applyFill="1" applyBorder="1" applyAlignment="1">
      <alignment horizontal="right" vertical="center"/>
    </xf>
    <xf numFmtId="198" fontId="80" fillId="0" borderId="22" xfId="0" applyNumberFormat="1" applyFont="1" applyFill="1" applyBorder="1" applyAlignment="1">
      <alignment horizontal="right" vertical="center"/>
    </xf>
    <xf numFmtId="0" fontId="80" fillId="0" borderId="62" xfId="0" applyFont="1" applyFill="1" applyBorder="1" applyAlignment="1">
      <alignment horizontal="center" vertical="center" shrinkToFit="1"/>
    </xf>
    <xf numFmtId="0" fontId="80" fillId="0" borderId="38" xfId="0" applyFont="1" applyFill="1" applyBorder="1" applyAlignment="1">
      <alignment horizontal="center" vertical="center" shrinkToFit="1"/>
    </xf>
    <xf numFmtId="198" fontId="80" fillId="0" borderId="62" xfId="0" applyNumberFormat="1" applyFont="1" applyFill="1" applyBorder="1" applyAlignment="1">
      <alignment vertical="center"/>
    </xf>
    <xf numFmtId="41" fontId="80" fillId="0" borderId="20" xfId="0" applyNumberFormat="1" applyFont="1" applyFill="1" applyBorder="1" applyAlignment="1">
      <alignment horizontal="right" vertical="center"/>
    </xf>
    <xf numFmtId="41" fontId="80" fillId="0" borderId="36" xfId="0" applyNumberFormat="1" applyFont="1" applyFill="1" applyBorder="1" applyAlignment="1">
      <alignment horizontal="center" vertical="center"/>
    </xf>
    <xf numFmtId="41" fontId="80" fillId="0" borderId="39" xfId="0" applyNumberFormat="1" applyFont="1" applyFill="1" applyBorder="1" applyAlignment="1">
      <alignment horizontal="center" vertical="center"/>
    </xf>
    <xf numFmtId="41" fontId="80" fillId="0" borderId="68" xfId="0" applyNumberFormat="1" applyFont="1" applyFill="1" applyBorder="1" applyAlignment="1">
      <alignment horizontal="center" vertical="center"/>
    </xf>
    <xf numFmtId="41" fontId="80" fillId="0" borderId="47" xfId="0" applyNumberFormat="1" applyFont="1" applyFill="1" applyBorder="1" applyAlignment="1">
      <alignment horizontal="center" vertical="center"/>
    </xf>
    <xf numFmtId="41" fontId="80" fillId="0" borderId="68" xfId="0" applyNumberFormat="1" applyFont="1" applyFill="1" applyBorder="1" applyAlignment="1">
      <alignment vertical="center"/>
    </xf>
    <xf numFmtId="41" fontId="80" fillId="0" borderId="61" xfId="0" applyNumberFormat="1" applyFont="1" applyFill="1" applyBorder="1" applyAlignment="1">
      <alignment vertical="center"/>
    </xf>
    <xf numFmtId="198" fontId="80" fillId="0" borderId="24" xfId="0" applyNumberFormat="1" applyFont="1" applyFill="1" applyBorder="1" applyAlignment="1">
      <alignment vertical="center"/>
    </xf>
    <xf numFmtId="41" fontId="80" fillId="0" borderId="61" xfId="0" applyNumberFormat="1" applyFont="1" applyFill="1" applyBorder="1" applyAlignment="1">
      <alignment horizontal="right" vertical="center"/>
    </xf>
    <xf numFmtId="41" fontId="80" fillId="0" borderId="2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30</xdr:row>
      <xdr:rowOff>123825</xdr:rowOff>
    </xdr:from>
    <xdr:ext cx="6105525" cy="257175"/>
    <xdr:sp>
      <xdr:nvSpPr>
        <xdr:cNvPr id="1" name="テキスト ボックス 1"/>
        <xdr:cNvSpPr txBox="1">
          <a:spLocks noChangeArrowheads="1"/>
        </xdr:cNvSpPr>
      </xdr:nvSpPr>
      <xdr:spPr>
        <a:xfrm>
          <a:off x="533400" y="8420100"/>
          <a:ext cx="6105525" cy="257175"/>
        </a:xfrm>
        <a:prstGeom prst="rect">
          <a:avLst/>
        </a:prstGeom>
        <a:solidFill>
          <a:srgbClr val="DBEEF4"/>
        </a:solidFill>
        <a:ln w="19050" cmpd="sng">
          <a:solidFill>
            <a:srgbClr val="4F81BD"/>
          </a:solidFill>
          <a:headEnd type="none"/>
          <a:tailEnd type="none"/>
        </a:ln>
      </xdr:spPr>
      <xdr:txBody>
        <a:bodyPr vertOverflow="clip" wrap="square"/>
        <a:p>
          <a:pPr algn="l">
            <a:defRPr/>
          </a:pPr>
          <a:r>
            <a:rPr lang="en-US" cap="none" sz="1050" b="0" i="0" u="none" baseline="0">
              <a:solidFill>
                <a:srgbClr val="000000"/>
              </a:solidFill>
            </a:rPr>
            <a:t>ヘルシー食生活相談</a:t>
          </a:r>
        </a:p>
      </xdr:txBody>
    </xdr:sp>
    <xdr:clientData/>
  </xdr:oneCellAnchor>
  <xdr:oneCellAnchor>
    <xdr:from>
      <xdr:col>1</xdr:col>
      <xdr:colOff>47625</xdr:colOff>
      <xdr:row>4</xdr:row>
      <xdr:rowOff>66675</xdr:rowOff>
    </xdr:from>
    <xdr:ext cx="1295400" cy="428625"/>
    <xdr:sp>
      <xdr:nvSpPr>
        <xdr:cNvPr id="2" name="テキスト ボックス 2"/>
        <xdr:cNvSpPr txBox="1">
          <a:spLocks noChangeArrowheads="1"/>
        </xdr:cNvSpPr>
      </xdr:nvSpPr>
      <xdr:spPr>
        <a:xfrm>
          <a:off x="533400" y="1295400"/>
          <a:ext cx="1295400" cy="428625"/>
        </a:xfrm>
        <a:prstGeom prst="rect">
          <a:avLst/>
        </a:prstGeom>
        <a:solidFill>
          <a:srgbClr val="BFBFBF"/>
        </a:solidFill>
        <a:ln w="9525" cmpd="sng">
          <a:noFill/>
        </a:ln>
      </xdr:spPr>
      <xdr:txBody>
        <a:bodyPr vertOverflow="clip" wrap="square" anchor="ctr"/>
        <a:p>
          <a:pPr algn="ctr">
            <a:defRPr/>
          </a:pPr>
          <a:r>
            <a:rPr lang="en-US" cap="none" sz="1050" b="0" i="0" u="none" baseline="0">
              <a:solidFill>
                <a:srgbClr val="000000"/>
              </a:solidFill>
              <a:latin typeface="ＭＳ ゴシック"/>
              <a:ea typeface="ＭＳ ゴシック"/>
              <a:cs typeface="ＭＳ ゴシック"/>
            </a:rPr>
            <a:t>妊産婦健康診査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4</xdr:col>
      <xdr:colOff>66675</xdr:colOff>
      <xdr:row>4</xdr:row>
      <xdr:rowOff>66675</xdr:rowOff>
    </xdr:from>
    <xdr:ext cx="1247775" cy="428625"/>
    <xdr:sp>
      <xdr:nvSpPr>
        <xdr:cNvPr id="3" name="テキスト ボックス 3"/>
        <xdr:cNvSpPr txBox="1">
          <a:spLocks noChangeArrowheads="1"/>
        </xdr:cNvSpPr>
      </xdr:nvSpPr>
      <xdr:spPr>
        <a:xfrm>
          <a:off x="1924050" y="1295400"/>
          <a:ext cx="1247775" cy="428625"/>
        </a:xfrm>
        <a:prstGeom prst="rect">
          <a:avLst/>
        </a:prstGeom>
        <a:solidFill>
          <a:srgbClr val="BFBFBF"/>
        </a:solidFill>
        <a:ln w="9525" cmpd="sng">
          <a:noFill/>
        </a:ln>
      </xdr:spPr>
      <xdr:txBody>
        <a:bodyPr vertOverflow="clip" wrap="square" anchor="ctr"/>
        <a:p>
          <a:pPr algn="ctr">
            <a:defRPr/>
          </a:pPr>
          <a:r>
            <a:rPr lang="en-US" cap="none" sz="1050" b="0" i="0" u="none" baseline="0">
              <a:solidFill>
                <a:srgbClr val="000000"/>
              </a:solidFill>
              <a:latin typeface="ＭＳ ゴシック"/>
              <a:ea typeface="ＭＳ ゴシック"/>
              <a:cs typeface="ＭＳ ゴシック"/>
            </a:rPr>
            <a:t>産婦健康診査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7</xdr:col>
      <xdr:colOff>28575</xdr:colOff>
      <xdr:row>4</xdr:row>
      <xdr:rowOff>66675</xdr:rowOff>
    </xdr:from>
    <xdr:ext cx="1266825" cy="266700"/>
    <xdr:sp>
      <xdr:nvSpPr>
        <xdr:cNvPr id="4" name="テキスト ボックス 4"/>
        <xdr:cNvSpPr txBox="1">
          <a:spLocks noChangeArrowheads="1"/>
        </xdr:cNvSpPr>
      </xdr:nvSpPr>
      <xdr:spPr>
        <a:xfrm>
          <a:off x="3257550" y="1295400"/>
          <a:ext cx="1266825" cy="266700"/>
        </a:xfrm>
        <a:prstGeom prst="rect">
          <a:avLst/>
        </a:prstGeom>
        <a:solidFill>
          <a:srgbClr val="BFBFBF"/>
        </a:solidFill>
        <a:ln w="9525" cmpd="sng">
          <a:noFill/>
        </a:ln>
      </xdr:spPr>
      <xdr:txBody>
        <a:bodyPr vertOverflow="clip" wrap="square">
          <a:spAutoFit/>
        </a:bodyPr>
        <a:p>
          <a:pPr algn="l">
            <a:defRPr/>
          </a:pPr>
          <a:r>
            <a:rPr lang="en-US" cap="none" sz="1050" b="0" i="0" u="none" baseline="0">
              <a:solidFill>
                <a:srgbClr val="000000"/>
              </a:solidFill>
            </a:rPr>
            <a:t>３か月児健康診査</a:t>
          </a:r>
        </a:p>
      </xdr:txBody>
    </xdr:sp>
    <xdr:clientData/>
  </xdr:oneCellAnchor>
  <xdr:oneCellAnchor>
    <xdr:from>
      <xdr:col>4</xdr:col>
      <xdr:colOff>57150</xdr:colOff>
      <xdr:row>6</xdr:row>
      <xdr:rowOff>76200</xdr:rowOff>
    </xdr:from>
    <xdr:ext cx="1266825" cy="438150"/>
    <xdr:sp>
      <xdr:nvSpPr>
        <xdr:cNvPr id="5" name="テキスト ボックス 5"/>
        <xdr:cNvSpPr txBox="1">
          <a:spLocks noChangeArrowheads="1"/>
        </xdr:cNvSpPr>
      </xdr:nvSpPr>
      <xdr:spPr>
        <a:xfrm>
          <a:off x="1914525" y="1781175"/>
          <a:ext cx="1266825" cy="438150"/>
        </a:xfrm>
        <a:prstGeom prst="rect">
          <a:avLst/>
        </a:prstGeom>
        <a:solidFill>
          <a:srgbClr val="BFBFBF"/>
        </a:solidFill>
        <a:ln w="9525" cmpd="sng">
          <a:noFill/>
        </a:ln>
      </xdr:spPr>
      <xdr:txBody>
        <a:bodyPr vertOverflow="clip" wrap="square" anchor="ctr">
          <a:spAutoFit/>
        </a:bodyPr>
        <a:p>
          <a:pPr algn="l">
            <a:defRPr/>
          </a:pPr>
          <a:r>
            <a:rPr lang="en-US" cap="none" sz="1050" b="0" i="0" u="none" baseline="0">
              <a:solidFill>
                <a:srgbClr val="000000"/>
              </a:solidFill>
              <a:latin typeface="ＭＳ ゴシック"/>
              <a:ea typeface="ＭＳ ゴシック"/>
              <a:cs typeface="ＭＳ ゴシック"/>
            </a:rPr>
            <a:t>１か月児健康診査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7</xdr:col>
      <xdr:colOff>304800</xdr:colOff>
      <xdr:row>5</xdr:row>
      <xdr:rowOff>133350</xdr:rowOff>
    </xdr:from>
    <xdr:ext cx="1266825" cy="438150"/>
    <xdr:sp>
      <xdr:nvSpPr>
        <xdr:cNvPr id="6" name="テキスト ボックス 6"/>
        <xdr:cNvSpPr txBox="1">
          <a:spLocks noChangeArrowheads="1"/>
        </xdr:cNvSpPr>
      </xdr:nvSpPr>
      <xdr:spPr>
        <a:xfrm>
          <a:off x="3533775" y="1600200"/>
          <a:ext cx="1266825" cy="438150"/>
        </a:xfrm>
        <a:prstGeom prst="rect">
          <a:avLst/>
        </a:prstGeom>
        <a:solidFill>
          <a:srgbClr val="BFBFBF"/>
        </a:solidFill>
        <a:ln w="9525" cmpd="sng">
          <a:noFill/>
        </a:ln>
      </xdr:spPr>
      <xdr:txBody>
        <a:bodyPr vertOverflow="clip" wrap="square" anchor="ctr">
          <a:spAutoFit/>
        </a:bodyPr>
        <a:p>
          <a:pPr algn="l">
            <a:defRPr/>
          </a:pPr>
          <a:r>
            <a:rPr lang="en-US" cap="none" sz="1050" b="0" i="0" u="none" baseline="0">
              <a:solidFill>
                <a:srgbClr val="000000"/>
              </a:solidFill>
              <a:latin typeface="ＭＳ ゴシック"/>
              <a:ea typeface="ＭＳ ゴシック"/>
              <a:cs typeface="ＭＳ ゴシック"/>
            </a:rPr>
            <a:t>６か月児健康診査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11</xdr:col>
      <xdr:colOff>57150</xdr:colOff>
      <xdr:row>4</xdr:row>
      <xdr:rowOff>57150</xdr:rowOff>
    </xdr:from>
    <xdr:ext cx="1123950" cy="428625"/>
    <xdr:sp>
      <xdr:nvSpPr>
        <xdr:cNvPr id="7" name="テキスト ボックス 7"/>
        <xdr:cNvSpPr txBox="1">
          <a:spLocks noChangeArrowheads="1"/>
        </xdr:cNvSpPr>
      </xdr:nvSpPr>
      <xdr:spPr>
        <a:xfrm>
          <a:off x="5133975" y="1285875"/>
          <a:ext cx="1123950" cy="428625"/>
        </a:xfrm>
        <a:prstGeom prst="rect">
          <a:avLst/>
        </a:prstGeom>
        <a:solidFill>
          <a:srgbClr val="BFBFBF"/>
        </a:solidFill>
        <a:ln w="9525" cmpd="sng">
          <a:noFill/>
        </a:ln>
      </xdr:spPr>
      <xdr:txBody>
        <a:bodyPr vertOverflow="clip" wrap="square">
          <a:spAutoFit/>
        </a:bodyPr>
        <a:p>
          <a:pPr algn="l">
            <a:defRPr/>
          </a:pPr>
          <a:r>
            <a:rPr lang="en-US" cap="none" sz="1050" b="0" i="0" u="none" baseline="0">
              <a:solidFill>
                <a:srgbClr val="000000"/>
              </a:solidFill>
              <a:latin typeface="ＭＳ ゴシック"/>
              <a:ea typeface="ＭＳ ゴシック"/>
              <a:cs typeface="ＭＳ ゴシック"/>
            </a:rPr>
            <a:t>１歳児健康診査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12</xdr:col>
      <xdr:colOff>0</xdr:colOff>
      <xdr:row>6</xdr:row>
      <xdr:rowOff>57150</xdr:rowOff>
    </xdr:from>
    <xdr:ext cx="1524000" cy="266700"/>
    <xdr:sp>
      <xdr:nvSpPr>
        <xdr:cNvPr id="8" name="テキスト ボックス 8"/>
        <xdr:cNvSpPr txBox="1">
          <a:spLocks noChangeArrowheads="1"/>
        </xdr:cNvSpPr>
      </xdr:nvSpPr>
      <xdr:spPr>
        <a:xfrm>
          <a:off x="5210175" y="1762125"/>
          <a:ext cx="1524000" cy="266700"/>
        </a:xfrm>
        <a:prstGeom prst="rect">
          <a:avLst/>
        </a:prstGeom>
        <a:solidFill>
          <a:srgbClr val="BFBFBF"/>
        </a:solidFill>
        <a:ln w="9525" cmpd="sng">
          <a:noFill/>
        </a:ln>
      </xdr:spPr>
      <xdr:txBody>
        <a:bodyPr vertOverflow="clip" wrap="square">
          <a:spAutoFit/>
        </a:bodyPr>
        <a:p>
          <a:pPr algn="l">
            <a:defRPr/>
          </a:pPr>
          <a:r>
            <a:rPr lang="en-US" cap="none" sz="1050" b="0" i="0" u="none" baseline="0">
              <a:solidFill>
                <a:srgbClr val="000000"/>
              </a:solidFill>
            </a:rPr>
            <a:t>１歳６か月児健康診査</a:t>
          </a:r>
        </a:p>
      </xdr:txBody>
    </xdr:sp>
    <xdr:clientData/>
  </xdr:oneCellAnchor>
  <xdr:oneCellAnchor>
    <xdr:from>
      <xdr:col>12</xdr:col>
      <xdr:colOff>209550</xdr:colOff>
      <xdr:row>7</xdr:row>
      <xdr:rowOff>114300</xdr:rowOff>
    </xdr:from>
    <xdr:ext cx="1114425" cy="428625"/>
    <xdr:sp>
      <xdr:nvSpPr>
        <xdr:cNvPr id="9" name="テキスト ボックス 9"/>
        <xdr:cNvSpPr txBox="1">
          <a:spLocks noChangeArrowheads="1"/>
        </xdr:cNvSpPr>
      </xdr:nvSpPr>
      <xdr:spPr>
        <a:xfrm>
          <a:off x="5419725" y="2057400"/>
          <a:ext cx="1114425" cy="428625"/>
        </a:xfrm>
        <a:prstGeom prst="rect">
          <a:avLst/>
        </a:prstGeom>
        <a:solidFill>
          <a:srgbClr val="BFBFBF"/>
        </a:solidFill>
        <a:ln w="9525" cmpd="sng">
          <a:noFill/>
        </a:ln>
      </xdr:spPr>
      <xdr:txBody>
        <a:bodyPr vertOverflow="clip" wrap="square">
          <a:spAutoFit/>
        </a:bodyPr>
        <a:p>
          <a:pPr algn="l">
            <a:defRPr/>
          </a:pPr>
          <a:r>
            <a:rPr lang="en-US" cap="none" sz="1050" b="0" i="0" u="none" baseline="0">
              <a:solidFill>
                <a:srgbClr val="000000"/>
              </a:solidFill>
              <a:latin typeface="ＭＳ ゴシック"/>
              <a:ea typeface="ＭＳ ゴシック"/>
              <a:cs typeface="ＭＳ ゴシック"/>
            </a:rPr>
            <a:t>２歳児健康診査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12</xdr:col>
      <xdr:colOff>390525</xdr:colOff>
      <xdr:row>9</xdr:row>
      <xdr:rowOff>123825</xdr:rowOff>
    </xdr:from>
    <xdr:ext cx="1114425" cy="266700"/>
    <xdr:sp>
      <xdr:nvSpPr>
        <xdr:cNvPr id="10" name="テキスト ボックス 10"/>
        <xdr:cNvSpPr txBox="1">
          <a:spLocks noChangeArrowheads="1"/>
        </xdr:cNvSpPr>
      </xdr:nvSpPr>
      <xdr:spPr>
        <a:xfrm>
          <a:off x="5600700" y="2543175"/>
          <a:ext cx="1114425" cy="266700"/>
        </a:xfrm>
        <a:prstGeom prst="rect">
          <a:avLst/>
        </a:prstGeom>
        <a:solidFill>
          <a:srgbClr val="BFBFBF"/>
        </a:solidFill>
        <a:ln w="9525" cmpd="sng">
          <a:noFill/>
        </a:ln>
      </xdr:spPr>
      <xdr:txBody>
        <a:bodyPr vertOverflow="clip" wrap="square">
          <a:spAutoFit/>
        </a:bodyPr>
        <a:p>
          <a:pPr algn="l">
            <a:defRPr/>
          </a:pPr>
          <a:r>
            <a:rPr lang="en-US" cap="none" sz="1050" b="0" i="0" u="none" baseline="0">
              <a:solidFill>
                <a:srgbClr val="000000"/>
              </a:solidFill>
            </a:rPr>
            <a:t>３歳児健康診査</a:t>
          </a:r>
        </a:p>
      </xdr:txBody>
    </xdr:sp>
    <xdr:clientData/>
  </xdr:oneCellAnchor>
  <xdr:oneCellAnchor>
    <xdr:from>
      <xdr:col>1</xdr:col>
      <xdr:colOff>47625</xdr:colOff>
      <xdr:row>11</xdr:row>
      <xdr:rowOff>76200</xdr:rowOff>
    </xdr:from>
    <xdr:ext cx="1752600" cy="266700"/>
    <xdr:sp>
      <xdr:nvSpPr>
        <xdr:cNvPr id="11" name="テキスト ボックス 11"/>
        <xdr:cNvSpPr txBox="1">
          <a:spLocks noChangeArrowheads="1"/>
        </xdr:cNvSpPr>
      </xdr:nvSpPr>
      <xdr:spPr>
        <a:xfrm>
          <a:off x="533400" y="2971800"/>
          <a:ext cx="1752600" cy="266700"/>
        </a:xfrm>
        <a:prstGeom prst="rect">
          <a:avLst/>
        </a:prstGeom>
        <a:solidFill>
          <a:srgbClr val="C6D9F1"/>
        </a:solidFill>
        <a:ln w="9525" cmpd="sng">
          <a:noFill/>
        </a:ln>
      </xdr:spPr>
      <xdr:txBody>
        <a:bodyPr vertOverflow="clip" wrap="square"/>
        <a:p>
          <a:pPr algn="l">
            <a:defRPr/>
          </a:pPr>
          <a:r>
            <a:rPr lang="en-US" cap="none" sz="1050" b="0" i="0" u="none" baseline="0">
              <a:solidFill>
                <a:srgbClr val="000000"/>
              </a:solidFill>
            </a:rPr>
            <a:t>不妊等への支援</a:t>
          </a:r>
        </a:p>
      </xdr:txBody>
    </xdr:sp>
    <xdr:clientData/>
  </xdr:oneCellAnchor>
  <xdr:oneCellAnchor>
    <xdr:from>
      <xdr:col>12</xdr:col>
      <xdr:colOff>0</xdr:colOff>
      <xdr:row>12</xdr:row>
      <xdr:rowOff>133350</xdr:rowOff>
    </xdr:from>
    <xdr:ext cx="1562100" cy="266700"/>
    <xdr:sp>
      <xdr:nvSpPr>
        <xdr:cNvPr id="12" name="テキスト ボックス 12"/>
        <xdr:cNvSpPr txBox="1">
          <a:spLocks noChangeArrowheads="1"/>
        </xdr:cNvSpPr>
      </xdr:nvSpPr>
      <xdr:spPr>
        <a:xfrm>
          <a:off x="5210175" y="3238500"/>
          <a:ext cx="1562100" cy="266700"/>
        </a:xfrm>
        <a:prstGeom prst="rect">
          <a:avLst/>
        </a:prstGeom>
        <a:solidFill>
          <a:srgbClr val="C6D9F1"/>
        </a:solidFill>
        <a:ln w="9525" cmpd="sng">
          <a:noFill/>
        </a:ln>
      </xdr:spPr>
      <xdr:txBody>
        <a:bodyPr vertOverflow="clip" wrap="square"/>
        <a:p>
          <a:pPr algn="l">
            <a:defRPr/>
          </a:pPr>
          <a:r>
            <a:rPr lang="en-US" cap="none" sz="1050" b="0" i="0" u="none" baseline="0">
              <a:solidFill>
                <a:srgbClr val="000000"/>
              </a:solidFill>
            </a:rPr>
            <a:t>ことばの相談</a:t>
          </a:r>
        </a:p>
      </xdr:txBody>
    </xdr:sp>
    <xdr:clientData/>
  </xdr:oneCellAnchor>
  <xdr:oneCellAnchor>
    <xdr:from>
      <xdr:col>7</xdr:col>
      <xdr:colOff>19050</xdr:colOff>
      <xdr:row>14</xdr:row>
      <xdr:rowOff>9525</xdr:rowOff>
    </xdr:from>
    <xdr:ext cx="3524250" cy="266700"/>
    <xdr:sp>
      <xdr:nvSpPr>
        <xdr:cNvPr id="13" name="テキスト ボックス 13"/>
        <xdr:cNvSpPr txBox="1">
          <a:spLocks noChangeArrowheads="1"/>
        </xdr:cNvSpPr>
      </xdr:nvSpPr>
      <xdr:spPr>
        <a:xfrm>
          <a:off x="3248025" y="3533775"/>
          <a:ext cx="3524250" cy="266700"/>
        </a:xfrm>
        <a:prstGeom prst="rect">
          <a:avLst/>
        </a:prstGeom>
        <a:solidFill>
          <a:srgbClr val="C6D9F1"/>
        </a:solidFill>
        <a:ln w="9525" cmpd="sng">
          <a:noFill/>
        </a:ln>
      </xdr:spPr>
      <xdr:txBody>
        <a:bodyPr vertOverflow="clip" wrap="square"/>
        <a:p>
          <a:pPr algn="l">
            <a:defRPr/>
          </a:pPr>
          <a:r>
            <a:rPr lang="en-US" cap="none" sz="1050" b="0" i="0" u="none" baseline="0">
              <a:solidFill>
                <a:srgbClr val="000000"/>
              </a:solidFill>
            </a:rPr>
            <a:t>乳幼児健康相談</a:t>
          </a:r>
        </a:p>
      </xdr:txBody>
    </xdr:sp>
    <xdr:clientData/>
  </xdr:oneCellAnchor>
  <xdr:oneCellAnchor>
    <xdr:from>
      <xdr:col>1</xdr:col>
      <xdr:colOff>47625</xdr:colOff>
      <xdr:row>15</xdr:row>
      <xdr:rowOff>104775</xdr:rowOff>
    </xdr:from>
    <xdr:ext cx="6096000" cy="266700"/>
    <xdr:sp>
      <xdr:nvSpPr>
        <xdr:cNvPr id="14" name="テキスト ボックス 14"/>
        <xdr:cNvSpPr txBox="1">
          <a:spLocks noChangeArrowheads="1"/>
        </xdr:cNvSpPr>
      </xdr:nvSpPr>
      <xdr:spPr>
        <a:xfrm>
          <a:off x="533400" y="3838575"/>
          <a:ext cx="6096000" cy="266700"/>
        </a:xfrm>
        <a:prstGeom prst="rect">
          <a:avLst/>
        </a:prstGeom>
        <a:solidFill>
          <a:srgbClr val="C6D9F1"/>
        </a:solidFill>
        <a:ln w="9525"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遺伝相談／電話相談支援</a:t>
          </a:r>
          <a:r>
            <a:rPr lang="en-US" cap="none" sz="1050" b="0" i="0" u="none" baseline="0">
              <a:solidFill>
                <a:srgbClr val="FF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妊娠</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出産</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子育て</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女性の健康</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ゴシック"/>
              <a:ea typeface="ＭＳ ゴシック"/>
              <a:cs typeface="ＭＳ ゴシック"/>
            </a:rPr>
            <a:t>栄養</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ゴシック"/>
              <a:ea typeface="ＭＳ ゴシック"/>
              <a:cs typeface="ＭＳ ゴシック"/>
            </a:rPr>
            <a:t>ほっとライン</a:t>
          </a:r>
        </a:p>
      </xdr:txBody>
    </xdr:sp>
    <xdr:clientData/>
  </xdr:oneCellAnchor>
  <xdr:oneCellAnchor>
    <xdr:from>
      <xdr:col>1</xdr:col>
      <xdr:colOff>57150</xdr:colOff>
      <xdr:row>17</xdr:row>
      <xdr:rowOff>57150</xdr:rowOff>
    </xdr:from>
    <xdr:ext cx="2486025" cy="266700"/>
    <xdr:sp>
      <xdr:nvSpPr>
        <xdr:cNvPr id="15" name="テキスト ボックス 15"/>
        <xdr:cNvSpPr txBox="1">
          <a:spLocks noChangeArrowheads="1"/>
        </xdr:cNvSpPr>
      </xdr:nvSpPr>
      <xdr:spPr>
        <a:xfrm>
          <a:off x="542925" y="4248150"/>
          <a:ext cx="2486025" cy="26670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rPr>
            <a:t>母子健康手帳交付時の妊婦支援事業</a:t>
          </a:r>
        </a:p>
      </xdr:txBody>
    </xdr:sp>
    <xdr:clientData/>
  </xdr:oneCellAnchor>
  <xdr:oneCellAnchor>
    <xdr:from>
      <xdr:col>4</xdr:col>
      <xdr:colOff>171450</xdr:colOff>
      <xdr:row>17</xdr:row>
      <xdr:rowOff>361950</xdr:rowOff>
    </xdr:from>
    <xdr:ext cx="2524125" cy="438150"/>
    <xdr:sp>
      <xdr:nvSpPr>
        <xdr:cNvPr id="16" name="テキスト ボックス 16"/>
        <xdr:cNvSpPr txBox="1">
          <a:spLocks noChangeArrowheads="1"/>
        </xdr:cNvSpPr>
      </xdr:nvSpPr>
      <xdr:spPr>
        <a:xfrm>
          <a:off x="2028825" y="4552950"/>
          <a:ext cx="2524125" cy="43815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元気に育て</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赤ちゃん訪問事業</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（全戸訪問）</a:t>
          </a:r>
        </a:p>
      </xdr:txBody>
    </xdr:sp>
    <xdr:clientData/>
  </xdr:oneCellAnchor>
  <xdr:oneCellAnchor>
    <xdr:from>
      <xdr:col>7</xdr:col>
      <xdr:colOff>28575</xdr:colOff>
      <xdr:row>20</xdr:row>
      <xdr:rowOff>180975</xdr:rowOff>
    </xdr:from>
    <xdr:ext cx="1371600" cy="257175"/>
    <xdr:sp>
      <xdr:nvSpPr>
        <xdr:cNvPr id="17" name="テキスト ボックス 17"/>
        <xdr:cNvSpPr txBox="1">
          <a:spLocks noChangeArrowheads="1"/>
        </xdr:cNvSpPr>
      </xdr:nvSpPr>
      <xdr:spPr>
        <a:xfrm>
          <a:off x="3257550" y="5943600"/>
          <a:ext cx="1371600" cy="257175"/>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rPr>
            <a:t>産後ケア事業</a:t>
          </a:r>
        </a:p>
      </xdr:txBody>
    </xdr:sp>
    <xdr:clientData/>
  </xdr:oneCellAnchor>
  <xdr:oneCellAnchor>
    <xdr:from>
      <xdr:col>1</xdr:col>
      <xdr:colOff>47625</xdr:colOff>
      <xdr:row>22</xdr:row>
      <xdr:rowOff>38100</xdr:rowOff>
    </xdr:from>
    <xdr:ext cx="6096000" cy="257175"/>
    <xdr:sp>
      <xdr:nvSpPr>
        <xdr:cNvPr id="18" name="テキスト ボックス 18"/>
        <xdr:cNvSpPr txBox="1">
          <a:spLocks noChangeArrowheads="1"/>
        </xdr:cNvSpPr>
      </xdr:nvSpPr>
      <xdr:spPr>
        <a:xfrm>
          <a:off x="533400" y="6867525"/>
          <a:ext cx="6096000" cy="257175"/>
        </a:xfrm>
        <a:prstGeom prst="rect">
          <a:avLst/>
        </a:prstGeom>
        <a:solidFill>
          <a:srgbClr val="93CDDD"/>
        </a:solidFill>
        <a:ln w="25400"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ハッピーファミリー教室／多胎児教室</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1</xdr:col>
      <xdr:colOff>47625</xdr:colOff>
      <xdr:row>23</xdr:row>
      <xdr:rowOff>114300</xdr:rowOff>
    </xdr:from>
    <xdr:ext cx="4829175" cy="266700"/>
    <xdr:sp>
      <xdr:nvSpPr>
        <xdr:cNvPr id="19" name="テキスト ボックス 19"/>
        <xdr:cNvSpPr txBox="1">
          <a:spLocks noChangeArrowheads="1"/>
        </xdr:cNvSpPr>
      </xdr:nvSpPr>
      <xdr:spPr>
        <a:xfrm>
          <a:off x="533400" y="7143750"/>
          <a:ext cx="4829175" cy="266700"/>
        </a:xfrm>
        <a:prstGeom prst="rect">
          <a:avLst/>
        </a:prstGeom>
        <a:solidFill>
          <a:srgbClr val="93CDDD"/>
        </a:solidFill>
        <a:ln w="25400"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ふぁみりー</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はぐくみクラブ</a:t>
          </a:r>
        </a:p>
      </xdr:txBody>
    </xdr:sp>
    <xdr:clientData/>
  </xdr:oneCellAnchor>
  <xdr:oneCellAnchor>
    <xdr:from>
      <xdr:col>8</xdr:col>
      <xdr:colOff>0</xdr:colOff>
      <xdr:row>25</xdr:row>
      <xdr:rowOff>0</xdr:rowOff>
    </xdr:from>
    <xdr:ext cx="1428750" cy="266700"/>
    <xdr:sp>
      <xdr:nvSpPr>
        <xdr:cNvPr id="20" name="テキスト ボックス 20"/>
        <xdr:cNvSpPr txBox="1">
          <a:spLocks noChangeArrowheads="1"/>
        </xdr:cNvSpPr>
      </xdr:nvSpPr>
      <xdr:spPr>
        <a:xfrm>
          <a:off x="3590925" y="7429500"/>
          <a:ext cx="1428750" cy="266700"/>
        </a:xfrm>
        <a:prstGeom prst="rect">
          <a:avLst/>
        </a:prstGeom>
        <a:solidFill>
          <a:srgbClr val="93CDDD"/>
        </a:solidFill>
        <a:ln w="25400" cmpd="sng">
          <a:noFill/>
        </a:ln>
      </xdr:spPr>
      <xdr:txBody>
        <a:bodyPr vertOverflow="clip" wrap="square"/>
        <a:p>
          <a:pPr algn="l">
            <a:defRPr/>
          </a:pPr>
          <a:r>
            <a:rPr lang="en-US" cap="none" sz="1050" b="0" i="0" u="none" baseline="0">
              <a:solidFill>
                <a:srgbClr val="000000"/>
              </a:solidFill>
            </a:rPr>
            <a:t>すくすく育児教室</a:t>
          </a:r>
        </a:p>
      </xdr:txBody>
    </xdr:sp>
    <xdr:clientData/>
  </xdr:oneCellAnchor>
  <xdr:oneCellAnchor>
    <xdr:from>
      <xdr:col>8</xdr:col>
      <xdr:colOff>361950</xdr:colOff>
      <xdr:row>26</xdr:row>
      <xdr:rowOff>85725</xdr:rowOff>
    </xdr:from>
    <xdr:ext cx="2657475" cy="266700"/>
    <xdr:sp>
      <xdr:nvSpPr>
        <xdr:cNvPr id="21" name="テキスト ボックス 21"/>
        <xdr:cNvSpPr txBox="1">
          <a:spLocks noChangeArrowheads="1"/>
        </xdr:cNvSpPr>
      </xdr:nvSpPr>
      <xdr:spPr>
        <a:xfrm>
          <a:off x="3952875" y="7715250"/>
          <a:ext cx="2657475" cy="266700"/>
        </a:xfrm>
        <a:prstGeom prst="rect">
          <a:avLst/>
        </a:prstGeom>
        <a:solidFill>
          <a:srgbClr val="93CDDD"/>
        </a:solidFill>
        <a:ln w="25400" cmpd="sng">
          <a:noFill/>
        </a:ln>
      </xdr:spPr>
      <xdr:txBody>
        <a:bodyPr vertOverflow="clip" wrap="square"/>
        <a:p>
          <a:pPr algn="l">
            <a:defRPr/>
          </a:pPr>
          <a:r>
            <a:rPr lang="en-US" cap="none" sz="1050" b="0" i="0" u="none" baseline="0">
              <a:solidFill>
                <a:srgbClr val="000000"/>
              </a:solidFill>
            </a:rPr>
            <a:t>父と子のふれあい教室／こども広場事業</a:t>
          </a:r>
        </a:p>
      </xdr:txBody>
    </xdr:sp>
    <xdr:clientData/>
  </xdr:oneCellAnchor>
  <xdr:oneCellAnchor>
    <xdr:from>
      <xdr:col>1</xdr:col>
      <xdr:colOff>47625</xdr:colOff>
      <xdr:row>28</xdr:row>
      <xdr:rowOff>66675</xdr:rowOff>
    </xdr:from>
    <xdr:ext cx="1781175" cy="257175"/>
    <xdr:sp>
      <xdr:nvSpPr>
        <xdr:cNvPr id="22" name="テキスト ボックス 22"/>
        <xdr:cNvSpPr txBox="1">
          <a:spLocks noChangeArrowheads="1"/>
        </xdr:cNvSpPr>
      </xdr:nvSpPr>
      <xdr:spPr>
        <a:xfrm>
          <a:off x="533400" y="8077200"/>
          <a:ext cx="1781175" cy="257175"/>
        </a:xfrm>
        <a:prstGeom prst="rect">
          <a:avLst/>
        </a:prstGeom>
        <a:solidFill>
          <a:srgbClr val="DBEEF4"/>
        </a:solidFill>
        <a:ln w="19050" cmpd="sng">
          <a:solidFill>
            <a:srgbClr val="4F81BD"/>
          </a:solidFill>
          <a:headEnd type="none"/>
          <a:tailEnd type="none"/>
        </a:ln>
      </xdr:spPr>
      <xdr:txBody>
        <a:bodyPr vertOverflow="clip" wrap="square"/>
        <a:p>
          <a:pPr algn="l">
            <a:defRPr/>
          </a:pPr>
          <a:r>
            <a:rPr lang="en-US" cap="none" sz="1050" b="0" i="0" u="none" baseline="0">
              <a:solidFill>
                <a:srgbClr val="000000"/>
              </a:solidFill>
            </a:rPr>
            <a:t>妊婦栄養教室</a:t>
          </a:r>
        </a:p>
      </xdr:txBody>
    </xdr:sp>
    <xdr:clientData/>
  </xdr:oneCellAnchor>
  <xdr:oneCellAnchor>
    <xdr:from>
      <xdr:col>9</xdr:col>
      <xdr:colOff>66675</xdr:colOff>
      <xdr:row>28</xdr:row>
      <xdr:rowOff>57150</xdr:rowOff>
    </xdr:from>
    <xdr:ext cx="2133600" cy="257175"/>
    <xdr:sp>
      <xdr:nvSpPr>
        <xdr:cNvPr id="23" name="テキスト ボックス 23"/>
        <xdr:cNvSpPr txBox="1">
          <a:spLocks noChangeArrowheads="1"/>
        </xdr:cNvSpPr>
      </xdr:nvSpPr>
      <xdr:spPr>
        <a:xfrm>
          <a:off x="4495800" y="8067675"/>
          <a:ext cx="2133600" cy="257175"/>
        </a:xfrm>
        <a:prstGeom prst="rect">
          <a:avLst/>
        </a:prstGeom>
        <a:solidFill>
          <a:srgbClr val="DBEEF4"/>
        </a:solidFill>
        <a:ln w="19050" cmpd="sng">
          <a:solidFill>
            <a:srgbClr val="4F81BD"/>
          </a:solidFill>
          <a:headEnd type="none"/>
          <a:tailEnd type="none"/>
        </a:ln>
      </xdr:spPr>
      <xdr:txBody>
        <a:bodyPr vertOverflow="clip" wrap="square"/>
        <a:p>
          <a:pPr algn="l">
            <a:defRPr/>
          </a:pPr>
          <a:r>
            <a:rPr lang="en-US" cap="none" sz="1050" b="0" i="0" u="none" baseline="0">
              <a:solidFill>
                <a:srgbClr val="000000"/>
              </a:solidFill>
            </a:rPr>
            <a:t>しっかり食べよう教室</a:t>
          </a:r>
        </a:p>
      </xdr:txBody>
    </xdr:sp>
    <xdr:clientData/>
  </xdr:oneCellAnchor>
  <xdr:oneCellAnchor>
    <xdr:from>
      <xdr:col>1</xdr:col>
      <xdr:colOff>38100</xdr:colOff>
      <xdr:row>33</xdr:row>
      <xdr:rowOff>47625</xdr:rowOff>
    </xdr:from>
    <xdr:ext cx="1314450" cy="447675"/>
    <xdr:sp>
      <xdr:nvSpPr>
        <xdr:cNvPr id="24" name="テキスト ボックス 24"/>
        <xdr:cNvSpPr txBox="1">
          <a:spLocks noChangeArrowheads="1"/>
        </xdr:cNvSpPr>
      </xdr:nvSpPr>
      <xdr:spPr>
        <a:xfrm>
          <a:off x="523875" y="8772525"/>
          <a:ext cx="1314450" cy="447675"/>
        </a:xfrm>
        <a:prstGeom prst="rect">
          <a:avLst/>
        </a:prstGeom>
        <a:solidFill>
          <a:srgbClr val="8EB4E3"/>
        </a:solidFill>
        <a:ln w="25400"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妊婦歯科健康診査</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医療機関委託</a:t>
          </a:r>
          <a:r>
            <a:rPr lang="en-US" cap="none" sz="1050" b="0" i="0" u="none" baseline="0">
              <a:solidFill>
                <a:srgbClr val="000000"/>
              </a:solidFill>
              <a:latin typeface="ＭＳ ゴシック"/>
              <a:ea typeface="ＭＳ ゴシック"/>
              <a:cs typeface="ＭＳ ゴシック"/>
            </a:rPr>
            <a:t>)</a:t>
          </a:r>
        </a:p>
      </xdr:txBody>
    </xdr:sp>
    <xdr:clientData/>
  </xdr:oneCellAnchor>
  <xdr:oneCellAnchor>
    <xdr:from>
      <xdr:col>11</xdr:col>
      <xdr:colOff>85725</xdr:colOff>
      <xdr:row>33</xdr:row>
      <xdr:rowOff>66675</xdr:rowOff>
    </xdr:from>
    <xdr:ext cx="1457325" cy="266700"/>
    <xdr:sp>
      <xdr:nvSpPr>
        <xdr:cNvPr id="25" name="テキスト ボックス 25"/>
        <xdr:cNvSpPr txBox="1">
          <a:spLocks noChangeArrowheads="1"/>
        </xdr:cNvSpPr>
      </xdr:nvSpPr>
      <xdr:spPr>
        <a:xfrm>
          <a:off x="5162550" y="8791575"/>
          <a:ext cx="1457325" cy="266700"/>
        </a:xfrm>
        <a:prstGeom prst="rect">
          <a:avLst/>
        </a:prstGeom>
        <a:solidFill>
          <a:srgbClr val="8EB4E3"/>
        </a:solidFill>
        <a:ln w="25400" cmpd="sng">
          <a:noFill/>
        </a:ln>
      </xdr:spPr>
      <xdr:txBody>
        <a:bodyPr vertOverflow="clip" wrap="square"/>
        <a:p>
          <a:pPr algn="l">
            <a:defRPr/>
          </a:pPr>
          <a:r>
            <a:rPr lang="en-US" cap="none" sz="1050" b="0" i="0" u="none" baseline="0">
              <a:solidFill>
                <a:srgbClr val="000000"/>
              </a:solidFill>
            </a:rPr>
            <a:t>幼児歯科健康診査</a:t>
          </a:r>
        </a:p>
      </xdr:txBody>
    </xdr:sp>
    <xdr:clientData/>
  </xdr:oneCellAnchor>
  <xdr:oneCellAnchor>
    <xdr:from>
      <xdr:col>1</xdr:col>
      <xdr:colOff>28575</xdr:colOff>
      <xdr:row>36</xdr:row>
      <xdr:rowOff>104775</xdr:rowOff>
    </xdr:from>
    <xdr:ext cx="6105525" cy="266700"/>
    <xdr:sp>
      <xdr:nvSpPr>
        <xdr:cNvPr id="26" name="テキスト ボックス 26"/>
        <xdr:cNvSpPr txBox="1">
          <a:spLocks noChangeArrowheads="1"/>
        </xdr:cNvSpPr>
      </xdr:nvSpPr>
      <xdr:spPr>
        <a:xfrm>
          <a:off x="514350" y="9372600"/>
          <a:ext cx="6105525" cy="266700"/>
        </a:xfrm>
        <a:prstGeom prst="rect">
          <a:avLst/>
        </a:prstGeom>
        <a:solidFill>
          <a:srgbClr val="8EB4E3"/>
        </a:solidFill>
        <a:ln w="25400" cmpd="sng">
          <a:noFill/>
        </a:ln>
      </xdr:spPr>
      <xdr:txBody>
        <a:bodyPr vertOverflow="clip" wrap="square"/>
        <a:p>
          <a:pPr algn="l">
            <a:defRPr/>
          </a:pPr>
          <a:r>
            <a:rPr lang="en-US" cap="none" sz="1050" b="0" i="0" u="none" baseline="0">
              <a:solidFill>
                <a:srgbClr val="000000"/>
              </a:solidFill>
            </a:rPr>
            <a:t>歯ッピーウェルカム</a:t>
          </a:r>
        </a:p>
      </xdr:txBody>
    </xdr:sp>
    <xdr:clientData/>
  </xdr:oneCellAnchor>
  <xdr:oneCellAnchor>
    <xdr:from>
      <xdr:col>7</xdr:col>
      <xdr:colOff>38100</xdr:colOff>
      <xdr:row>34</xdr:row>
      <xdr:rowOff>171450</xdr:rowOff>
    </xdr:from>
    <xdr:ext cx="3352800" cy="266700"/>
    <xdr:sp>
      <xdr:nvSpPr>
        <xdr:cNvPr id="27" name="テキスト ボックス 27"/>
        <xdr:cNvSpPr txBox="1">
          <a:spLocks noChangeArrowheads="1"/>
        </xdr:cNvSpPr>
      </xdr:nvSpPr>
      <xdr:spPr>
        <a:xfrm>
          <a:off x="3267075" y="9077325"/>
          <a:ext cx="3352800" cy="266700"/>
        </a:xfrm>
        <a:prstGeom prst="rect">
          <a:avLst/>
        </a:prstGeom>
        <a:solidFill>
          <a:srgbClr val="8EB4E3"/>
        </a:solidFill>
        <a:ln w="25400" cmpd="sng">
          <a:noFill/>
        </a:ln>
      </xdr:spPr>
      <xdr:txBody>
        <a:bodyPr vertOverflow="clip" wrap="square"/>
        <a:p>
          <a:pPr algn="l">
            <a:defRPr/>
          </a:pPr>
          <a:r>
            <a:rPr lang="en-US" cap="none" sz="1050" b="0" i="0" u="none" baseline="0">
              <a:solidFill>
                <a:srgbClr val="000000"/>
              </a:solidFill>
            </a:rPr>
            <a:t>親子むし歯予防出前講座</a:t>
          </a:r>
        </a:p>
      </xdr:txBody>
    </xdr:sp>
    <xdr:clientData/>
  </xdr:oneCellAnchor>
  <xdr:oneCellAnchor>
    <xdr:from>
      <xdr:col>1</xdr:col>
      <xdr:colOff>66675</xdr:colOff>
      <xdr:row>18</xdr:row>
      <xdr:rowOff>314325</xdr:rowOff>
    </xdr:from>
    <xdr:ext cx="2486025" cy="266700"/>
    <xdr:sp>
      <xdr:nvSpPr>
        <xdr:cNvPr id="28" name="テキスト ボックス 28"/>
        <xdr:cNvSpPr txBox="1">
          <a:spLocks noChangeArrowheads="1"/>
        </xdr:cNvSpPr>
      </xdr:nvSpPr>
      <xdr:spPr>
        <a:xfrm>
          <a:off x="552450" y="5029200"/>
          <a:ext cx="2486025" cy="26670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rPr>
            <a:t>ハイリスク妊産婦訪問指導</a:t>
          </a:r>
        </a:p>
      </xdr:txBody>
    </xdr:sp>
    <xdr:clientData/>
  </xdr:oneCellAnchor>
  <xdr:oneCellAnchor>
    <xdr:from>
      <xdr:col>7</xdr:col>
      <xdr:colOff>28575</xdr:colOff>
      <xdr:row>18</xdr:row>
      <xdr:rowOff>314325</xdr:rowOff>
    </xdr:from>
    <xdr:ext cx="3581400" cy="266700"/>
    <xdr:sp>
      <xdr:nvSpPr>
        <xdr:cNvPr id="29" name="テキスト ボックス 29"/>
        <xdr:cNvSpPr txBox="1">
          <a:spLocks noChangeArrowheads="1"/>
        </xdr:cNvSpPr>
      </xdr:nvSpPr>
      <xdr:spPr>
        <a:xfrm>
          <a:off x="3257550" y="5029200"/>
          <a:ext cx="3581400" cy="26670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健康診査後のフォロー</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随時</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／乳幼児訪問指導</a:t>
          </a:r>
        </a:p>
      </xdr:txBody>
    </xdr:sp>
    <xdr:clientData/>
  </xdr:oneCellAnchor>
  <xdr:oneCellAnchor>
    <xdr:from>
      <xdr:col>7</xdr:col>
      <xdr:colOff>28575</xdr:colOff>
      <xdr:row>21</xdr:row>
      <xdr:rowOff>76200</xdr:rowOff>
    </xdr:from>
    <xdr:ext cx="1790700" cy="457200"/>
    <xdr:sp>
      <xdr:nvSpPr>
        <xdr:cNvPr id="30" name="テキスト ボックス 30"/>
        <xdr:cNvSpPr txBox="1">
          <a:spLocks noChangeArrowheads="1"/>
        </xdr:cNvSpPr>
      </xdr:nvSpPr>
      <xdr:spPr>
        <a:xfrm>
          <a:off x="3257550" y="6257925"/>
          <a:ext cx="1790700" cy="45720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ベビースペース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ｈ</a:t>
          </a:r>
          <a:r>
            <a:rPr lang="en-US" cap="none" sz="1050" b="0" i="0" u="none" baseline="0">
              <a:solidFill>
                <a:srgbClr val="000000"/>
              </a:solidFill>
              <a:latin typeface="ＭＳ ゴシック"/>
              <a:ea typeface="ＭＳ ゴシック"/>
              <a:cs typeface="ＭＳ ゴシック"/>
            </a:rPr>
            <a:t>ug</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育児支援事業</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7</xdr:col>
      <xdr:colOff>28575</xdr:colOff>
      <xdr:row>19</xdr:row>
      <xdr:rowOff>400050</xdr:rowOff>
    </xdr:from>
    <xdr:ext cx="1800225" cy="257175"/>
    <xdr:sp>
      <xdr:nvSpPr>
        <xdr:cNvPr id="31" name="テキスト ボックス 31"/>
        <xdr:cNvSpPr txBox="1">
          <a:spLocks noChangeArrowheads="1"/>
        </xdr:cNvSpPr>
      </xdr:nvSpPr>
      <xdr:spPr>
        <a:xfrm>
          <a:off x="3257550" y="5638800"/>
          <a:ext cx="1800225" cy="257175"/>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rPr>
            <a:t>すくすく母乳育児支援事業</a:t>
          </a:r>
        </a:p>
      </xdr:txBody>
    </xdr:sp>
    <xdr:clientData/>
  </xdr:oneCellAnchor>
  <xdr:oneCellAnchor>
    <xdr:from>
      <xdr:col>1</xdr:col>
      <xdr:colOff>66675</xdr:colOff>
      <xdr:row>19</xdr:row>
      <xdr:rowOff>95250</xdr:rowOff>
    </xdr:from>
    <xdr:ext cx="6076950" cy="266700"/>
    <xdr:sp>
      <xdr:nvSpPr>
        <xdr:cNvPr id="32" name="テキスト ボックス 32"/>
        <xdr:cNvSpPr txBox="1">
          <a:spLocks noChangeArrowheads="1"/>
        </xdr:cNvSpPr>
      </xdr:nvSpPr>
      <xdr:spPr>
        <a:xfrm>
          <a:off x="552450" y="5334000"/>
          <a:ext cx="6076950" cy="26670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安心「妊娠・出産・育児」ネットワーク事業</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医療機関連携、育児支援家庭訪問</a:t>
          </a:r>
        </a:p>
      </xdr:txBody>
    </xdr:sp>
    <xdr:clientData/>
  </xdr:oneCellAnchor>
  <xdr:oneCellAnchor>
    <xdr:from>
      <xdr:col>1</xdr:col>
      <xdr:colOff>47625</xdr:colOff>
      <xdr:row>39</xdr:row>
      <xdr:rowOff>66675</xdr:rowOff>
    </xdr:from>
    <xdr:ext cx="6105525" cy="276225"/>
    <xdr:sp>
      <xdr:nvSpPr>
        <xdr:cNvPr id="33" name="テキスト ボックス 33"/>
        <xdr:cNvSpPr txBox="1">
          <a:spLocks noChangeArrowheads="1"/>
        </xdr:cNvSpPr>
      </xdr:nvSpPr>
      <xdr:spPr>
        <a:xfrm>
          <a:off x="533400" y="9763125"/>
          <a:ext cx="6105525" cy="276225"/>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育みネットワーク</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FF0000"/>
              </a:solidFill>
              <a:latin typeface="ＭＳ ゴシック"/>
              <a:ea typeface="ＭＳ ゴシック"/>
              <a:cs typeface="ＭＳ ゴシック"/>
            </a:rPr>
            <a:t>　　</a:t>
          </a:r>
        </a:p>
      </xdr:txBody>
    </xdr:sp>
    <xdr:clientData/>
  </xdr:oneCellAnchor>
  <xdr:oneCellAnchor>
    <xdr:from>
      <xdr:col>1</xdr:col>
      <xdr:colOff>47625</xdr:colOff>
      <xdr:row>41</xdr:row>
      <xdr:rowOff>66675</xdr:rowOff>
    </xdr:from>
    <xdr:ext cx="6076950" cy="304800"/>
    <xdr:sp>
      <xdr:nvSpPr>
        <xdr:cNvPr id="34" name="テキスト ボックス 34"/>
        <xdr:cNvSpPr txBox="1">
          <a:spLocks noChangeArrowheads="1"/>
        </xdr:cNvSpPr>
      </xdr:nvSpPr>
      <xdr:spPr>
        <a:xfrm>
          <a:off x="533400" y="10125075"/>
          <a:ext cx="6076950" cy="304800"/>
        </a:xfrm>
        <a:prstGeom prst="rect">
          <a:avLst/>
        </a:prstGeom>
        <a:solidFill>
          <a:srgbClr val="FFFFFF"/>
        </a:solidFill>
        <a:ln w="25400" cmpd="sng">
          <a:solidFill>
            <a:srgbClr val="A6A6A6"/>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妊娠・出産包括支援事業</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ゴシック"/>
              <a:ea typeface="ＭＳ ゴシック"/>
              <a:cs typeface="ＭＳ ゴシック"/>
            </a:rPr>
            <a:t>ワンストップ拠点による相談・支援</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12</xdr:col>
      <xdr:colOff>428625</xdr:colOff>
      <xdr:row>11</xdr:row>
      <xdr:rowOff>47625</xdr:rowOff>
    </xdr:from>
    <xdr:ext cx="1114425" cy="266700"/>
    <xdr:sp>
      <xdr:nvSpPr>
        <xdr:cNvPr id="35" name="テキスト ボックス 35"/>
        <xdr:cNvSpPr txBox="1">
          <a:spLocks noChangeArrowheads="1"/>
        </xdr:cNvSpPr>
      </xdr:nvSpPr>
      <xdr:spPr>
        <a:xfrm>
          <a:off x="5638800" y="2943225"/>
          <a:ext cx="1114425" cy="266700"/>
        </a:xfrm>
        <a:prstGeom prst="rect">
          <a:avLst/>
        </a:prstGeom>
        <a:solidFill>
          <a:srgbClr val="C6D9F1"/>
        </a:solidFill>
        <a:ln w="9525" cmpd="sng">
          <a:noFill/>
        </a:ln>
      </xdr:spPr>
      <xdr:txBody>
        <a:bodyPr vertOverflow="clip" wrap="square"/>
        <a:p>
          <a:pPr algn="l">
            <a:defRPr/>
          </a:pPr>
          <a:r>
            <a:rPr lang="en-US" cap="none" sz="1050" b="0" i="0" u="none" baseline="0">
              <a:solidFill>
                <a:srgbClr val="000000"/>
              </a:solidFill>
            </a:rPr>
            <a:t>就学前発達相談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10</xdr:row>
      <xdr:rowOff>0</xdr:rowOff>
    </xdr:from>
    <xdr:to>
      <xdr:col>12</xdr:col>
      <xdr:colOff>552450</xdr:colOff>
      <xdr:row>10</xdr:row>
      <xdr:rowOff>0</xdr:rowOff>
    </xdr:to>
    <xdr:sp>
      <xdr:nvSpPr>
        <xdr:cNvPr id="1"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6"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7"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8"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9"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0"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1"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2"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3"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4"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5"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6"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7"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8"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19"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0"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1"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2"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3"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4"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5"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6"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7"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8"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29"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0"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1"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2"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3"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4"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5"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6"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7"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8"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39"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0"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1"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2"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3"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4"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5"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6"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7"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8"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49"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0"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1"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2"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3"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4"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5"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6"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7" name="Line 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8" name="Line 3"/>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59" name="Line 5"/>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60" name="Line 6"/>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61" name="Line 8"/>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62" name="Line 9"/>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63" name="Line 10"/>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0</xdr:rowOff>
    </xdr:from>
    <xdr:to>
      <xdr:col>12</xdr:col>
      <xdr:colOff>552450</xdr:colOff>
      <xdr:row>10</xdr:row>
      <xdr:rowOff>0</xdr:rowOff>
    </xdr:to>
    <xdr:sp>
      <xdr:nvSpPr>
        <xdr:cNvPr id="64" name="Line 11"/>
        <xdr:cNvSpPr>
          <a:spLocks/>
        </xdr:cNvSpPr>
      </xdr:nvSpPr>
      <xdr:spPr>
        <a:xfrm flipH="1">
          <a:off x="4200525" y="3724275"/>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1"/>
  <sheetViews>
    <sheetView showGridLines="0" tabSelected="1" view="pageBreakPreview" zoomScaleSheetLayoutView="100" zoomScalePageLayoutView="0" workbookViewId="0" topLeftCell="A1">
      <selection activeCell="F1" sqref="F1"/>
    </sheetView>
  </sheetViews>
  <sheetFormatPr defaultColWidth="9.00390625" defaultRowHeight="39.75" customHeight="1"/>
  <cols>
    <col min="1" max="1" width="10.625" style="443" customWidth="1"/>
    <col min="2" max="2" width="5.125" style="443" customWidth="1"/>
    <col min="3" max="3" width="12.50390625" style="443" customWidth="1"/>
    <col min="4" max="4" width="40.625" style="443" customWidth="1"/>
    <col min="5" max="5" width="7.625" style="443" customWidth="1"/>
    <col min="6" max="6" width="10.625" style="443" customWidth="1"/>
    <col min="7" max="16384" width="9.00390625" style="443" customWidth="1"/>
  </cols>
  <sheetData>
    <row r="1" spans="4:5" ht="39.75" customHeight="1">
      <c r="D1" s="2"/>
      <c r="E1" s="2"/>
    </row>
    <row r="2" spans="4:5" ht="39.75" customHeight="1">
      <c r="D2" s="2"/>
      <c r="E2" s="2"/>
    </row>
    <row r="3" spans="4:5" ht="39.75" customHeight="1">
      <c r="D3" s="2"/>
      <c r="E3" s="2"/>
    </row>
    <row r="4" spans="2:5" s="6" customFormat="1" ht="60" customHeight="1">
      <c r="B4" s="511" t="s">
        <v>187</v>
      </c>
      <c r="C4" s="511"/>
      <c r="D4" s="511"/>
      <c r="E4" s="511"/>
    </row>
    <row r="5" spans="4:5" ht="39.75" customHeight="1">
      <c r="D5" s="3"/>
      <c r="E5" s="3"/>
    </row>
    <row r="6" spans="2:5" ht="39.75" customHeight="1">
      <c r="B6" s="8"/>
      <c r="C6" s="74" t="s">
        <v>188</v>
      </c>
      <c r="D6" s="75" t="s">
        <v>189</v>
      </c>
      <c r="E6" s="7"/>
    </row>
    <row r="7" spans="2:5" ht="39.75" customHeight="1">
      <c r="B7" s="8"/>
      <c r="C7" s="74" t="s">
        <v>190</v>
      </c>
      <c r="D7" s="75" t="s">
        <v>159</v>
      </c>
      <c r="E7" s="7"/>
    </row>
    <row r="8" spans="2:5" ht="39.75" customHeight="1">
      <c r="B8" s="8"/>
      <c r="C8" s="74" t="s">
        <v>183</v>
      </c>
      <c r="D8" s="75" t="s">
        <v>146</v>
      </c>
      <c r="E8" s="7"/>
    </row>
    <row r="9" spans="2:5" ht="39.75" customHeight="1">
      <c r="B9" s="8"/>
      <c r="C9" s="74" t="s">
        <v>147</v>
      </c>
      <c r="D9" s="75" t="s">
        <v>148</v>
      </c>
      <c r="E9" s="7"/>
    </row>
    <row r="10" spans="2:5" ht="39.75" customHeight="1">
      <c r="B10" s="8"/>
      <c r="C10" s="74" t="s">
        <v>149</v>
      </c>
      <c r="D10" s="75" t="s">
        <v>150</v>
      </c>
      <c r="E10" s="7"/>
    </row>
    <row r="11" spans="2:5" ht="39.75" customHeight="1">
      <c r="B11" s="8"/>
      <c r="C11" s="74" t="s">
        <v>151</v>
      </c>
      <c r="D11" s="75" t="s">
        <v>152</v>
      </c>
      <c r="E11" s="7"/>
    </row>
    <row r="12" spans="2:5" ht="39.75" customHeight="1">
      <c r="B12" s="8"/>
      <c r="C12" s="74" t="s">
        <v>153</v>
      </c>
      <c r="D12" s="75" t="s">
        <v>103</v>
      </c>
      <c r="E12" s="7"/>
    </row>
    <row r="13" spans="2:5" ht="39.75" customHeight="1">
      <c r="B13" s="8"/>
      <c r="C13" s="74" t="s">
        <v>154</v>
      </c>
      <c r="D13" s="75" t="s">
        <v>8</v>
      </c>
      <c r="E13" s="7"/>
    </row>
    <row r="14" spans="3:5" ht="39.75" customHeight="1">
      <c r="C14" s="74" t="s">
        <v>155</v>
      </c>
      <c r="D14" s="75" t="s">
        <v>102</v>
      </c>
      <c r="E14" s="4"/>
    </row>
    <row r="15" spans="3:5" ht="39.75" customHeight="1">
      <c r="C15" s="74" t="s">
        <v>156</v>
      </c>
      <c r="D15" s="99" t="s">
        <v>399</v>
      </c>
      <c r="E15" s="4"/>
    </row>
    <row r="16" spans="3:5" ht="39.75" customHeight="1">
      <c r="C16" s="76"/>
      <c r="D16" s="77"/>
      <c r="E16" s="5"/>
    </row>
    <row r="17" spans="3:5" ht="39.75" customHeight="1">
      <c r="C17" s="76"/>
      <c r="D17" s="77"/>
      <c r="E17" s="5"/>
    </row>
    <row r="18" spans="3:5" ht="39.75" customHeight="1">
      <c r="C18" s="76"/>
      <c r="D18" s="77"/>
      <c r="E18" s="5"/>
    </row>
    <row r="19" spans="4:5" ht="39.75" customHeight="1">
      <c r="D19" s="5"/>
      <c r="E19" s="5"/>
    </row>
    <row r="20" spans="4:5" ht="39.75" customHeight="1">
      <c r="D20" s="5"/>
      <c r="E20" s="5"/>
    </row>
    <row r="21" spans="4:5" ht="39.75" customHeight="1">
      <c r="D21" s="5"/>
      <c r="E21" s="5"/>
    </row>
  </sheetData>
  <sheetProtection/>
  <mergeCells count="1">
    <mergeCell ref="B4:E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0"/>
  <sheetViews>
    <sheetView showGridLines="0" view="pageBreakPreview" zoomScale="80" zoomScaleNormal="85" zoomScaleSheetLayoutView="80" zoomScalePageLayoutView="0" workbookViewId="0" topLeftCell="A1">
      <selection activeCell="B12" sqref="B12:H12"/>
    </sheetView>
  </sheetViews>
  <sheetFormatPr defaultColWidth="9.00390625" defaultRowHeight="19.5" customHeight="1"/>
  <cols>
    <col min="1" max="1" width="1.625" style="13" customWidth="1"/>
    <col min="2" max="2" width="4.75390625" style="13" customWidth="1"/>
    <col min="3" max="3" width="6.875" style="13" bestFit="1" customWidth="1"/>
    <col min="4" max="8" width="13.625" style="13" customWidth="1"/>
    <col min="9" max="16384" width="9.00390625" style="13" customWidth="1"/>
  </cols>
  <sheetData>
    <row r="1" spans="1:8" s="59" customFormat="1" ht="19.5" customHeight="1">
      <c r="A1" s="1024" t="s">
        <v>9</v>
      </c>
      <c r="B1" s="1024"/>
      <c r="C1" s="1024"/>
      <c r="D1" s="1024"/>
      <c r="E1" s="1024"/>
      <c r="F1" s="1024"/>
      <c r="G1" s="1024"/>
      <c r="H1" s="1024"/>
    </row>
    <row r="2" spans="1:8" s="59" customFormat="1" ht="19.5" customHeight="1">
      <c r="A2" s="1025" t="s">
        <v>10</v>
      </c>
      <c r="B2" s="1025"/>
      <c r="C2" s="1025"/>
      <c r="D2" s="1025"/>
      <c r="E2" s="1025"/>
      <c r="F2" s="1025"/>
      <c r="G2" s="1025"/>
      <c r="H2" s="1025"/>
    </row>
    <row r="3" spans="1:8" ht="50.25" customHeight="1">
      <c r="A3" s="14"/>
      <c r="B3" s="1026" t="s">
        <v>383</v>
      </c>
      <c r="C3" s="1027"/>
      <c r="D3" s="1027"/>
      <c r="E3" s="1027"/>
      <c r="F3" s="1027"/>
      <c r="G3" s="1027"/>
      <c r="H3" s="1027"/>
    </row>
    <row r="4" spans="2:8" s="20" customFormat="1" ht="19.5" customHeight="1">
      <c r="B4" s="1028" t="s">
        <v>19</v>
      </c>
      <c r="C4" s="1029"/>
      <c r="D4" s="1032" t="s">
        <v>116</v>
      </c>
      <c r="E4" s="1034" t="s">
        <v>39</v>
      </c>
      <c r="F4" s="1034"/>
      <c r="G4" s="1034" t="s">
        <v>84</v>
      </c>
      <c r="H4" s="1035"/>
    </row>
    <row r="5" spans="2:8" s="20" customFormat="1" ht="19.5" customHeight="1">
      <c r="B5" s="1030"/>
      <c r="C5" s="1031"/>
      <c r="D5" s="1033"/>
      <c r="E5" s="56" t="s">
        <v>81</v>
      </c>
      <c r="F5" s="56" t="s">
        <v>83</v>
      </c>
      <c r="G5" s="56" t="s">
        <v>81</v>
      </c>
      <c r="H5" s="57" t="s">
        <v>83</v>
      </c>
    </row>
    <row r="6" spans="1:8" s="20" customFormat="1" ht="19.5" customHeight="1">
      <c r="A6" s="33"/>
      <c r="B6" s="621" t="s">
        <v>415</v>
      </c>
      <c r="C6" s="622"/>
      <c r="D6" s="200">
        <v>3490</v>
      </c>
      <c r="E6" s="189">
        <v>61</v>
      </c>
      <c r="F6" s="189">
        <v>78</v>
      </c>
      <c r="G6" s="189">
        <v>3631</v>
      </c>
      <c r="H6" s="193">
        <v>3793</v>
      </c>
    </row>
    <row r="7" spans="1:8" s="20" customFormat="1" ht="19.5" customHeight="1">
      <c r="A7" s="33"/>
      <c r="B7" s="621" t="s">
        <v>446</v>
      </c>
      <c r="C7" s="622"/>
      <c r="D7" s="200">
        <v>3562</v>
      </c>
      <c r="E7" s="189">
        <v>46</v>
      </c>
      <c r="F7" s="189">
        <v>50</v>
      </c>
      <c r="G7" s="189">
        <v>3365</v>
      </c>
      <c r="H7" s="193">
        <v>3511</v>
      </c>
    </row>
    <row r="8" spans="1:9" s="20" customFormat="1" ht="19.5" customHeight="1">
      <c r="A8" s="33"/>
      <c r="B8" s="1017" t="s">
        <v>654</v>
      </c>
      <c r="C8" s="157" t="s">
        <v>119</v>
      </c>
      <c r="D8" s="189">
        <f>SUM(D9:D11)</f>
        <v>3242</v>
      </c>
      <c r="E8" s="189">
        <f>SUM(E9:E11)</f>
        <v>41</v>
      </c>
      <c r="F8" s="189">
        <f>SUM(F9:F11)</f>
        <v>50</v>
      </c>
      <c r="G8" s="189">
        <f>SUM(G9:G11)</f>
        <v>3179</v>
      </c>
      <c r="H8" s="189">
        <f>SUM(H9:H11)</f>
        <v>3369</v>
      </c>
      <c r="I8" s="206"/>
    </row>
    <row r="9" spans="1:8" s="20" customFormat="1" ht="19.5" customHeight="1">
      <c r="A9" s="33"/>
      <c r="B9" s="1018"/>
      <c r="C9" s="157" t="s">
        <v>120</v>
      </c>
      <c r="D9" s="351">
        <v>1038</v>
      </c>
      <c r="E9" s="189">
        <v>17</v>
      </c>
      <c r="F9" s="189">
        <v>24</v>
      </c>
      <c r="G9" s="189">
        <v>1011</v>
      </c>
      <c r="H9" s="193">
        <v>1062</v>
      </c>
    </row>
    <row r="10" spans="1:8" s="20" customFormat="1" ht="19.5" customHeight="1">
      <c r="A10" s="33"/>
      <c r="B10" s="1018"/>
      <c r="C10" s="157" t="s">
        <v>121</v>
      </c>
      <c r="D10" s="351">
        <v>740</v>
      </c>
      <c r="E10" s="189">
        <v>13</v>
      </c>
      <c r="F10" s="189">
        <v>15</v>
      </c>
      <c r="G10" s="189">
        <v>801</v>
      </c>
      <c r="H10" s="193">
        <v>867</v>
      </c>
    </row>
    <row r="11" spans="1:8" s="20" customFormat="1" ht="19.5" customHeight="1">
      <c r="A11" s="33"/>
      <c r="B11" s="1019"/>
      <c r="C11" s="145" t="s">
        <v>122</v>
      </c>
      <c r="D11" s="352">
        <v>1464</v>
      </c>
      <c r="E11" s="353">
        <v>11</v>
      </c>
      <c r="F11" s="353">
        <v>11</v>
      </c>
      <c r="G11" s="353">
        <v>1367</v>
      </c>
      <c r="H11" s="194">
        <v>1440</v>
      </c>
    </row>
    <row r="12" spans="1:8" s="20" customFormat="1" ht="24" customHeight="1">
      <c r="A12" s="33"/>
      <c r="B12" s="1020"/>
      <c r="C12" s="1021"/>
      <c r="D12" s="1021"/>
      <c r="E12" s="1021"/>
      <c r="F12" s="1021"/>
      <c r="G12" s="1021"/>
      <c r="H12" s="1021"/>
    </row>
    <row r="13" spans="1:8" ht="7.5" customHeight="1">
      <c r="A13" s="175"/>
      <c r="B13" s="169"/>
      <c r="C13" s="176"/>
      <c r="D13" s="176"/>
      <c r="E13" s="177"/>
      <c r="F13" s="177"/>
      <c r="G13" s="177"/>
      <c r="H13" s="177"/>
    </row>
    <row r="14" spans="1:8" ht="19.5" customHeight="1">
      <c r="A14" s="1022" t="s">
        <v>178</v>
      </c>
      <c r="B14" s="1022"/>
      <c r="C14" s="1022"/>
      <c r="D14" s="1022"/>
      <c r="E14" s="1022"/>
      <c r="F14" s="1022"/>
      <c r="G14" s="1022"/>
      <c r="H14" s="179"/>
    </row>
    <row r="15" spans="1:8" ht="19.5" customHeight="1">
      <c r="A15" s="178"/>
      <c r="B15" s="178"/>
      <c r="C15" s="1023" t="s">
        <v>356</v>
      </c>
      <c r="D15" s="1023"/>
      <c r="E15" s="1023"/>
      <c r="F15" s="1023"/>
      <c r="G15" s="1023"/>
      <c r="H15" s="179"/>
    </row>
    <row r="16" spans="1:8" ht="19.5" customHeight="1">
      <c r="A16" s="10"/>
      <c r="B16" s="1006" t="s">
        <v>173</v>
      </c>
      <c r="C16" s="704"/>
      <c r="D16" s="704"/>
      <c r="E16" s="704"/>
      <c r="F16" s="704"/>
      <c r="G16" s="704"/>
      <c r="H16" s="704"/>
    </row>
    <row r="17" spans="1:8" ht="19.5" customHeight="1">
      <c r="A17" s="10"/>
      <c r="B17" s="1009"/>
      <c r="C17" s="1009"/>
      <c r="D17" s="1009"/>
      <c r="E17" s="1009"/>
      <c r="F17" s="1009"/>
      <c r="G17" s="1009"/>
      <c r="H17" s="1009"/>
    </row>
    <row r="18" spans="1:8" ht="24" customHeight="1">
      <c r="A18" s="10"/>
      <c r="B18" s="1009"/>
      <c r="C18" s="1009"/>
      <c r="D18" s="1009"/>
      <c r="E18" s="1009"/>
      <c r="F18" s="1009"/>
      <c r="G18" s="1009"/>
      <c r="H18" s="1009"/>
    </row>
    <row r="19" spans="1:8" s="20" customFormat="1" ht="24" customHeight="1">
      <c r="A19" s="39"/>
      <c r="B19" s="1010" t="s">
        <v>19</v>
      </c>
      <c r="C19" s="1011"/>
      <c r="D19" s="584" t="s">
        <v>213</v>
      </c>
      <c r="E19" s="635"/>
      <c r="F19" s="1014"/>
      <c r="G19" s="1015" t="s">
        <v>174</v>
      </c>
      <c r="H19" s="1016"/>
    </row>
    <row r="20" spans="1:8" s="20" customFormat="1" ht="24" customHeight="1">
      <c r="A20" s="39"/>
      <c r="B20" s="1012"/>
      <c r="C20" s="1013"/>
      <c r="D20" s="180" t="s">
        <v>175</v>
      </c>
      <c r="E20" s="174" t="s">
        <v>80</v>
      </c>
      <c r="F20" s="181" t="s">
        <v>83</v>
      </c>
      <c r="G20" s="182" t="s">
        <v>80</v>
      </c>
      <c r="H20" s="181" t="s">
        <v>83</v>
      </c>
    </row>
    <row r="21" spans="1:8" s="20" customFormat="1" ht="24" customHeight="1">
      <c r="A21" s="39"/>
      <c r="B21" s="682" t="s">
        <v>415</v>
      </c>
      <c r="C21" s="684"/>
      <c r="D21" s="500">
        <v>3730</v>
      </c>
      <c r="E21" s="348">
        <v>3582</v>
      </c>
      <c r="F21" s="501">
        <v>3679</v>
      </c>
      <c r="G21" s="502">
        <v>298</v>
      </c>
      <c r="H21" s="503">
        <v>316</v>
      </c>
    </row>
    <row r="22" spans="1:8" s="20" customFormat="1" ht="24" customHeight="1">
      <c r="A22" s="39"/>
      <c r="B22" s="552" t="s">
        <v>446</v>
      </c>
      <c r="C22" s="553"/>
      <c r="D22" s="195">
        <v>3459</v>
      </c>
      <c r="E22" s="251">
        <v>3333</v>
      </c>
      <c r="F22" s="260">
        <v>3472</v>
      </c>
      <c r="G22" s="504">
        <v>327</v>
      </c>
      <c r="H22" s="202">
        <v>359</v>
      </c>
    </row>
    <row r="23" spans="1:8" s="20" customFormat="1" ht="24" customHeight="1">
      <c r="A23" s="39"/>
      <c r="B23" s="638" t="s">
        <v>654</v>
      </c>
      <c r="C23" s="662"/>
      <c r="D23" s="354">
        <v>3386</v>
      </c>
      <c r="E23" s="355">
        <v>3127</v>
      </c>
      <c r="F23" s="356">
        <v>3255</v>
      </c>
      <c r="G23" s="249">
        <v>306</v>
      </c>
      <c r="H23" s="250">
        <v>331</v>
      </c>
    </row>
    <row r="24" spans="1:8" s="20" customFormat="1" ht="15.75" customHeight="1">
      <c r="A24" s="39"/>
      <c r="B24" s="1004" t="s">
        <v>176</v>
      </c>
      <c r="C24" s="1004"/>
      <c r="D24" s="1004"/>
      <c r="E24" s="1004"/>
      <c r="F24" s="1004"/>
      <c r="G24" s="1004"/>
      <c r="H24" s="1004"/>
    </row>
    <row r="25" spans="1:8" s="20" customFormat="1" ht="14.25" customHeight="1">
      <c r="A25" s="39"/>
      <c r="B25" s="183" t="s">
        <v>382</v>
      </c>
      <c r="C25" s="183"/>
      <c r="D25" s="183"/>
      <c r="E25" s="183"/>
      <c r="F25" s="183"/>
      <c r="G25" s="183"/>
      <c r="H25" s="183"/>
    </row>
    <row r="26" spans="1:8" s="20" customFormat="1" ht="14.25" customHeight="1">
      <c r="A26" s="39"/>
      <c r="B26" s="184"/>
      <c r="C26" s="183"/>
      <c r="D26" s="183"/>
      <c r="E26" s="183"/>
      <c r="F26" s="183"/>
      <c r="G26" s="183"/>
      <c r="H26" s="183"/>
    </row>
    <row r="27" spans="1:8" ht="14.25" customHeight="1">
      <c r="A27" s="10"/>
      <c r="B27" s="1005" t="s">
        <v>496</v>
      </c>
      <c r="C27" s="1005"/>
      <c r="D27" s="1005"/>
      <c r="E27" s="1005"/>
      <c r="F27" s="1005"/>
      <c r="G27" s="1005"/>
      <c r="H27" s="1005"/>
    </row>
    <row r="28" spans="1:8" ht="33" customHeight="1">
      <c r="A28" s="10"/>
      <c r="B28" s="1006" t="s">
        <v>659</v>
      </c>
      <c r="C28" s="1006"/>
      <c r="D28" s="1006"/>
      <c r="E28" s="1006"/>
      <c r="F28" s="1006"/>
      <c r="G28" s="1006"/>
      <c r="H28" s="1006"/>
    </row>
    <row r="29" spans="1:8" ht="10.5" customHeight="1">
      <c r="A29" s="10"/>
      <c r="B29" s="320"/>
      <c r="C29" s="320"/>
      <c r="D29" s="320"/>
      <c r="E29" s="320"/>
      <c r="F29" s="320"/>
      <c r="G29" s="320"/>
      <c r="H29" s="320"/>
    </row>
    <row r="30" spans="1:8" s="59" customFormat="1" ht="19.5" customHeight="1">
      <c r="A30" s="1007" t="s">
        <v>177</v>
      </c>
      <c r="B30" s="1007"/>
      <c r="C30" s="1007"/>
      <c r="D30" s="1007"/>
      <c r="E30" s="1007"/>
      <c r="F30" s="1007"/>
      <c r="G30" s="1007"/>
      <c r="H30" s="1007"/>
    </row>
    <row r="31" spans="1:8" s="59" customFormat="1" ht="30" customHeight="1">
      <c r="A31" s="51"/>
      <c r="B31" s="1008" t="s">
        <v>47</v>
      </c>
      <c r="C31" s="1008"/>
      <c r="D31" s="1008"/>
      <c r="E31" s="1008"/>
      <c r="F31" s="1008"/>
      <c r="G31" s="1008"/>
      <c r="H31" s="1008"/>
    </row>
    <row r="32" spans="1:8" s="20" customFormat="1" ht="19.5" customHeight="1">
      <c r="A32" s="39"/>
      <c r="B32" s="989" t="s">
        <v>115</v>
      </c>
      <c r="C32" s="990"/>
      <c r="D32" s="991"/>
      <c r="E32" s="737" t="s">
        <v>214</v>
      </c>
      <c r="F32" s="732"/>
      <c r="G32" s="732" t="s">
        <v>20</v>
      </c>
      <c r="H32" s="733"/>
    </row>
    <row r="33" spans="1:8" s="20" customFormat="1" ht="19.5" customHeight="1">
      <c r="A33" s="39"/>
      <c r="B33" s="992"/>
      <c r="C33" s="993"/>
      <c r="D33" s="994"/>
      <c r="E33" s="52" t="s">
        <v>80</v>
      </c>
      <c r="F33" s="52" t="s">
        <v>82</v>
      </c>
      <c r="G33" s="52" t="s">
        <v>80</v>
      </c>
      <c r="H33" s="53" t="s">
        <v>83</v>
      </c>
    </row>
    <row r="34" spans="1:8" s="20" customFormat="1" ht="19.5" customHeight="1">
      <c r="A34" s="39"/>
      <c r="B34" s="995" t="s">
        <v>415</v>
      </c>
      <c r="C34" s="996"/>
      <c r="D34" s="997"/>
      <c r="E34" s="197">
        <v>57</v>
      </c>
      <c r="F34" s="215">
        <v>103</v>
      </c>
      <c r="G34" s="215">
        <v>271</v>
      </c>
      <c r="H34" s="216">
        <v>348</v>
      </c>
    </row>
    <row r="35" spans="1:8" s="20" customFormat="1" ht="19.5" customHeight="1">
      <c r="A35" s="39"/>
      <c r="B35" s="995" t="s">
        <v>448</v>
      </c>
      <c r="C35" s="996"/>
      <c r="D35" s="997"/>
      <c r="E35" s="197">
        <v>70</v>
      </c>
      <c r="F35" s="215">
        <v>110</v>
      </c>
      <c r="G35" s="215">
        <v>258</v>
      </c>
      <c r="H35" s="216">
        <v>341</v>
      </c>
    </row>
    <row r="36" spans="1:8" s="20" customFormat="1" ht="19.5" customHeight="1">
      <c r="A36" s="39"/>
      <c r="B36" s="998" t="s">
        <v>654</v>
      </c>
      <c r="C36" s="1000" t="s">
        <v>3</v>
      </c>
      <c r="D36" s="1001"/>
      <c r="E36" s="346">
        <f>SUM(E37:E39)</f>
        <v>68</v>
      </c>
      <c r="F36" s="346">
        <f>SUM(F37:F39)</f>
        <v>126</v>
      </c>
      <c r="G36" s="346">
        <f>SUM(G37:G39)</f>
        <v>246</v>
      </c>
      <c r="H36" s="357">
        <f>SUM(H37:H39)</f>
        <v>318</v>
      </c>
    </row>
    <row r="37" spans="1:8" s="20" customFormat="1" ht="19.5" customHeight="1">
      <c r="A37" s="39"/>
      <c r="B37" s="998"/>
      <c r="C37" s="1002" t="s">
        <v>21</v>
      </c>
      <c r="D37" s="1003"/>
      <c r="E37" s="340">
        <v>20</v>
      </c>
      <c r="F37" s="189">
        <v>42</v>
      </c>
      <c r="G37" s="189">
        <v>82</v>
      </c>
      <c r="H37" s="193">
        <v>108</v>
      </c>
    </row>
    <row r="38" spans="1:8" s="20" customFormat="1" ht="19.5" customHeight="1">
      <c r="A38" s="39"/>
      <c r="B38" s="998"/>
      <c r="C38" s="1002" t="s">
        <v>22</v>
      </c>
      <c r="D38" s="1003"/>
      <c r="E38" s="340">
        <v>33</v>
      </c>
      <c r="F38" s="189">
        <v>61</v>
      </c>
      <c r="G38" s="189">
        <v>79</v>
      </c>
      <c r="H38" s="193">
        <v>103</v>
      </c>
    </row>
    <row r="39" spans="1:8" s="20" customFormat="1" ht="19.5" customHeight="1">
      <c r="A39" s="39"/>
      <c r="B39" s="999"/>
      <c r="C39" s="735" t="s">
        <v>6</v>
      </c>
      <c r="D39" s="736"/>
      <c r="E39" s="196">
        <v>15</v>
      </c>
      <c r="F39" s="353">
        <v>23</v>
      </c>
      <c r="G39" s="353">
        <v>85</v>
      </c>
      <c r="H39" s="194">
        <v>107</v>
      </c>
    </row>
    <row r="40" spans="1:8" ht="19.5" customHeight="1">
      <c r="A40" s="10"/>
      <c r="B40" s="10"/>
      <c r="C40" s="10"/>
      <c r="D40" s="10"/>
      <c r="E40" s="230"/>
      <c r="F40" s="230"/>
      <c r="G40" s="230"/>
      <c r="H40" s="230"/>
    </row>
  </sheetData>
  <sheetProtection/>
  <mergeCells count="35">
    <mergeCell ref="A1:H1"/>
    <mergeCell ref="A2:H2"/>
    <mergeCell ref="B3:H3"/>
    <mergeCell ref="B4:C5"/>
    <mergeCell ref="D4:D5"/>
    <mergeCell ref="E4:F4"/>
    <mergeCell ref="G4:H4"/>
    <mergeCell ref="B6:C6"/>
    <mergeCell ref="B7:C7"/>
    <mergeCell ref="B8:B11"/>
    <mergeCell ref="B12:H12"/>
    <mergeCell ref="A14:G14"/>
    <mergeCell ref="C15:G15"/>
    <mergeCell ref="B16:H18"/>
    <mergeCell ref="B19:C20"/>
    <mergeCell ref="D19:F19"/>
    <mergeCell ref="G19:H19"/>
    <mergeCell ref="B21:C21"/>
    <mergeCell ref="B22:C22"/>
    <mergeCell ref="B23:C23"/>
    <mergeCell ref="B24:H24"/>
    <mergeCell ref="B27:H27"/>
    <mergeCell ref="B28:H28"/>
    <mergeCell ref="A30:H30"/>
    <mergeCell ref="B31:H31"/>
    <mergeCell ref="B32:D33"/>
    <mergeCell ref="E32:F32"/>
    <mergeCell ref="G32:H32"/>
    <mergeCell ref="B34:D34"/>
    <mergeCell ref="B35:D35"/>
    <mergeCell ref="B36:B39"/>
    <mergeCell ref="C36:D36"/>
    <mergeCell ref="C37:D37"/>
    <mergeCell ref="C38:D38"/>
    <mergeCell ref="C39:D39"/>
  </mergeCells>
  <printOptions/>
  <pageMargins left="0.7480314960629921" right="0.7480314960629921" top="0.984251968503937" bottom="0.984251968503937" header="0.5118110236220472" footer="0.5118110236220472"/>
  <pageSetup firstPageNumber="64" useFirstPageNumber="1" horizontalDpi="600" verticalDpi="600" orientation="portrait" paperSize="9" scale="9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M34"/>
  <sheetViews>
    <sheetView showGridLines="0" view="pageBreakPreview" zoomScale="80" zoomScaleSheetLayoutView="80" workbookViewId="0" topLeftCell="A1">
      <selection activeCell="F8" sqref="F8:M8"/>
    </sheetView>
  </sheetViews>
  <sheetFormatPr defaultColWidth="9.00390625" defaultRowHeight="13.5"/>
  <cols>
    <col min="1" max="1" width="1.625" style="15" customWidth="1"/>
    <col min="2" max="2" width="21.50390625" style="15" bestFit="1" customWidth="1"/>
    <col min="3" max="3" width="8.00390625" style="15" bestFit="1" customWidth="1"/>
    <col min="4" max="4" width="4.125" style="15" bestFit="1" customWidth="1"/>
    <col min="5" max="5" width="8.50390625" style="15" customWidth="1"/>
    <col min="6" max="6" width="4.125" style="15" bestFit="1" customWidth="1"/>
    <col min="7" max="7" width="7.25390625" style="15" customWidth="1"/>
    <col min="8" max="8" width="4.125" style="15" bestFit="1" customWidth="1"/>
    <col min="9" max="9" width="7.25390625" style="15" customWidth="1"/>
    <col min="10" max="10" width="4.125" style="15" bestFit="1" customWidth="1"/>
    <col min="11" max="11" width="7.25390625" style="15" customWidth="1"/>
    <col min="12" max="12" width="4.125" style="15" bestFit="1" customWidth="1"/>
    <col min="13" max="13" width="7.25390625" style="15" customWidth="1"/>
    <col min="14" max="14" width="0.5" style="15" customWidth="1"/>
    <col min="15" max="15" width="2.00390625" style="15" customWidth="1"/>
    <col min="16" max="16384" width="9.00390625" style="15" customWidth="1"/>
  </cols>
  <sheetData>
    <row r="1" spans="1:13" s="61" customFormat="1" ht="19.5" customHeight="1">
      <c r="A1" s="1104" t="s">
        <v>11</v>
      </c>
      <c r="B1" s="1104"/>
      <c r="C1" s="1104"/>
      <c r="D1" s="1104"/>
      <c r="E1" s="1104"/>
      <c r="F1" s="1104"/>
      <c r="G1" s="1104"/>
      <c r="H1" s="1104"/>
      <c r="I1" s="1104"/>
      <c r="J1" s="1104"/>
      <c r="K1" s="1104"/>
      <c r="L1" s="1104"/>
      <c r="M1" s="1104"/>
    </row>
    <row r="2" spans="1:13" s="61" customFormat="1" ht="9" customHeight="1">
      <c r="A2" s="447"/>
      <c r="B2" s="447"/>
      <c r="C2" s="447"/>
      <c r="D2" s="447"/>
      <c r="E2" s="447"/>
      <c r="F2" s="447"/>
      <c r="G2" s="447"/>
      <c r="H2" s="447"/>
      <c r="I2" s="447"/>
      <c r="J2" s="447"/>
      <c r="K2" s="447"/>
      <c r="L2" s="447"/>
      <c r="M2" s="447"/>
    </row>
    <row r="3" spans="1:13" s="61" customFormat="1" ht="27.75" customHeight="1">
      <c r="A3" s="447"/>
      <c r="B3" s="1105" t="s">
        <v>660</v>
      </c>
      <c r="C3" s="1105"/>
      <c r="D3" s="1105"/>
      <c r="E3" s="1105"/>
      <c r="F3" s="1105"/>
      <c r="G3" s="1105"/>
      <c r="H3" s="1105"/>
      <c r="I3" s="1105"/>
      <c r="J3" s="1105"/>
      <c r="K3" s="1105"/>
      <c r="L3" s="1105"/>
      <c r="M3" s="1105"/>
    </row>
    <row r="4" spans="1:13" s="61" customFormat="1" ht="4.5" customHeight="1">
      <c r="A4" s="447"/>
      <c r="B4" s="447"/>
      <c r="C4" s="447"/>
      <c r="D4" s="447"/>
      <c r="E4" s="447"/>
      <c r="F4" s="447"/>
      <c r="G4" s="447"/>
      <c r="H4" s="447"/>
      <c r="I4" s="447"/>
      <c r="J4" s="447"/>
      <c r="K4" s="447"/>
      <c r="L4" s="447"/>
      <c r="M4" s="447"/>
    </row>
    <row r="5" spans="1:13" s="20" customFormat="1" ht="15" customHeight="1">
      <c r="A5" s="30"/>
      <c r="B5" s="62"/>
      <c r="C5" s="561" t="s">
        <v>132</v>
      </c>
      <c r="D5" s="1106"/>
      <c r="E5" s="1106"/>
      <c r="F5" s="1107" t="s">
        <v>133</v>
      </c>
      <c r="G5" s="1107"/>
      <c r="H5" s="1107"/>
      <c r="I5" s="1107"/>
      <c r="J5" s="1107"/>
      <c r="K5" s="1107"/>
      <c r="L5" s="1107"/>
      <c r="M5" s="1108"/>
    </row>
    <row r="6" spans="1:13" s="58" customFormat="1" ht="43.5" customHeight="1">
      <c r="A6" s="30"/>
      <c r="B6" s="63" t="s">
        <v>375</v>
      </c>
      <c r="C6" s="1098" t="s">
        <v>384</v>
      </c>
      <c r="D6" s="1099"/>
      <c r="E6" s="1099"/>
      <c r="F6" s="1099" t="s">
        <v>385</v>
      </c>
      <c r="G6" s="1099"/>
      <c r="H6" s="1099"/>
      <c r="I6" s="1099"/>
      <c r="J6" s="1099"/>
      <c r="K6" s="1099"/>
      <c r="L6" s="1099"/>
      <c r="M6" s="1100"/>
    </row>
    <row r="7" spans="1:13" s="58" customFormat="1" ht="43.5" customHeight="1">
      <c r="A7" s="30"/>
      <c r="B7" s="63" t="s">
        <v>136</v>
      </c>
      <c r="C7" s="1098" t="s">
        <v>444</v>
      </c>
      <c r="D7" s="1099"/>
      <c r="E7" s="1099"/>
      <c r="F7" s="1099" t="s">
        <v>386</v>
      </c>
      <c r="G7" s="1099"/>
      <c r="H7" s="1099"/>
      <c r="I7" s="1099"/>
      <c r="J7" s="1099"/>
      <c r="K7" s="1099"/>
      <c r="L7" s="1099"/>
      <c r="M7" s="1100"/>
    </row>
    <row r="8" spans="1:13" s="58" customFormat="1" ht="43.5" customHeight="1">
      <c r="A8" s="30"/>
      <c r="B8" s="63" t="s">
        <v>137</v>
      </c>
      <c r="C8" s="1098" t="s">
        <v>441</v>
      </c>
      <c r="D8" s="1099"/>
      <c r="E8" s="1099"/>
      <c r="F8" s="1099" t="s">
        <v>387</v>
      </c>
      <c r="G8" s="1099"/>
      <c r="H8" s="1099"/>
      <c r="I8" s="1099"/>
      <c r="J8" s="1099"/>
      <c r="K8" s="1099"/>
      <c r="L8" s="1099"/>
      <c r="M8" s="1100"/>
    </row>
    <row r="9" spans="1:13" s="58" customFormat="1" ht="43.5" customHeight="1">
      <c r="A9" s="30"/>
      <c r="B9" s="63" t="s">
        <v>158</v>
      </c>
      <c r="C9" s="1101" t="s">
        <v>523</v>
      </c>
      <c r="D9" s="1102"/>
      <c r="E9" s="1102"/>
      <c r="F9" s="1102" t="s">
        <v>425</v>
      </c>
      <c r="G9" s="1102"/>
      <c r="H9" s="1102"/>
      <c r="I9" s="1102"/>
      <c r="J9" s="1102"/>
      <c r="K9" s="1102"/>
      <c r="L9" s="1102"/>
      <c r="M9" s="1103"/>
    </row>
    <row r="10" spans="1:13" s="58" customFormat="1" ht="43.5" customHeight="1">
      <c r="A10" s="30"/>
      <c r="B10" s="64" t="s">
        <v>135</v>
      </c>
      <c r="C10" s="1084" t="s">
        <v>426</v>
      </c>
      <c r="D10" s="1085"/>
      <c r="E10" s="1085"/>
      <c r="F10" s="1085" t="s">
        <v>388</v>
      </c>
      <c r="G10" s="1085"/>
      <c r="H10" s="1085"/>
      <c r="I10" s="1085"/>
      <c r="J10" s="1085"/>
      <c r="K10" s="1085"/>
      <c r="L10" s="1085"/>
      <c r="M10" s="1086"/>
    </row>
    <row r="11" spans="1:13" s="58" customFormat="1" ht="43.5" customHeight="1">
      <c r="A11" s="30"/>
      <c r="D11" s="39"/>
      <c r="E11" s="39"/>
      <c r="F11" s="39"/>
      <c r="G11" s="39"/>
      <c r="H11" s="39"/>
      <c r="I11" s="39"/>
      <c r="J11" s="39"/>
      <c r="K11" s="39"/>
      <c r="L11" s="39"/>
      <c r="M11" s="39"/>
    </row>
    <row r="12" spans="2:13" s="58" customFormat="1" ht="30" customHeight="1">
      <c r="B12" s="1028" t="s">
        <v>406</v>
      </c>
      <c r="C12" s="1029"/>
      <c r="D12" s="1087" t="s">
        <v>448</v>
      </c>
      <c r="E12" s="1088"/>
      <c r="F12" s="1091" t="s">
        <v>654</v>
      </c>
      <c r="G12" s="1092"/>
      <c r="H12" s="1092"/>
      <c r="I12" s="1092"/>
      <c r="J12" s="1092"/>
      <c r="K12" s="1092"/>
      <c r="L12" s="1092"/>
      <c r="M12" s="1093"/>
    </row>
    <row r="13" spans="2:13" s="58" customFormat="1" ht="15" customHeight="1">
      <c r="B13" s="1030"/>
      <c r="C13" s="1031"/>
      <c r="D13" s="1089"/>
      <c r="E13" s="1090"/>
      <c r="F13" s="1094" t="s">
        <v>407</v>
      </c>
      <c r="G13" s="1095"/>
      <c r="H13" s="1096" t="s">
        <v>408</v>
      </c>
      <c r="I13" s="1095"/>
      <c r="J13" s="1096" t="s">
        <v>409</v>
      </c>
      <c r="K13" s="1095"/>
      <c r="L13" s="1096" t="s">
        <v>6</v>
      </c>
      <c r="M13" s="1097"/>
    </row>
    <row r="14" spans="2:13" s="58" customFormat="1" ht="15" customHeight="1">
      <c r="B14" s="1032" t="s">
        <v>375</v>
      </c>
      <c r="C14" s="21" t="s">
        <v>389</v>
      </c>
      <c r="D14" s="612">
        <v>11</v>
      </c>
      <c r="E14" s="614"/>
      <c r="F14" s="1057" t="s">
        <v>636</v>
      </c>
      <c r="G14" s="1058"/>
      <c r="H14" s="1077" t="s">
        <v>417</v>
      </c>
      <c r="I14" s="597"/>
      <c r="J14" s="597"/>
      <c r="K14" s="597"/>
      <c r="L14" s="597"/>
      <c r="M14" s="1078"/>
    </row>
    <row r="15" spans="2:13" s="58" customFormat="1" ht="15" customHeight="1">
      <c r="B15" s="1051"/>
      <c r="C15" s="1055" t="s">
        <v>145</v>
      </c>
      <c r="D15" s="1036">
        <v>459</v>
      </c>
      <c r="E15" s="1037"/>
      <c r="F15" s="1062" t="s">
        <v>637</v>
      </c>
      <c r="G15" s="1063"/>
      <c r="H15" s="1079"/>
      <c r="I15" s="1080"/>
      <c r="J15" s="1080"/>
      <c r="K15" s="1080"/>
      <c r="L15" s="1080"/>
      <c r="M15" s="1081"/>
    </row>
    <row r="16" spans="2:13" s="58" customFormat="1" ht="15" customHeight="1">
      <c r="B16" s="1033"/>
      <c r="C16" s="1056"/>
      <c r="D16" s="598"/>
      <c r="E16" s="1038"/>
      <c r="F16" s="1064"/>
      <c r="G16" s="1065"/>
      <c r="H16" s="1082"/>
      <c r="I16" s="599"/>
      <c r="J16" s="599"/>
      <c r="K16" s="599"/>
      <c r="L16" s="599"/>
      <c r="M16" s="1083"/>
    </row>
    <row r="17" spans="2:13" s="58" customFormat="1" ht="15" customHeight="1">
      <c r="B17" s="1032" t="s">
        <v>136</v>
      </c>
      <c r="C17" s="21" t="s">
        <v>389</v>
      </c>
      <c r="D17" s="612">
        <v>27</v>
      </c>
      <c r="E17" s="614"/>
      <c r="F17" s="1057" t="s">
        <v>637</v>
      </c>
      <c r="G17" s="1058"/>
      <c r="H17" s="618" t="s">
        <v>637</v>
      </c>
      <c r="I17" s="1058"/>
      <c r="J17" s="618" t="s">
        <v>637</v>
      </c>
      <c r="K17" s="1058"/>
      <c r="L17" s="618" t="s">
        <v>637</v>
      </c>
      <c r="M17" s="620"/>
    </row>
    <row r="18" spans="2:13" s="58" customFormat="1" ht="15" customHeight="1">
      <c r="B18" s="1051"/>
      <c r="C18" s="1055" t="s">
        <v>145</v>
      </c>
      <c r="D18" s="1036">
        <v>328</v>
      </c>
      <c r="E18" s="1037"/>
      <c r="F18" s="1062" t="s">
        <v>637</v>
      </c>
      <c r="G18" s="1063"/>
      <c r="H18" s="1066" t="s">
        <v>637</v>
      </c>
      <c r="I18" s="1063"/>
      <c r="J18" s="1066" t="s">
        <v>637</v>
      </c>
      <c r="K18" s="1063"/>
      <c r="L18" s="1066" t="s">
        <v>637</v>
      </c>
      <c r="M18" s="1068"/>
    </row>
    <row r="19" spans="2:13" s="58" customFormat="1" ht="15" customHeight="1">
      <c r="B19" s="1033"/>
      <c r="C19" s="1056"/>
      <c r="D19" s="598"/>
      <c r="E19" s="1038"/>
      <c r="F19" s="1064"/>
      <c r="G19" s="1065"/>
      <c r="H19" s="1067"/>
      <c r="I19" s="1065"/>
      <c r="J19" s="1067"/>
      <c r="K19" s="1065"/>
      <c r="L19" s="1067"/>
      <c r="M19" s="1069"/>
    </row>
    <row r="20" spans="2:13" s="58" customFormat="1" ht="15" customHeight="1">
      <c r="B20" s="1032" t="s">
        <v>137</v>
      </c>
      <c r="C20" s="21" t="s">
        <v>389</v>
      </c>
      <c r="D20" s="612">
        <v>2</v>
      </c>
      <c r="E20" s="614"/>
      <c r="F20" s="1057" t="s">
        <v>637</v>
      </c>
      <c r="G20" s="1058"/>
      <c r="H20" s="618" t="s">
        <v>637</v>
      </c>
      <c r="I20" s="1058"/>
      <c r="J20" s="618" t="s">
        <v>637</v>
      </c>
      <c r="K20" s="1058"/>
      <c r="L20" s="618" t="s">
        <v>637</v>
      </c>
      <c r="M20" s="620"/>
    </row>
    <row r="21" spans="2:13" s="58" customFormat="1" ht="15" customHeight="1">
      <c r="B21" s="1051"/>
      <c r="C21" s="1055" t="s">
        <v>145</v>
      </c>
      <c r="D21" s="1036">
        <v>24</v>
      </c>
      <c r="E21" s="1037"/>
      <c r="F21" s="1062" t="s">
        <v>637</v>
      </c>
      <c r="G21" s="1063"/>
      <c r="H21" s="1066" t="s">
        <v>637</v>
      </c>
      <c r="I21" s="1063"/>
      <c r="J21" s="1066" t="s">
        <v>637</v>
      </c>
      <c r="K21" s="1063"/>
      <c r="L21" s="1066" t="s">
        <v>637</v>
      </c>
      <c r="M21" s="1068"/>
    </row>
    <row r="22" spans="2:13" s="58" customFormat="1" ht="15" customHeight="1">
      <c r="B22" s="1033"/>
      <c r="C22" s="1056"/>
      <c r="D22" s="598"/>
      <c r="E22" s="1038"/>
      <c r="F22" s="1070"/>
      <c r="G22" s="1071"/>
      <c r="H22" s="1072"/>
      <c r="I22" s="1071"/>
      <c r="J22" s="1072"/>
      <c r="K22" s="1071"/>
      <c r="L22" s="1072"/>
      <c r="M22" s="1073"/>
    </row>
    <row r="23" spans="2:13" s="58" customFormat="1" ht="15" customHeight="1">
      <c r="B23" s="1074" t="s">
        <v>158</v>
      </c>
      <c r="C23" s="21" t="s">
        <v>389</v>
      </c>
      <c r="D23" s="612">
        <v>12</v>
      </c>
      <c r="E23" s="614"/>
      <c r="F23" s="1057" t="s">
        <v>637</v>
      </c>
      <c r="G23" s="1058"/>
      <c r="H23" s="618" t="s">
        <v>637</v>
      </c>
      <c r="I23" s="1058"/>
      <c r="J23" s="618" t="s">
        <v>637</v>
      </c>
      <c r="K23" s="1058"/>
      <c r="L23" s="618" t="s">
        <v>637</v>
      </c>
      <c r="M23" s="620"/>
    </row>
    <row r="24" spans="2:13" s="58" customFormat="1" ht="15" customHeight="1">
      <c r="B24" s="1075"/>
      <c r="C24" s="1055" t="s">
        <v>134</v>
      </c>
      <c r="D24" s="1036">
        <v>130</v>
      </c>
      <c r="E24" s="1037"/>
      <c r="F24" s="1062" t="s">
        <v>637</v>
      </c>
      <c r="G24" s="1063"/>
      <c r="H24" s="1066" t="s">
        <v>637</v>
      </c>
      <c r="I24" s="1063"/>
      <c r="J24" s="1066" t="s">
        <v>637</v>
      </c>
      <c r="K24" s="1063"/>
      <c r="L24" s="1066" t="s">
        <v>637</v>
      </c>
      <c r="M24" s="1068"/>
    </row>
    <row r="25" spans="2:13" s="58" customFormat="1" ht="15" customHeight="1">
      <c r="B25" s="1076"/>
      <c r="C25" s="1056"/>
      <c r="D25" s="598"/>
      <c r="E25" s="1038"/>
      <c r="F25" s="1064"/>
      <c r="G25" s="1065"/>
      <c r="H25" s="1067"/>
      <c r="I25" s="1065"/>
      <c r="J25" s="1067"/>
      <c r="K25" s="1065"/>
      <c r="L25" s="1067"/>
      <c r="M25" s="1069"/>
    </row>
    <row r="26" spans="2:13" s="58" customFormat="1" ht="15" customHeight="1">
      <c r="B26" s="1032" t="s">
        <v>135</v>
      </c>
      <c r="C26" s="54" t="s">
        <v>51</v>
      </c>
      <c r="D26" s="612">
        <v>5</v>
      </c>
      <c r="E26" s="614"/>
      <c r="F26" s="1057" t="s">
        <v>637</v>
      </c>
      <c r="G26" s="1058"/>
      <c r="H26" s="1059" t="s">
        <v>637</v>
      </c>
      <c r="I26" s="1060"/>
      <c r="J26" s="1059" t="s">
        <v>637</v>
      </c>
      <c r="K26" s="1060"/>
      <c r="L26" s="1059" t="s">
        <v>637</v>
      </c>
      <c r="M26" s="1061"/>
    </row>
    <row r="27" spans="2:13" s="58" customFormat="1" ht="15" customHeight="1">
      <c r="B27" s="1051"/>
      <c r="C27" s="1055" t="s">
        <v>134</v>
      </c>
      <c r="D27" s="1036">
        <v>194</v>
      </c>
      <c r="E27" s="1037"/>
      <c r="F27" s="1062" t="s">
        <v>637</v>
      </c>
      <c r="G27" s="1063"/>
      <c r="H27" s="1045" t="s">
        <v>637</v>
      </c>
      <c r="I27" s="1046"/>
      <c r="J27" s="1045" t="s">
        <v>637</v>
      </c>
      <c r="K27" s="1046"/>
      <c r="L27" s="1045" t="s">
        <v>637</v>
      </c>
      <c r="M27" s="1049"/>
    </row>
    <row r="28" spans="2:13" s="58" customFormat="1" ht="15" customHeight="1">
      <c r="B28" s="1033"/>
      <c r="C28" s="1056"/>
      <c r="D28" s="598"/>
      <c r="E28" s="1038"/>
      <c r="F28" s="1064"/>
      <c r="G28" s="1065"/>
      <c r="H28" s="1047"/>
      <c r="I28" s="1048"/>
      <c r="J28" s="1047"/>
      <c r="K28" s="1048"/>
      <c r="L28" s="1047"/>
      <c r="M28" s="1050"/>
    </row>
    <row r="29" spans="2:13" s="58" customFormat="1" ht="15" customHeight="1">
      <c r="B29" s="1032" t="s">
        <v>138</v>
      </c>
      <c r="C29" s="54" t="s">
        <v>51</v>
      </c>
      <c r="D29" s="612">
        <v>23</v>
      </c>
      <c r="E29" s="614"/>
      <c r="F29" s="612">
        <v>11</v>
      </c>
      <c r="G29" s="614"/>
      <c r="H29" s="1052">
        <v>4</v>
      </c>
      <c r="I29" s="1053"/>
      <c r="J29" s="1052">
        <v>3</v>
      </c>
      <c r="K29" s="1053"/>
      <c r="L29" s="1052">
        <v>4</v>
      </c>
      <c r="M29" s="1054"/>
    </row>
    <row r="30" spans="2:13" s="58" customFormat="1" ht="15" customHeight="1">
      <c r="B30" s="1051"/>
      <c r="C30" s="1055" t="s">
        <v>145</v>
      </c>
      <c r="D30" s="1036">
        <v>176</v>
      </c>
      <c r="E30" s="1037"/>
      <c r="F30" s="1036">
        <v>73</v>
      </c>
      <c r="G30" s="1037"/>
      <c r="H30" s="1039">
        <v>42</v>
      </c>
      <c r="I30" s="1040"/>
      <c r="J30" s="1039">
        <v>7</v>
      </c>
      <c r="K30" s="1040"/>
      <c r="L30" s="1039">
        <v>24</v>
      </c>
      <c r="M30" s="1043"/>
    </row>
    <row r="31" spans="2:13" s="58" customFormat="1" ht="15" customHeight="1">
      <c r="B31" s="1033"/>
      <c r="C31" s="1056"/>
      <c r="D31" s="598"/>
      <c r="E31" s="1038"/>
      <c r="F31" s="598"/>
      <c r="G31" s="1038"/>
      <c r="H31" s="1041"/>
      <c r="I31" s="1042"/>
      <c r="J31" s="1041"/>
      <c r="K31" s="1042"/>
      <c r="L31" s="1041"/>
      <c r="M31" s="1044"/>
    </row>
    <row r="32" s="58" customFormat="1" ht="15" customHeight="1"/>
    <row r="33" s="58" customFormat="1" ht="13.5"/>
    <row r="34" spans="2:13" s="58" customFormat="1" ht="14.25">
      <c r="B34" s="15"/>
      <c r="C34" s="15"/>
      <c r="D34" s="15"/>
      <c r="E34" s="15"/>
      <c r="F34" s="15"/>
      <c r="G34" s="15"/>
      <c r="H34" s="15"/>
      <c r="I34" s="15"/>
      <c r="J34" s="15"/>
      <c r="K34" s="15"/>
      <c r="L34" s="15"/>
      <c r="M34" s="15"/>
    </row>
  </sheetData>
  <sheetProtection/>
  <mergeCells count="88">
    <mergeCell ref="A1:M1"/>
    <mergeCell ref="B3:M3"/>
    <mergeCell ref="C5:E5"/>
    <mergeCell ref="F5:M5"/>
    <mergeCell ref="C6:E6"/>
    <mergeCell ref="F6:M6"/>
    <mergeCell ref="C7:E7"/>
    <mergeCell ref="F7:M7"/>
    <mergeCell ref="C8:E8"/>
    <mergeCell ref="F8:M8"/>
    <mergeCell ref="C9:E9"/>
    <mergeCell ref="F9:M9"/>
    <mergeCell ref="C10:E10"/>
    <mergeCell ref="F10:M10"/>
    <mergeCell ref="B12:C13"/>
    <mergeCell ref="D12:E13"/>
    <mergeCell ref="F12:M12"/>
    <mergeCell ref="F13:G13"/>
    <mergeCell ref="H13:I13"/>
    <mergeCell ref="J13:K13"/>
    <mergeCell ref="L13:M13"/>
    <mergeCell ref="B14:B16"/>
    <mergeCell ref="D14:E14"/>
    <mergeCell ref="F14:G14"/>
    <mergeCell ref="H14:M16"/>
    <mergeCell ref="C15:C16"/>
    <mergeCell ref="D15:E16"/>
    <mergeCell ref="F15:G16"/>
    <mergeCell ref="B17:B19"/>
    <mergeCell ref="D17:E17"/>
    <mergeCell ref="F17:G17"/>
    <mergeCell ref="H17:I17"/>
    <mergeCell ref="J17:K17"/>
    <mergeCell ref="L17:M17"/>
    <mergeCell ref="C18:C19"/>
    <mergeCell ref="D18:E19"/>
    <mergeCell ref="F18:G19"/>
    <mergeCell ref="H18:I19"/>
    <mergeCell ref="J18:K19"/>
    <mergeCell ref="L18:M19"/>
    <mergeCell ref="B20:B22"/>
    <mergeCell ref="D20:E20"/>
    <mergeCell ref="F20:G20"/>
    <mergeCell ref="H20:I20"/>
    <mergeCell ref="J20:K20"/>
    <mergeCell ref="L20:M20"/>
    <mergeCell ref="C21:C22"/>
    <mergeCell ref="D21:E22"/>
    <mergeCell ref="F21:G22"/>
    <mergeCell ref="H21:I22"/>
    <mergeCell ref="J21:K22"/>
    <mergeCell ref="L21:M22"/>
    <mergeCell ref="B23:B25"/>
    <mergeCell ref="D23:E23"/>
    <mergeCell ref="F23:G23"/>
    <mergeCell ref="H23:I23"/>
    <mergeCell ref="J23:K23"/>
    <mergeCell ref="L23:M23"/>
    <mergeCell ref="C24:C25"/>
    <mergeCell ref="D24:E25"/>
    <mergeCell ref="F24:G25"/>
    <mergeCell ref="H24:I25"/>
    <mergeCell ref="J24:K25"/>
    <mergeCell ref="L24:M25"/>
    <mergeCell ref="B26:B28"/>
    <mergeCell ref="D26:E26"/>
    <mergeCell ref="F26:G26"/>
    <mergeCell ref="H26:I26"/>
    <mergeCell ref="J26:K26"/>
    <mergeCell ref="L26:M26"/>
    <mergeCell ref="C27:C28"/>
    <mergeCell ref="D27:E28"/>
    <mergeCell ref="F27:G28"/>
    <mergeCell ref="H27:I28"/>
    <mergeCell ref="B29:B31"/>
    <mergeCell ref="D29:E29"/>
    <mergeCell ref="F29:G29"/>
    <mergeCell ref="H29:I29"/>
    <mergeCell ref="J29:K29"/>
    <mergeCell ref="L29:M29"/>
    <mergeCell ref="C30:C31"/>
    <mergeCell ref="D30:E31"/>
    <mergeCell ref="F30:G31"/>
    <mergeCell ref="H30:I31"/>
    <mergeCell ref="J30:K31"/>
    <mergeCell ref="L30:M31"/>
    <mergeCell ref="J27:K28"/>
    <mergeCell ref="L27:M28"/>
  </mergeCells>
  <printOptions/>
  <pageMargins left="0.7480314960629921" right="0.7480314960629921" top="0.984251968503937" bottom="0.984251968503937" header="0.5118110236220472" footer="0.5118110236220472"/>
  <pageSetup firstPageNumber="65" useFirstPageNumber="1" horizontalDpi="600" verticalDpi="600" orientation="portrait" paperSize="9" scale="98" r:id="rId2"/>
  <headerFooter differentOddEven="1" alignWithMargins="0">
    <oddFooter>&amp;C&amp;P</oddFooter>
    <evenFooter>&amp;C&amp;P</evenFooter>
  </headerFooter>
  <drawing r:id="rId1"/>
</worksheet>
</file>

<file path=xl/worksheets/sheet12.xml><?xml version="1.0" encoding="utf-8"?>
<worksheet xmlns="http://schemas.openxmlformats.org/spreadsheetml/2006/main" xmlns:r="http://schemas.openxmlformats.org/officeDocument/2006/relationships">
  <dimension ref="A1:P51"/>
  <sheetViews>
    <sheetView showGridLines="0" view="pageBreakPreview" zoomScale="85" zoomScaleSheetLayoutView="85" workbookViewId="0" topLeftCell="A1">
      <selection activeCell="G6" sqref="G6:J6"/>
    </sheetView>
  </sheetViews>
  <sheetFormatPr defaultColWidth="9.00390625" defaultRowHeight="19.5" customHeight="1"/>
  <cols>
    <col min="1" max="1" width="1.625" style="1232" customWidth="1"/>
    <col min="2" max="3" width="3.00390625" style="1232" bestFit="1" customWidth="1"/>
    <col min="4" max="4" width="10.00390625" style="1232" customWidth="1"/>
    <col min="5" max="15" width="6.25390625" style="1232" customWidth="1"/>
    <col min="16" max="16" width="15.625" style="1232" customWidth="1"/>
    <col min="17" max="16384" width="9.00390625" style="1232" customWidth="1"/>
  </cols>
  <sheetData>
    <row r="1" spans="1:15" s="1235" customFormat="1" ht="19.5" customHeight="1">
      <c r="A1" s="1234" t="s">
        <v>12</v>
      </c>
      <c r="B1" s="1234"/>
      <c r="C1" s="1234"/>
      <c r="D1" s="1234"/>
      <c r="E1" s="1234"/>
      <c r="F1" s="1234"/>
      <c r="G1" s="1234"/>
      <c r="H1" s="1234"/>
      <c r="I1" s="1234"/>
      <c r="J1" s="1234"/>
      <c r="K1" s="1234"/>
      <c r="L1" s="1234"/>
      <c r="M1" s="1234"/>
      <c r="N1" s="1234"/>
      <c r="O1" s="1234"/>
    </row>
    <row r="2" spans="1:15" s="1200" customFormat="1" ht="14.25" customHeight="1">
      <c r="A2" s="1230"/>
      <c r="B2" s="1230"/>
      <c r="C2" s="1230"/>
      <c r="D2" s="1230"/>
      <c r="E2" s="1230"/>
      <c r="F2" s="1230"/>
      <c r="G2" s="1230"/>
      <c r="H2" s="1230"/>
      <c r="I2" s="1230"/>
      <c r="J2" s="1230"/>
      <c r="K2" s="1230"/>
      <c r="L2" s="1230"/>
      <c r="M2" s="1236" t="s">
        <v>661</v>
      </c>
      <c r="N2" s="1236"/>
      <c r="O2" s="1236"/>
    </row>
    <row r="3" spans="1:15" s="1200" customFormat="1" ht="19.5" customHeight="1">
      <c r="A3" s="1230"/>
      <c r="B3" s="1237" t="s">
        <v>517</v>
      </c>
      <c r="C3" s="1238"/>
      <c r="D3" s="1238"/>
      <c r="E3" s="1238"/>
      <c r="F3" s="1238"/>
      <c r="G3" s="1239" t="s">
        <v>110</v>
      </c>
      <c r="H3" s="1239"/>
      <c r="I3" s="1239"/>
      <c r="J3" s="1239"/>
      <c r="K3" s="1238" t="s">
        <v>160</v>
      </c>
      <c r="L3" s="1238"/>
      <c r="M3" s="1238"/>
      <c r="N3" s="1238"/>
      <c r="O3" s="1240"/>
    </row>
    <row r="4" spans="1:15" s="1200" customFormat="1" ht="19.5" customHeight="1">
      <c r="A4" s="1230"/>
      <c r="B4" s="1241" t="s">
        <v>450</v>
      </c>
      <c r="C4" s="1242"/>
      <c r="D4" s="1242"/>
      <c r="E4" s="1242"/>
      <c r="F4" s="1242"/>
      <c r="G4" s="1243" t="s">
        <v>414</v>
      </c>
      <c r="H4" s="1243"/>
      <c r="I4" s="1243"/>
      <c r="J4" s="1243"/>
      <c r="K4" s="1242" t="s">
        <v>111</v>
      </c>
      <c r="L4" s="1242"/>
      <c r="M4" s="1242"/>
      <c r="N4" s="1242"/>
      <c r="O4" s="1244"/>
    </row>
    <row r="5" spans="1:15" s="1200" customFormat="1" ht="19.5" customHeight="1">
      <c r="A5" s="1230"/>
      <c r="B5" s="1241" t="s">
        <v>451</v>
      </c>
      <c r="C5" s="1242"/>
      <c r="D5" s="1242"/>
      <c r="E5" s="1242"/>
      <c r="F5" s="1242"/>
      <c r="G5" s="1243" t="s">
        <v>110</v>
      </c>
      <c r="H5" s="1243"/>
      <c r="I5" s="1243"/>
      <c r="J5" s="1243"/>
      <c r="K5" s="1242" t="s">
        <v>112</v>
      </c>
      <c r="L5" s="1242"/>
      <c r="M5" s="1242"/>
      <c r="N5" s="1242"/>
      <c r="O5" s="1244"/>
    </row>
    <row r="6" spans="1:15" s="1200" customFormat="1" ht="19.5" customHeight="1">
      <c r="A6" s="1230"/>
      <c r="B6" s="1245" t="s">
        <v>662</v>
      </c>
      <c r="C6" s="1246"/>
      <c r="D6" s="1246"/>
      <c r="E6" s="1246"/>
      <c r="F6" s="1246"/>
      <c r="G6" s="1247" t="s">
        <v>663</v>
      </c>
      <c r="H6" s="1247"/>
      <c r="I6" s="1247"/>
      <c r="J6" s="1247"/>
      <c r="K6" s="1246" t="s">
        <v>497</v>
      </c>
      <c r="L6" s="1246"/>
      <c r="M6" s="1246"/>
      <c r="N6" s="1246"/>
      <c r="O6" s="1248"/>
    </row>
    <row r="7" spans="1:15" ht="12.75" customHeight="1">
      <c r="A7" s="1249"/>
      <c r="B7" s="1250"/>
      <c r="C7" s="1250"/>
      <c r="D7" s="1250"/>
      <c r="E7" s="1250"/>
      <c r="F7" s="1250"/>
      <c r="G7" s="1251"/>
      <c r="H7" s="1251"/>
      <c r="I7" s="1251"/>
      <c r="J7" s="1251"/>
      <c r="K7" s="1250"/>
      <c r="L7" s="1250"/>
      <c r="M7" s="1250"/>
      <c r="N7" s="1250"/>
      <c r="O7" s="1250"/>
    </row>
    <row r="8" spans="1:15" s="1235" customFormat="1" ht="19.5" customHeight="1">
      <c r="A8" s="1208" t="s">
        <v>13</v>
      </c>
      <c r="B8" s="1208"/>
      <c r="C8" s="1208"/>
      <c r="D8" s="1208"/>
      <c r="E8" s="1208"/>
      <c r="F8" s="1208"/>
      <c r="G8" s="1208"/>
      <c r="H8" s="1208"/>
      <c r="I8" s="1208"/>
      <c r="J8" s="1208"/>
      <c r="K8" s="1208"/>
      <c r="L8" s="1208"/>
      <c r="M8" s="1208"/>
      <c r="N8" s="1208"/>
      <c r="O8" s="1208"/>
    </row>
    <row r="9" spans="2:16" s="1200" customFormat="1" ht="28.5" customHeight="1">
      <c r="B9" s="1201" t="s">
        <v>0</v>
      </c>
      <c r="C9" s="1201"/>
      <c r="D9" s="1201"/>
      <c r="E9" s="1201"/>
      <c r="F9" s="1201"/>
      <c r="G9" s="1201"/>
      <c r="H9" s="1201"/>
      <c r="I9" s="1201"/>
      <c r="J9" s="1201"/>
      <c r="K9" s="1201"/>
      <c r="L9" s="1201"/>
      <c r="M9" s="1201"/>
      <c r="N9" s="1201"/>
      <c r="O9" s="1201"/>
      <c r="P9" s="1201"/>
    </row>
    <row r="10" spans="2:15" s="1200" customFormat="1" ht="19.5" customHeight="1">
      <c r="B10" s="1252" t="s">
        <v>406</v>
      </c>
      <c r="C10" s="1253"/>
      <c r="D10" s="1253"/>
      <c r="E10" s="1254"/>
      <c r="F10" s="1252" t="s">
        <v>4</v>
      </c>
      <c r="G10" s="1254"/>
      <c r="H10" s="1233" t="s">
        <v>129</v>
      </c>
      <c r="I10" s="1233"/>
      <c r="J10" s="1233"/>
      <c r="K10" s="1233"/>
      <c r="L10" s="1202"/>
      <c r="M10" s="1202"/>
      <c r="N10" s="1202"/>
      <c r="O10" s="1202"/>
    </row>
    <row r="11" spans="2:15" s="1200" customFormat="1" ht="19.5" customHeight="1">
      <c r="B11" s="1255"/>
      <c r="C11" s="1256"/>
      <c r="D11" s="1256"/>
      <c r="E11" s="1257"/>
      <c r="F11" s="1255"/>
      <c r="G11" s="1257"/>
      <c r="H11" s="1109" t="s">
        <v>454</v>
      </c>
      <c r="I11" s="1111"/>
      <c r="J11" s="1109" t="s">
        <v>215</v>
      </c>
      <c r="K11" s="1111"/>
      <c r="L11" s="1203"/>
      <c r="M11" s="1203"/>
      <c r="N11" s="1202"/>
      <c r="O11" s="1202"/>
    </row>
    <row r="12" spans="2:15" s="1200" customFormat="1" ht="22.5" customHeight="1">
      <c r="B12" s="1258" t="s">
        <v>407</v>
      </c>
      <c r="C12" s="1259"/>
      <c r="D12" s="1259"/>
      <c r="E12" s="1260"/>
      <c r="F12" s="1261">
        <v>36</v>
      </c>
      <c r="G12" s="1262"/>
      <c r="H12" s="1261">
        <f>SUM(H13:I15)</f>
        <v>210</v>
      </c>
      <c r="I12" s="1262"/>
      <c r="J12" s="1261">
        <f>SUM(J13:K15)</f>
        <v>242</v>
      </c>
      <c r="K12" s="1263"/>
      <c r="L12" s="1133"/>
      <c r="M12" s="1133"/>
      <c r="N12" s="1133"/>
      <c r="O12" s="1133"/>
    </row>
    <row r="13" spans="2:15" s="1200" customFormat="1" ht="22.5" customHeight="1">
      <c r="B13" s="1264" t="s">
        <v>21</v>
      </c>
      <c r="C13" s="1265"/>
      <c r="D13" s="1265"/>
      <c r="E13" s="1266"/>
      <c r="F13" s="1267">
        <v>12</v>
      </c>
      <c r="G13" s="1268"/>
      <c r="H13" s="1269">
        <v>70</v>
      </c>
      <c r="I13" s="1269"/>
      <c r="J13" s="1269">
        <v>78</v>
      </c>
      <c r="K13" s="1269"/>
      <c r="L13" s="1133"/>
      <c r="M13" s="1133"/>
      <c r="N13" s="1133"/>
      <c r="O13" s="1133"/>
    </row>
    <row r="14" spans="2:15" s="1200" customFormat="1" ht="22.5" customHeight="1">
      <c r="B14" s="1264" t="s">
        <v>409</v>
      </c>
      <c r="C14" s="1265"/>
      <c r="D14" s="1265"/>
      <c r="E14" s="1266"/>
      <c r="F14" s="1267">
        <v>12</v>
      </c>
      <c r="G14" s="1268"/>
      <c r="H14" s="1269">
        <v>63</v>
      </c>
      <c r="I14" s="1269"/>
      <c r="J14" s="1269">
        <v>80</v>
      </c>
      <c r="K14" s="1269"/>
      <c r="L14" s="1133"/>
      <c r="M14" s="1133"/>
      <c r="N14" s="1133"/>
      <c r="O14" s="1133"/>
    </row>
    <row r="15" spans="2:15" s="1200" customFormat="1" ht="22.5" customHeight="1">
      <c r="B15" s="1270" t="s">
        <v>6</v>
      </c>
      <c r="C15" s="1271"/>
      <c r="D15" s="1271"/>
      <c r="E15" s="1272"/>
      <c r="F15" s="1273">
        <v>12</v>
      </c>
      <c r="G15" s="1274"/>
      <c r="H15" s="1275">
        <v>77</v>
      </c>
      <c r="I15" s="1275"/>
      <c r="J15" s="1275">
        <v>84</v>
      </c>
      <c r="K15" s="1275"/>
      <c r="L15" s="1133"/>
      <c r="M15" s="1133"/>
      <c r="N15" s="1133"/>
      <c r="O15" s="1133"/>
    </row>
    <row r="16" spans="1:16" ht="9" customHeight="1">
      <c r="A16" s="1204"/>
      <c r="B16" s="1205"/>
      <c r="C16" s="1205"/>
      <c r="D16" s="1205"/>
      <c r="E16" s="1205"/>
      <c r="F16" s="1206"/>
      <c r="G16" s="1206"/>
      <c r="H16" s="1207"/>
      <c r="I16" s="1207"/>
      <c r="J16" s="1207"/>
      <c r="K16" s="1207"/>
      <c r="L16" s="1207"/>
      <c r="M16" s="1207"/>
      <c r="N16" s="1207"/>
      <c r="O16" s="1207"/>
      <c r="P16" s="1204"/>
    </row>
    <row r="17" spans="1:15" s="1235" customFormat="1" ht="18.75" customHeight="1">
      <c r="A17" s="1208" t="s">
        <v>452</v>
      </c>
      <c r="B17" s="1208"/>
      <c r="C17" s="1208"/>
      <c r="D17" s="1208"/>
      <c r="E17" s="1208"/>
      <c r="F17" s="1208"/>
      <c r="G17" s="1208"/>
      <c r="H17" s="1208"/>
      <c r="I17" s="1208"/>
      <c r="J17" s="1208"/>
      <c r="K17" s="1208"/>
      <c r="L17" s="1208"/>
      <c r="M17" s="1208"/>
      <c r="N17" s="1208"/>
      <c r="O17" s="1208"/>
    </row>
    <row r="18" spans="2:16" s="1200" customFormat="1" ht="36.75" customHeight="1">
      <c r="B18" s="1209" t="s">
        <v>113</v>
      </c>
      <c r="C18" s="1209"/>
      <c r="D18" s="1209"/>
      <c r="E18" s="1209"/>
      <c r="F18" s="1209"/>
      <c r="G18" s="1209"/>
      <c r="H18" s="1209"/>
      <c r="I18" s="1209"/>
      <c r="J18" s="1209"/>
      <c r="K18" s="1209"/>
      <c r="L18" s="1209"/>
      <c r="M18" s="1209"/>
      <c r="N18" s="1209"/>
      <c r="O18" s="1209"/>
      <c r="P18" s="1209"/>
    </row>
    <row r="19" spans="1:16" s="1200" customFormat="1" ht="19.5" customHeight="1">
      <c r="A19" s="336"/>
      <c r="B19" s="1210" t="s">
        <v>114</v>
      </c>
      <c r="C19" s="1211"/>
      <c r="D19" s="1212"/>
      <c r="E19" s="1213" t="s">
        <v>119</v>
      </c>
      <c r="F19" s="1214"/>
      <c r="G19" s="1120" t="s">
        <v>14</v>
      </c>
      <c r="H19" s="1215"/>
      <c r="I19" s="1216" t="s">
        <v>27</v>
      </c>
      <c r="J19" s="1217" t="s">
        <v>25</v>
      </c>
      <c r="K19" s="1218" t="s">
        <v>15</v>
      </c>
      <c r="L19" s="1217" t="s">
        <v>142</v>
      </c>
      <c r="M19" s="1217" t="s">
        <v>131</v>
      </c>
      <c r="N19" s="1217" t="s">
        <v>26</v>
      </c>
      <c r="O19" s="1219" t="s">
        <v>127</v>
      </c>
      <c r="P19" s="336"/>
    </row>
    <row r="20" spans="1:16" s="1200" customFormat="1" ht="19.5" customHeight="1">
      <c r="A20" s="336"/>
      <c r="B20" s="1220"/>
      <c r="C20" s="1221"/>
      <c r="D20" s="1222"/>
      <c r="E20" s="1223"/>
      <c r="F20" s="1224"/>
      <c r="G20" s="1122"/>
      <c r="H20" s="1225"/>
      <c r="I20" s="1226" t="s">
        <v>390</v>
      </c>
      <c r="J20" s="1227"/>
      <c r="K20" s="1228"/>
      <c r="L20" s="1227"/>
      <c r="M20" s="1227"/>
      <c r="N20" s="1227"/>
      <c r="O20" s="1229"/>
      <c r="P20" s="336"/>
    </row>
    <row r="21" spans="1:16" s="1200" customFormat="1" ht="22.5" customHeight="1">
      <c r="A21" s="336"/>
      <c r="B21" s="1129" t="s">
        <v>448</v>
      </c>
      <c r="C21" s="1130"/>
      <c r="D21" s="1131"/>
      <c r="E21" s="1276" t="s">
        <v>518</v>
      </c>
      <c r="F21" s="1277"/>
      <c r="G21" s="448"/>
      <c r="H21" s="1278">
        <v>1</v>
      </c>
      <c r="I21" s="1279" t="s">
        <v>365</v>
      </c>
      <c r="J21" s="1279" t="s">
        <v>365</v>
      </c>
      <c r="K21" s="1279" t="s">
        <v>365</v>
      </c>
      <c r="L21" s="1280">
        <v>4</v>
      </c>
      <c r="M21" s="1279" t="s">
        <v>365</v>
      </c>
      <c r="N21" s="1279" t="s">
        <v>365</v>
      </c>
      <c r="O21" s="1281" t="s">
        <v>365</v>
      </c>
      <c r="P21" s="336"/>
    </row>
    <row r="22" spans="1:16" s="1200" customFormat="1" ht="22.5" customHeight="1">
      <c r="A22" s="336"/>
      <c r="B22" s="1129" t="s">
        <v>649</v>
      </c>
      <c r="C22" s="1130"/>
      <c r="D22" s="1131"/>
      <c r="E22" s="1276" t="s">
        <v>664</v>
      </c>
      <c r="F22" s="1277"/>
      <c r="G22" s="448"/>
      <c r="H22" s="1278">
        <v>1</v>
      </c>
      <c r="I22" s="1279" t="s">
        <v>365</v>
      </c>
      <c r="J22" s="1279">
        <v>1</v>
      </c>
      <c r="K22" s="1279" t="s">
        <v>365</v>
      </c>
      <c r="L22" s="1280">
        <v>1</v>
      </c>
      <c r="M22" s="1279" t="s">
        <v>365</v>
      </c>
      <c r="N22" s="1279" t="s">
        <v>365</v>
      </c>
      <c r="O22" s="1281" t="s">
        <v>365</v>
      </c>
      <c r="P22" s="336"/>
    </row>
    <row r="23" spans="1:15" s="1200" customFormat="1" ht="19.5" customHeight="1">
      <c r="A23" s="336"/>
      <c r="B23" s="337" t="s">
        <v>1</v>
      </c>
      <c r="C23" s="337"/>
      <c r="D23" s="337"/>
      <c r="E23" s="337"/>
      <c r="F23" s="337"/>
      <c r="G23" s="337"/>
      <c r="H23" s="337"/>
      <c r="I23" s="337"/>
      <c r="J23" s="337"/>
      <c r="K23" s="337"/>
      <c r="L23" s="337"/>
      <c r="M23" s="337"/>
      <c r="N23" s="337"/>
      <c r="O23" s="337"/>
    </row>
    <row r="24" spans="1:15" ht="4.5" customHeight="1">
      <c r="A24" s="338"/>
      <c r="B24" s="339"/>
      <c r="C24" s="339"/>
      <c r="D24" s="339"/>
      <c r="E24" s="339"/>
      <c r="F24" s="339"/>
      <c r="G24" s="339"/>
      <c r="H24" s="339"/>
      <c r="I24" s="339"/>
      <c r="J24" s="339"/>
      <c r="K24" s="339"/>
      <c r="L24" s="339"/>
      <c r="M24" s="339"/>
      <c r="N24" s="339"/>
      <c r="O24" s="339"/>
    </row>
    <row r="25" spans="1:15" s="1235" customFormat="1" ht="19.5" customHeight="1">
      <c r="A25" s="1282" t="s">
        <v>453</v>
      </c>
      <c r="B25" s="1282"/>
      <c r="C25" s="1282"/>
      <c r="D25" s="1282"/>
      <c r="E25" s="1282"/>
      <c r="F25" s="1282"/>
      <c r="G25" s="1282"/>
      <c r="H25" s="1282"/>
      <c r="I25" s="1282"/>
      <c r="J25" s="1282"/>
      <c r="K25" s="1282"/>
      <c r="L25" s="1282"/>
      <c r="M25" s="1282"/>
      <c r="N25" s="1282"/>
      <c r="O25" s="1282"/>
    </row>
    <row r="26" spans="2:15" s="1200" customFormat="1" ht="33.75" customHeight="1">
      <c r="B26" s="1283" t="s">
        <v>373</v>
      </c>
      <c r="C26" s="1283"/>
      <c r="D26" s="1283"/>
      <c r="E26" s="1283"/>
      <c r="F26" s="1283"/>
      <c r="G26" s="1283"/>
      <c r="H26" s="1283"/>
      <c r="I26" s="1283"/>
      <c r="J26" s="1283"/>
      <c r="K26" s="1283"/>
      <c r="L26" s="1283"/>
      <c r="M26" s="1283"/>
      <c r="N26" s="1283"/>
      <c r="O26" s="1283"/>
    </row>
    <row r="27" spans="2:15" s="1200" customFormat="1" ht="30" customHeight="1">
      <c r="B27" s="1284" t="s">
        <v>19</v>
      </c>
      <c r="C27" s="1285"/>
      <c r="D27" s="1285"/>
      <c r="E27" s="1284" t="s">
        <v>129</v>
      </c>
      <c r="F27" s="1286"/>
      <c r="G27" s="1284" t="s">
        <v>16</v>
      </c>
      <c r="H27" s="1287"/>
      <c r="I27" s="1288" t="s">
        <v>5</v>
      </c>
      <c r="J27" s="1287"/>
      <c r="K27" s="1288" t="s">
        <v>6</v>
      </c>
      <c r="L27" s="1286"/>
      <c r="M27" s="1289"/>
      <c r="N27" s="1290"/>
      <c r="O27" s="1290"/>
    </row>
    <row r="28" spans="2:15" s="1200" customFormat="1" ht="19.5" customHeight="1" thickBot="1">
      <c r="B28" s="1291" t="s">
        <v>519</v>
      </c>
      <c r="C28" s="1292"/>
      <c r="D28" s="1292"/>
      <c r="E28" s="1293">
        <f>G28+I28+K28</f>
        <v>95</v>
      </c>
      <c r="F28" s="1294">
        <v>105</v>
      </c>
      <c r="G28" s="1295">
        <v>26</v>
      </c>
      <c r="H28" s="1296">
        <v>-32</v>
      </c>
      <c r="I28" s="1297">
        <v>38</v>
      </c>
      <c r="J28" s="1294">
        <v>39</v>
      </c>
      <c r="K28" s="1298">
        <v>31</v>
      </c>
      <c r="L28" s="1294">
        <v>34</v>
      </c>
      <c r="M28" s="1299"/>
      <c r="N28" s="1300"/>
      <c r="O28" s="1300"/>
    </row>
    <row r="29" spans="2:15" s="1200" customFormat="1" ht="19.5" customHeight="1">
      <c r="B29" s="1301" t="s">
        <v>168</v>
      </c>
      <c r="C29" s="1302"/>
      <c r="D29" s="1303"/>
      <c r="E29" s="1304">
        <v>30</v>
      </c>
      <c r="F29" s="1305">
        <v>-30</v>
      </c>
      <c r="G29" s="1306">
        <v>3</v>
      </c>
      <c r="H29" s="1306">
        <v>-3</v>
      </c>
      <c r="I29" s="1307">
        <v>16</v>
      </c>
      <c r="J29" s="1308">
        <v>16</v>
      </c>
      <c r="K29" s="1309">
        <v>11</v>
      </c>
      <c r="L29" s="1310">
        <v>11</v>
      </c>
      <c r="M29" s="1299"/>
      <c r="N29" s="1300"/>
      <c r="O29" s="1300"/>
    </row>
    <row r="30" spans="2:15" s="1200" customFormat="1" ht="19.5" customHeight="1">
      <c r="B30" s="1129" t="s">
        <v>520</v>
      </c>
      <c r="C30" s="1130"/>
      <c r="D30" s="1131"/>
      <c r="E30" s="478">
        <v>47</v>
      </c>
      <c r="F30" s="1311">
        <v>-60</v>
      </c>
      <c r="G30" s="1278">
        <v>23</v>
      </c>
      <c r="H30" s="1278">
        <v>-29</v>
      </c>
      <c r="I30" s="1312" t="s">
        <v>365</v>
      </c>
      <c r="J30" s="1313" t="s">
        <v>365</v>
      </c>
      <c r="K30" s="1314">
        <v>20</v>
      </c>
      <c r="L30" s="1315">
        <v>24</v>
      </c>
      <c r="M30" s="1299"/>
      <c r="N30" s="1300"/>
      <c r="O30" s="1300"/>
    </row>
    <row r="31" spans="2:15" s="1200" customFormat="1" ht="19.5" customHeight="1">
      <c r="B31" s="1316" t="s">
        <v>521</v>
      </c>
      <c r="C31" s="1317" t="s">
        <v>171</v>
      </c>
      <c r="D31" s="1318"/>
      <c r="E31" s="1319">
        <v>48</v>
      </c>
      <c r="F31" s="1320">
        <v>-57</v>
      </c>
      <c r="G31" s="1321">
        <v>13</v>
      </c>
      <c r="H31" s="1322">
        <v>-18</v>
      </c>
      <c r="I31" s="1323">
        <v>16</v>
      </c>
      <c r="J31" s="1324">
        <v>17</v>
      </c>
      <c r="K31" s="1325">
        <v>19</v>
      </c>
      <c r="L31" s="1324">
        <v>22</v>
      </c>
      <c r="M31" s="1299"/>
      <c r="N31" s="1300"/>
      <c r="O31" s="1300"/>
    </row>
    <row r="32" spans="2:15" s="1200" customFormat="1" ht="19.5" customHeight="1">
      <c r="B32" s="1316"/>
      <c r="C32" s="1326" t="s">
        <v>422</v>
      </c>
      <c r="D32" s="1327"/>
      <c r="E32" s="1328">
        <v>3</v>
      </c>
      <c r="F32" s="1329">
        <v>-4</v>
      </c>
      <c r="G32" s="1330">
        <v>3</v>
      </c>
      <c r="H32" s="1321">
        <v>4</v>
      </c>
      <c r="I32" s="1331">
        <v>0</v>
      </c>
      <c r="J32" s="1332">
        <v>0</v>
      </c>
      <c r="K32" s="1330">
        <v>0</v>
      </c>
      <c r="L32" s="1332">
        <v>0</v>
      </c>
      <c r="M32" s="1333"/>
      <c r="N32" s="1334"/>
      <c r="O32" s="1334"/>
    </row>
    <row r="33" spans="2:15" s="1200" customFormat="1" ht="19.5" customHeight="1">
      <c r="B33" s="1316"/>
      <c r="C33" s="1335" t="s">
        <v>423</v>
      </c>
      <c r="D33" s="1336"/>
      <c r="E33" s="1337">
        <v>8</v>
      </c>
      <c r="F33" s="1338">
        <v>-8</v>
      </c>
      <c r="G33" s="1339">
        <v>4</v>
      </c>
      <c r="H33" s="1340">
        <v>4</v>
      </c>
      <c r="I33" s="1341">
        <v>3</v>
      </c>
      <c r="J33" s="1324">
        <v>3</v>
      </c>
      <c r="K33" s="1342">
        <v>1</v>
      </c>
      <c r="L33" s="1324">
        <v>1</v>
      </c>
      <c r="M33" s="1299"/>
      <c r="N33" s="1300"/>
      <c r="O33" s="1334"/>
    </row>
    <row r="34" spans="2:15" s="1200" customFormat="1" ht="19.5" customHeight="1">
      <c r="B34" s="1316"/>
      <c r="C34" s="1335" t="s">
        <v>424</v>
      </c>
      <c r="D34" s="1336"/>
      <c r="E34" s="1337">
        <v>4</v>
      </c>
      <c r="F34" s="1338">
        <v>-6</v>
      </c>
      <c r="G34" s="1331">
        <v>3</v>
      </c>
      <c r="H34" s="1340">
        <v>5</v>
      </c>
      <c r="I34" s="1341">
        <v>1</v>
      </c>
      <c r="J34" s="1324">
        <v>1</v>
      </c>
      <c r="K34" s="1330">
        <v>0</v>
      </c>
      <c r="L34" s="1343" t="s">
        <v>365</v>
      </c>
      <c r="M34" s="1333"/>
      <c r="N34" s="1300"/>
      <c r="O34" s="1300"/>
    </row>
    <row r="35" spans="2:15" s="1200" customFormat="1" ht="19.5" customHeight="1">
      <c r="B35" s="1316"/>
      <c r="C35" s="1326" t="s">
        <v>169</v>
      </c>
      <c r="D35" s="1327"/>
      <c r="E35" s="1337">
        <v>1</v>
      </c>
      <c r="F35" s="1338">
        <v>-1</v>
      </c>
      <c r="G35" s="1331">
        <v>1</v>
      </c>
      <c r="H35" s="1340">
        <v>1</v>
      </c>
      <c r="I35" s="1344" t="s">
        <v>365</v>
      </c>
      <c r="J35" s="1343" t="s">
        <v>365</v>
      </c>
      <c r="K35" s="1330">
        <v>0</v>
      </c>
      <c r="L35" s="1343" t="s">
        <v>365</v>
      </c>
      <c r="M35" s="1333"/>
      <c r="N35" s="1334"/>
      <c r="O35" s="1334"/>
    </row>
    <row r="36" spans="2:15" s="1200" customFormat="1" ht="19.5" customHeight="1">
      <c r="B36" s="1316"/>
      <c r="C36" s="1326" t="s">
        <v>170</v>
      </c>
      <c r="D36" s="1327"/>
      <c r="E36" s="1337">
        <v>3</v>
      </c>
      <c r="F36" s="1338">
        <v>-3</v>
      </c>
      <c r="G36" s="1321">
        <v>2</v>
      </c>
      <c r="H36" s="1340">
        <v>2</v>
      </c>
      <c r="I36" s="1345">
        <v>1</v>
      </c>
      <c r="J36" s="1324">
        <v>1</v>
      </c>
      <c r="K36" s="1330">
        <v>0</v>
      </c>
      <c r="L36" s="1343" t="s">
        <v>365</v>
      </c>
      <c r="M36" s="1333"/>
      <c r="N36" s="1300"/>
      <c r="O36" s="1300"/>
    </row>
    <row r="37" spans="2:15" s="1200" customFormat="1" ht="19.5" customHeight="1">
      <c r="B37" s="1346"/>
      <c r="C37" s="1347" t="s">
        <v>127</v>
      </c>
      <c r="D37" s="1348"/>
      <c r="E37" s="1349"/>
      <c r="F37" s="1350"/>
      <c r="G37" s="1351">
        <v>1</v>
      </c>
      <c r="H37" s="1352">
        <v>2</v>
      </c>
      <c r="I37" s="1353">
        <v>1</v>
      </c>
      <c r="J37" s="1354">
        <v>1</v>
      </c>
      <c r="K37" s="1355">
        <v>0</v>
      </c>
      <c r="L37" s="1354">
        <v>1</v>
      </c>
      <c r="M37" s="1333"/>
      <c r="N37" s="1334"/>
      <c r="O37" s="1334"/>
    </row>
    <row r="38" spans="1:16" s="1235" customFormat="1" ht="15" customHeight="1">
      <c r="A38" s="1200"/>
      <c r="B38" s="1356" t="s">
        <v>522</v>
      </c>
      <c r="C38" s="1356"/>
      <c r="D38" s="1356"/>
      <c r="E38" s="1356"/>
      <c r="F38" s="1356"/>
      <c r="G38" s="1356"/>
      <c r="H38" s="1356"/>
      <c r="I38" s="1356"/>
      <c r="J38" s="1356"/>
      <c r="K38" s="1356"/>
      <c r="L38" s="1356"/>
      <c r="M38" s="1357"/>
      <c r="N38" s="1357"/>
      <c r="O38" s="1357"/>
      <c r="P38" s="1200"/>
    </row>
    <row r="39" s="1200" customFormat="1" ht="12" customHeight="1">
      <c r="P39" s="1235"/>
    </row>
    <row r="40" spans="1:16" s="1200" customFormat="1" ht="19.5" customHeight="1">
      <c r="A40" s="336"/>
      <c r="B40" s="1109" t="s">
        <v>19</v>
      </c>
      <c r="C40" s="1110"/>
      <c r="D40" s="1110"/>
      <c r="E40" s="1109" t="s">
        <v>129</v>
      </c>
      <c r="F40" s="1111"/>
      <c r="G40" s="1358" t="s">
        <v>16</v>
      </c>
      <c r="H40" s="1359"/>
      <c r="I40" s="1359" t="s">
        <v>5</v>
      </c>
      <c r="J40" s="1359"/>
      <c r="K40" s="1359" t="s">
        <v>6</v>
      </c>
      <c r="L40" s="1360"/>
      <c r="M40" s="336"/>
      <c r="N40" s="336"/>
      <c r="O40" s="336"/>
      <c r="P40" s="336"/>
    </row>
    <row r="41" spans="1:16" s="1200" customFormat="1" ht="22.5" customHeight="1">
      <c r="A41" s="336"/>
      <c r="B41" s="1361" t="s">
        <v>23</v>
      </c>
      <c r="C41" s="1362"/>
      <c r="D41" s="1362"/>
      <c r="E41" s="1363">
        <v>44</v>
      </c>
      <c r="F41" s="1364"/>
      <c r="G41" s="1365"/>
      <c r="H41" s="1366">
        <v>13</v>
      </c>
      <c r="I41" s="1367">
        <v>18</v>
      </c>
      <c r="J41" s="1368"/>
      <c r="K41" s="1369">
        <v>13</v>
      </c>
      <c r="L41" s="1370"/>
      <c r="M41" s="1371"/>
      <c r="N41" s="336"/>
      <c r="O41" s="336"/>
      <c r="P41" s="336"/>
    </row>
    <row r="42" spans="1:16" s="1200" customFormat="1" ht="22.5" customHeight="1">
      <c r="A42" s="336"/>
      <c r="B42" s="1264" t="s">
        <v>24</v>
      </c>
      <c r="C42" s="1265"/>
      <c r="D42" s="1265"/>
      <c r="E42" s="1363">
        <v>23</v>
      </c>
      <c r="F42" s="1364"/>
      <c r="G42" s="1372"/>
      <c r="H42" s="1321">
        <v>7</v>
      </c>
      <c r="I42" s="1373">
        <v>7</v>
      </c>
      <c r="J42" s="1373"/>
      <c r="K42" s="1373">
        <v>9</v>
      </c>
      <c r="L42" s="1374"/>
      <c r="M42" s="336"/>
      <c r="N42" s="336"/>
      <c r="O42" s="336"/>
      <c r="P42" s="336"/>
    </row>
    <row r="43" spans="1:16" s="1200" customFormat="1" ht="22.5" customHeight="1">
      <c r="A43" s="336"/>
      <c r="B43" s="1375" t="s">
        <v>17</v>
      </c>
      <c r="C43" s="1376"/>
      <c r="D43" s="1376"/>
      <c r="E43" s="1363">
        <v>25</v>
      </c>
      <c r="F43" s="1364"/>
      <c r="G43" s="1372"/>
      <c r="H43" s="1321">
        <v>6</v>
      </c>
      <c r="I43" s="1373">
        <v>11</v>
      </c>
      <c r="J43" s="1373"/>
      <c r="K43" s="1373">
        <v>8</v>
      </c>
      <c r="L43" s="1374"/>
      <c r="M43" s="336"/>
      <c r="N43" s="336"/>
      <c r="O43" s="336"/>
      <c r="P43" s="336"/>
    </row>
    <row r="44" spans="1:16" s="1200" customFormat="1" ht="22.5" customHeight="1">
      <c r="A44" s="336"/>
      <c r="B44" s="1375" t="s">
        <v>18</v>
      </c>
      <c r="C44" s="1376"/>
      <c r="D44" s="1376"/>
      <c r="E44" s="1363">
        <v>2</v>
      </c>
      <c r="F44" s="1364"/>
      <c r="G44" s="1377"/>
      <c r="H44" s="1355">
        <v>0</v>
      </c>
      <c r="I44" s="1345"/>
      <c r="J44" s="1378">
        <v>1</v>
      </c>
      <c r="K44" s="1379">
        <v>1</v>
      </c>
      <c r="L44" s="1380"/>
      <c r="M44" s="336"/>
      <c r="N44" s="336"/>
      <c r="O44" s="336"/>
      <c r="P44" s="336"/>
    </row>
    <row r="45" spans="1:15" s="1200" customFormat="1" ht="22.5" customHeight="1">
      <c r="A45" s="336"/>
      <c r="B45" s="1270" t="s">
        <v>127</v>
      </c>
      <c r="C45" s="1271"/>
      <c r="D45" s="1271"/>
      <c r="E45" s="1381">
        <v>1</v>
      </c>
      <c r="F45" s="1382"/>
      <c r="G45" s="1383"/>
      <c r="H45" s="1384">
        <v>0</v>
      </c>
      <c r="I45" s="1385"/>
      <c r="J45" s="1386">
        <v>1</v>
      </c>
      <c r="K45" s="1387">
        <v>0</v>
      </c>
      <c r="L45" s="1382"/>
      <c r="M45" s="336"/>
      <c r="N45" s="336"/>
      <c r="O45" s="336"/>
    </row>
    <row r="46" spans="1:15" ht="24.75" customHeight="1">
      <c r="A46" s="1208" t="s">
        <v>665</v>
      </c>
      <c r="B46" s="1208"/>
      <c r="C46" s="1208"/>
      <c r="D46" s="1208"/>
      <c r="E46" s="1208"/>
      <c r="F46" s="1208"/>
      <c r="G46" s="1208"/>
      <c r="H46" s="1208"/>
      <c r="I46" s="1208"/>
      <c r="J46" s="1208"/>
      <c r="K46" s="1208"/>
      <c r="L46" s="1208"/>
      <c r="M46" s="1208"/>
      <c r="N46" s="1208"/>
      <c r="O46" s="1208"/>
    </row>
    <row r="47" spans="1:15" ht="33" customHeight="1">
      <c r="A47" s="1230"/>
      <c r="B47" s="1231" t="s">
        <v>455</v>
      </c>
      <c r="C47" s="1231"/>
      <c r="D47" s="1231"/>
      <c r="E47" s="1231"/>
      <c r="F47" s="1231"/>
      <c r="G47" s="1231"/>
      <c r="H47" s="1231"/>
      <c r="I47" s="1231"/>
      <c r="J47" s="1231"/>
      <c r="K47" s="1231"/>
      <c r="L47" s="1231"/>
      <c r="M47" s="1231"/>
      <c r="N47" s="1231"/>
      <c r="O47" s="1231"/>
    </row>
    <row r="48" spans="2:10" ht="24" customHeight="1">
      <c r="B48" s="1114" t="s">
        <v>114</v>
      </c>
      <c r="C48" s="1115"/>
      <c r="D48" s="1116"/>
      <c r="E48" s="1120" t="s">
        <v>4</v>
      </c>
      <c r="F48" s="1121"/>
      <c r="G48" s="1233" t="s">
        <v>129</v>
      </c>
      <c r="H48" s="1233"/>
      <c r="I48" s="1233"/>
      <c r="J48" s="1233"/>
    </row>
    <row r="49" spans="2:10" ht="24" customHeight="1">
      <c r="B49" s="1117"/>
      <c r="C49" s="1118"/>
      <c r="D49" s="1119"/>
      <c r="E49" s="1122"/>
      <c r="F49" s="1123"/>
      <c r="G49" s="1233" t="s">
        <v>454</v>
      </c>
      <c r="H49" s="1233"/>
      <c r="I49" s="1233" t="s">
        <v>215</v>
      </c>
      <c r="J49" s="1233"/>
    </row>
    <row r="50" spans="2:10" ht="22.5" customHeight="1">
      <c r="B50" s="1109" t="s">
        <v>448</v>
      </c>
      <c r="C50" s="1110"/>
      <c r="D50" s="1111"/>
      <c r="E50" s="448"/>
      <c r="F50" s="342">
        <v>10</v>
      </c>
      <c r="G50" s="1112">
        <v>21</v>
      </c>
      <c r="H50" s="1113"/>
      <c r="I50" s="1112">
        <v>21</v>
      </c>
      <c r="J50" s="1113"/>
    </row>
    <row r="51" spans="2:10" ht="22.5" customHeight="1">
      <c r="B51" s="1109" t="s">
        <v>649</v>
      </c>
      <c r="C51" s="1110"/>
      <c r="D51" s="1111"/>
      <c r="E51" s="448"/>
      <c r="F51" s="342">
        <v>13</v>
      </c>
      <c r="G51" s="1112">
        <v>14</v>
      </c>
      <c r="H51" s="1113"/>
      <c r="I51" s="1112">
        <v>14</v>
      </c>
      <c r="J51" s="1113"/>
    </row>
  </sheetData>
  <sheetProtection/>
  <mergeCells count="121">
    <mergeCell ref="A1:O1"/>
    <mergeCell ref="M2:O2"/>
    <mergeCell ref="B3:F3"/>
    <mergeCell ref="G3:J3"/>
    <mergeCell ref="K3:O3"/>
    <mergeCell ref="B4:F4"/>
    <mergeCell ref="G4:J4"/>
    <mergeCell ref="K4:O4"/>
    <mergeCell ref="B5:F5"/>
    <mergeCell ref="G5:J5"/>
    <mergeCell ref="K5:O5"/>
    <mergeCell ref="B6:F6"/>
    <mergeCell ref="G6:J6"/>
    <mergeCell ref="K6:O6"/>
    <mergeCell ref="B7:F7"/>
    <mergeCell ref="G7:J7"/>
    <mergeCell ref="K7:O7"/>
    <mergeCell ref="A8:O8"/>
    <mergeCell ref="B9:P9"/>
    <mergeCell ref="B10:E11"/>
    <mergeCell ref="F10:G11"/>
    <mergeCell ref="H10:K10"/>
    <mergeCell ref="L10:O10"/>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A17:O17"/>
    <mergeCell ref="B18:P18"/>
    <mergeCell ref="B19:D20"/>
    <mergeCell ref="E19:F20"/>
    <mergeCell ref="G19:H20"/>
    <mergeCell ref="J19:J20"/>
    <mergeCell ref="K19:K20"/>
    <mergeCell ref="L19:L20"/>
    <mergeCell ref="M19:M20"/>
    <mergeCell ref="N19:N20"/>
    <mergeCell ref="O19:O20"/>
    <mergeCell ref="B21:D21"/>
    <mergeCell ref="E21:F21"/>
    <mergeCell ref="B22:D22"/>
    <mergeCell ref="E22:F22"/>
    <mergeCell ref="A25:O25"/>
    <mergeCell ref="B26:O26"/>
    <mergeCell ref="B27:D27"/>
    <mergeCell ref="E27:F27"/>
    <mergeCell ref="G27:H27"/>
    <mergeCell ref="I27:J27"/>
    <mergeCell ref="K27:L27"/>
    <mergeCell ref="B28:D28"/>
    <mergeCell ref="B29:D29"/>
    <mergeCell ref="B30:D30"/>
    <mergeCell ref="B31:B37"/>
    <mergeCell ref="C31:D31"/>
    <mergeCell ref="C32:D32"/>
    <mergeCell ref="C33:D33"/>
    <mergeCell ref="C34:D34"/>
    <mergeCell ref="C35:D35"/>
    <mergeCell ref="C36:D36"/>
    <mergeCell ref="C37:D37"/>
    <mergeCell ref="B38:O38"/>
    <mergeCell ref="B40:D40"/>
    <mergeCell ref="E40:F40"/>
    <mergeCell ref="G40:H40"/>
    <mergeCell ref="I40:J40"/>
    <mergeCell ref="K40:L40"/>
    <mergeCell ref="B41:D41"/>
    <mergeCell ref="E41:F41"/>
    <mergeCell ref="I41:J41"/>
    <mergeCell ref="K41:L41"/>
    <mergeCell ref="B42:D42"/>
    <mergeCell ref="E42:F42"/>
    <mergeCell ref="I42:J42"/>
    <mergeCell ref="K42:L42"/>
    <mergeCell ref="B43:D43"/>
    <mergeCell ref="E43:F43"/>
    <mergeCell ref="I43:J43"/>
    <mergeCell ref="K43:L43"/>
    <mergeCell ref="B44:D44"/>
    <mergeCell ref="E44:F44"/>
    <mergeCell ref="K44:L44"/>
    <mergeCell ref="B45:D45"/>
    <mergeCell ref="E45:F45"/>
    <mergeCell ref="K45:L45"/>
    <mergeCell ref="A46:O46"/>
    <mergeCell ref="B47:O47"/>
    <mergeCell ref="B48:D49"/>
    <mergeCell ref="E48:F49"/>
    <mergeCell ref="G48:J48"/>
    <mergeCell ref="G49:H49"/>
    <mergeCell ref="I49:J49"/>
    <mergeCell ref="B50:D50"/>
    <mergeCell ref="G50:H50"/>
    <mergeCell ref="I50:J50"/>
    <mergeCell ref="B51:D51"/>
    <mergeCell ref="G51:H51"/>
    <mergeCell ref="I51:J51"/>
  </mergeCells>
  <printOptions/>
  <pageMargins left="0.7480314960629921" right="0.7480314960629921" top="0.984251968503937" bottom="0.984251968503937" header="0.5118110236220472" footer="0.5118110236220472"/>
  <pageSetup firstPageNumber="66" useFirstPageNumber="1" horizontalDpi="600" verticalDpi="600" orientation="portrait" paperSize="9" scale="82" r:id="rId1"/>
  <headerFooter differentOddEven="1" alignWithMargins="0">
    <oddFooter>&amp;C&amp;P</oddFooter>
    <evenFooter>&amp;C&amp;P</evenFooter>
  </headerFooter>
  <rowBreaks count="1" manualBreakCount="1">
    <brk id="45" max="15" man="1"/>
  </rowBreaks>
</worksheet>
</file>

<file path=xl/worksheets/sheet13.xml><?xml version="1.0" encoding="utf-8"?>
<worksheet xmlns="http://schemas.openxmlformats.org/spreadsheetml/2006/main" xmlns:r="http://schemas.openxmlformats.org/officeDocument/2006/relationships">
  <dimension ref="A1:I66"/>
  <sheetViews>
    <sheetView showGridLines="0" view="pageBreakPreview" zoomScale="90" zoomScaleSheetLayoutView="90" workbookViewId="0" topLeftCell="A1">
      <selection activeCell="C66" sqref="C66:C67"/>
    </sheetView>
  </sheetViews>
  <sheetFormatPr defaultColWidth="9.00390625" defaultRowHeight="19.5" customHeight="1"/>
  <cols>
    <col min="1" max="1" width="1.625" style="16" customWidth="1"/>
    <col min="2" max="2" width="25.625" style="16" customWidth="1"/>
    <col min="3" max="7" width="11.25390625" style="16" customWidth="1"/>
    <col min="8" max="8" width="3.00390625" style="16" customWidth="1"/>
    <col min="9" max="16384" width="9.00390625" style="16" customWidth="1"/>
  </cols>
  <sheetData>
    <row r="1" spans="1:7" s="61" customFormat="1" ht="19.5" customHeight="1">
      <c r="A1" s="1104" t="s">
        <v>498</v>
      </c>
      <c r="B1" s="1104"/>
      <c r="C1" s="1104"/>
      <c r="D1" s="1104"/>
      <c r="E1" s="1104"/>
      <c r="F1" s="1104"/>
      <c r="G1" s="1104"/>
    </row>
    <row r="2" spans="1:7" ht="9" customHeight="1">
      <c r="A2" s="17"/>
      <c r="B2" s="17"/>
      <c r="C2" s="17"/>
      <c r="D2" s="17"/>
      <c r="E2" s="17"/>
      <c r="F2" s="17"/>
      <c r="G2" s="17"/>
    </row>
    <row r="3" spans="1:7" s="61" customFormat="1" ht="19.5" customHeight="1">
      <c r="A3" s="1024" t="s">
        <v>499</v>
      </c>
      <c r="B3" s="1024"/>
      <c r="C3" s="1024"/>
      <c r="D3" s="1024"/>
      <c r="E3" s="1024"/>
      <c r="F3" s="1024"/>
      <c r="G3" s="1024"/>
    </row>
    <row r="4" spans="2:7" s="58" customFormat="1" ht="37.5" customHeight="1">
      <c r="B4" s="1146" t="s">
        <v>164</v>
      </c>
      <c r="C4" s="1146"/>
      <c r="D4" s="1146"/>
      <c r="E4" s="1146"/>
      <c r="F4" s="1146"/>
      <c r="G4" s="1146"/>
    </row>
    <row r="5" spans="1:7" s="61" customFormat="1" ht="22.5" customHeight="1">
      <c r="A5" s="1024" t="s">
        <v>500</v>
      </c>
      <c r="B5" s="1024"/>
      <c r="C5" s="1024"/>
      <c r="D5" s="1024"/>
      <c r="E5" s="1024"/>
      <c r="F5" s="1024"/>
      <c r="G5" s="1024"/>
    </row>
    <row r="6" spans="1:7" s="58" customFormat="1" ht="22.5" customHeight="1">
      <c r="A6" s="33"/>
      <c r="B6" s="163" t="s">
        <v>184</v>
      </c>
      <c r="C6" s="190" t="s">
        <v>448</v>
      </c>
      <c r="D6" s="163" t="s">
        <v>654</v>
      </c>
      <c r="E6" s="161" t="s">
        <v>21</v>
      </c>
      <c r="F6" s="167" t="s">
        <v>22</v>
      </c>
      <c r="G6" s="149" t="s">
        <v>6</v>
      </c>
    </row>
    <row r="7" spans="1:7" s="58" customFormat="1" ht="22.5" customHeight="1">
      <c r="A7" s="33"/>
      <c r="B7" s="163" t="s">
        <v>374</v>
      </c>
      <c r="C7" s="201">
        <v>350</v>
      </c>
      <c r="D7" s="208">
        <v>335</v>
      </c>
      <c r="E7" s="359">
        <v>100</v>
      </c>
      <c r="F7" s="201">
        <v>81</v>
      </c>
      <c r="G7" s="199">
        <v>154</v>
      </c>
    </row>
    <row r="8" spans="1:7" ht="15" customHeight="1">
      <c r="A8" s="10"/>
      <c r="B8" s="10"/>
      <c r="C8" s="10"/>
      <c r="D8" s="10"/>
      <c r="E8" s="10"/>
      <c r="F8" s="10"/>
      <c r="G8" s="10"/>
    </row>
    <row r="9" spans="1:7" s="61" customFormat="1" ht="22.5" customHeight="1">
      <c r="A9" s="1142" t="s">
        <v>501</v>
      </c>
      <c r="B9" s="1142"/>
      <c r="C9" s="1142"/>
      <c r="D9" s="1142"/>
      <c r="E9" s="1142"/>
      <c r="F9" s="1142"/>
      <c r="G9" s="1142"/>
    </row>
    <row r="10" spans="1:7" s="58" customFormat="1" ht="22.5" customHeight="1">
      <c r="A10" s="33"/>
      <c r="B10" s="1126" t="s">
        <v>36</v>
      </c>
      <c r="C10" s="1128"/>
      <c r="D10" s="295" t="s">
        <v>37</v>
      </c>
      <c r="E10" s="190" t="s">
        <v>21</v>
      </c>
      <c r="F10" s="167" t="s">
        <v>22</v>
      </c>
      <c r="G10" s="73" t="s">
        <v>6</v>
      </c>
    </row>
    <row r="11" spans="1:9" s="58" customFormat="1" ht="22.5" customHeight="1">
      <c r="A11" s="33"/>
      <c r="B11" s="1091" t="s">
        <v>28</v>
      </c>
      <c r="C11" s="1092"/>
      <c r="D11" s="384">
        <f>SUM(E11:G11)</f>
        <v>56</v>
      </c>
      <c r="E11" s="385">
        <v>9</v>
      </c>
      <c r="F11" s="376">
        <v>14</v>
      </c>
      <c r="G11" s="357">
        <v>33</v>
      </c>
      <c r="H11" s="78"/>
      <c r="I11" s="78"/>
    </row>
    <row r="12" spans="1:9" s="58" customFormat="1" ht="22.5" customHeight="1">
      <c r="A12" s="33"/>
      <c r="B12" s="1124" t="s">
        <v>192</v>
      </c>
      <c r="C12" s="1125"/>
      <c r="D12" s="348">
        <f aca="true" t="shared" si="0" ref="D12:D18">SUM(E12:G12)</f>
        <v>76</v>
      </c>
      <c r="E12" s="351">
        <v>22</v>
      </c>
      <c r="F12" s="347">
        <v>18</v>
      </c>
      <c r="G12" s="193">
        <v>36</v>
      </c>
      <c r="I12" s="78"/>
    </row>
    <row r="13" spans="1:9" s="58" customFormat="1" ht="22.5" customHeight="1">
      <c r="A13" s="33"/>
      <c r="B13" s="1124" t="s">
        <v>193</v>
      </c>
      <c r="C13" s="1125"/>
      <c r="D13" s="200">
        <f t="shared" si="0"/>
        <v>69</v>
      </c>
      <c r="E13" s="351">
        <v>31</v>
      </c>
      <c r="F13" s="347">
        <v>18</v>
      </c>
      <c r="G13" s="193">
        <v>20</v>
      </c>
      <c r="I13" s="78"/>
    </row>
    <row r="14" spans="1:9" s="58" customFormat="1" ht="22.5" customHeight="1">
      <c r="A14" s="33"/>
      <c r="B14" s="1124" t="s">
        <v>31</v>
      </c>
      <c r="C14" s="1125"/>
      <c r="D14" s="200">
        <f t="shared" si="0"/>
        <v>75</v>
      </c>
      <c r="E14" s="351">
        <v>15</v>
      </c>
      <c r="F14" s="347">
        <v>19</v>
      </c>
      <c r="G14" s="193">
        <v>41</v>
      </c>
      <c r="I14" s="78"/>
    </row>
    <row r="15" spans="1:9" s="58" customFormat="1" ht="22.5" customHeight="1">
      <c r="A15" s="33"/>
      <c r="B15" s="1124" t="s">
        <v>32</v>
      </c>
      <c r="C15" s="1125"/>
      <c r="D15" s="200">
        <f t="shared" si="0"/>
        <v>21</v>
      </c>
      <c r="E15" s="351">
        <v>10</v>
      </c>
      <c r="F15" s="347">
        <v>5</v>
      </c>
      <c r="G15" s="193">
        <v>6</v>
      </c>
      <c r="I15" s="78"/>
    </row>
    <row r="16" spans="1:9" s="58" customFormat="1" ht="22.5" customHeight="1">
      <c r="A16" s="33"/>
      <c r="B16" s="1124" t="s">
        <v>33</v>
      </c>
      <c r="C16" s="1125"/>
      <c r="D16" s="200">
        <f t="shared" si="0"/>
        <v>5</v>
      </c>
      <c r="E16" s="351">
        <v>1</v>
      </c>
      <c r="F16" s="347">
        <v>1</v>
      </c>
      <c r="G16" s="193">
        <v>3</v>
      </c>
      <c r="I16" s="78"/>
    </row>
    <row r="17" spans="1:9" s="58" customFormat="1" ht="22.5" customHeight="1">
      <c r="A17" s="33"/>
      <c r="B17" s="1138" t="s">
        <v>191</v>
      </c>
      <c r="C17" s="1139"/>
      <c r="D17" s="363">
        <f t="shared" si="0"/>
        <v>5</v>
      </c>
      <c r="E17" s="386">
        <v>1</v>
      </c>
      <c r="F17" s="347">
        <v>1</v>
      </c>
      <c r="G17" s="193">
        <v>3</v>
      </c>
      <c r="I17" s="78"/>
    </row>
    <row r="18" spans="1:9" s="58" customFormat="1" ht="22.5" customHeight="1">
      <c r="A18" s="33"/>
      <c r="B18" s="1140" t="s">
        <v>34</v>
      </c>
      <c r="C18" s="1141"/>
      <c r="D18" s="363">
        <f t="shared" si="0"/>
        <v>57</v>
      </c>
      <c r="E18" s="387">
        <v>19</v>
      </c>
      <c r="F18" s="349">
        <v>16</v>
      </c>
      <c r="G18" s="388">
        <v>22</v>
      </c>
      <c r="I18" s="78"/>
    </row>
    <row r="19" spans="1:9" s="58" customFormat="1" ht="22.5" customHeight="1">
      <c r="A19" s="33"/>
      <c r="B19" s="1126" t="s">
        <v>128</v>
      </c>
      <c r="C19" s="1127"/>
      <c r="D19" s="219">
        <f>SUM(D11:D18)</f>
        <v>364</v>
      </c>
      <c r="E19" s="198">
        <f>SUM(E11:E18)</f>
        <v>108</v>
      </c>
      <c r="F19" s="198">
        <f>SUM(F11:F18)</f>
        <v>92</v>
      </c>
      <c r="G19" s="199">
        <f>SUM(G11:G18)</f>
        <v>164</v>
      </c>
      <c r="I19" s="78"/>
    </row>
    <row r="20" spans="1:7" ht="15" customHeight="1">
      <c r="A20" s="10"/>
      <c r="B20" s="10"/>
      <c r="C20" s="10"/>
      <c r="D20" s="10"/>
      <c r="E20" s="10"/>
      <c r="F20" s="10"/>
      <c r="G20" s="10"/>
    </row>
    <row r="21" spans="1:7" s="61" customFormat="1" ht="22.5" customHeight="1">
      <c r="A21" s="1142" t="s">
        <v>502</v>
      </c>
      <c r="B21" s="1142"/>
      <c r="C21" s="1142"/>
      <c r="D21" s="1142"/>
      <c r="E21" s="1142"/>
      <c r="F21" s="1142"/>
      <c r="G21" s="1142"/>
    </row>
    <row r="22" spans="1:7" s="58" customFormat="1" ht="22.5" customHeight="1">
      <c r="A22" s="33"/>
      <c r="B22" s="1126" t="s">
        <v>38</v>
      </c>
      <c r="C22" s="1127"/>
      <c r="D22" s="297" t="s">
        <v>35</v>
      </c>
      <c r="E22" s="296" t="s">
        <v>21</v>
      </c>
      <c r="F22" s="168" t="s">
        <v>5</v>
      </c>
      <c r="G22" s="172" t="s">
        <v>6</v>
      </c>
    </row>
    <row r="23" spans="1:9" s="58" customFormat="1" ht="22.5" customHeight="1">
      <c r="A23" s="33"/>
      <c r="B23" s="1091" t="s">
        <v>194</v>
      </c>
      <c r="C23" s="1092"/>
      <c r="D23" s="389">
        <f>SUM(E23:G23)</f>
        <v>158</v>
      </c>
      <c r="E23" s="390">
        <v>44</v>
      </c>
      <c r="F23" s="376">
        <v>43</v>
      </c>
      <c r="G23" s="357">
        <v>71</v>
      </c>
      <c r="I23" s="78"/>
    </row>
    <row r="24" spans="1:9" s="58" customFormat="1" ht="22.5" customHeight="1">
      <c r="A24" s="33"/>
      <c r="B24" s="1124" t="s">
        <v>195</v>
      </c>
      <c r="C24" s="1125"/>
      <c r="D24" s="391">
        <f>SUM(E24:G24)</f>
        <v>137</v>
      </c>
      <c r="E24" s="344">
        <v>43</v>
      </c>
      <c r="F24" s="347">
        <v>30</v>
      </c>
      <c r="G24" s="193">
        <v>64</v>
      </c>
      <c r="I24" s="78"/>
    </row>
    <row r="25" spans="1:9" s="58" customFormat="1" ht="22.5" customHeight="1">
      <c r="A25" s="33"/>
      <c r="B25" s="1124" t="s">
        <v>196</v>
      </c>
      <c r="C25" s="1125"/>
      <c r="D25" s="391">
        <f>SUM(E25:G25)</f>
        <v>18</v>
      </c>
      <c r="E25" s="344">
        <v>5</v>
      </c>
      <c r="F25" s="347">
        <v>3</v>
      </c>
      <c r="G25" s="193">
        <v>10</v>
      </c>
      <c r="I25" s="78"/>
    </row>
    <row r="26" spans="1:9" s="58" customFormat="1" ht="22.5" customHeight="1">
      <c r="A26" s="33"/>
      <c r="B26" s="1124" t="s">
        <v>197</v>
      </c>
      <c r="C26" s="1125"/>
      <c r="D26" s="391">
        <f>SUM(E26:G26)</f>
        <v>7</v>
      </c>
      <c r="E26" s="344">
        <v>2</v>
      </c>
      <c r="F26" s="347">
        <v>2</v>
      </c>
      <c r="G26" s="193">
        <v>3</v>
      </c>
      <c r="I26" s="78"/>
    </row>
    <row r="27" spans="1:9" s="58" customFormat="1" ht="22.5" customHeight="1">
      <c r="A27" s="33"/>
      <c r="B27" s="563" t="s">
        <v>198</v>
      </c>
      <c r="C27" s="564"/>
      <c r="D27" s="392">
        <f>SUM(E27:G27)</f>
        <v>16</v>
      </c>
      <c r="E27" s="350">
        <v>6</v>
      </c>
      <c r="F27" s="349">
        <v>4</v>
      </c>
      <c r="G27" s="388">
        <v>6</v>
      </c>
      <c r="I27" s="78"/>
    </row>
    <row r="28" spans="1:9" s="58" customFormat="1" ht="22.5" customHeight="1">
      <c r="A28" s="33"/>
      <c r="B28" s="1126" t="s">
        <v>128</v>
      </c>
      <c r="C28" s="1127"/>
      <c r="D28" s="208">
        <f>SUM(D23:D27)</f>
        <v>336</v>
      </c>
      <c r="E28" s="215">
        <f>SUM(E23:E27)</f>
        <v>100</v>
      </c>
      <c r="F28" s="198">
        <f>SUM(F23:F27)</f>
        <v>82</v>
      </c>
      <c r="G28" s="393">
        <f>SUM(G23:G27)</f>
        <v>154</v>
      </c>
      <c r="H28" s="207"/>
      <c r="I28" s="78"/>
    </row>
    <row r="29" spans="1:9" s="58" customFormat="1" ht="22.5" customHeight="1">
      <c r="A29" s="33"/>
      <c r="B29" s="146"/>
      <c r="C29" s="146"/>
      <c r="D29" s="147"/>
      <c r="E29" s="147"/>
      <c r="F29" s="147"/>
      <c r="G29" s="147"/>
      <c r="H29" s="209"/>
      <c r="I29" s="78"/>
    </row>
    <row r="30" spans="1:9" s="58" customFormat="1" ht="22.5" customHeight="1">
      <c r="A30" s="1007" t="s">
        <v>503</v>
      </c>
      <c r="B30" s="1007"/>
      <c r="C30" s="1007"/>
      <c r="D30" s="1007"/>
      <c r="E30" s="1007"/>
      <c r="F30" s="1007"/>
      <c r="G30" s="1007"/>
      <c r="H30" s="209"/>
      <c r="I30" s="78"/>
    </row>
    <row r="31" spans="1:9" s="58" customFormat="1" ht="37.5" customHeight="1">
      <c r="A31" s="212"/>
      <c r="B31" s="1143" t="s">
        <v>376</v>
      </c>
      <c r="C31" s="1143"/>
      <c r="D31" s="1143"/>
      <c r="E31" s="1143"/>
      <c r="F31" s="1143"/>
      <c r="G31" s="1143"/>
      <c r="H31" s="209"/>
      <c r="I31" s="78"/>
    </row>
    <row r="32" spans="1:9" s="58" customFormat="1" ht="22.5" customHeight="1">
      <c r="A32" s="33"/>
      <c r="B32" s="163" t="s">
        <v>184</v>
      </c>
      <c r="C32" s="163" t="s">
        <v>446</v>
      </c>
      <c r="D32" s="163" t="s">
        <v>654</v>
      </c>
      <c r="E32" s="147"/>
      <c r="F32" s="147"/>
      <c r="G32" s="147"/>
      <c r="H32" s="209"/>
      <c r="I32" s="78"/>
    </row>
    <row r="33" spans="1:9" s="58" customFormat="1" ht="22.5" customHeight="1">
      <c r="A33" s="33"/>
      <c r="B33" s="163" t="s">
        <v>374</v>
      </c>
      <c r="C33" s="208">
        <v>21</v>
      </c>
      <c r="D33" s="208">
        <v>41</v>
      </c>
      <c r="E33" s="147"/>
      <c r="F33" s="147"/>
      <c r="G33" s="147"/>
      <c r="H33" s="209"/>
      <c r="I33" s="78"/>
    </row>
    <row r="34" spans="1:9" s="58" customFormat="1" ht="22.5" customHeight="1">
      <c r="A34" s="33"/>
      <c r="B34" s="146"/>
      <c r="C34" s="146"/>
      <c r="D34" s="147"/>
      <c r="E34" s="147"/>
      <c r="F34" s="147"/>
      <c r="G34" s="147"/>
      <c r="H34" s="209"/>
      <c r="I34" s="78"/>
    </row>
    <row r="35" spans="1:9" s="58" customFormat="1" ht="22.5" customHeight="1">
      <c r="A35" s="1007" t="s">
        <v>504</v>
      </c>
      <c r="B35" s="1007"/>
      <c r="C35" s="1007"/>
      <c r="D35" s="1007"/>
      <c r="E35" s="1007"/>
      <c r="F35" s="1007"/>
      <c r="G35" s="1007"/>
      <c r="H35" s="209"/>
      <c r="I35" s="78"/>
    </row>
    <row r="36" spans="1:9" s="58" customFormat="1" ht="37.5" customHeight="1">
      <c r="A36" s="212"/>
      <c r="B36" s="1143" t="s">
        <v>377</v>
      </c>
      <c r="C36" s="1143"/>
      <c r="D36" s="1143"/>
      <c r="E36" s="1143"/>
      <c r="F36" s="1143"/>
      <c r="G36" s="1143"/>
      <c r="H36" s="209"/>
      <c r="I36" s="78"/>
    </row>
    <row r="37" spans="1:9" s="58" customFormat="1" ht="22.5" customHeight="1">
      <c r="A37" s="33"/>
      <c r="B37" s="163" t="s">
        <v>184</v>
      </c>
      <c r="C37" s="163" t="s">
        <v>446</v>
      </c>
      <c r="D37" s="163" t="s">
        <v>654</v>
      </c>
      <c r="E37" s="147"/>
      <c r="F37" s="147"/>
      <c r="G37" s="147"/>
      <c r="H37" s="209"/>
      <c r="I37" s="78"/>
    </row>
    <row r="38" spans="1:9" s="58" customFormat="1" ht="22.5" customHeight="1">
      <c r="A38" s="33"/>
      <c r="B38" s="163" t="s">
        <v>374</v>
      </c>
      <c r="C38" s="208">
        <v>68</v>
      </c>
      <c r="D38" s="208">
        <v>62</v>
      </c>
      <c r="E38" s="147"/>
      <c r="F38" s="147"/>
      <c r="G38" s="147"/>
      <c r="H38" s="209"/>
      <c r="I38" s="78"/>
    </row>
    <row r="39" spans="1:9" s="58" customFormat="1" ht="22.5" customHeight="1">
      <c r="A39" s="33"/>
      <c r="B39" s="146"/>
      <c r="C39" s="146"/>
      <c r="D39" s="147"/>
      <c r="E39" s="147"/>
      <c r="F39" s="147"/>
      <c r="G39" s="147"/>
      <c r="H39" s="209"/>
      <c r="I39" s="78"/>
    </row>
    <row r="40" spans="1:7" s="61" customFormat="1" ht="22.5" customHeight="1">
      <c r="A40" s="1007" t="s">
        <v>505</v>
      </c>
      <c r="B40" s="1007"/>
      <c r="C40" s="1007"/>
      <c r="D40" s="1007"/>
      <c r="E40" s="1007"/>
      <c r="F40" s="1007"/>
      <c r="G40" s="1007"/>
    </row>
    <row r="41" spans="1:7" s="58" customFormat="1" ht="30" customHeight="1">
      <c r="A41" s="39"/>
      <c r="B41" s="1144" t="s">
        <v>2</v>
      </c>
      <c r="C41" s="1145"/>
      <c r="D41" s="1145"/>
      <c r="E41" s="1145"/>
      <c r="F41" s="1145"/>
      <c r="G41" s="1145"/>
    </row>
    <row r="42" spans="1:7" s="61" customFormat="1" ht="22.5" customHeight="1">
      <c r="A42" s="1142" t="s">
        <v>506</v>
      </c>
      <c r="B42" s="1142"/>
      <c r="C42" s="1142"/>
      <c r="D42" s="1142"/>
      <c r="E42" s="1142"/>
      <c r="F42" s="1142"/>
      <c r="G42" s="1142"/>
    </row>
    <row r="43" spans="1:7" s="58" customFormat="1" ht="22.5" customHeight="1">
      <c r="A43" s="33"/>
      <c r="B43" s="71" t="s">
        <v>184</v>
      </c>
      <c r="C43" s="163" t="s">
        <v>446</v>
      </c>
      <c r="D43" s="163" t="s">
        <v>666</v>
      </c>
      <c r="E43" s="168" t="s">
        <v>21</v>
      </c>
      <c r="F43" s="168" t="s">
        <v>22</v>
      </c>
      <c r="G43" s="172" t="s">
        <v>6</v>
      </c>
    </row>
    <row r="44" spans="1:9" s="58" customFormat="1" ht="22.5" customHeight="1">
      <c r="A44" s="33"/>
      <c r="B44" s="163" t="s">
        <v>374</v>
      </c>
      <c r="C44" s="208">
        <v>797</v>
      </c>
      <c r="D44" s="208">
        <f>SUM(E44:G44)</f>
        <v>879</v>
      </c>
      <c r="E44" s="358">
        <v>255</v>
      </c>
      <c r="F44" s="201">
        <v>173</v>
      </c>
      <c r="G44" s="199">
        <v>451</v>
      </c>
      <c r="I44" s="78"/>
    </row>
    <row r="45" spans="1:7" ht="15" customHeight="1">
      <c r="A45" s="10"/>
      <c r="B45" s="10"/>
      <c r="C45" s="10"/>
      <c r="D45" s="10"/>
      <c r="E45" s="10"/>
      <c r="F45" s="10"/>
      <c r="G45" s="10"/>
    </row>
    <row r="46" spans="1:7" s="61" customFormat="1" ht="22.5" customHeight="1">
      <c r="A46" s="1142" t="s">
        <v>507</v>
      </c>
      <c r="B46" s="1142"/>
      <c r="C46" s="1142"/>
      <c r="D46" s="1142"/>
      <c r="E46" s="1142"/>
      <c r="F46" s="1142"/>
      <c r="G46" s="1142"/>
    </row>
    <row r="47" spans="1:7" s="58" customFormat="1" ht="22.5" customHeight="1">
      <c r="A47" s="33"/>
      <c r="B47" s="1126" t="s">
        <v>36</v>
      </c>
      <c r="C47" s="1127"/>
      <c r="D47" s="71" t="s">
        <v>37</v>
      </c>
      <c r="E47" s="72" t="s">
        <v>21</v>
      </c>
      <c r="F47" s="72" t="s">
        <v>22</v>
      </c>
      <c r="G47" s="73" t="s">
        <v>6</v>
      </c>
    </row>
    <row r="48" spans="1:9" s="58" customFormat="1" ht="22.5" customHeight="1">
      <c r="A48" s="33"/>
      <c r="B48" s="1091" t="s">
        <v>28</v>
      </c>
      <c r="C48" s="1092"/>
      <c r="D48" s="384">
        <f>SUM(E48:G48)</f>
        <v>42</v>
      </c>
      <c r="E48" s="376">
        <v>7</v>
      </c>
      <c r="F48" s="376">
        <v>13</v>
      </c>
      <c r="G48" s="357">
        <v>22</v>
      </c>
      <c r="H48" s="39"/>
      <c r="I48" s="78"/>
    </row>
    <row r="49" spans="1:9" s="58" customFormat="1" ht="22.5" customHeight="1">
      <c r="A49" s="33"/>
      <c r="B49" s="1124" t="s">
        <v>199</v>
      </c>
      <c r="C49" s="1125"/>
      <c r="D49" s="351">
        <f aca="true" t="shared" si="1" ref="D49:D55">SUM(E49:G49)</f>
        <v>27</v>
      </c>
      <c r="E49" s="347">
        <v>10</v>
      </c>
      <c r="F49" s="347">
        <v>8</v>
      </c>
      <c r="G49" s="193">
        <v>9</v>
      </c>
      <c r="H49" s="39"/>
      <c r="I49" s="78"/>
    </row>
    <row r="50" spans="1:9" s="58" customFormat="1" ht="22.5" customHeight="1">
      <c r="A50" s="33"/>
      <c r="B50" s="1124" t="s">
        <v>200</v>
      </c>
      <c r="C50" s="1125"/>
      <c r="D50" s="351">
        <f t="shared" si="1"/>
        <v>40</v>
      </c>
      <c r="E50" s="347">
        <v>9</v>
      </c>
      <c r="F50" s="347">
        <v>16</v>
      </c>
      <c r="G50" s="193">
        <v>15</v>
      </c>
      <c r="H50" s="39"/>
      <c r="I50" s="78"/>
    </row>
    <row r="51" spans="1:9" s="58" customFormat="1" ht="22.5" customHeight="1">
      <c r="A51" s="33"/>
      <c r="B51" s="1124" t="s">
        <v>31</v>
      </c>
      <c r="C51" s="1125"/>
      <c r="D51" s="351">
        <f t="shared" si="1"/>
        <v>52</v>
      </c>
      <c r="E51" s="347">
        <v>15</v>
      </c>
      <c r="F51" s="347">
        <v>22</v>
      </c>
      <c r="G51" s="193">
        <v>15</v>
      </c>
      <c r="H51" s="39"/>
      <c r="I51" s="78"/>
    </row>
    <row r="52" spans="1:9" s="58" customFormat="1" ht="22.5" customHeight="1">
      <c r="A52" s="33"/>
      <c r="B52" s="1124" t="s">
        <v>32</v>
      </c>
      <c r="C52" s="1125"/>
      <c r="D52" s="351">
        <f t="shared" si="1"/>
        <v>23</v>
      </c>
      <c r="E52" s="349">
        <v>7</v>
      </c>
      <c r="F52" s="347">
        <v>12</v>
      </c>
      <c r="G52" s="193">
        <v>4</v>
      </c>
      <c r="H52" s="39"/>
      <c r="I52" s="78"/>
    </row>
    <row r="53" spans="1:9" s="58" customFormat="1" ht="22.5" customHeight="1">
      <c r="A53" s="33"/>
      <c r="B53" s="1124" t="s">
        <v>202</v>
      </c>
      <c r="C53" s="1125"/>
      <c r="D53" s="351">
        <f t="shared" si="1"/>
        <v>189</v>
      </c>
      <c r="E53" s="347">
        <v>61</v>
      </c>
      <c r="F53" s="347">
        <v>35</v>
      </c>
      <c r="G53" s="193">
        <v>93</v>
      </c>
      <c r="H53" s="39"/>
      <c r="I53" s="78"/>
    </row>
    <row r="54" spans="1:9" s="58" customFormat="1" ht="22.5" customHeight="1">
      <c r="A54" s="33"/>
      <c r="B54" s="1138" t="s">
        <v>201</v>
      </c>
      <c r="C54" s="1139"/>
      <c r="D54" s="351">
        <f t="shared" si="1"/>
        <v>3</v>
      </c>
      <c r="E54" s="341">
        <v>0</v>
      </c>
      <c r="F54" s="347">
        <v>1</v>
      </c>
      <c r="G54" s="193">
        <v>2</v>
      </c>
      <c r="H54" s="39"/>
      <c r="I54" s="78"/>
    </row>
    <row r="55" spans="1:9" s="58" customFormat="1" ht="22.5" customHeight="1">
      <c r="A55" s="33"/>
      <c r="B55" s="1140" t="s">
        <v>34</v>
      </c>
      <c r="C55" s="1141"/>
      <c r="D55" s="363">
        <f t="shared" si="1"/>
        <v>519</v>
      </c>
      <c r="E55" s="349">
        <v>151</v>
      </c>
      <c r="F55" s="349">
        <v>76</v>
      </c>
      <c r="G55" s="388">
        <v>292</v>
      </c>
      <c r="H55" s="39"/>
      <c r="I55" s="78"/>
    </row>
    <row r="56" spans="1:9" s="58" customFormat="1" ht="22.5" customHeight="1">
      <c r="A56" s="33"/>
      <c r="B56" s="1126" t="s">
        <v>128</v>
      </c>
      <c r="C56" s="1127"/>
      <c r="D56" s="219">
        <f>SUM(D48:D55)</f>
        <v>895</v>
      </c>
      <c r="E56" s="198">
        <f>SUM(E48:E55)</f>
        <v>260</v>
      </c>
      <c r="F56" s="198">
        <f>SUM(F48:F55)</f>
        <v>183</v>
      </c>
      <c r="G56" s="199">
        <f>SUM(G48:G55)</f>
        <v>452</v>
      </c>
      <c r="H56" s="39"/>
      <c r="I56" s="78"/>
    </row>
    <row r="57" spans="1:7" ht="11.25" customHeight="1">
      <c r="A57" s="1"/>
      <c r="B57" s="169"/>
      <c r="C57" s="169"/>
      <c r="D57" s="170"/>
      <c r="E57" s="170"/>
      <c r="F57" s="170"/>
      <c r="G57" s="170"/>
    </row>
    <row r="58" spans="1:7" s="61" customFormat="1" ht="22.5" customHeight="1">
      <c r="A58" s="1142" t="s">
        <v>508</v>
      </c>
      <c r="B58" s="1142"/>
      <c r="C58" s="1142"/>
      <c r="D58" s="1142"/>
      <c r="E58" s="1142"/>
      <c r="F58" s="1142"/>
      <c r="G58" s="1142"/>
    </row>
    <row r="59" spans="1:7" s="58" customFormat="1" ht="22.5" customHeight="1">
      <c r="A59" s="33"/>
      <c r="B59" s="1126" t="s">
        <v>38</v>
      </c>
      <c r="C59" s="1127"/>
      <c r="D59" s="148" t="s">
        <v>37</v>
      </c>
      <c r="E59" s="171" t="s">
        <v>21</v>
      </c>
      <c r="F59" s="171" t="s">
        <v>22</v>
      </c>
      <c r="G59" s="172" t="s">
        <v>6</v>
      </c>
    </row>
    <row r="60" spans="1:9" s="58" customFormat="1" ht="22.5" customHeight="1">
      <c r="A60" s="33"/>
      <c r="B60" s="1091" t="s">
        <v>203</v>
      </c>
      <c r="C60" s="1092"/>
      <c r="D60" s="360">
        <f>SUM(E60:G60)</f>
        <v>232</v>
      </c>
      <c r="E60" s="376">
        <v>71</v>
      </c>
      <c r="F60" s="376">
        <v>58</v>
      </c>
      <c r="G60" s="357">
        <v>103</v>
      </c>
      <c r="I60" s="78"/>
    </row>
    <row r="61" spans="1:9" s="58" customFormat="1" ht="22.5" customHeight="1">
      <c r="A61" s="33"/>
      <c r="B61" s="1124" t="s">
        <v>204</v>
      </c>
      <c r="C61" s="1125"/>
      <c r="D61" s="394">
        <f>SUM(E61:G61)</f>
        <v>352</v>
      </c>
      <c r="E61" s="347">
        <v>116</v>
      </c>
      <c r="F61" s="347">
        <v>63</v>
      </c>
      <c r="G61" s="193">
        <v>173</v>
      </c>
      <c r="I61" s="78"/>
    </row>
    <row r="62" spans="1:9" s="58" customFormat="1" ht="22.5" customHeight="1">
      <c r="A62" s="33"/>
      <c r="B62" s="1124" t="s">
        <v>205</v>
      </c>
      <c r="C62" s="1125"/>
      <c r="D62" s="394">
        <f>SUM(E62:G62)</f>
        <v>111</v>
      </c>
      <c r="E62" s="347">
        <v>25</v>
      </c>
      <c r="F62" s="347">
        <v>22</v>
      </c>
      <c r="G62" s="193">
        <v>64</v>
      </c>
      <c r="I62" s="78"/>
    </row>
    <row r="63" spans="1:9" s="58" customFormat="1" ht="22.5" customHeight="1">
      <c r="A63" s="33"/>
      <c r="B63" s="1124" t="s">
        <v>207</v>
      </c>
      <c r="C63" s="1125"/>
      <c r="D63" s="394">
        <f>SUM(E63:G63)</f>
        <v>129</v>
      </c>
      <c r="E63" s="347">
        <v>21</v>
      </c>
      <c r="F63" s="347">
        <v>19</v>
      </c>
      <c r="G63" s="193">
        <v>89</v>
      </c>
      <c r="I63" s="78"/>
    </row>
    <row r="64" spans="1:9" s="58" customFormat="1" ht="22.5" customHeight="1">
      <c r="A64" s="33"/>
      <c r="B64" s="1136" t="s">
        <v>206</v>
      </c>
      <c r="C64" s="1137"/>
      <c r="D64" s="395">
        <f>SUM(E64:G64)</f>
        <v>56</v>
      </c>
      <c r="E64" s="349">
        <v>22</v>
      </c>
      <c r="F64" s="349">
        <v>12</v>
      </c>
      <c r="G64" s="388">
        <v>22</v>
      </c>
      <c r="I64" s="78"/>
    </row>
    <row r="65" spans="1:9" s="58" customFormat="1" ht="22.5" customHeight="1">
      <c r="A65" s="33"/>
      <c r="B65" s="1126" t="s">
        <v>128</v>
      </c>
      <c r="C65" s="1127"/>
      <c r="D65" s="219">
        <f>SUM(D60:D64)</f>
        <v>880</v>
      </c>
      <c r="E65" s="198">
        <f>SUM(E60:E64)</f>
        <v>255</v>
      </c>
      <c r="F65" s="198">
        <f>SUM(F60:F64)</f>
        <v>174</v>
      </c>
      <c r="G65" s="198">
        <f>SUM(G60:G64)</f>
        <v>451</v>
      </c>
      <c r="H65" s="207"/>
      <c r="I65" s="78"/>
    </row>
    <row r="66" spans="1:7" ht="19.5" customHeight="1">
      <c r="A66" s="15"/>
      <c r="B66" s="15"/>
      <c r="C66" s="15"/>
      <c r="D66" s="94"/>
      <c r="E66" s="94"/>
      <c r="F66" s="18"/>
      <c r="G66" s="15"/>
    </row>
  </sheetData>
  <sheetProtection/>
  <mergeCells count="49">
    <mergeCell ref="A1:G1"/>
    <mergeCell ref="A3:G3"/>
    <mergeCell ref="B4:G4"/>
    <mergeCell ref="A5:G5"/>
    <mergeCell ref="A9:G9"/>
    <mergeCell ref="B10:C10"/>
    <mergeCell ref="B11:C11"/>
    <mergeCell ref="B12:C12"/>
    <mergeCell ref="B13:C13"/>
    <mergeCell ref="B14:C14"/>
    <mergeCell ref="B15:C15"/>
    <mergeCell ref="B16:C16"/>
    <mergeCell ref="B17:C17"/>
    <mergeCell ref="B18:C18"/>
    <mergeCell ref="B19:C19"/>
    <mergeCell ref="A21:G21"/>
    <mergeCell ref="B22:C22"/>
    <mergeCell ref="B23:C23"/>
    <mergeCell ref="B24:C24"/>
    <mergeCell ref="B25:C25"/>
    <mergeCell ref="B26:C26"/>
    <mergeCell ref="B27:C27"/>
    <mergeCell ref="B28:C28"/>
    <mergeCell ref="A30:G30"/>
    <mergeCell ref="B31:G31"/>
    <mergeCell ref="A35:G35"/>
    <mergeCell ref="B36:G36"/>
    <mergeCell ref="A40:G40"/>
    <mergeCell ref="B41:G41"/>
    <mergeCell ref="A42:G42"/>
    <mergeCell ref="A46:G46"/>
    <mergeCell ref="B47:C47"/>
    <mergeCell ref="B48:C48"/>
    <mergeCell ref="B49:C49"/>
    <mergeCell ref="B50:C50"/>
    <mergeCell ref="B51:C51"/>
    <mergeCell ref="B52:C52"/>
    <mergeCell ref="B53:C53"/>
    <mergeCell ref="B54:C54"/>
    <mergeCell ref="B55:C55"/>
    <mergeCell ref="B56:C56"/>
    <mergeCell ref="A58:G58"/>
    <mergeCell ref="B65:C65"/>
    <mergeCell ref="B59:C59"/>
    <mergeCell ref="B60:C60"/>
    <mergeCell ref="B61:C61"/>
    <mergeCell ref="B62:C62"/>
    <mergeCell ref="B63:C63"/>
    <mergeCell ref="B64:C64"/>
  </mergeCells>
  <printOptions/>
  <pageMargins left="0.7480314960629921" right="0.7480314960629921" top="0.984251968503937" bottom="0.984251968503937" header="0.5118110236220472" footer="0.5118110236220472"/>
  <pageSetup firstPageNumber="68" useFirstPageNumber="1" horizontalDpi="600" verticalDpi="600" orientation="portrait" paperSize="9" r:id="rId1"/>
  <headerFooter differentOddEven="1" alignWithMargins="0">
    <oddFooter>&amp;C&amp;P</oddFooter>
    <evenFooter>&amp;C&amp;P</evenFooter>
  </headerFooter>
</worksheet>
</file>

<file path=xl/worksheets/sheet14.xml><?xml version="1.0" encoding="utf-8"?>
<worksheet xmlns="http://schemas.openxmlformats.org/spreadsheetml/2006/main" xmlns:r="http://schemas.openxmlformats.org/officeDocument/2006/relationships">
  <dimension ref="A1:J27"/>
  <sheetViews>
    <sheetView showGridLines="0" view="pageBreakPreview" zoomScale="90" zoomScaleSheetLayoutView="90" workbookViewId="0" topLeftCell="A1">
      <selection activeCell="G6" sqref="G6"/>
    </sheetView>
  </sheetViews>
  <sheetFormatPr defaultColWidth="9.00390625" defaultRowHeight="15" customHeight="1"/>
  <cols>
    <col min="1" max="1" width="1.625" style="61" customWidth="1"/>
    <col min="2" max="2" width="8.375" style="61" bestFit="1" customWidth="1"/>
    <col min="3" max="3" width="6.875" style="61" bestFit="1" customWidth="1"/>
    <col min="4" max="5" width="9.625" style="61" customWidth="1"/>
    <col min="6" max="8" width="10.00390625" style="61" customWidth="1"/>
    <col min="9" max="9" width="10.50390625" style="61" customWidth="1"/>
    <col min="10" max="10" width="7.50390625" style="61" customWidth="1"/>
    <col min="11" max="16384" width="9.00390625" style="61" customWidth="1"/>
  </cols>
  <sheetData>
    <row r="1" spans="1:10" ht="19.5" customHeight="1">
      <c r="A1" s="1024" t="s">
        <v>509</v>
      </c>
      <c r="B1" s="1024"/>
      <c r="C1" s="1024"/>
      <c r="D1" s="1024"/>
      <c r="E1" s="1024"/>
      <c r="F1" s="1024"/>
      <c r="G1" s="1024"/>
      <c r="H1" s="1024"/>
      <c r="I1" s="1024"/>
      <c r="J1" s="1024"/>
    </row>
    <row r="2" spans="1:10" ht="83.25" customHeight="1">
      <c r="A2" s="573" t="s">
        <v>489</v>
      </c>
      <c r="B2" s="573"/>
      <c r="C2" s="573"/>
      <c r="D2" s="573"/>
      <c r="E2" s="573"/>
      <c r="F2" s="573"/>
      <c r="G2" s="573"/>
      <c r="H2" s="573"/>
      <c r="I2" s="573"/>
      <c r="J2" s="573"/>
    </row>
    <row r="3" spans="1:10" ht="13.5" customHeight="1">
      <c r="A3" s="1161"/>
      <c r="B3" s="1161"/>
      <c r="C3" s="1161"/>
      <c r="D3" s="1161"/>
      <c r="E3" s="1161"/>
      <c r="F3" s="1161"/>
      <c r="G3" s="1161"/>
      <c r="H3" s="1161"/>
      <c r="I3" s="1161"/>
      <c r="J3" s="1161"/>
    </row>
    <row r="4" spans="1:10" ht="19.5" customHeight="1">
      <c r="A4" s="1024" t="s">
        <v>510</v>
      </c>
      <c r="B4" s="1024"/>
      <c r="C4" s="1024"/>
      <c r="D4" s="1024"/>
      <c r="E4" s="1024"/>
      <c r="F4" s="1024"/>
      <c r="G4" s="1024"/>
      <c r="H4" s="1024"/>
      <c r="I4" s="1024"/>
      <c r="J4" s="1024"/>
    </row>
    <row r="5" spans="1:10" s="58" customFormat="1" ht="19.5" customHeight="1">
      <c r="A5" s="20"/>
      <c r="B5" s="1134"/>
      <c r="C5" s="1162"/>
      <c r="D5" s="1162"/>
      <c r="E5" s="1135"/>
      <c r="F5" s="68" t="s">
        <v>85</v>
      </c>
      <c r="G5" s="66" t="s">
        <v>172</v>
      </c>
      <c r="H5" s="67" t="s">
        <v>79</v>
      </c>
      <c r="I5" s="65" t="s">
        <v>130</v>
      </c>
      <c r="J5" s="20"/>
    </row>
    <row r="6" spans="1:10" s="58" customFormat="1" ht="19.5" customHeight="1">
      <c r="A6" s="33"/>
      <c r="B6" s="1126" t="s">
        <v>448</v>
      </c>
      <c r="C6" s="1127"/>
      <c r="D6" s="1127"/>
      <c r="E6" s="1128"/>
      <c r="F6" s="196">
        <v>362</v>
      </c>
      <c r="G6" s="194">
        <v>66</v>
      </c>
      <c r="H6" s="195">
        <v>118</v>
      </c>
      <c r="I6" s="202">
        <v>480</v>
      </c>
      <c r="J6" s="33"/>
    </row>
    <row r="7" spans="1:10" s="58" customFormat="1" ht="19.5" customHeight="1">
      <c r="A7" s="33"/>
      <c r="B7" s="1155" t="s">
        <v>667</v>
      </c>
      <c r="C7" s="1091" t="s">
        <v>86</v>
      </c>
      <c r="D7" s="1092"/>
      <c r="E7" s="1093"/>
      <c r="F7" s="368">
        <v>134</v>
      </c>
      <c r="G7" s="357">
        <v>30</v>
      </c>
      <c r="H7" s="369">
        <v>30</v>
      </c>
      <c r="I7" s="505">
        <f>F7+H7</f>
        <v>164</v>
      </c>
      <c r="J7" s="33"/>
    </row>
    <row r="8" spans="1:10" s="58" customFormat="1" ht="19.5" customHeight="1">
      <c r="A8" s="33"/>
      <c r="B8" s="1156"/>
      <c r="C8" s="1124" t="s">
        <v>87</v>
      </c>
      <c r="D8" s="1125"/>
      <c r="E8" s="1158"/>
      <c r="F8" s="340">
        <v>98</v>
      </c>
      <c r="G8" s="193">
        <v>17</v>
      </c>
      <c r="H8" s="224">
        <v>24</v>
      </c>
      <c r="I8" s="224">
        <f>F8+H8</f>
        <v>122</v>
      </c>
      <c r="J8" s="33"/>
    </row>
    <row r="9" spans="1:10" s="58" customFormat="1" ht="19.5" customHeight="1">
      <c r="A9" s="33"/>
      <c r="B9" s="1156"/>
      <c r="C9" s="1140" t="s">
        <v>391</v>
      </c>
      <c r="D9" s="1141"/>
      <c r="E9" s="1159"/>
      <c r="F9" s="506">
        <v>184</v>
      </c>
      <c r="G9" s="388">
        <v>19</v>
      </c>
      <c r="H9" s="500">
        <v>31</v>
      </c>
      <c r="I9" s="503">
        <f>F9+H9</f>
        <v>215</v>
      </c>
      <c r="J9" s="33"/>
    </row>
    <row r="10" spans="1:10" s="58" customFormat="1" ht="19.5" customHeight="1">
      <c r="A10" s="33"/>
      <c r="B10" s="1157"/>
      <c r="C10" s="1126" t="s">
        <v>130</v>
      </c>
      <c r="D10" s="1127"/>
      <c r="E10" s="1128"/>
      <c r="F10" s="215">
        <f>SUM(F7:F9)</f>
        <v>416</v>
      </c>
      <c r="G10" s="358">
        <f>SUM(G7:G9)</f>
        <v>66</v>
      </c>
      <c r="H10" s="208">
        <f>SUM(H7:H9)</f>
        <v>85</v>
      </c>
      <c r="I10" s="208">
        <f>SUM(I7:I9)</f>
        <v>501</v>
      </c>
      <c r="J10" s="33"/>
    </row>
    <row r="11" spans="1:10" s="58" customFormat="1" ht="19.5" customHeight="1">
      <c r="A11" s="33"/>
      <c r="B11" s="146"/>
      <c r="C11" s="146"/>
      <c r="D11" s="146"/>
      <c r="E11" s="146"/>
      <c r="F11" s="147"/>
      <c r="G11" s="147"/>
      <c r="H11" s="147"/>
      <c r="I11" s="147"/>
      <c r="J11" s="33"/>
    </row>
    <row r="12" spans="1:10" s="58" customFormat="1" ht="19.5" customHeight="1">
      <c r="A12" s="33"/>
      <c r="B12" s="158"/>
      <c r="C12" s="159"/>
      <c r="D12" s="159"/>
      <c r="E12" s="160"/>
      <c r="F12" s="161" t="s">
        <v>85</v>
      </c>
      <c r="G12" s="162" t="s">
        <v>172</v>
      </c>
      <c r="H12" s="163" t="s">
        <v>79</v>
      </c>
      <c r="I12" s="149" t="s">
        <v>130</v>
      </c>
      <c r="J12" s="33"/>
    </row>
    <row r="13" spans="1:10" s="58" customFormat="1" ht="30.75" customHeight="1">
      <c r="A13" s="33"/>
      <c r="B13" s="370" t="s">
        <v>668</v>
      </c>
      <c r="C13" s="1012" t="s">
        <v>410</v>
      </c>
      <c r="D13" s="1160"/>
      <c r="E13" s="1013"/>
      <c r="F13" s="371">
        <v>23</v>
      </c>
      <c r="G13" s="250">
        <v>12</v>
      </c>
      <c r="H13" s="354">
        <v>6</v>
      </c>
      <c r="I13" s="250">
        <v>24</v>
      </c>
      <c r="J13" s="33"/>
    </row>
    <row r="14" spans="1:10" ht="14.25" customHeight="1">
      <c r="A14" s="51"/>
      <c r="B14" s="51"/>
      <c r="C14" s="51"/>
      <c r="D14" s="51"/>
      <c r="E14" s="51"/>
      <c r="F14" s="1154" t="s">
        <v>669</v>
      </c>
      <c r="G14" s="1154"/>
      <c r="H14" s="1154"/>
      <c r="I14" s="1154"/>
      <c r="J14" s="69"/>
    </row>
    <row r="15" spans="1:10" ht="14.25" customHeight="1">
      <c r="A15" s="51"/>
      <c r="B15" s="51"/>
      <c r="C15" s="51"/>
      <c r="D15" s="164"/>
      <c r="E15" s="51"/>
      <c r="F15" s="51"/>
      <c r="G15" s="51"/>
      <c r="H15" s="51"/>
      <c r="I15" s="51"/>
      <c r="J15" s="69"/>
    </row>
    <row r="16" spans="1:10" ht="19.5" customHeight="1">
      <c r="A16" s="1007" t="s">
        <v>511</v>
      </c>
      <c r="B16" s="1007"/>
      <c r="C16" s="1007"/>
      <c r="D16" s="1007"/>
      <c r="E16" s="1007"/>
      <c r="F16" s="1007"/>
      <c r="G16" s="1007"/>
      <c r="H16" s="1007"/>
      <c r="I16" s="1007"/>
      <c r="J16" s="1007"/>
    </row>
    <row r="17" spans="1:10" ht="24.75" customHeight="1">
      <c r="A17" s="704" t="s">
        <v>670</v>
      </c>
      <c r="B17" s="704"/>
      <c r="C17" s="704"/>
      <c r="D17" s="704"/>
      <c r="E17" s="704"/>
      <c r="F17" s="704"/>
      <c r="G17" s="704"/>
      <c r="H17" s="704"/>
      <c r="I17" s="704"/>
      <c r="J17" s="704"/>
    </row>
    <row r="18" spans="1:10" ht="12.75" customHeight="1">
      <c r="A18" s="51"/>
      <c r="B18" s="165"/>
      <c r="C18" s="165"/>
      <c r="D18" s="165"/>
      <c r="E18" s="166"/>
      <c r="F18" s="166"/>
      <c r="G18" s="166"/>
      <c r="H18" s="166"/>
      <c r="I18" s="166"/>
      <c r="J18" s="51"/>
    </row>
    <row r="19" spans="1:10" ht="15" customHeight="1">
      <c r="A19" s="1007" t="s">
        <v>512</v>
      </c>
      <c r="B19" s="1007"/>
      <c r="C19" s="1007"/>
      <c r="D19" s="1007"/>
      <c r="E19" s="1007"/>
      <c r="F19" s="1007"/>
      <c r="G19" s="1007"/>
      <c r="H19" s="1007"/>
      <c r="I19" s="1007"/>
      <c r="J19" s="1007"/>
    </row>
    <row r="20" spans="1:10" s="58" customFormat="1" ht="19.5" customHeight="1">
      <c r="A20" s="39"/>
      <c r="B20" s="1126"/>
      <c r="C20" s="1127"/>
      <c r="D20" s="1127"/>
      <c r="E20" s="1128"/>
      <c r="F20" s="161" t="s">
        <v>165</v>
      </c>
      <c r="G20" s="167" t="s">
        <v>166</v>
      </c>
      <c r="H20" s="73" t="s">
        <v>130</v>
      </c>
      <c r="I20" s="39"/>
      <c r="J20" s="39"/>
    </row>
    <row r="21" spans="1:10" s="58" customFormat="1" ht="19.5" customHeight="1">
      <c r="A21" s="39"/>
      <c r="B21" s="1126" t="s">
        <v>415</v>
      </c>
      <c r="C21" s="1127"/>
      <c r="D21" s="1127"/>
      <c r="E21" s="1128"/>
      <c r="F21" s="197">
        <v>27</v>
      </c>
      <c r="G21" s="198">
        <v>1</v>
      </c>
      <c r="H21" s="199">
        <v>28</v>
      </c>
      <c r="I21" s="39"/>
      <c r="J21" s="39"/>
    </row>
    <row r="22" spans="1:10" s="58" customFormat="1" ht="19.5" customHeight="1">
      <c r="A22" s="39"/>
      <c r="B22" s="1126" t="s">
        <v>448</v>
      </c>
      <c r="C22" s="1127"/>
      <c r="D22" s="1127"/>
      <c r="E22" s="1128"/>
      <c r="F22" s="197">
        <v>32</v>
      </c>
      <c r="G22" s="198">
        <v>7</v>
      </c>
      <c r="H22" s="199">
        <v>39</v>
      </c>
      <c r="I22" s="39"/>
      <c r="J22" s="39"/>
    </row>
    <row r="23" spans="1:10" s="58" customFormat="1" ht="19.5" customHeight="1">
      <c r="A23" s="39"/>
      <c r="B23" s="1147" t="s">
        <v>668</v>
      </c>
      <c r="C23" s="1138" t="s">
        <v>208</v>
      </c>
      <c r="D23" s="1150"/>
      <c r="E23" s="1139"/>
      <c r="F23" s="346">
        <v>5</v>
      </c>
      <c r="G23" s="372">
        <v>0</v>
      </c>
      <c r="H23" s="362">
        <v>5</v>
      </c>
      <c r="I23" s="39"/>
      <c r="J23" s="39"/>
    </row>
    <row r="24" spans="1:10" s="58" customFormat="1" ht="19.5" customHeight="1">
      <c r="A24" s="39"/>
      <c r="B24" s="1148"/>
      <c r="C24" s="1138" t="s">
        <v>411</v>
      </c>
      <c r="D24" s="1150"/>
      <c r="E24" s="1139"/>
      <c r="F24" s="340">
        <v>8</v>
      </c>
      <c r="G24" s="373">
        <v>1</v>
      </c>
      <c r="H24" s="193">
        <v>9</v>
      </c>
      <c r="I24" s="39"/>
      <c r="J24" s="39"/>
    </row>
    <row r="25" spans="1:10" s="58" customFormat="1" ht="19.5" customHeight="1">
      <c r="A25" s="39"/>
      <c r="B25" s="1148"/>
      <c r="C25" s="1138" t="s">
        <v>167</v>
      </c>
      <c r="D25" s="1150"/>
      <c r="E25" s="1139"/>
      <c r="F25" s="340">
        <v>12</v>
      </c>
      <c r="G25" s="189">
        <v>1</v>
      </c>
      <c r="H25" s="193">
        <v>13</v>
      </c>
      <c r="I25" s="39"/>
      <c r="J25" s="39"/>
    </row>
    <row r="26" spans="1:10" s="58" customFormat="1" ht="19.5" customHeight="1">
      <c r="A26" s="39"/>
      <c r="B26" s="1149"/>
      <c r="C26" s="1151" t="s">
        <v>130</v>
      </c>
      <c r="D26" s="1152"/>
      <c r="E26" s="1153"/>
      <c r="F26" s="196">
        <f>SUM(F23:F25)</f>
        <v>25</v>
      </c>
      <c r="G26" s="353">
        <f>SUM(G23:G25)</f>
        <v>2</v>
      </c>
      <c r="H26" s="194">
        <f>SUM(H23:H25)</f>
        <v>27</v>
      </c>
      <c r="I26" s="39"/>
      <c r="J26" s="39"/>
    </row>
    <row r="27" s="58" customFormat="1" ht="15" customHeight="1">
      <c r="B27" s="80"/>
    </row>
  </sheetData>
  <sheetProtection/>
  <mergeCells count="24">
    <mergeCell ref="A1:J1"/>
    <mergeCell ref="A2:J2"/>
    <mergeCell ref="A3:J3"/>
    <mergeCell ref="A4:J4"/>
    <mergeCell ref="B5:E5"/>
    <mergeCell ref="B6:E6"/>
    <mergeCell ref="B7:B10"/>
    <mergeCell ref="C7:E7"/>
    <mergeCell ref="C8:E8"/>
    <mergeCell ref="C9:E9"/>
    <mergeCell ref="C10:E10"/>
    <mergeCell ref="C13:E13"/>
    <mergeCell ref="F14:I14"/>
    <mergeCell ref="A16:J16"/>
    <mergeCell ref="A17:J17"/>
    <mergeCell ref="A19:J19"/>
    <mergeCell ref="B20:E20"/>
    <mergeCell ref="B21:E21"/>
    <mergeCell ref="B22:E22"/>
    <mergeCell ref="B23:B26"/>
    <mergeCell ref="C23:E23"/>
    <mergeCell ref="C24:E24"/>
    <mergeCell ref="C25:E25"/>
    <mergeCell ref="C26:E26"/>
  </mergeCells>
  <printOptions/>
  <pageMargins left="0.7480314960629921" right="0.7480314960629921" top="0.984251968503937" bottom="0.984251968503937" header="0.5118110236220472" footer="0.5118110236220472"/>
  <pageSetup firstPageNumber="70" useFirstPageNumber="1" horizontalDpi="600" verticalDpi="600" orientation="portrait" paperSize="9" scale="96" r:id="rId1"/>
  <headerFooter differentOddEven="1" alignWithMargins="0">
    <oddFooter>&amp;C&amp;P</oddFooter>
    <evenFooter>&amp;C&amp;P</evenFooter>
  </headerFooter>
</worksheet>
</file>

<file path=xl/worksheets/sheet15.xml><?xml version="1.0" encoding="utf-8"?>
<worksheet xmlns="http://schemas.openxmlformats.org/spreadsheetml/2006/main" xmlns:r="http://schemas.openxmlformats.org/officeDocument/2006/relationships">
  <dimension ref="A1:I24"/>
  <sheetViews>
    <sheetView showGridLines="0" view="pageBreakPreview" zoomScale="90" zoomScaleSheetLayoutView="90" workbookViewId="0" topLeftCell="A1">
      <selection activeCell="I1" sqref="I1"/>
    </sheetView>
  </sheetViews>
  <sheetFormatPr defaultColWidth="9.00390625" defaultRowHeight="19.5" customHeight="1"/>
  <cols>
    <col min="1" max="1" width="1.625" style="16" customWidth="1"/>
    <col min="2" max="2" width="25.625" style="16" customWidth="1"/>
    <col min="3" max="7" width="11.25390625" style="16" customWidth="1"/>
    <col min="8" max="8" width="3.00390625" style="16" customWidth="1"/>
    <col min="9" max="16384" width="9.00390625" style="16" customWidth="1"/>
  </cols>
  <sheetData>
    <row r="1" spans="1:7" s="61" customFormat="1" ht="19.5" customHeight="1">
      <c r="A1" s="1132" t="s">
        <v>513</v>
      </c>
      <c r="B1" s="1132"/>
      <c r="C1" s="1132"/>
      <c r="D1" s="1132"/>
      <c r="E1" s="1132"/>
      <c r="F1" s="1132"/>
      <c r="G1" s="1132"/>
    </row>
    <row r="2" spans="1:7" ht="9" customHeight="1">
      <c r="A2" s="17"/>
      <c r="B2" s="17"/>
      <c r="C2" s="17"/>
      <c r="D2" s="17"/>
      <c r="E2" s="17"/>
      <c r="F2" s="17"/>
      <c r="G2" s="17"/>
    </row>
    <row r="3" spans="1:7" s="61" customFormat="1" ht="19.5" customHeight="1">
      <c r="A3" s="1024" t="s">
        <v>515</v>
      </c>
      <c r="B3" s="1024"/>
      <c r="C3" s="1024"/>
      <c r="D3" s="1024"/>
      <c r="E3" s="1024"/>
      <c r="F3" s="1024"/>
      <c r="G3" s="1024"/>
    </row>
    <row r="4" spans="2:7" s="58" customFormat="1" ht="33.75" customHeight="1">
      <c r="B4" s="1170" t="s">
        <v>671</v>
      </c>
      <c r="C4" s="1170"/>
      <c r="D4" s="1170"/>
      <c r="E4" s="1170"/>
      <c r="F4" s="1170"/>
      <c r="G4" s="1170"/>
    </row>
    <row r="5" spans="1:7" s="58" customFormat="1" ht="22.5" customHeight="1">
      <c r="A5" s="33"/>
      <c r="B5" s="1164"/>
      <c r="C5" s="1165"/>
      <c r="D5" s="1168" t="s">
        <v>446</v>
      </c>
      <c r="E5" s="1171"/>
      <c r="F5" s="1168" t="s">
        <v>666</v>
      </c>
      <c r="G5" s="1171"/>
    </row>
    <row r="6" spans="1:9" s="58" customFormat="1" ht="22.5" customHeight="1">
      <c r="A6" s="33"/>
      <c r="B6" s="1166"/>
      <c r="C6" s="1167"/>
      <c r="D6" s="343" t="s">
        <v>4</v>
      </c>
      <c r="E6" s="361" t="s">
        <v>456</v>
      </c>
      <c r="F6" s="343" t="s">
        <v>4</v>
      </c>
      <c r="G6" s="361" t="s">
        <v>456</v>
      </c>
      <c r="H6" s="78"/>
      <c r="I6" s="78"/>
    </row>
    <row r="7" spans="1:9" s="58" customFormat="1" ht="22.5" customHeight="1">
      <c r="A7" s="33"/>
      <c r="B7" s="1091" t="s">
        <v>457</v>
      </c>
      <c r="C7" s="1093"/>
      <c r="D7" s="363">
        <v>37</v>
      </c>
      <c r="E7" s="362">
        <v>334</v>
      </c>
      <c r="F7" s="364" t="s">
        <v>365</v>
      </c>
      <c r="G7" s="365" t="s">
        <v>365</v>
      </c>
      <c r="I7" s="78"/>
    </row>
    <row r="8" spans="1:9" s="58" customFormat="1" ht="22.5" customHeight="1">
      <c r="A8" s="33"/>
      <c r="B8" s="1124" t="s">
        <v>458</v>
      </c>
      <c r="C8" s="1158"/>
      <c r="D8" s="200">
        <v>43</v>
      </c>
      <c r="E8" s="193">
        <v>350</v>
      </c>
      <c r="F8" s="345" t="s">
        <v>365</v>
      </c>
      <c r="G8" s="507" t="s">
        <v>365</v>
      </c>
      <c r="I8" s="78"/>
    </row>
    <row r="9" spans="1:9" s="58" customFormat="1" ht="22.5" customHeight="1">
      <c r="A9" s="33"/>
      <c r="B9" s="1124" t="s">
        <v>459</v>
      </c>
      <c r="C9" s="1158"/>
      <c r="D9" s="200">
        <v>45</v>
      </c>
      <c r="E9" s="193">
        <v>704</v>
      </c>
      <c r="F9" s="345" t="s">
        <v>365</v>
      </c>
      <c r="G9" s="507" t="s">
        <v>365</v>
      </c>
      <c r="I9" s="78"/>
    </row>
    <row r="10" spans="1:9" s="58" customFormat="1" ht="22.5" customHeight="1">
      <c r="A10" s="33"/>
      <c r="B10" s="1124" t="s">
        <v>460</v>
      </c>
      <c r="C10" s="1158"/>
      <c r="D10" s="200">
        <v>39</v>
      </c>
      <c r="E10" s="193">
        <v>251</v>
      </c>
      <c r="F10" s="345" t="s">
        <v>365</v>
      </c>
      <c r="G10" s="507" t="s">
        <v>365</v>
      </c>
      <c r="I10" s="78"/>
    </row>
    <row r="11" spans="1:9" s="58" customFormat="1" ht="22.5" customHeight="1">
      <c r="A11" s="33"/>
      <c r="B11" s="1126" t="s">
        <v>128</v>
      </c>
      <c r="C11" s="1127"/>
      <c r="D11" s="197">
        <f>SUM(D6:D10)</f>
        <v>164</v>
      </c>
      <c r="E11" s="199">
        <f>SUM(E6:E10)</f>
        <v>1639</v>
      </c>
      <c r="F11" s="197">
        <f>SUM(F6:F10)</f>
        <v>0</v>
      </c>
      <c r="G11" s="199">
        <f>SUM(G6:G10)</f>
        <v>0</v>
      </c>
      <c r="I11" s="78"/>
    </row>
    <row r="12" spans="1:9" s="58" customFormat="1" ht="13.5" customHeight="1">
      <c r="A12" s="33"/>
      <c r="B12" s="183"/>
      <c r="C12" s="183"/>
      <c r="D12" s="183"/>
      <c r="E12" s="183"/>
      <c r="F12" s="183"/>
      <c r="G12" s="183"/>
      <c r="I12" s="78"/>
    </row>
    <row r="13" spans="1:7" s="61" customFormat="1" ht="22.5" customHeight="1">
      <c r="A13" s="1142" t="s">
        <v>516</v>
      </c>
      <c r="B13" s="1142"/>
      <c r="C13" s="1142"/>
      <c r="D13" s="1142"/>
      <c r="E13" s="1142"/>
      <c r="F13" s="1142"/>
      <c r="G13" s="1142"/>
    </row>
    <row r="14" spans="1:7" s="61" customFormat="1" ht="45" customHeight="1">
      <c r="A14" s="334"/>
      <c r="B14" s="1146" t="s">
        <v>464</v>
      </c>
      <c r="C14" s="1146"/>
      <c r="D14" s="1146"/>
      <c r="E14" s="1146"/>
      <c r="F14" s="1146"/>
      <c r="G14" s="1146"/>
    </row>
    <row r="15" spans="1:7" s="58" customFormat="1" ht="22.5" customHeight="1">
      <c r="A15" s="33"/>
      <c r="B15" s="1164"/>
      <c r="C15" s="1165"/>
      <c r="D15" s="1168" t="s">
        <v>461</v>
      </c>
      <c r="E15" s="1169"/>
      <c r="F15" s="995" t="s">
        <v>462</v>
      </c>
      <c r="G15" s="997"/>
    </row>
    <row r="16" spans="1:7" s="58" customFormat="1" ht="22.5" customHeight="1">
      <c r="A16" s="33"/>
      <c r="B16" s="1166"/>
      <c r="C16" s="1167"/>
      <c r="D16" s="148" t="s">
        <v>454</v>
      </c>
      <c r="E16" s="172" t="s">
        <v>463</v>
      </c>
      <c r="F16" s="335" t="s">
        <v>454</v>
      </c>
      <c r="G16" s="172" t="s">
        <v>463</v>
      </c>
    </row>
    <row r="17" spans="1:9" s="58" customFormat="1" ht="22.5" customHeight="1">
      <c r="A17" s="33"/>
      <c r="B17" s="1091" t="s">
        <v>415</v>
      </c>
      <c r="C17" s="1093"/>
      <c r="D17" s="360">
        <v>5</v>
      </c>
      <c r="E17" s="357">
        <v>12</v>
      </c>
      <c r="F17" s="366" t="s">
        <v>365</v>
      </c>
      <c r="G17" s="367" t="s">
        <v>365</v>
      </c>
      <c r="I17" s="78"/>
    </row>
    <row r="18" spans="1:9" s="58" customFormat="1" ht="22.5" customHeight="1">
      <c r="A18" s="33"/>
      <c r="B18" s="1140" t="s">
        <v>445</v>
      </c>
      <c r="C18" s="1159"/>
      <c r="D18" s="508">
        <v>7</v>
      </c>
      <c r="E18" s="388">
        <v>11</v>
      </c>
      <c r="F18" s="387">
        <v>1</v>
      </c>
      <c r="G18" s="388">
        <v>4</v>
      </c>
      <c r="I18" s="78"/>
    </row>
    <row r="19" spans="1:9" s="58" customFormat="1" ht="22.5" customHeight="1">
      <c r="A19" s="33"/>
      <c r="B19" s="1126" t="s">
        <v>654</v>
      </c>
      <c r="C19" s="1128"/>
      <c r="D19" s="203">
        <v>16</v>
      </c>
      <c r="E19" s="199">
        <v>44</v>
      </c>
      <c r="F19" s="197">
        <v>3</v>
      </c>
      <c r="G19" s="199">
        <v>15</v>
      </c>
      <c r="I19" s="78"/>
    </row>
    <row r="20" spans="1:9" s="58" customFormat="1" ht="22.5" customHeight="1">
      <c r="A20" s="33"/>
      <c r="B20" s="1004" t="s">
        <v>465</v>
      </c>
      <c r="C20" s="1004"/>
      <c r="D20" s="1004"/>
      <c r="E20" s="1004"/>
      <c r="F20" s="1004"/>
      <c r="G20" s="1004"/>
      <c r="H20" s="209"/>
      <c r="I20" s="78"/>
    </row>
    <row r="21" spans="1:9" s="58" customFormat="1" ht="15" customHeight="1">
      <c r="A21" s="33"/>
      <c r="B21" s="183"/>
      <c r="C21" s="183"/>
      <c r="D21" s="183"/>
      <c r="E21" s="183"/>
      <c r="F21" s="183"/>
      <c r="G21" s="183"/>
      <c r="H21" s="209"/>
      <c r="I21" s="78"/>
    </row>
    <row r="22" spans="1:7" s="61" customFormat="1" ht="19.5" customHeight="1">
      <c r="A22" s="1132" t="s">
        <v>514</v>
      </c>
      <c r="B22" s="1132"/>
      <c r="C22" s="1132"/>
      <c r="D22" s="1132"/>
      <c r="E22" s="1132"/>
      <c r="F22" s="1132"/>
      <c r="G22" s="1132"/>
    </row>
    <row r="23" spans="1:8" s="321" customFormat="1" ht="54" customHeight="1">
      <c r="A23" s="1163" t="s">
        <v>672</v>
      </c>
      <c r="B23" s="1163"/>
      <c r="C23" s="1163"/>
      <c r="D23" s="1163"/>
      <c r="E23" s="1163"/>
      <c r="F23" s="1163"/>
      <c r="G23" s="1163"/>
      <c r="H23" s="1163"/>
    </row>
    <row r="24" spans="1:7" ht="19.5" customHeight="1">
      <c r="A24" s="15"/>
      <c r="B24" s="15"/>
      <c r="C24" s="15"/>
      <c r="D24" s="94"/>
      <c r="E24" s="94"/>
      <c r="F24" s="18"/>
      <c r="G24" s="15"/>
    </row>
  </sheetData>
  <sheetProtection/>
  <mergeCells count="22">
    <mergeCell ref="A1:G1"/>
    <mergeCell ref="A3:G3"/>
    <mergeCell ref="B4:G4"/>
    <mergeCell ref="B5:C6"/>
    <mergeCell ref="D5:E5"/>
    <mergeCell ref="F5:G5"/>
    <mergeCell ref="B7:C7"/>
    <mergeCell ref="B8:C8"/>
    <mergeCell ref="B9:C9"/>
    <mergeCell ref="B10:C10"/>
    <mergeCell ref="B11:C11"/>
    <mergeCell ref="A13:G13"/>
    <mergeCell ref="B19:C19"/>
    <mergeCell ref="B20:G20"/>
    <mergeCell ref="A22:G22"/>
    <mergeCell ref="A23:H23"/>
    <mergeCell ref="B14:G14"/>
    <mergeCell ref="B15:C16"/>
    <mergeCell ref="D15:E15"/>
    <mergeCell ref="F15:G15"/>
    <mergeCell ref="B17:C17"/>
    <mergeCell ref="B18:C18"/>
  </mergeCells>
  <printOptions/>
  <pageMargins left="0.7480314960629921" right="0.7480314960629921" top="0.984251968503937" bottom="0.984251968503937" header="0.5118110236220472" footer="0.5118110236220472"/>
  <pageSetup firstPageNumber="71" useFirstPageNumber="1" horizontalDpi="600" verticalDpi="600" orientation="portrait" paperSize="9" r:id="rId1"/>
  <headerFooter differentOddEven="1" alignWithMargins="0">
    <oddFooter>&amp;C&amp;P</oddFooter>
    <evenFooter>&amp;C&amp;P</evenFooter>
  </headerFooter>
</worksheet>
</file>

<file path=xl/worksheets/sheet16.xml><?xml version="1.0" encoding="utf-8"?>
<worksheet xmlns="http://schemas.openxmlformats.org/spreadsheetml/2006/main" xmlns:r="http://schemas.openxmlformats.org/officeDocument/2006/relationships">
  <dimension ref="A1:Q24"/>
  <sheetViews>
    <sheetView showGridLines="0" view="pageBreakPreview" zoomScaleSheetLayoutView="100" zoomScalePageLayoutView="0" workbookViewId="0" topLeftCell="A1">
      <selection activeCell="R1" sqref="R1"/>
    </sheetView>
  </sheetViews>
  <sheetFormatPr defaultColWidth="9.00390625" defaultRowHeight="19.5" customHeight="1"/>
  <cols>
    <col min="1" max="1" width="1.625" style="51" customWidth="1"/>
    <col min="2" max="2" width="2.625" style="51" customWidth="1"/>
    <col min="3" max="3" width="12.75390625" style="51" customWidth="1"/>
    <col min="4" max="4" width="6.50390625" style="51" customWidth="1"/>
    <col min="5" max="17" width="4.875" style="51" customWidth="1"/>
    <col min="18" max="16384" width="9.00390625" style="51" customWidth="1"/>
  </cols>
  <sheetData>
    <row r="1" spans="1:17" ht="19.5" customHeight="1">
      <c r="A1" s="1132" t="s">
        <v>487</v>
      </c>
      <c r="B1" s="1132"/>
      <c r="C1" s="1132"/>
      <c r="D1" s="1132"/>
      <c r="E1" s="1132"/>
      <c r="F1" s="1132"/>
      <c r="G1" s="1132"/>
      <c r="H1" s="1132"/>
      <c r="I1" s="1132"/>
      <c r="J1" s="1132"/>
      <c r="K1" s="1132"/>
      <c r="L1" s="1132"/>
      <c r="M1" s="1132"/>
      <c r="N1" s="1132"/>
      <c r="O1" s="1132"/>
      <c r="P1" s="1132"/>
      <c r="Q1" s="1132"/>
    </row>
    <row r="2" spans="2:12" s="33" customFormat="1" ht="26.25" customHeight="1">
      <c r="B2" s="1010" t="s">
        <v>19</v>
      </c>
      <c r="C2" s="1172"/>
      <c r="D2" s="1175" t="s">
        <v>3</v>
      </c>
      <c r="E2" s="1177" t="s">
        <v>468</v>
      </c>
      <c r="F2" s="1177" t="s">
        <v>469</v>
      </c>
      <c r="G2" s="1177" t="s">
        <v>470</v>
      </c>
      <c r="H2" s="1177" t="s">
        <v>471</v>
      </c>
      <c r="I2" s="1177" t="s">
        <v>472</v>
      </c>
      <c r="J2" s="1177" t="s">
        <v>473</v>
      </c>
      <c r="K2" s="1177" t="s">
        <v>474</v>
      </c>
      <c r="L2" s="1181" t="s">
        <v>475</v>
      </c>
    </row>
    <row r="3" spans="2:12" s="33" customFormat="1" ht="26.25" customHeight="1">
      <c r="B3" s="1173"/>
      <c r="C3" s="1174"/>
      <c r="D3" s="1176"/>
      <c r="E3" s="1178"/>
      <c r="F3" s="1178"/>
      <c r="G3" s="1178"/>
      <c r="H3" s="1178"/>
      <c r="I3" s="1178"/>
      <c r="J3" s="1178"/>
      <c r="K3" s="1178"/>
      <c r="L3" s="1182"/>
    </row>
    <row r="4" spans="2:12" s="33" customFormat="1" ht="26.25" customHeight="1">
      <c r="B4" s="1183" t="s">
        <v>652</v>
      </c>
      <c r="C4" s="1184"/>
      <c r="D4" s="305">
        <v>14</v>
      </c>
      <c r="E4" s="305">
        <v>0</v>
      </c>
      <c r="F4" s="305">
        <v>1</v>
      </c>
      <c r="G4" s="305">
        <v>4</v>
      </c>
      <c r="H4" s="305">
        <v>3</v>
      </c>
      <c r="I4" s="305">
        <v>5</v>
      </c>
      <c r="J4" s="305">
        <v>1</v>
      </c>
      <c r="K4" s="305">
        <v>0</v>
      </c>
      <c r="L4" s="306">
        <v>0</v>
      </c>
    </row>
    <row r="5" spans="2:12" s="33" customFormat="1" ht="26.25" customHeight="1">
      <c r="B5" s="1183" t="s">
        <v>416</v>
      </c>
      <c r="C5" s="1184"/>
      <c r="D5" s="307">
        <v>19</v>
      </c>
      <c r="E5" s="307" t="s">
        <v>476</v>
      </c>
      <c r="F5" s="307">
        <v>1</v>
      </c>
      <c r="G5" s="307">
        <v>2</v>
      </c>
      <c r="H5" s="307">
        <v>7</v>
      </c>
      <c r="I5" s="307">
        <v>9</v>
      </c>
      <c r="J5" s="307" t="s">
        <v>476</v>
      </c>
      <c r="K5" s="307" t="s">
        <v>476</v>
      </c>
      <c r="L5" s="308" t="s">
        <v>476</v>
      </c>
    </row>
    <row r="6" spans="2:12" s="33" customFormat="1" ht="26.25" customHeight="1">
      <c r="B6" s="1185" t="s">
        <v>447</v>
      </c>
      <c r="C6" s="1186"/>
      <c r="D6" s="309">
        <v>10</v>
      </c>
      <c r="E6" s="309" t="s">
        <v>476</v>
      </c>
      <c r="F6" s="309" t="s">
        <v>476</v>
      </c>
      <c r="G6" s="309">
        <v>1</v>
      </c>
      <c r="H6" s="309">
        <v>6</v>
      </c>
      <c r="I6" s="309">
        <v>2</v>
      </c>
      <c r="J6" s="309">
        <v>1</v>
      </c>
      <c r="K6" s="309" t="s">
        <v>476</v>
      </c>
      <c r="L6" s="310" t="s">
        <v>476</v>
      </c>
    </row>
    <row r="7" spans="2:12" s="33" customFormat="1" ht="26.25" customHeight="1">
      <c r="B7" s="1187" t="s">
        <v>448</v>
      </c>
      <c r="C7" s="1188"/>
      <c r="D7" s="305">
        <v>9</v>
      </c>
      <c r="E7" s="305" t="s">
        <v>476</v>
      </c>
      <c r="F7" s="305" t="s">
        <v>476</v>
      </c>
      <c r="G7" s="305" t="s">
        <v>476</v>
      </c>
      <c r="H7" s="305">
        <v>3</v>
      </c>
      <c r="I7" s="305">
        <v>5</v>
      </c>
      <c r="J7" s="305" t="s">
        <v>476</v>
      </c>
      <c r="K7" s="305">
        <v>1</v>
      </c>
      <c r="L7" s="306" t="s">
        <v>476</v>
      </c>
    </row>
    <row r="8" spans="2:12" s="33" customFormat="1" ht="26.25" customHeight="1">
      <c r="B8" s="1189" t="s">
        <v>649</v>
      </c>
      <c r="C8" s="1190"/>
      <c r="D8" s="311">
        <v>12</v>
      </c>
      <c r="E8" s="311" t="s">
        <v>476</v>
      </c>
      <c r="F8" s="311" t="s">
        <v>476</v>
      </c>
      <c r="G8" s="311">
        <v>1</v>
      </c>
      <c r="H8" s="311">
        <v>5</v>
      </c>
      <c r="I8" s="311">
        <v>4</v>
      </c>
      <c r="J8" s="311">
        <v>2</v>
      </c>
      <c r="K8" s="311">
        <v>0</v>
      </c>
      <c r="L8" s="312" t="s">
        <v>476</v>
      </c>
    </row>
    <row r="9" spans="1:17" ht="36" customHeight="1">
      <c r="A9" s="438"/>
      <c r="B9" s="438"/>
      <c r="C9" s="438"/>
      <c r="D9" s="438"/>
      <c r="E9" s="438"/>
      <c r="F9" s="438"/>
      <c r="G9" s="438"/>
      <c r="H9" s="438"/>
      <c r="I9" s="438"/>
      <c r="J9" s="438"/>
      <c r="K9" s="438"/>
      <c r="L9" s="438"/>
      <c r="M9" s="438"/>
      <c r="N9" s="438"/>
      <c r="O9" s="438"/>
      <c r="P9" s="438"/>
      <c r="Q9" s="438"/>
    </row>
    <row r="10" spans="1:17" ht="19.5" customHeight="1">
      <c r="A10" s="304" t="s">
        <v>488</v>
      </c>
      <c r="B10" s="304"/>
      <c r="C10" s="304"/>
      <c r="D10" s="304"/>
      <c r="E10" s="304"/>
      <c r="F10" s="304"/>
      <c r="G10" s="304"/>
      <c r="H10" s="304"/>
      <c r="I10" s="304"/>
      <c r="J10" s="304"/>
      <c r="K10" s="304"/>
      <c r="L10" s="304"/>
      <c r="M10" s="304"/>
      <c r="N10" s="304"/>
      <c r="O10" s="304"/>
      <c r="P10" s="304"/>
      <c r="Q10" s="304"/>
    </row>
    <row r="11" spans="2:17" s="33" customFormat="1" ht="26.25" customHeight="1">
      <c r="B11" s="682" t="s">
        <v>115</v>
      </c>
      <c r="C11" s="1191"/>
      <c r="D11" s="1179" t="s">
        <v>119</v>
      </c>
      <c r="E11" s="695" t="s">
        <v>478</v>
      </c>
      <c r="F11" s="1179">
        <v>15</v>
      </c>
      <c r="G11" s="1179">
        <v>16</v>
      </c>
      <c r="H11" s="1179">
        <v>17</v>
      </c>
      <c r="I11" s="1179">
        <v>18</v>
      </c>
      <c r="J11" s="1179">
        <v>19</v>
      </c>
      <c r="K11" s="695" t="s">
        <v>469</v>
      </c>
      <c r="L11" s="695" t="s">
        <v>479</v>
      </c>
      <c r="M11" s="695" t="s">
        <v>471</v>
      </c>
      <c r="N11" s="695" t="s">
        <v>480</v>
      </c>
      <c r="O11" s="695" t="s">
        <v>473</v>
      </c>
      <c r="P11" s="695" t="s">
        <v>474</v>
      </c>
      <c r="Q11" s="1195" t="s">
        <v>475</v>
      </c>
    </row>
    <row r="12" spans="2:17" s="33" customFormat="1" ht="26.25" customHeight="1">
      <c r="B12" s="685"/>
      <c r="C12" s="1192"/>
      <c r="D12" s="1180"/>
      <c r="E12" s="697"/>
      <c r="F12" s="1180"/>
      <c r="G12" s="1180"/>
      <c r="H12" s="1180"/>
      <c r="I12" s="1180"/>
      <c r="J12" s="1180"/>
      <c r="K12" s="697"/>
      <c r="L12" s="697"/>
      <c r="M12" s="697"/>
      <c r="N12" s="697"/>
      <c r="O12" s="697"/>
      <c r="P12" s="697"/>
      <c r="Q12" s="1196"/>
    </row>
    <row r="13" spans="2:17" s="33" customFormat="1" ht="26.25" customHeight="1">
      <c r="B13" s="1183" t="s">
        <v>652</v>
      </c>
      <c r="C13" s="1184"/>
      <c r="D13" s="313">
        <v>618</v>
      </c>
      <c r="E13" s="316" t="s">
        <v>476</v>
      </c>
      <c r="F13" s="314">
        <v>1</v>
      </c>
      <c r="G13" s="314">
        <v>5</v>
      </c>
      <c r="H13" s="314">
        <v>7</v>
      </c>
      <c r="I13" s="314">
        <v>14</v>
      </c>
      <c r="J13" s="314">
        <v>19</v>
      </c>
      <c r="K13" s="314">
        <v>167</v>
      </c>
      <c r="L13" s="314">
        <v>103</v>
      </c>
      <c r="M13" s="314">
        <v>115</v>
      </c>
      <c r="N13" s="314">
        <v>111</v>
      </c>
      <c r="O13" s="314">
        <v>70</v>
      </c>
      <c r="P13" s="314">
        <v>6</v>
      </c>
      <c r="Q13" s="315" t="s">
        <v>476</v>
      </c>
    </row>
    <row r="14" spans="2:17" s="33" customFormat="1" ht="26.25" customHeight="1">
      <c r="B14" s="1183" t="s">
        <v>416</v>
      </c>
      <c r="C14" s="1184"/>
      <c r="D14" s="313">
        <v>613</v>
      </c>
      <c r="E14" s="316" t="s">
        <v>476</v>
      </c>
      <c r="F14" s="314" t="s">
        <v>476</v>
      </c>
      <c r="G14" s="314">
        <v>8</v>
      </c>
      <c r="H14" s="314">
        <v>7</v>
      </c>
      <c r="I14" s="314">
        <v>14</v>
      </c>
      <c r="J14" s="314">
        <v>18</v>
      </c>
      <c r="K14" s="314">
        <v>161</v>
      </c>
      <c r="L14" s="314">
        <v>120</v>
      </c>
      <c r="M14" s="314">
        <v>109</v>
      </c>
      <c r="N14" s="314">
        <v>104</v>
      </c>
      <c r="O14" s="314">
        <v>68</v>
      </c>
      <c r="P14" s="314">
        <v>4</v>
      </c>
      <c r="Q14" s="315">
        <v>0</v>
      </c>
    </row>
    <row r="15" spans="2:17" s="33" customFormat="1" ht="26.25" customHeight="1">
      <c r="B15" s="1185" t="s">
        <v>447</v>
      </c>
      <c r="C15" s="1186"/>
      <c r="D15" s="313">
        <v>509</v>
      </c>
      <c r="E15" s="316">
        <v>2</v>
      </c>
      <c r="F15" s="316">
        <v>1</v>
      </c>
      <c r="G15" s="314">
        <v>2</v>
      </c>
      <c r="H15" s="314">
        <v>3</v>
      </c>
      <c r="I15" s="314">
        <v>6</v>
      </c>
      <c r="J15" s="314">
        <v>17</v>
      </c>
      <c r="K15" s="314">
        <v>139</v>
      </c>
      <c r="L15" s="314">
        <v>106</v>
      </c>
      <c r="M15" s="314">
        <v>93</v>
      </c>
      <c r="N15" s="314">
        <v>89</v>
      </c>
      <c r="O15" s="314">
        <v>50</v>
      </c>
      <c r="P15" s="314">
        <v>1</v>
      </c>
      <c r="Q15" s="315">
        <v>0</v>
      </c>
    </row>
    <row r="16" spans="2:17" s="33" customFormat="1" ht="26.25" customHeight="1">
      <c r="B16" s="1187" t="s">
        <v>448</v>
      </c>
      <c r="C16" s="1188"/>
      <c r="D16" s="313">
        <v>488</v>
      </c>
      <c r="E16" s="314" t="s">
        <v>476</v>
      </c>
      <c r="F16" s="314" t="s">
        <v>476</v>
      </c>
      <c r="G16" s="314">
        <v>7</v>
      </c>
      <c r="H16" s="314">
        <v>7</v>
      </c>
      <c r="I16" s="314">
        <v>9</v>
      </c>
      <c r="J16" s="314">
        <v>16</v>
      </c>
      <c r="K16" s="314">
        <v>133</v>
      </c>
      <c r="L16" s="314">
        <v>101</v>
      </c>
      <c r="M16" s="314">
        <v>73</v>
      </c>
      <c r="N16" s="314">
        <v>99</v>
      </c>
      <c r="O16" s="314">
        <v>40</v>
      </c>
      <c r="P16" s="314">
        <v>3</v>
      </c>
      <c r="Q16" s="315" t="s">
        <v>476</v>
      </c>
    </row>
    <row r="17" spans="2:17" s="33" customFormat="1" ht="26.25" customHeight="1">
      <c r="B17" s="1187" t="s">
        <v>649</v>
      </c>
      <c r="C17" s="1188"/>
      <c r="D17" s="313">
        <f>SUM(D18:D23)</f>
        <v>469</v>
      </c>
      <c r="E17" s="439" t="s">
        <v>365</v>
      </c>
      <c r="F17" s="439" t="s">
        <v>365</v>
      </c>
      <c r="G17" s="313">
        <f aca="true" t="shared" si="0" ref="G17:P17">SUM(G18:G23)</f>
        <v>5</v>
      </c>
      <c r="H17" s="313">
        <f t="shared" si="0"/>
        <v>8</v>
      </c>
      <c r="I17" s="313">
        <f t="shared" si="0"/>
        <v>4</v>
      </c>
      <c r="J17" s="313">
        <f t="shared" si="0"/>
        <v>15</v>
      </c>
      <c r="K17" s="313">
        <f t="shared" si="0"/>
        <v>118</v>
      </c>
      <c r="L17" s="313">
        <f t="shared" si="0"/>
        <v>102</v>
      </c>
      <c r="M17" s="313">
        <f t="shared" si="0"/>
        <v>88</v>
      </c>
      <c r="N17" s="313">
        <f t="shared" si="0"/>
        <v>76</v>
      </c>
      <c r="O17" s="313">
        <f t="shared" si="0"/>
        <v>48</v>
      </c>
      <c r="P17" s="313">
        <f t="shared" si="0"/>
        <v>5</v>
      </c>
      <c r="Q17" s="440" t="s">
        <v>365</v>
      </c>
    </row>
    <row r="18" spans="2:17" s="33" customFormat="1" ht="26.25" customHeight="1">
      <c r="B18" s="1193"/>
      <c r="C18" s="317" t="s">
        <v>481</v>
      </c>
      <c r="D18" s="313">
        <f>SUM(E18:Q18)</f>
        <v>262</v>
      </c>
      <c r="E18" s="439" t="s">
        <v>365</v>
      </c>
      <c r="F18" s="439" t="s">
        <v>365</v>
      </c>
      <c r="G18" s="439">
        <v>1</v>
      </c>
      <c r="H18" s="439">
        <v>2</v>
      </c>
      <c r="I18" s="439">
        <v>3</v>
      </c>
      <c r="J18" s="439">
        <v>12</v>
      </c>
      <c r="K18" s="439">
        <v>61</v>
      </c>
      <c r="L18" s="439">
        <v>51</v>
      </c>
      <c r="M18" s="439">
        <v>49</v>
      </c>
      <c r="N18" s="439">
        <v>51</v>
      </c>
      <c r="O18" s="439">
        <v>30</v>
      </c>
      <c r="P18" s="439">
        <v>2</v>
      </c>
      <c r="Q18" s="440" t="s">
        <v>365</v>
      </c>
    </row>
    <row r="19" spans="2:17" s="33" customFormat="1" ht="26.25" customHeight="1">
      <c r="B19" s="1194"/>
      <c r="C19" s="317" t="s">
        <v>482</v>
      </c>
      <c r="D19" s="313">
        <f>SUM(E19:Q19)</f>
        <v>181</v>
      </c>
      <c r="E19" s="439" t="s">
        <v>365</v>
      </c>
      <c r="F19" s="439" t="s">
        <v>365</v>
      </c>
      <c r="G19" s="439">
        <v>4</v>
      </c>
      <c r="H19" s="439">
        <v>4</v>
      </c>
      <c r="I19" s="439">
        <v>1</v>
      </c>
      <c r="J19" s="439">
        <v>3</v>
      </c>
      <c r="K19" s="439">
        <v>54</v>
      </c>
      <c r="L19" s="439">
        <v>42</v>
      </c>
      <c r="M19" s="439">
        <v>34</v>
      </c>
      <c r="N19" s="439">
        <v>20</v>
      </c>
      <c r="O19" s="439">
        <v>16</v>
      </c>
      <c r="P19" s="439">
        <v>3</v>
      </c>
      <c r="Q19" s="440" t="s">
        <v>365</v>
      </c>
    </row>
    <row r="20" spans="2:17" s="33" customFormat="1" ht="26.25" customHeight="1">
      <c r="B20" s="1194"/>
      <c r="C20" s="317" t="s">
        <v>483</v>
      </c>
      <c r="D20" s="313">
        <f>SUM(E20:Q20)</f>
        <v>6</v>
      </c>
      <c r="E20" s="439" t="s">
        <v>365</v>
      </c>
      <c r="F20" s="439" t="s">
        <v>365</v>
      </c>
      <c r="G20" s="439" t="s">
        <v>365</v>
      </c>
      <c r="H20" s="439" t="s">
        <v>365</v>
      </c>
      <c r="I20" s="439" t="s">
        <v>365</v>
      </c>
      <c r="J20" s="439" t="s">
        <v>365</v>
      </c>
      <c r="K20" s="439" t="s">
        <v>365</v>
      </c>
      <c r="L20" s="439">
        <v>2</v>
      </c>
      <c r="M20" s="439">
        <v>2</v>
      </c>
      <c r="N20" s="439">
        <v>1</v>
      </c>
      <c r="O20" s="439">
        <v>1</v>
      </c>
      <c r="P20" s="439" t="s">
        <v>365</v>
      </c>
      <c r="Q20" s="440" t="s">
        <v>365</v>
      </c>
    </row>
    <row r="21" spans="2:17" s="33" customFormat="1" ht="26.25" customHeight="1">
      <c r="B21" s="1194"/>
      <c r="C21" s="317" t="s">
        <v>484</v>
      </c>
      <c r="D21" s="313">
        <f>SUM(E21:Q21)</f>
        <v>12</v>
      </c>
      <c r="E21" s="439" t="s">
        <v>365</v>
      </c>
      <c r="F21" s="439" t="s">
        <v>365</v>
      </c>
      <c r="G21" s="439" t="s">
        <v>365</v>
      </c>
      <c r="H21" s="439">
        <v>1</v>
      </c>
      <c r="I21" s="439" t="s">
        <v>365</v>
      </c>
      <c r="J21" s="439" t="s">
        <v>365</v>
      </c>
      <c r="K21" s="439">
        <v>3</v>
      </c>
      <c r="L21" s="439">
        <v>6</v>
      </c>
      <c r="M21" s="439" t="s">
        <v>365</v>
      </c>
      <c r="N21" s="439">
        <v>2</v>
      </c>
      <c r="O21" s="439" t="s">
        <v>365</v>
      </c>
      <c r="P21" s="439" t="s">
        <v>365</v>
      </c>
      <c r="Q21" s="440" t="s">
        <v>365</v>
      </c>
    </row>
    <row r="22" spans="2:17" s="33" customFormat="1" ht="26.25" customHeight="1">
      <c r="B22" s="1194"/>
      <c r="C22" s="317" t="s">
        <v>485</v>
      </c>
      <c r="D22" s="313">
        <f>SUM(E22:Q22)</f>
        <v>8</v>
      </c>
      <c r="E22" s="439" t="s">
        <v>365</v>
      </c>
      <c r="F22" s="439" t="s">
        <v>365</v>
      </c>
      <c r="G22" s="439" t="s">
        <v>365</v>
      </c>
      <c r="H22" s="439">
        <v>1</v>
      </c>
      <c r="I22" s="439" t="s">
        <v>365</v>
      </c>
      <c r="J22" s="439" t="s">
        <v>365</v>
      </c>
      <c r="K22" s="439" t="s">
        <v>365</v>
      </c>
      <c r="L22" s="439">
        <v>1</v>
      </c>
      <c r="M22" s="439">
        <v>3</v>
      </c>
      <c r="N22" s="439">
        <v>2</v>
      </c>
      <c r="O22" s="439">
        <v>1</v>
      </c>
      <c r="P22" s="439" t="s">
        <v>365</v>
      </c>
      <c r="Q22" s="440" t="s">
        <v>365</v>
      </c>
    </row>
    <row r="23" spans="2:17" s="33" customFormat="1" ht="26.25" customHeight="1">
      <c r="B23" s="1189"/>
      <c r="C23" s="318" t="s">
        <v>486</v>
      </c>
      <c r="D23" s="319">
        <v>0</v>
      </c>
      <c r="E23" s="441" t="s">
        <v>476</v>
      </c>
      <c r="F23" s="441" t="s">
        <v>476</v>
      </c>
      <c r="G23" s="441" t="s">
        <v>365</v>
      </c>
      <c r="H23" s="441" t="s">
        <v>476</v>
      </c>
      <c r="I23" s="441" t="s">
        <v>476</v>
      </c>
      <c r="J23" s="441" t="s">
        <v>476</v>
      </c>
      <c r="K23" s="441" t="s">
        <v>476</v>
      </c>
      <c r="L23" s="441" t="s">
        <v>476</v>
      </c>
      <c r="M23" s="441" t="s">
        <v>476</v>
      </c>
      <c r="N23" s="441" t="s">
        <v>476</v>
      </c>
      <c r="O23" s="441" t="s">
        <v>476</v>
      </c>
      <c r="P23" s="441" t="s">
        <v>476</v>
      </c>
      <c r="Q23" s="442" t="s">
        <v>476</v>
      </c>
    </row>
    <row r="24" spans="2:17" ht="19.5" customHeight="1">
      <c r="B24" s="404"/>
      <c r="C24" s="404"/>
      <c r="D24" s="404"/>
      <c r="E24" s="404"/>
      <c r="F24" s="404"/>
      <c r="G24" s="404"/>
      <c r="H24" s="404"/>
      <c r="I24" s="404"/>
      <c r="J24" s="404"/>
      <c r="K24" s="404"/>
      <c r="L24" s="404"/>
      <c r="M24" s="404"/>
      <c r="N24" s="404"/>
      <c r="O24" s="404"/>
      <c r="P24" s="404"/>
      <c r="Q24" s="404"/>
    </row>
  </sheetData>
  <sheetProtection/>
  <mergeCells count="37">
    <mergeCell ref="B16:C16"/>
    <mergeCell ref="B17:C17"/>
    <mergeCell ref="B18:B23"/>
    <mergeCell ref="O11:O12"/>
    <mergeCell ref="P11:P12"/>
    <mergeCell ref="Q11:Q12"/>
    <mergeCell ref="B13:C13"/>
    <mergeCell ref="B14:C14"/>
    <mergeCell ref="B15:C15"/>
    <mergeCell ref="I11:I12"/>
    <mergeCell ref="M11:M12"/>
    <mergeCell ref="N11:N12"/>
    <mergeCell ref="B11:C12"/>
    <mergeCell ref="D11:D12"/>
    <mergeCell ref="E11:E12"/>
    <mergeCell ref="F11:F12"/>
    <mergeCell ref="G11:G12"/>
    <mergeCell ref="H11:H12"/>
    <mergeCell ref="L2:L3"/>
    <mergeCell ref="B4:C4"/>
    <mergeCell ref="B5:C5"/>
    <mergeCell ref="B6:C6"/>
    <mergeCell ref="B7:C7"/>
    <mergeCell ref="B8:C8"/>
    <mergeCell ref="J11:J12"/>
    <mergeCell ref="K11:K12"/>
    <mergeCell ref="L11:L12"/>
    <mergeCell ref="A1:Q1"/>
    <mergeCell ref="B2:C3"/>
    <mergeCell ref="D2:D3"/>
    <mergeCell ref="E2:E3"/>
    <mergeCell ref="F2:F3"/>
    <mergeCell ref="G2:G3"/>
    <mergeCell ref="H2:H3"/>
    <mergeCell ref="I2:I3"/>
    <mergeCell ref="J2:J3"/>
    <mergeCell ref="K2:K3"/>
  </mergeCells>
  <printOptions/>
  <pageMargins left="0.7480314960629921" right="0.7480314960629921" top="0.984251968503937" bottom="0.984251968503937" header="0.5118110236220472" footer="0.5118110236220472"/>
  <pageSetup firstPageNumber="72" useFirstPageNumber="1" horizontalDpi="600" verticalDpi="600" orientation="portrait" paperSize="9" r:id="rId1"/>
  <headerFooter differentOddEven="1" alignWithMargins="0">
    <oddFooter>&amp;C&amp;P</oddFooter>
    <evenFooter>&amp;C&amp;P</evenFooter>
  </headerFooter>
</worksheet>
</file>

<file path=xl/worksheets/sheet17.xml><?xml version="1.0" encoding="utf-8"?>
<worksheet xmlns="http://schemas.openxmlformats.org/spreadsheetml/2006/main" xmlns:r="http://schemas.openxmlformats.org/officeDocument/2006/relationships">
  <dimension ref="A1:J22"/>
  <sheetViews>
    <sheetView showGridLines="0" view="pageBreakPreview" zoomScale="90" zoomScaleSheetLayoutView="90" zoomScalePageLayoutView="0" workbookViewId="0" topLeftCell="A1">
      <selection activeCell="L1" sqref="L1"/>
    </sheetView>
  </sheetViews>
  <sheetFormatPr defaultColWidth="9.00390625" defaultRowHeight="15" customHeight="1"/>
  <cols>
    <col min="1" max="1" width="1.625" style="69" customWidth="1"/>
    <col min="2" max="3" width="8.625" style="69" customWidth="1"/>
    <col min="4" max="10" width="9.625" style="69" customWidth="1"/>
    <col min="11" max="11" width="0.37109375" style="69" customWidth="1"/>
    <col min="12" max="16384" width="9.00390625" style="69" customWidth="1"/>
  </cols>
  <sheetData>
    <row r="1" spans="1:10" s="51" customFormat="1" ht="19.5" customHeight="1">
      <c r="A1" s="1007" t="s">
        <v>524</v>
      </c>
      <c r="B1" s="1007"/>
      <c r="C1" s="1007"/>
      <c r="D1" s="1007"/>
      <c r="E1" s="1007"/>
      <c r="F1" s="1007"/>
      <c r="G1" s="1007"/>
      <c r="H1" s="1007"/>
      <c r="I1" s="1007"/>
      <c r="J1" s="1007"/>
    </row>
    <row r="2" spans="1:10" s="51" customFormat="1" ht="99.75" customHeight="1">
      <c r="A2" s="634" t="s">
        <v>439</v>
      </c>
      <c r="B2" s="634"/>
      <c r="C2" s="634"/>
      <c r="D2" s="634"/>
      <c r="E2" s="634"/>
      <c r="F2" s="634"/>
      <c r="G2" s="634"/>
      <c r="H2" s="634"/>
      <c r="I2" s="634"/>
      <c r="J2" s="634"/>
    </row>
    <row r="3" spans="1:10" s="51" customFormat="1" ht="19.5" customHeight="1">
      <c r="A3" s="1007" t="s">
        <v>525</v>
      </c>
      <c r="B3" s="1007"/>
      <c r="C3" s="1007"/>
      <c r="D3" s="1007"/>
      <c r="E3" s="1007"/>
      <c r="F3" s="1007"/>
      <c r="G3" s="1007"/>
      <c r="H3" s="1007"/>
      <c r="I3" s="1007"/>
      <c r="J3" s="1007"/>
    </row>
    <row r="4" spans="2:7" s="33" customFormat="1" ht="19.5" customHeight="1">
      <c r="B4" s="1010" t="s">
        <v>19</v>
      </c>
      <c r="C4" s="1011"/>
      <c r="D4" s="1197" t="s">
        <v>43</v>
      </c>
      <c r="E4" s="1199" t="s">
        <v>44</v>
      </c>
      <c r="F4" s="1092"/>
      <c r="G4" s="1093"/>
    </row>
    <row r="5" spans="2:7" s="33" customFormat="1" ht="30" customHeight="1">
      <c r="B5" s="1012"/>
      <c r="C5" s="1013"/>
      <c r="D5" s="1198"/>
      <c r="E5" s="52" t="s">
        <v>3</v>
      </c>
      <c r="F5" s="70" t="s">
        <v>46</v>
      </c>
      <c r="G5" s="53" t="s">
        <v>45</v>
      </c>
    </row>
    <row r="6" spans="2:7" s="33" customFormat="1" ht="19.5" customHeight="1">
      <c r="B6" s="1010" t="s">
        <v>449</v>
      </c>
      <c r="C6" s="1011"/>
      <c r="D6" s="360">
        <v>42857</v>
      </c>
      <c r="E6" s="374">
        <v>94101</v>
      </c>
      <c r="F6" s="374">
        <v>45347</v>
      </c>
      <c r="G6" s="216">
        <v>48754</v>
      </c>
    </row>
    <row r="7" spans="2:7" s="33" customFormat="1" ht="19.5" customHeight="1">
      <c r="B7" s="1094" t="s">
        <v>448</v>
      </c>
      <c r="C7" s="1097"/>
      <c r="D7" s="490">
        <v>34730</v>
      </c>
      <c r="E7" s="379">
        <v>75934</v>
      </c>
      <c r="F7" s="379">
        <v>36557</v>
      </c>
      <c r="G7" s="194">
        <v>39377</v>
      </c>
    </row>
    <row r="8" spans="2:7" s="33" customFormat="1" ht="19.5" customHeight="1">
      <c r="B8" s="1147" t="s">
        <v>668</v>
      </c>
      <c r="C8" s="204" t="s">
        <v>21</v>
      </c>
      <c r="D8" s="375">
        <v>4373</v>
      </c>
      <c r="E8" s="376">
        <v>9150</v>
      </c>
      <c r="F8" s="376">
        <v>4501</v>
      </c>
      <c r="G8" s="357">
        <v>4649</v>
      </c>
    </row>
    <row r="9" spans="2:7" s="33" customFormat="1" ht="19.5" customHeight="1">
      <c r="B9" s="1148"/>
      <c r="C9" s="205" t="s">
        <v>22</v>
      </c>
      <c r="D9" s="377">
        <v>3786</v>
      </c>
      <c r="E9" s="378">
        <v>8368</v>
      </c>
      <c r="F9" s="378">
        <v>3965</v>
      </c>
      <c r="G9" s="396">
        <v>4403</v>
      </c>
    </row>
    <row r="10" spans="2:7" s="33" customFormat="1" ht="19.5" customHeight="1">
      <c r="B10" s="1148"/>
      <c r="C10" s="188" t="s">
        <v>6</v>
      </c>
      <c r="D10" s="251">
        <v>8176</v>
      </c>
      <c r="E10" s="379">
        <v>18204</v>
      </c>
      <c r="F10" s="379">
        <v>8701</v>
      </c>
      <c r="G10" s="194">
        <v>9503</v>
      </c>
    </row>
    <row r="11" spans="2:7" s="33" customFormat="1" ht="19.5" customHeight="1">
      <c r="B11" s="1149"/>
      <c r="C11" s="190" t="s">
        <v>3</v>
      </c>
      <c r="D11" s="203">
        <f>SUM(D8:D10)</f>
        <v>16335</v>
      </c>
      <c r="E11" s="380">
        <f>SUM(E8:E10)</f>
        <v>35722</v>
      </c>
      <c r="F11" s="380">
        <f>SUM(F8:F10)</f>
        <v>17167</v>
      </c>
      <c r="G11" s="397">
        <f>SUM(G8:G10)</f>
        <v>18555</v>
      </c>
    </row>
    <row r="12" spans="2:5" s="51" customFormat="1" ht="15.75" customHeight="1">
      <c r="B12" s="51" t="s">
        <v>412</v>
      </c>
      <c r="D12" s="79"/>
      <c r="E12" s="79"/>
    </row>
    <row r="13" spans="2:5" s="51" customFormat="1" ht="15.75" customHeight="1">
      <c r="B13" s="51" t="s">
        <v>673</v>
      </c>
      <c r="D13" s="79"/>
      <c r="E13" s="79"/>
    </row>
    <row r="14" spans="4:5" s="51" customFormat="1" ht="18.75" customHeight="1">
      <c r="D14" s="79"/>
      <c r="E14" s="79"/>
    </row>
    <row r="15" spans="1:10" s="51" customFormat="1" ht="19.5" customHeight="1">
      <c r="A15" s="1007" t="s">
        <v>467</v>
      </c>
      <c r="B15" s="1007"/>
      <c r="C15" s="1007"/>
      <c r="D15" s="1007"/>
      <c r="E15" s="1007"/>
      <c r="F15" s="1007"/>
      <c r="G15" s="1007"/>
      <c r="H15" s="1007"/>
      <c r="I15" s="1007"/>
      <c r="J15" s="1007"/>
    </row>
    <row r="16" spans="2:10" s="33" customFormat="1" ht="30" customHeight="1">
      <c r="B16" s="1126" t="s">
        <v>19</v>
      </c>
      <c r="C16" s="1128"/>
      <c r="D16" s="71" t="s">
        <v>3</v>
      </c>
      <c r="E16" s="72" t="s">
        <v>40</v>
      </c>
      <c r="F16" s="509" t="s">
        <v>41</v>
      </c>
      <c r="G16" s="72" t="s">
        <v>29</v>
      </c>
      <c r="H16" s="72" t="s">
        <v>42</v>
      </c>
      <c r="I16" s="72" t="s">
        <v>30</v>
      </c>
      <c r="J16" s="73" t="s">
        <v>127</v>
      </c>
    </row>
    <row r="17" spans="2:10" s="33" customFormat="1" ht="19.5" customHeight="1">
      <c r="B17" s="1126" t="s">
        <v>449</v>
      </c>
      <c r="C17" s="1128"/>
      <c r="D17" s="203">
        <v>948</v>
      </c>
      <c r="E17" s="201">
        <v>270</v>
      </c>
      <c r="F17" s="201">
        <v>275</v>
      </c>
      <c r="G17" s="201">
        <v>267</v>
      </c>
      <c r="H17" s="198">
        <v>12</v>
      </c>
      <c r="I17" s="198">
        <v>29</v>
      </c>
      <c r="J17" s="216">
        <v>95</v>
      </c>
    </row>
    <row r="18" spans="2:10" s="33" customFormat="1" ht="19.5" customHeight="1">
      <c r="B18" s="1126" t="s">
        <v>655</v>
      </c>
      <c r="C18" s="1128"/>
      <c r="D18" s="203">
        <v>595</v>
      </c>
      <c r="E18" s="201">
        <v>219</v>
      </c>
      <c r="F18" s="201">
        <v>158</v>
      </c>
      <c r="G18" s="201">
        <v>148</v>
      </c>
      <c r="H18" s="198">
        <v>5</v>
      </c>
      <c r="I18" s="198">
        <v>19</v>
      </c>
      <c r="J18" s="216">
        <v>46</v>
      </c>
    </row>
    <row r="19" spans="2:10" s="33" customFormat="1" ht="19.5" customHeight="1">
      <c r="B19" s="1147" t="s">
        <v>668</v>
      </c>
      <c r="C19" s="204" t="s">
        <v>21</v>
      </c>
      <c r="D19" s="351">
        <f>SUM(E19:J19)</f>
        <v>148</v>
      </c>
      <c r="E19" s="398">
        <v>49</v>
      </c>
      <c r="F19" s="398">
        <v>62</v>
      </c>
      <c r="G19" s="398">
        <v>8</v>
      </c>
      <c r="H19" s="399">
        <v>0</v>
      </c>
      <c r="I19" s="372">
        <v>5</v>
      </c>
      <c r="J19" s="357">
        <v>24</v>
      </c>
    </row>
    <row r="20" spans="2:10" s="33" customFormat="1" ht="19.5" customHeight="1">
      <c r="B20" s="1148"/>
      <c r="C20" s="205" t="s">
        <v>22</v>
      </c>
      <c r="D20" s="351">
        <f>SUM(E20:J20)</f>
        <v>46</v>
      </c>
      <c r="E20" s="347">
        <v>21</v>
      </c>
      <c r="F20" s="347">
        <v>18</v>
      </c>
      <c r="G20" s="347">
        <v>1</v>
      </c>
      <c r="H20" s="510">
        <v>0</v>
      </c>
      <c r="I20" s="189">
        <v>2</v>
      </c>
      <c r="J20" s="193">
        <v>4</v>
      </c>
    </row>
    <row r="21" spans="2:10" s="33" customFormat="1" ht="19.5" customHeight="1">
      <c r="B21" s="1148"/>
      <c r="C21" s="188" t="s">
        <v>6</v>
      </c>
      <c r="D21" s="351">
        <f>SUM(E21:J21)</f>
        <v>170</v>
      </c>
      <c r="E21" s="379">
        <v>49</v>
      </c>
      <c r="F21" s="379">
        <v>48</v>
      </c>
      <c r="G21" s="379">
        <v>18</v>
      </c>
      <c r="H21" s="353">
        <v>2</v>
      </c>
      <c r="I21" s="353">
        <v>6</v>
      </c>
      <c r="J21" s="194">
        <v>47</v>
      </c>
    </row>
    <row r="22" spans="2:10" s="33" customFormat="1" ht="19.5" customHeight="1">
      <c r="B22" s="1149"/>
      <c r="C22" s="190" t="s">
        <v>3</v>
      </c>
      <c r="D22" s="203">
        <f>SUM(D19:D21)</f>
        <v>364</v>
      </c>
      <c r="E22" s="201">
        <f aca="true" t="shared" si="0" ref="E22:J22">SUM(E19:E21)</f>
        <v>119</v>
      </c>
      <c r="F22" s="201">
        <f>SUM(F19:F21)</f>
        <v>128</v>
      </c>
      <c r="G22" s="201">
        <f t="shared" si="0"/>
        <v>27</v>
      </c>
      <c r="H22" s="201">
        <f t="shared" si="0"/>
        <v>2</v>
      </c>
      <c r="I22" s="201">
        <f t="shared" si="0"/>
        <v>13</v>
      </c>
      <c r="J22" s="199">
        <f t="shared" si="0"/>
        <v>75</v>
      </c>
    </row>
    <row r="23" s="51" customFormat="1" ht="19.5" customHeight="1"/>
  </sheetData>
  <sheetProtection/>
  <mergeCells count="14">
    <mergeCell ref="A1:J1"/>
    <mergeCell ref="A2:J2"/>
    <mergeCell ref="A3:J3"/>
    <mergeCell ref="B4:C5"/>
    <mergeCell ref="D4:D5"/>
    <mergeCell ref="E4:G4"/>
    <mergeCell ref="B18:C18"/>
    <mergeCell ref="B19:B22"/>
    <mergeCell ref="B6:C6"/>
    <mergeCell ref="B7:C7"/>
    <mergeCell ref="B8:B11"/>
    <mergeCell ref="A15:J15"/>
    <mergeCell ref="B16:C16"/>
    <mergeCell ref="B17:C17"/>
  </mergeCells>
  <printOptions/>
  <pageMargins left="0.7480314960629921" right="0.7480314960629921" top="0.984251968503937" bottom="0.984251968503937" header="0.5118110236220472" footer="0.5118110236220472"/>
  <pageSetup firstPageNumber="73" useFirstPageNumber="1" horizontalDpi="600" verticalDpi="600" orientation="portrait" paperSize="9" r:id="rId1"/>
  <headerFooter differentOddEven="1" alignWithMargins="0">
    <oddFooter>&amp;C&amp;P</oddFooter>
    <evenFooter>&amp;C&amp;P</evenFooter>
  </headerFooter>
</worksheet>
</file>

<file path=xl/worksheets/sheet2.xml><?xml version="1.0" encoding="utf-8"?>
<worksheet xmlns="http://schemas.openxmlformats.org/spreadsheetml/2006/main" xmlns:r="http://schemas.openxmlformats.org/officeDocument/2006/relationships">
  <dimension ref="A1:Z52"/>
  <sheetViews>
    <sheetView view="pageBreakPreview" zoomScale="90" zoomScaleSheetLayoutView="90" workbookViewId="0" topLeftCell="A1">
      <selection activeCell="A46" sqref="A46"/>
    </sheetView>
  </sheetViews>
  <sheetFormatPr defaultColWidth="9.00390625" defaultRowHeight="15" customHeight="1"/>
  <cols>
    <col min="1" max="1" width="6.375" style="82" customWidth="1"/>
    <col min="2" max="7" width="6.00390625" style="81" customWidth="1"/>
    <col min="8" max="8" width="4.75390625" style="81" customWidth="1"/>
    <col min="9" max="9" width="11.00390625" style="81" customWidth="1"/>
    <col min="10" max="10" width="6.00390625" style="81" customWidth="1"/>
    <col min="11" max="11" width="2.50390625" style="81" customWidth="1"/>
    <col min="12" max="12" width="1.75390625" style="81" customWidth="1"/>
    <col min="13" max="13" width="14.375" style="81" customWidth="1"/>
    <col min="14" max="14" width="12.25390625" style="81" customWidth="1"/>
    <col min="15" max="17" width="8.00390625" style="81" customWidth="1"/>
    <col min="18" max="26" width="6.00390625" style="81" customWidth="1"/>
    <col min="27" max="16384" width="9.00390625" style="82" customWidth="1"/>
  </cols>
  <sheetData>
    <row r="1" spans="1:14" ht="19.5" customHeight="1">
      <c r="A1" s="535" t="s">
        <v>95</v>
      </c>
      <c r="B1" s="535"/>
      <c r="C1" s="535"/>
      <c r="D1" s="535"/>
      <c r="E1" s="535"/>
      <c r="F1" s="535"/>
      <c r="G1" s="535"/>
      <c r="H1" s="535"/>
      <c r="I1" s="535"/>
      <c r="J1" s="535"/>
      <c r="K1" s="535"/>
      <c r="L1" s="535"/>
      <c r="M1" s="535"/>
      <c r="N1" s="535"/>
    </row>
    <row r="2" spans="1:14" ht="43.5" customHeight="1">
      <c r="A2" s="83"/>
      <c r="B2" s="536" t="s">
        <v>78</v>
      </c>
      <c r="C2" s="536"/>
      <c r="D2" s="536"/>
      <c r="E2" s="536"/>
      <c r="F2" s="536"/>
      <c r="G2" s="536"/>
      <c r="H2" s="536"/>
      <c r="I2" s="536"/>
      <c r="J2" s="536"/>
      <c r="K2" s="536"/>
      <c r="L2" s="536"/>
      <c r="M2" s="536"/>
      <c r="N2" s="536"/>
    </row>
    <row r="3" spans="1:26" ht="19.5" customHeight="1">
      <c r="A3" s="537" t="s">
        <v>94</v>
      </c>
      <c r="B3" s="537"/>
      <c r="C3" s="537"/>
      <c r="D3" s="537"/>
      <c r="E3" s="537"/>
      <c r="F3" s="537"/>
      <c r="G3" s="537"/>
      <c r="H3" s="537"/>
      <c r="I3" s="537"/>
      <c r="J3" s="537"/>
      <c r="K3" s="537"/>
      <c r="L3" s="537"/>
      <c r="M3" s="537"/>
      <c r="N3" s="537"/>
      <c r="Y3" s="255"/>
      <c r="Z3" s="256"/>
    </row>
    <row r="4" spans="1:26" s="84" customFormat="1" ht="14.25" customHeight="1" thickBot="1">
      <c r="A4" s="265" t="s">
        <v>114</v>
      </c>
      <c r="B4" s="436"/>
      <c r="C4" s="436" t="s">
        <v>638</v>
      </c>
      <c r="D4" s="436"/>
      <c r="E4" s="435"/>
      <c r="F4" s="436" t="s">
        <v>639</v>
      </c>
      <c r="G4" s="437"/>
      <c r="H4" s="538" t="s">
        <v>640</v>
      </c>
      <c r="I4" s="539"/>
      <c r="J4" s="539"/>
      <c r="K4" s="540"/>
      <c r="L4" s="538" t="s">
        <v>641</v>
      </c>
      <c r="M4" s="539"/>
      <c r="N4" s="541"/>
      <c r="O4" s="261"/>
      <c r="P4" s="516"/>
      <c r="Q4" s="516"/>
      <c r="R4" s="516"/>
      <c r="S4" s="516"/>
      <c r="T4" s="516"/>
      <c r="U4" s="516"/>
      <c r="V4" s="516"/>
      <c r="W4" s="516"/>
      <c r="X4" s="261"/>
      <c r="Y4" s="516"/>
      <c r="Z4" s="516"/>
    </row>
    <row r="5" spans="1:14" s="84" customFormat="1" ht="18.75" customHeight="1" thickTop="1">
      <c r="A5" s="517" t="s">
        <v>642</v>
      </c>
      <c r="B5" s="266"/>
      <c r="C5" s="266"/>
      <c r="D5" s="266"/>
      <c r="E5" s="267"/>
      <c r="F5" s="268"/>
      <c r="G5" s="269"/>
      <c r="H5" s="266"/>
      <c r="I5" s="266"/>
      <c r="J5" s="268"/>
      <c r="K5" s="269"/>
      <c r="L5" s="267"/>
      <c r="M5" s="268"/>
      <c r="N5" s="270"/>
    </row>
    <row r="6" spans="1:14" s="84" customFormat="1" ht="18.75" customHeight="1">
      <c r="A6" s="518"/>
      <c r="B6" s="266"/>
      <c r="C6" s="266"/>
      <c r="D6" s="266"/>
      <c r="E6" s="267"/>
      <c r="F6" s="268"/>
      <c r="G6" s="269"/>
      <c r="H6" s="266"/>
      <c r="I6" s="266"/>
      <c r="J6" s="268"/>
      <c r="K6" s="269"/>
      <c r="L6" s="267"/>
      <c r="M6" s="268"/>
      <c r="N6" s="270"/>
    </row>
    <row r="7" spans="1:14" s="84" customFormat="1" ht="18.75" customHeight="1">
      <c r="A7" s="518"/>
      <c r="B7" s="266"/>
      <c r="C7" s="266"/>
      <c r="D7" s="266"/>
      <c r="E7" s="267"/>
      <c r="F7" s="268"/>
      <c r="G7" s="269"/>
      <c r="H7" s="266"/>
      <c r="I7" s="266"/>
      <c r="J7" s="268"/>
      <c r="K7" s="269"/>
      <c r="L7" s="267"/>
      <c r="M7" s="268"/>
      <c r="N7" s="270"/>
    </row>
    <row r="8" spans="1:14" s="84" customFormat="1" ht="18.75" customHeight="1">
      <c r="A8" s="518"/>
      <c r="B8" s="266"/>
      <c r="C8" s="266"/>
      <c r="D8" s="266"/>
      <c r="E8" s="267"/>
      <c r="F8" s="268"/>
      <c r="G8" s="269"/>
      <c r="H8" s="266"/>
      <c r="I8" s="266"/>
      <c r="J8" s="268"/>
      <c r="K8" s="269"/>
      <c r="L8" s="267"/>
      <c r="M8" s="268"/>
      <c r="N8" s="270"/>
    </row>
    <row r="9" spans="1:14" s="84" customFormat="1" ht="18.75" customHeight="1">
      <c r="A9" s="518"/>
      <c r="B9" s="266"/>
      <c r="C9" s="266"/>
      <c r="D9" s="266"/>
      <c r="E9" s="267"/>
      <c r="F9" s="268"/>
      <c r="G9" s="269"/>
      <c r="H9" s="266"/>
      <c r="I9" s="266"/>
      <c r="J9" s="268"/>
      <c r="K9" s="269"/>
      <c r="L9" s="267"/>
      <c r="M9" s="268"/>
      <c r="N9" s="270"/>
    </row>
    <row r="10" spans="1:14" s="84" customFormat="1" ht="18.75" customHeight="1">
      <c r="A10" s="518"/>
      <c r="B10" s="266"/>
      <c r="C10" s="266"/>
      <c r="D10" s="266"/>
      <c r="E10" s="267"/>
      <c r="F10" s="268"/>
      <c r="G10" s="269"/>
      <c r="H10" s="266"/>
      <c r="I10" s="266"/>
      <c r="J10" s="268"/>
      <c r="K10" s="269"/>
      <c r="L10" s="267"/>
      <c r="M10" s="268"/>
      <c r="N10" s="270"/>
    </row>
    <row r="11" spans="1:14" s="84" customFormat="1" ht="18.75" customHeight="1">
      <c r="A11" s="519"/>
      <c r="B11" s="271"/>
      <c r="C11" s="271"/>
      <c r="D11" s="271"/>
      <c r="E11" s="272"/>
      <c r="F11" s="271"/>
      <c r="G11" s="273"/>
      <c r="H11" s="271"/>
      <c r="I11" s="271"/>
      <c r="J11" s="271"/>
      <c r="K11" s="273"/>
      <c r="L11" s="272"/>
      <c r="M11" s="271"/>
      <c r="N11" s="274"/>
    </row>
    <row r="12" spans="1:14" s="84" customFormat="1" ht="16.5" customHeight="1">
      <c r="A12" s="523" t="s">
        <v>643</v>
      </c>
      <c r="B12" s="266"/>
      <c r="C12" s="266"/>
      <c r="D12" s="266"/>
      <c r="E12" s="267"/>
      <c r="F12" s="268"/>
      <c r="G12" s="269"/>
      <c r="H12" s="266"/>
      <c r="I12" s="266"/>
      <c r="J12" s="268"/>
      <c r="K12" s="269"/>
      <c r="L12" s="267"/>
      <c r="M12" s="268"/>
      <c r="N12" s="270"/>
    </row>
    <row r="13" spans="1:14" s="84" customFormat="1" ht="16.5" customHeight="1">
      <c r="A13" s="524"/>
      <c r="B13" s="266"/>
      <c r="C13" s="266"/>
      <c r="D13" s="266"/>
      <c r="E13" s="267"/>
      <c r="F13" s="268"/>
      <c r="G13" s="269"/>
      <c r="H13" s="266"/>
      <c r="I13" s="266"/>
      <c r="J13" s="268"/>
      <c r="K13" s="269"/>
      <c r="L13" s="267"/>
      <c r="M13" s="268"/>
      <c r="N13" s="270"/>
    </row>
    <row r="14" spans="1:14" s="84" customFormat="1" ht="16.5" customHeight="1">
      <c r="A14" s="524"/>
      <c r="B14" s="266"/>
      <c r="C14" s="266"/>
      <c r="D14" s="266"/>
      <c r="E14" s="267"/>
      <c r="F14" s="268"/>
      <c r="G14" s="269"/>
      <c r="H14" s="266"/>
      <c r="I14" s="266"/>
      <c r="J14" s="268"/>
      <c r="K14" s="269"/>
      <c r="L14" s="267"/>
      <c r="M14" s="268"/>
      <c r="N14" s="270"/>
    </row>
    <row r="15" spans="1:14" s="84" customFormat="1" ht="16.5" customHeight="1">
      <c r="A15" s="524"/>
      <c r="B15" s="266"/>
      <c r="C15" s="266"/>
      <c r="D15" s="266"/>
      <c r="E15" s="267"/>
      <c r="F15" s="268"/>
      <c r="G15" s="269"/>
      <c r="H15" s="266"/>
      <c r="I15" s="266"/>
      <c r="J15" s="268"/>
      <c r="K15" s="269"/>
      <c r="L15" s="267"/>
      <c r="M15" s="268"/>
      <c r="N15" s="270"/>
    </row>
    <row r="16" spans="1:14" s="84" customFormat="1" ht="16.5" customHeight="1">
      <c r="A16" s="524"/>
      <c r="B16" s="266"/>
      <c r="C16" s="266"/>
      <c r="D16" s="266"/>
      <c r="E16" s="267"/>
      <c r="F16" s="268"/>
      <c r="G16" s="269"/>
      <c r="H16" s="266"/>
      <c r="I16" s="266"/>
      <c r="J16" s="268"/>
      <c r="K16" s="269"/>
      <c r="L16" s="267"/>
      <c r="M16" s="268"/>
      <c r="N16" s="270"/>
    </row>
    <row r="17" spans="1:14" s="84" customFormat="1" ht="19.5" customHeight="1">
      <c r="A17" s="525"/>
      <c r="B17" s="271"/>
      <c r="C17" s="271"/>
      <c r="D17" s="271"/>
      <c r="E17" s="272"/>
      <c r="F17" s="271"/>
      <c r="G17" s="273"/>
      <c r="H17" s="271"/>
      <c r="I17" s="271"/>
      <c r="J17" s="271"/>
      <c r="K17" s="273"/>
      <c r="L17" s="272"/>
      <c r="M17" s="271"/>
      <c r="N17" s="274"/>
    </row>
    <row r="18" spans="1:14" s="84" customFormat="1" ht="41.25" customHeight="1">
      <c r="A18" s="526" t="s">
        <v>644</v>
      </c>
      <c r="B18" s="266"/>
      <c r="C18" s="266"/>
      <c r="D18" s="266"/>
      <c r="E18" s="267"/>
      <c r="F18" s="268"/>
      <c r="G18" s="269"/>
      <c r="H18" s="266"/>
      <c r="I18" s="266"/>
      <c r="J18" s="268"/>
      <c r="K18" s="269"/>
      <c r="L18" s="267"/>
      <c r="M18" s="268"/>
      <c r="N18" s="270"/>
    </row>
    <row r="19" spans="1:14" s="84" customFormat="1" ht="41.25" customHeight="1">
      <c r="A19" s="527"/>
      <c r="B19" s="266"/>
      <c r="C19" s="266"/>
      <c r="D19" s="266"/>
      <c r="E19" s="267"/>
      <c r="F19" s="268"/>
      <c r="G19" s="269"/>
      <c r="H19" s="266"/>
      <c r="I19" s="266"/>
      <c r="J19" s="268"/>
      <c r="K19" s="269"/>
      <c r="L19" s="267"/>
      <c r="M19" s="268"/>
      <c r="N19" s="270"/>
    </row>
    <row r="20" spans="1:14" s="84" customFormat="1" ht="41.25" customHeight="1">
      <c r="A20" s="527"/>
      <c r="B20" s="266"/>
      <c r="C20" s="266"/>
      <c r="D20" s="266"/>
      <c r="E20" s="267"/>
      <c r="F20" s="268"/>
      <c r="G20" s="269"/>
      <c r="H20" s="266"/>
      <c r="I20" s="266"/>
      <c r="J20" s="268"/>
      <c r="K20" s="269"/>
      <c r="L20" s="267"/>
      <c r="M20" s="268"/>
      <c r="N20" s="270"/>
    </row>
    <row r="21" spans="1:14" s="84" customFormat="1" ht="33" customHeight="1">
      <c r="A21" s="527"/>
      <c r="B21" s="266"/>
      <c r="C21" s="266"/>
      <c r="D21" s="266"/>
      <c r="E21" s="267"/>
      <c r="F21" s="268"/>
      <c r="G21" s="269"/>
      <c r="H21" s="266"/>
      <c r="I21" s="266"/>
      <c r="J21" s="268"/>
      <c r="K21" s="269"/>
      <c r="L21" s="267"/>
      <c r="M21" s="268"/>
      <c r="N21" s="270"/>
    </row>
    <row r="22" spans="1:14" s="84" customFormat="1" ht="51" customHeight="1">
      <c r="A22" s="528"/>
      <c r="B22" s="271"/>
      <c r="C22" s="271"/>
      <c r="D22" s="271"/>
      <c r="E22" s="272"/>
      <c r="F22" s="271"/>
      <c r="G22" s="273"/>
      <c r="H22" s="271"/>
      <c r="I22" s="271"/>
      <c r="J22" s="271"/>
      <c r="K22" s="273"/>
      <c r="L22" s="272"/>
      <c r="M22" s="271"/>
      <c r="N22" s="274"/>
    </row>
    <row r="23" spans="1:14" s="84" customFormat="1" ht="15.75" customHeight="1">
      <c r="A23" s="529" t="s">
        <v>645</v>
      </c>
      <c r="B23" s="266"/>
      <c r="C23" s="266"/>
      <c r="D23" s="266"/>
      <c r="E23" s="267"/>
      <c r="F23" s="268"/>
      <c r="G23" s="269"/>
      <c r="H23" s="266"/>
      <c r="I23" s="266"/>
      <c r="J23" s="268"/>
      <c r="K23" s="269"/>
      <c r="L23" s="267"/>
      <c r="M23" s="268"/>
      <c r="N23" s="270"/>
    </row>
    <row r="24" spans="1:14" s="84" customFormat="1" ht="15.75" customHeight="1">
      <c r="A24" s="530"/>
      <c r="B24" s="266"/>
      <c r="C24" s="266"/>
      <c r="D24" s="266"/>
      <c r="E24" s="267"/>
      <c r="F24" s="268"/>
      <c r="G24" s="269"/>
      <c r="H24" s="266"/>
      <c r="I24" s="266"/>
      <c r="J24" s="268"/>
      <c r="K24" s="269"/>
      <c r="L24" s="267"/>
      <c r="M24" s="268"/>
      <c r="N24" s="270"/>
    </row>
    <row r="25" spans="1:14" s="84" customFormat="1" ht="15.75" customHeight="1">
      <c r="A25" s="530"/>
      <c r="B25" s="266"/>
      <c r="C25" s="266"/>
      <c r="D25" s="266"/>
      <c r="E25" s="267"/>
      <c r="F25" s="268"/>
      <c r="G25" s="269"/>
      <c r="H25" s="266"/>
      <c r="I25" s="266"/>
      <c r="J25" s="268"/>
      <c r="K25" s="269"/>
      <c r="L25" s="267"/>
      <c r="M25" s="268"/>
      <c r="N25" s="270"/>
    </row>
    <row r="26" spans="1:14" s="84" customFormat="1" ht="15.75" customHeight="1">
      <c r="A26" s="530"/>
      <c r="B26" s="266"/>
      <c r="C26" s="266"/>
      <c r="D26" s="266"/>
      <c r="E26" s="267"/>
      <c r="F26" s="268"/>
      <c r="G26" s="269"/>
      <c r="H26" s="266"/>
      <c r="I26" s="266"/>
      <c r="J26" s="268"/>
      <c r="K26" s="269"/>
      <c r="L26" s="267"/>
      <c r="M26" s="268"/>
      <c r="N26" s="270"/>
    </row>
    <row r="27" spans="1:14" s="84" customFormat="1" ht="15.75" customHeight="1">
      <c r="A27" s="530"/>
      <c r="B27" s="266"/>
      <c r="C27" s="266"/>
      <c r="D27" s="266"/>
      <c r="E27" s="267"/>
      <c r="F27" s="268"/>
      <c r="G27" s="269"/>
      <c r="H27" s="266"/>
      <c r="I27" s="266"/>
      <c r="J27" s="268"/>
      <c r="K27" s="269"/>
      <c r="L27" s="267"/>
      <c r="M27" s="268"/>
      <c r="N27" s="270"/>
    </row>
    <row r="28" spans="1:14" s="84" customFormat="1" ht="14.25" customHeight="1">
      <c r="A28" s="531"/>
      <c r="B28" s="271"/>
      <c r="C28" s="271"/>
      <c r="D28" s="271"/>
      <c r="E28" s="272"/>
      <c r="F28" s="271"/>
      <c r="G28" s="273"/>
      <c r="H28" s="271"/>
      <c r="I28" s="271"/>
      <c r="J28" s="271"/>
      <c r="K28" s="273"/>
      <c r="L28" s="272"/>
      <c r="M28" s="271"/>
      <c r="N28" s="274"/>
    </row>
    <row r="29" spans="1:14" s="84" customFormat="1" ht="11.25" customHeight="1">
      <c r="A29" s="532" t="s">
        <v>646</v>
      </c>
      <c r="B29" s="266"/>
      <c r="C29" s="266"/>
      <c r="D29" s="266"/>
      <c r="E29" s="267"/>
      <c r="F29" s="268"/>
      <c r="G29" s="269"/>
      <c r="H29" s="266"/>
      <c r="I29" s="266"/>
      <c r="J29" s="268"/>
      <c r="K29" s="269"/>
      <c r="L29" s="267"/>
      <c r="M29" s="268"/>
      <c r="N29" s="270"/>
    </row>
    <row r="30" spans="1:14" s="84" customFormat="1" ht="11.25" customHeight="1">
      <c r="A30" s="533"/>
      <c r="B30" s="266"/>
      <c r="C30" s="266"/>
      <c r="D30" s="266"/>
      <c r="E30" s="267"/>
      <c r="F30" s="268"/>
      <c r="G30" s="269"/>
      <c r="H30" s="266"/>
      <c r="I30" s="266"/>
      <c r="J30" s="268"/>
      <c r="K30" s="269"/>
      <c r="L30" s="267"/>
      <c r="M30" s="268"/>
      <c r="N30" s="270"/>
    </row>
    <row r="31" spans="1:14" s="84" customFormat="1" ht="11.25" customHeight="1">
      <c r="A31" s="533"/>
      <c r="B31" s="266"/>
      <c r="C31" s="266"/>
      <c r="D31" s="266"/>
      <c r="E31" s="267"/>
      <c r="F31" s="268"/>
      <c r="G31" s="269"/>
      <c r="H31" s="266"/>
      <c r="I31" s="266"/>
      <c r="J31" s="268"/>
      <c r="K31" s="269"/>
      <c r="L31" s="267"/>
      <c r="M31" s="268"/>
      <c r="N31" s="270"/>
    </row>
    <row r="32" spans="1:26" s="84" customFormat="1" ht="11.25" customHeight="1">
      <c r="A32" s="533"/>
      <c r="B32" s="266"/>
      <c r="C32" s="266"/>
      <c r="D32" s="266"/>
      <c r="E32" s="267"/>
      <c r="F32" s="268"/>
      <c r="G32" s="269"/>
      <c r="H32" s="266"/>
      <c r="I32" s="266"/>
      <c r="J32" s="268"/>
      <c r="K32" s="269"/>
      <c r="L32" s="267"/>
      <c r="M32" s="268"/>
      <c r="N32" s="270"/>
      <c r="X32" s="512"/>
      <c r="Y32" s="512"/>
      <c r="Z32" s="512"/>
    </row>
    <row r="33" spans="1:14" s="84" customFormat="1" ht="11.25" customHeight="1">
      <c r="A33" s="534"/>
      <c r="B33" s="271"/>
      <c r="C33" s="271"/>
      <c r="D33" s="271"/>
      <c r="E33" s="272"/>
      <c r="F33" s="271"/>
      <c r="G33" s="273"/>
      <c r="H33" s="271"/>
      <c r="I33" s="271"/>
      <c r="J33" s="271"/>
      <c r="K33" s="273"/>
      <c r="L33" s="272"/>
      <c r="M33" s="271"/>
      <c r="N33" s="274"/>
    </row>
    <row r="34" spans="1:25" s="84" customFormat="1" ht="14.25" customHeight="1">
      <c r="A34" s="513" t="s">
        <v>647</v>
      </c>
      <c r="B34" s="266"/>
      <c r="C34" s="266"/>
      <c r="D34" s="266"/>
      <c r="E34" s="267"/>
      <c r="F34" s="268"/>
      <c r="G34" s="269"/>
      <c r="H34" s="266"/>
      <c r="I34" s="266"/>
      <c r="J34" s="268"/>
      <c r="K34" s="269"/>
      <c r="L34" s="267"/>
      <c r="M34" s="268"/>
      <c r="N34" s="270"/>
      <c r="X34" s="257"/>
      <c r="Y34" s="257"/>
    </row>
    <row r="35" spans="1:14" s="84" customFormat="1" ht="14.25" customHeight="1">
      <c r="A35" s="514"/>
      <c r="B35" s="266"/>
      <c r="C35" s="266"/>
      <c r="D35" s="266"/>
      <c r="E35" s="267"/>
      <c r="F35" s="268"/>
      <c r="G35" s="269"/>
      <c r="H35" s="266"/>
      <c r="I35" s="266"/>
      <c r="J35" s="268"/>
      <c r="K35" s="269"/>
      <c r="L35" s="267"/>
      <c r="M35" s="268"/>
      <c r="N35" s="270"/>
    </row>
    <row r="36" spans="1:14" s="84" customFormat="1" ht="14.25" customHeight="1">
      <c r="A36" s="514"/>
      <c r="B36" s="266"/>
      <c r="C36" s="266"/>
      <c r="D36" s="266"/>
      <c r="E36" s="267"/>
      <c r="F36" s="268"/>
      <c r="G36" s="269"/>
      <c r="H36" s="266"/>
      <c r="I36" s="266"/>
      <c r="J36" s="268"/>
      <c r="K36" s="269"/>
      <c r="L36" s="267"/>
      <c r="M36" s="268"/>
      <c r="N36" s="270"/>
    </row>
    <row r="37" spans="1:14" s="84" customFormat="1" ht="14.25" customHeight="1">
      <c r="A37" s="514"/>
      <c r="B37" s="266"/>
      <c r="C37" s="266"/>
      <c r="D37" s="266"/>
      <c r="E37" s="267"/>
      <c r="F37" s="268"/>
      <c r="G37" s="269"/>
      <c r="H37" s="266"/>
      <c r="I37" s="266"/>
      <c r="J37" s="268"/>
      <c r="K37" s="269"/>
      <c r="L37" s="267"/>
      <c r="M37" s="268"/>
      <c r="N37" s="270"/>
    </row>
    <row r="38" spans="1:14" s="84" customFormat="1" ht="14.25" customHeight="1">
      <c r="A38" s="514"/>
      <c r="B38" s="266"/>
      <c r="C38" s="266"/>
      <c r="D38" s="266"/>
      <c r="E38" s="267"/>
      <c r="F38" s="268"/>
      <c r="G38" s="269"/>
      <c r="H38" s="266"/>
      <c r="I38" s="266"/>
      <c r="J38" s="268"/>
      <c r="K38" s="269"/>
      <c r="L38" s="267"/>
      <c r="M38" s="268"/>
      <c r="N38" s="270"/>
    </row>
    <row r="39" spans="1:19" s="84" customFormat="1" ht="5.25" customHeight="1">
      <c r="A39" s="515"/>
      <c r="B39" s="271"/>
      <c r="C39" s="271"/>
      <c r="D39" s="271"/>
      <c r="E39" s="272"/>
      <c r="F39" s="271"/>
      <c r="G39" s="273"/>
      <c r="H39" s="271"/>
      <c r="I39" s="271"/>
      <c r="J39" s="271"/>
      <c r="K39" s="273"/>
      <c r="L39" s="272"/>
      <c r="M39" s="271"/>
      <c r="N39" s="274"/>
      <c r="O39" s="86"/>
      <c r="P39" s="86"/>
      <c r="Q39" s="86"/>
      <c r="R39" s="86"/>
      <c r="S39" s="86"/>
    </row>
    <row r="40" spans="1:14" s="84" customFormat="1" ht="14.25" customHeight="1">
      <c r="A40" s="520" t="s">
        <v>648</v>
      </c>
      <c r="B40" s="275"/>
      <c r="C40" s="275"/>
      <c r="D40" s="275"/>
      <c r="E40" s="276"/>
      <c r="F40" s="275"/>
      <c r="G40" s="275"/>
      <c r="H40" s="275"/>
      <c r="I40" s="275"/>
      <c r="J40" s="275"/>
      <c r="K40" s="277"/>
      <c r="L40" s="276"/>
      <c r="M40" s="275"/>
      <c r="N40" s="278"/>
    </row>
    <row r="41" spans="1:14" s="84" customFormat="1" ht="14.25" customHeight="1">
      <c r="A41" s="521"/>
      <c r="B41" s="279"/>
      <c r="C41" s="279"/>
      <c r="D41" s="268"/>
      <c r="E41" s="280"/>
      <c r="F41" s="279"/>
      <c r="G41" s="279"/>
      <c r="H41" s="279"/>
      <c r="I41" s="279"/>
      <c r="J41" s="279"/>
      <c r="K41" s="281"/>
      <c r="L41" s="280"/>
      <c r="M41" s="279"/>
      <c r="N41" s="282"/>
    </row>
    <row r="42" spans="1:14" s="84" customFormat="1" ht="12" customHeight="1">
      <c r="A42" s="521"/>
      <c r="B42" s="279"/>
      <c r="C42" s="279"/>
      <c r="D42" s="279"/>
      <c r="E42" s="280"/>
      <c r="F42" s="279"/>
      <c r="G42" s="279"/>
      <c r="H42" s="279"/>
      <c r="I42" s="279"/>
      <c r="J42" s="279"/>
      <c r="K42" s="281"/>
      <c r="L42" s="280"/>
      <c r="M42" s="279"/>
      <c r="N42" s="282"/>
    </row>
    <row r="43" spans="1:14" s="84" customFormat="1" ht="14.25" customHeight="1">
      <c r="A43" s="521"/>
      <c r="B43" s="279"/>
      <c r="C43" s="279"/>
      <c r="D43" s="279"/>
      <c r="E43" s="280"/>
      <c r="F43" s="279"/>
      <c r="G43" s="279"/>
      <c r="H43" s="279"/>
      <c r="I43" s="279"/>
      <c r="J43" s="279"/>
      <c r="K43" s="281"/>
      <c r="L43" s="280"/>
      <c r="M43" s="279"/>
      <c r="N43" s="282"/>
    </row>
    <row r="44" spans="1:14" s="84" customFormat="1" ht="7.5" customHeight="1">
      <c r="A44" s="522"/>
      <c r="B44" s="85"/>
      <c r="C44" s="85"/>
      <c r="D44" s="85"/>
      <c r="E44" s="262"/>
      <c r="F44" s="85"/>
      <c r="G44" s="85"/>
      <c r="H44" s="85"/>
      <c r="I44" s="85"/>
      <c r="J44" s="85"/>
      <c r="K44" s="264"/>
      <c r="L44" s="262"/>
      <c r="M44" s="85"/>
      <c r="N44" s="263"/>
    </row>
    <row r="45" s="84" customFormat="1" ht="14.25" customHeight="1"/>
    <row r="46" s="84" customFormat="1" ht="14.25" customHeight="1"/>
    <row r="47" s="84" customFormat="1" ht="14.25" customHeight="1"/>
    <row r="48" s="84" customFormat="1" ht="14.25" customHeight="1"/>
    <row r="49" s="84" customFormat="1" ht="14.25" customHeight="1"/>
    <row r="50" spans="2:26" ht="15" customHeight="1">
      <c r="B50" s="84"/>
      <c r="C50" s="84"/>
      <c r="D50" s="84"/>
      <c r="E50" s="84"/>
      <c r="F50" s="84"/>
      <c r="G50" s="84"/>
      <c r="H50" s="84"/>
      <c r="I50" s="84"/>
      <c r="J50" s="84"/>
      <c r="K50" s="84"/>
      <c r="L50" s="84"/>
      <c r="M50" s="84"/>
      <c r="N50" s="84"/>
      <c r="O50" s="82"/>
      <c r="P50" s="82"/>
      <c r="Q50" s="82"/>
      <c r="R50" s="82"/>
      <c r="S50" s="82"/>
      <c r="T50" s="87"/>
      <c r="U50" s="82"/>
      <c r="V50" s="82"/>
      <c r="W50" s="82"/>
      <c r="X50" s="82"/>
      <c r="Y50" s="82"/>
      <c r="Z50" s="82"/>
    </row>
    <row r="51" spans="2:26" ht="15" customHeight="1">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2:26" ht="15" customHeight="1">
      <c r="B52" s="82"/>
      <c r="C52" s="82"/>
      <c r="D52" s="82"/>
      <c r="E52" s="82"/>
      <c r="F52" s="82"/>
      <c r="G52" s="82"/>
      <c r="H52" s="82"/>
      <c r="I52" s="82"/>
      <c r="J52" s="82"/>
      <c r="K52" s="82"/>
      <c r="L52" s="82"/>
      <c r="M52" s="82"/>
      <c r="N52" s="82"/>
      <c r="O52" s="82"/>
      <c r="P52" s="82"/>
      <c r="Q52" s="82"/>
      <c r="R52" s="82"/>
      <c r="S52" s="82"/>
      <c r="T52" s="82"/>
      <c r="U52" s="82"/>
      <c r="V52" s="82"/>
      <c r="W52" s="82"/>
      <c r="X52" s="82"/>
      <c r="Y52" s="82"/>
      <c r="Z52" s="82"/>
    </row>
  </sheetData>
  <sheetProtection/>
  <mergeCells count="18">
    <mergeCell ref="A40:A44"/>
    <mergeCell ref="A12:A17"/>
    <mergeCell ref="A18:A22"/>
    <mergeCell ref="A23:A28"/>
    <mergeCell ref="A29:A33"/>
    <mergeCell ref="A1:N1"/>
    <mergeCell ref="B2:N2"/>
    <mergeCell ref="A3:N3"/>
    <mergeCell ref="H4:K4"/>
    <mergeCell ref="L4:N4"/>
    <mergeCell ref="X32:Z32"/>
    <mergeCell ref="A34:A39"/>
    <mergeCell ref="R4:S4"/>
    <mergeCell ref="T4:U4"/>
    <mergeCell ref="V4:W4"/>
    <mergeCell ref="Y4:Z4"/>
    <mergeCell ref="A5:A11"/>
    <mergeCell ref="P4:Q4"/>
  </mergeCells>
  <printOptions/>
  <pageMargins left="0.7480314960629921" right="0.5511811023622047" top="0.984251968503937" bottom="0.984251968503937" header="0.5118110236220472" footer="0.5118110236220472"/>
  <pageSetup firstPageNumber="46" useFirstPageNumber="1" horizontalDpi="600" verticalDpi="600" orientation="portrait" paperSize="9" scale="9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J35"/>
  <sheetViews>
    <sheetView showGridLines="0" view="pageBreakPreview" zoomScaleSheetLayoutView="100" zoomScalePageLayoutView="0" workbookViewId="0" topLeftCell="A1">
      <selection activeCell="E8" sqref="E8"/>
    </sheetView>
  </sheetViews>
  <sheetFormatPr defaultColWidth="9.00390625" defaultRowHeight="19.5" customHeight="1"/>
  <cols>
    <col min="1" max="1" width="1.625" style="13" customWidth="1"/>
    <col min="2" max="2" width="4.75390625" style="13" customWidth="1"/>
    <col min="3" max="3" width="6.875" style="13" bestFit="1" customWidth="1"/>
    <col min="4" max="8" width="11.25390625" style="13" customWidth="1"/>
    <col min="9" max="9" width="7.375" style="13" bestFit="1" customWidth="1"/>
    <col min="10" max="10" width="8.75390625" style="13" customWidth="1"/>
    <col min="11" max="11" width="3.125" style="13" customWidth="1"/>
    <col min="12" max="16384" width="9.00390625" style="13" customWidth="1"/>
  </cols>
  <sheetData>
    <row r="1" spans="1:10" ht="19.5" customHeight="1">
      <c r="A1" s="572" t="s">
        <v>96</v>
      </c>
      <c r="B1" s="572"/>
      <c r="C1" s="572"/>
      <c r="D1" s="572"/>
      <c r="E1" s="572"/>
      <c r="F1" s="572"/>
      <c r="G1" s="572"/>
      <c r="H1" s="572"/>
      <c r="I1" s="572"/>
      <c r="J1" s="572"/>
    </row>
    <row r="2" spans="1:10" ht="57" customHeight="1">
      <c r="A2" s="573" t="s">
        <v>392</v>
      </c>
      <c r="B2" s="574"/>
      <c r="C2" s="574"/>
      <c r="D2" s="574"/>
      <c r="E2" s="574"/>
      <c r="F2" s="574"/>
      <c r="G2" s="574"/>
      <c r="H2" s="574"/>
      <c r="I2" s="574"/>
      <c r="J2" s="574"/>
    </row>
    <row r="3" spans="2:10" s="20" customFormat="1" ht="19.5" customHeight="1">
      <c r="B3" s="575" t="s">
        <v>115</v>
      </c>
      <c r="C3" s="576"/>
      <c r="D3" s="579" t="s">
        <v>116</v>
      </c>
      <c r="E3" s="581" t="s">
        <v>117</v>
      </c>
      <c r="F3" s="581"/>
      <c r="G3" s="581"/>
      <c r="H3" s="581"/>
      <c r="I3" s="582"/>
      <c r="J3" s="583"/>
    </row>
    <row r="4" spans="2:10" s="20" customFormat="1" ht="19.5" customHeight="1">
      <c r="B4" s="577"/>
      <c r="C4" s="578"/>
      <c r="D4" s="580"/>
      <c r="E4" s="22" t="s">
        <v>88</v>
      </c>
      <c r="F4" s="22" t="s">
        <v>89</v>
      </c>
      <c r="G4" s="22" t="s">
        <v>90</v>
      </c>
      <c r="H4" s="22" t="s">
        <v>185</v>
      </c>
      <c r="I4" s="55" t="s">
        <v>186</v>
      </c>
      <c r="J4" s="23" t="s">
        <v>118</v>
      </c>
    </row>
    <row r="5" spans="2:10" s="20" customFormat="1" ht="19.5" customHeight="1">
      <c r="B5" s="556" t="s">
        <v>415</v>
      </c>
      <c r="C5" s="546"/>
      <c r="D5" s="283">
        <v>3490</v>
      </c>
      <c r="E5" s="284">
        <v>3319</v>
      </c>
      <c r="F5" s="285">
        <v>144</v>
      </c>
      <c r="G5" s="285">
        <v>18</v>
      </c>
      <c r="H5" s="285">
        <v>7</v>
      </c>
      <c r="I5" s="285">
        <v>2</v>
      </c>
      <c r="J5" s="286" t="s">
        <v>365</v>
      </c>
    </row>
    <row r="6" spans="2:10" s="20" customFormat="1" ht="19.5" customHeight="1">
      <c r="B6" s="556" t="s">
        <v>448</v>
      </c>
      <c r="C6" s="546"/>
      <c r="D6" s="283">
        <v>3562</v>
      </c>
      <c r="E6" s="284">
        <v>3392</v>
      </c>
      <c r="F6" s="285">
        <v>148</v>
      </c>
      <c r="G6" s="285">
        <v>16</v>
      </c>
      <c r="H6" s="285">
        <v>3</v>
      </c>
      <c r="I6" s="285">
        <v>3</v>
      </c>
      <c r="J6" s="286" t="s">
        <v>365</v>
      </c>
    </row>
    <row r="7" spans="2:10" s="20" customFormat="1" ht="19.5" customHeight="1">
      <c r="B7" s="565" t="s">
        <v>654</v>
      </c>
      <c r="C7" s="218" t="s">
        <v>119</v>
      </c>
      <c r="D7" s="287">
        <f aca="true" t="shared" si="0" ref="D7:I7">SUM(D8:D10)</f>
        <v>3242</v>
      </c>
      <c r="E7" s="288">
        <f t="shared" si="0"/>
        <v>3132</v>
      </c>
      <c r="F7" s="285">
        <f t="shared" si="0"/>
        <v>93</v>
      </c>
      <c r="G7" s="285">
        <f t="shared" si="0"/>
        <v>9</v>
      </c>
      <c r="H7" s="285">
        <f t="shared" si="0"/>
        <v>7</v>
      </c>
      <c r="I7" s="285">
        <f t="shared" si="0"/>
        <v>1</v>
      </c>
      <c r="J7" s="286" t="s">
        <v>365</v>
      </c>
    </row>
    <row r="8" spans="2:10" s="20" customFormat="1" ht="19.5" customHeight="1">
      <c r="B8" s="566"/>
      <c r="C8" s="220" t="s">
        <v>367</v>
      </c>
      <c r="D8" s="289">
        <v>1038</v>
      </c>
      <c r="E8" s="284">
        <v>1003</v>
      </c>
      <c r="F8" s="284">
        <v>30</v>
      </c>
      <c r="G8" s="284">
        <v>2</v>
      </c>
      <c r="H8" s="284">
        <v>2</v>
      </c>
      <c r="I8" s="284">
        <v>1</v>
      </c>
      <c r="J8" s="286" t="s">
        <v>365</v>
      </c>
    </row>
    <row r="9" spans="2:10" s="20" customFormat="1" ht="19.5" customHeight="1">
      <c r="B9" s="566"/>
      <c r="C9" s="220" t="s">
        <v>121</v>
      </c>
      <c r="D9" s="289">
        <v>740</v>
      </c>
      <c r="E9" s="284">
        <v>714</v>
      </c>
      <c r="F9" s="284">
        <v>22</v>
      </c>
      <c r="G9" s="284">
        <v>1</v>
      </c>
      <c r="H9" s="284">
        <v>3</v>
      </c>
      <c r="I9" s="285" t="s">
        <v>365</v>
      </c>
      <c r="J9" s="286" t="s">
        <v>365</v>
      </c>
    </row>
    <row r="10" spans="2:10" s="20" customFormat="1" ht="19.5" customHeight="1">
      <c r="B10" s="567"/>
      <c r="C10" s="23" t="s">
        <v>122</v>
      </c>
      <c r="D10" s="290">
        <v>1464</v>
      </c>
      <c r="E10" s="291">
        <v>1415</v>
      </c>
      <c r="F10" s="291">
        <v>41</v>
      </c>
      <c r="G10" s="291">
        <v>6</v>
      </c>
      <c r="H10" s="291">
        <v>2</v>
      </c>
      <c r="I10" s="479" t="s">
        <v>365</v>
      </c>
      <c r="J10" s="480" t="s">
        <v>365</v>
      </c>
    </row>
    <row r="11" spans="2:10" s="20" customFormat="1" ht="19.5" customHeight="1">
      <c r="B11" s="568" t="s">
        <v>162</v>
      </c>
      <c r="C11" s="569"/>
      <c r="D11" s="89">
        <v>6727</v>
      </c>
      <c r="E11" s="90">
        <v>0.18</v>
      </c>
      <c r="F11" s="90">
        <v>0.725</v>
      </c>
      <c r="G11" s="90">
        <v>0.072</v>
      </c>
      <c r="H11" s="570">
        <v>0.023</v>
      </c>
      <c r="I11" s="571"/>
      <c r="J11" s="91">
        <v>0</v>
      </c>
    </row>
    <row r="12" spans="2:10" s="20" customFormat="1" ht="19.5" customHeight="1">
      <c r="B12" s="556" t="s">
        <v>161</v>
      </c>
      <c r="C12" s="546"/>
      <c r="D12" s="88">
        <v>5107</v>
      </c>
      <c r="E12" s="92">
        <v>0.577</v>
      </c>
      <c r="F12" s="92">
        <v>0.38</v>
      </c>
      <c r="G12" s="92">
        <v>0.031</v>
      </c>
      <c r="H12" s="557">
        <v>0.011</v>
      </c>
      <c r="I12" s="558"/>
      <c r="J12" s="93">
        <v>0.001</v>
      </c>
    </row>
    <row r="13" spans="1:10" s="20" customFormat="1" ht="19.5" customHeight="1">
      <c r="A13" s="24"/>
      <c r="B13" s="556" t="s">
        <v>210</v>
      </c>
      <c r="C13" s="546"/>
      <c r="D13" s="88">
        <v>4825</v>
      </c>
      <c r="E13" s="92">
        <v>0.639</v>
      </c>
      <c r="F13" s="92">
        <v>0.327</v>
      </c>
      <c r="G13" s="92">
        <v>0.021</v>
      </c>
      <c r="H13" s="557">
        <v>0.012</v>
      </c>
      <c r="I13" s="558"/>
      <c r="J13" s="93">
        <v>0.0006</v>
      </c>
    </row>
    <row r="14" spans="1:10" s="20" customFormat="1" ht="18" customHeight="1">
      <c r="A14" s="19"/>
      <c r="B14" s="552" t="s">
        <v>654</v>
      </c>
      <c r="C14" s="553"/>
      <c r="D14" s="292">
        <v>3242</v>
      </c>
      <c r="E14" s="293">
        <v>0.966</v>
      </c>
      <c r="F14" s="293">
        <v>0.029</v>
      </c>
      <c r="G14" s="293">
        <v>0.003</v>
      </c>
      <c r="H14" s="559">
        <v>0.002</v>
      </c>
      <c r="I14" s="560"/>
      <c r="J14" s="294">
        <v>0</v>
      </c>
    </row>
    <row r="15" spans="1:10" s="20" customFormat="1" ht="18" customHeight="1">
      <c r="A15" s="19"/>
      <c r="B15" s="25"/>
      <c r="C15" s="25"/>
      <c r="D15" s="98"/>
      <c r="E15" s="26"/>
      <c r="F15" s="26"/>
      <c r="G15" s="26"/>
      <c r="H15" s="26"/>
      <c r="I15" s="26"/>
      <c r="J15" s="27"/>
    </row>
    <row r="16" spans="1:10" s="20" customFormat="1" ht="18" customHeight="1">
      <c r="A16" s="19"/>
      <c r="B16" s="561"/>
      <c r="C16" s="562"/>
      <c r="D16" s="95" t="s">
        <v>93</v>
      </c>
      <c r="E16" s="96" t="s">
        <v>211</v>
      </c>
      <c r="F16" s="97" t="s">
        <v>212</v>
      </c>
      <c r="G16" s="60" t="s">
        <v>92</v>
      </c>
      <c r="H16" s="28"/>
      <c r="I16" s="28"/>
      <c r="J16" s="28"/>
    </row>
    <row r="17" spans="1:10" s="20" customFormat="1" ht="18" customHeight="1">
      <c r="A17" s="19"/>
      <c r="B17" s="563" t="s">
        <v>415</v>
      </c>
      <c r="C17" s="564"/>
      <c r="D17" s="481">
        <v>3490</v>
      </c>
      <c r="E17" s="258">
        <v>15</v>
      </c>
      <c r="F17" s="258">
        <v>327</v>
      </c>
      <c r="G17" s="259">
        <v>34</v>
      </c>
      <c r="H17" s="28"/>
      <c r="I17" s="28"/>
      <c r="J17" s="28"/>
    </row>
    <row r="18" spans="1:10" s="20" customFormat="1" ht="18" customHeight="1">
      <c r="A18" s="19"/>
      <c r="B18" s="552" t="s">
        <v>448</v>
      </c>
      <c r="C18" s="553"/>
      <c r="D18" s="238">
        <v>3562</v>
      </c>
      <c r="E18" s="227">
        <v>16</v>
      </c>
      <c r="F18" s="227">
        <v>340</v>
      </c>
      <c r="G18" s="228">
        <v>46</v>
      </c>
      <c r="H18" s="28"/>
      <c r="I18" s="28"/>
      <c r="J18" s="28"/>
    </row>
    <row r="19" spans="1:10" s="20" customFormat="1" ht="18" customHeight="1">
      <c r="A19" s="19"/>
      <c r="B19" s="552" t="s">
        <v>654</v>
      </c>
      <c r="C19" s="553"/>
      <c r="D19" s="238">
        <v>3242</v>
      </c>
      <c r="E19" s="227">
        <v>36</v>
      </c>
      <c r="F19" s="227">
        <v>443</v>
      </c>
      <c r="G19" s="228">
        <v>57</v>
      </c>
      <c r="H19" s="173"/>
      <c r="I19" s="28"/>
      <c r="J19" s="28"/>
    </row>
    <row r="20" spans="1:10" s="20" customFormat="1" ht="18" customHeight="1">
      <c r="A20" s="19"/>
      <c r="B20" s="36"/>
      <c r="C20" s="36"/>
      <c r="D20" s="210" t="s">
        <v>400</v>
      </c>
      <c r="E20" s="210"/>
      <c r="F20" s="210"/>
      <c r="G20" s="221"/>
      <c r="H20" s="222"/>
      <c r="I20" s="19"/>
      <c r="J20" s="19"/>
    </row>
    <row r="21" spans="1:10" s="20" customFormat="1" ht="18" customHeight="1">
      <c r="A21" s="19"/>
      <c r="B21" s="36"/>
      <c r="C21" s="36"/>
      <c r="D21" s="210"/>
      <c r="E21" s="210"/>
      <c r="F21" s="210"/>
      <c r="G21" s="210"/>
      <c r="H21" s="222"/>
      <c r="I21" s="19"/>
      <c r="J21" s="19"/>
    </row>
    <row r="22" spans="1:10" s="20" customFormat="1" ht="18" customHeight="1">
      <c r="A22" s="554" t="s">
        <v>97</v>
      </c>
      <c r="B22" s="554"/>
      <c r="C22" s="554"/>
      <c r="D22" s="554"/>
      <c r="E22" s="554"/>
      <c r="F22" s="554"/>
      <c r="G22" s="554"/>
      <c r="H22" s="554"/>
      <c r="I22" s="554"/>
      <c r="J22" s="554"/>
    </row>
    <row r="23" spans="1:10" s="20" customFormat="1" ht="41.25" customHeight="1">
      <c r="A23" s="542" t="s">
        <v>209</v>
      </c>
      <c r="B23" s="542"/>
      <c r="C23" s="542"/>
      <c r="D23" s="542"/>
      <c r="E23" s="542"/>
      <c r="F23" s="542"/>
      <c r="G23" s="542"/>
      <c r="H23" s="542"/>
      <c r="I23" s="542"/>
      <c r="J23" s="542"/>
    </row>
    <row r="24" spans="1:10" s="20" customFormat="1" ht="18.75" customHeight="1">
      <c r="A24" s="29"/>
      <c r="B24" s="29"/>
      <c r="C24" s="555" t="s">
        <v>104</v>
      </c>
      <c r="D24" s="555"/>
      <c r="E24" s="542" t="s">
        <v>105</v>
      </c>
      <c r="F24" s="542"/>
      <c r="G24" s="542"/>
      <c r="H24" s="542"/>
      <c r="I24" s="542"/>
      <c r="J24" s="542"/>
    </row>
    <row r="25" spans="1:10" s="20" customFormat="1" ht="18.75" customHeight="1">
      <c r="A25" s="29"/>
      <c r="B25" s="29"/>
      <c r="C25" s="29"/>
      <c r="D25" s="29"/>
      <c r="E25" s="542" t="s">
        <v>141</v>
      </c>
      <c r="F25" s="542"/>
      <c r="G25" s="542"/>
      <c r="H25" s="542"/>
      <c r="I25" s="542"/>
      <c r="J25" s="542"/>
    </row>
    <row r="26" spans="1:10" s="20" customFormat="1" ht="18.75" customHeight="1">
      <c r="A26" s="29"/>
      <c r="B26" s="29"/>
      <c r="C26" s="29"/>
      <c r="D26" s="29"/>
      <c r="E26" s="542" t="s">
        <v>106</v>
      </c>
      <c r="F26" s="542"/>
      <c r="G26" s="542"/>
      <c r="H26" s="542"/>
      <c r="I26" s="542"/>
      <c r="J26" s="542"/>
    </row>
    <row r="27" spans="1:10" s="20" customFormat="1" ht="12.75" customHeight="1">
      <c r="A27" s="29"/>
      <c r="B27" s="29"/>
      <c r="C27" s="29"/>
      <c r="D27" s="29"/>
      <c r="E27" s="29"/>
      <c r="F27" s="29"/>
      <c r="G27" s="29"/>
      <c r="H27" s="29"/>
      <c r="I27" s="29"/>
      <c r="J27" s="29"/>
    </row>
    <row r="28" spans="2:6" s="20" customFormat="1" ht="19.5" customHeight="1">
      <c r="B28" s="543" t="s">
        <v>140</v>
      </c>
      <c r="C28" s="544"/>
      <c r="D28" s="31" t="s">
        <v>123</v>
      </c>
      <c r="E28" s="32" t="s">
        <v>124</v>
      </c>
      <c r="F28" s="25"/>
    </row>
    <row r="29" spans="1:5" s="20" customFormat="1" ht="19.5" customHeight="1">
      <c r="A29" s="20" t="s">
        <v>379</v>
      </c>
      <c r="B29" s="545" t="s">
        <v>447</v>
      </c>
      <c r="C29" s="546"/>
      <c r="D29" s="191">
        <v>3485</v>
      </c>
      <c r="E29" s="192">
        <v>3936</v>
      </c>
    </row>
    <row r="30" spans="2:5" s="20" customFormat="1" ht="19.5" customHeight="1">
      <c r="B30" s="545" t="s">
        <v>655</v>
      </c>
      <c r="C30" s="546"/>
      <c r="D30" s="191">
        <v>3562</v>
      </c>
      <c r="E30" s="192">
        <v>4221</v>
      </c>
    </row>
    <row r="31" spans="2:6" s="20" customFormat="1" ht="19.5" customHeight="1">
      <c r="B31" s="547" t="s">
        <v>654</v>
      </c>
      <c r="C31" s="217" t="s">
        <v>368</v>
      </c>
      <c r="D31" s="239">
        <f>SUM(D32:D35)</f>
        <v>3222</v>
      </c>
      <c r="E31" s="239">
        <f>SUM(E32:E35)</f>
        <v>3963</v>
      </c>
      <c r="F31" s="206"/>
    </row>
    <row r="32" spans="1:5" s="20" customFormat="1" ht="19.5" customHeight="1">
      <c r="A32" s="20" t="s">
        <v>91</v>
      </c>
      <c r="B32" s="548"/>
      <c r="C32" s="217" t="s">
        <v>367</v>
      </c>
      <c r="D32" s="239">
        <v>976</v>
      </c>
      <c r="E32" s="192">
        <v>1283</v>
      </c>
    </row>
    <row r="33" spans="2:5" s="20" customFormat="1" ht="19.5" customHeight="1">
      <c r="B33" s="548"/>
      <c r="C33" s="217" t="s">
        <v>369</v>
      </c>
      <c r="D33" s="239">
        <v>565</v>
      </c>
      <c r="E33" s="192">
        <v>739</v>
      </c>
    </row>
    <row r="34" spans="2:10" s="20" customFormat="1" ht="19.5" customHeight="1">
      <c r="B34" s="548"/>
      <c r="C34" s="217" t="s">
        <v>370</v>
      </c>
      <c r="D34" s="239">
        <v>1415</v>
      </c>
      <c r="E34" s="482">
        <v>1675</v>
      </c>
      <c r="F34" s="550"/>
      <c r="G34" s="551"/>
      <c r="H34" s="551"/>
      <c r="I34" s="551"/>
      <c r="J34" s="551"/>
    </row>
    <row r="35" spans="2:10" ht="19.5" customHeight="1">
      <c r="B35" s="549"/>
      <c r="C35" s="223" t="s">
        <v>380</v>
      </c>
      <c r="D35" s="382">
        <v>266</v>
      </c>
      <c r="E35" s="383">
        <v>266</v>
      </c>
      <c r="F35" s="550" t="s">
        <v>107</v>
      </c>
      <c r="G35" s="551"/>
      <c r="H35" s="551"/>
      <c r="I35" s="551"/>
      <c r="J35" s="551"/>
    </row>
  </sheetData>
  <sheetProtection/>
  <mergeCells count="32">
    <mergeCell ref="A1:J1"/>
    <mergeCell ref="A2:J2"/>
    <mergeCell ref="B3:C4"/>
    <mergeCell ref="D3:D4"/>
    <mergeCell ref="E3:J3"/>
    <mergeCell ref="B5:C5"/>
    <mergeCell ref="B6:C6"/>
    <mergeCell ref="B7:B10"/>
    <mergeCell ref="B11:C11"/>
    <mergeCell ref="H11:I11"/>
    <mergeCell ref="B12:C12"/>
    <mergeCell ref="H12:I12"/>
    <mergeCell ref="B13:C13"/>
    <mergeCell ref="H13:I13"/>
    <mergeCell ref="B14:C14"/>
    <mergeCell ref="H14:I14"/>
    <mergeCell ref="B16:C16"/>
    <mergeCell ref="B17:C17"/>
    <mergeCell ref="B18:C18"/>
    <mergeCell ref="B19:C19"/>
    <mergeCell ref="A22:J22"/>
    <mergeCell ref="A23:J23"/>
    <mergeCell ref="C24:D24"/>
    <mergeCell ref="E24:J24"/>
    <mergeCell ref="E25:J25"/>
    <mergeCell ref="E26:J26"/>
    <mergeCell ref="B28:C28"/>
    <mergeCell ref="B29:C29"/>
    <mergeCell ref="B30:C30"/>
    <mergeCell ref="B31:B35"/>
    <mergeCell ref="F34:J34"/>
    <mergeCell ref="F35:J35"/>
  </mergeCells>
  <printOptions/>
  <pageMargins left="0.7480314960629921" right="0.7480314960629921" top="0.984251968503937" bottom="0.984251968503937" header="0.5118110236220472" footer="0.5118110236220472"/>
  <pageSetup firstPageNumber="47" useFirstPageNumber="1" horizontalDpi="600" verticalDpi="600" orientation="portrait" paperSize="9" scale="93"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51"/>
  <sheetViews>
    <sheetView showGridLines="0" view="pageBreakPreview" zoomScaleSheetLayoutView="100" zoomScalePageLayoutView="0" workbookViewId="0" topLeftCell="A1">
      <selection activeCell="F8" sqref="F8"/>
    </sheetView>
  </sheetViews>
  <sheetFormatPr defaultColWidth="9.00390625" defaultRowHeight="19.5" customHeight="1"/>
  <cols>
    <col min="1" max="1" width="1.625" style="1" customWidth="1"/>
    <col min="2" max="2" width="6.75390625" style="1" bestFit="1" customWidth="1"/>
    <col min="3" max="4" width="5.625" style="1" customWidth="1"/>
    <col min="5" max="5" width="5.625" style="1" bestFit="1" customWidth="1"/>
    <col min="6" max="10" width="5.625" style="1" customWidth="1"/>
    <col min="11" max="12" width="3.625" style="1" customWidth="1"/>
    <col min="13" max="19" width="5.625" style="1" customWidth="1"/>
    <col min="20" max="16384" width="9.00390625" style="1" customWidth="1"/>
  </cols>
  <sheetData>
    <row r="1" spans="1:18" ht="19.5" customHeight="1">
      <c r="A1" s="609" t="s">
        <v>526</v>
      </c>
      <c r="B1" s="609"/>
      <c r="C1" s="609"/>
      <c r="D1" s="609"/>
      <c r="E1" s="609"/>
      <c r="F1" s="609"/>
      <c r="G1" s="609"/>
      <c r="H1" s="609"/>
      <c r="I1" s="609"/>
      <c r="J1" s="609"/>
      <c r="K1" s="609"/>
      <c r="L1" s="609"/>
      <c r="M1" s="609"/>
      <c r="N1" s="609"/>
      <c r="O1" s="609"/>
      <c r="P1" s="609"/>
      <c r="Q1" s="609"/>
      <c r="R1" s="609"/>
    </row>
    <row r="2" spans="1:18" ht="12" customHeight="1">
      <c r="A2" s="401"/>
      <c r="B2" s="401"/>
      <c r="C2" s="401"/>
      <c r="D2" s="401"/>
      <c r="E2" s="401"/>
      <c r="F2" s="401"/>
      <c r="G2" s="401"/>
      <c r="H2" s="401"/>
      <c r="I2" s="401"/>
      <c r="J2" s="401"/>
      <c r="K2" s="401"/>
      <c r="L2" s="401"/>
      <c r="M2" s="401"/>
      <c r="N2" s="401"/>
      <c r="O2" s="401"/>
      <c r="P2" s="401"/>
      <c r="Q2" s="401"/>
      <c r="R2" s="401"/>
    </row>
    <row r="3" spans="1:18" ht="19.5" customHeight="1">
      <c r="A3" s="609" t="s">
        <v>527</v>
      </c>
      <c r="B3" s="609"/>
      <c r="C3" s="609"/>
      <c r="D3" s="609"/>
      <c r="E3" s="609"/>
      <c r="F3" s="609"/>
      <c r="G3" s="609"/>
      <c r="H3" s="609"/>
      <c r="I3" s="609"/>
      <c r="J3" s="609"/>
      <c r="K3" s="609"/>
      <c r="L3" s="609"/>
      <c r="M3" s="609"/>
      <c r="N3" s="609"/>
      <c r="O3" s="609"/>
      <c r="P3" s="609"/>
      <c r="Q3" s="609"/>
      <c r="R3" s="609"/>
    </row>
    <row r="4" spans="2:18" ht="54" customHeight="1">
      <c r="B4" s="698" t="s">
        <v>528</v>
      </c>
      <c r="C4" s="698"/>
      <c r="D4" s="698"/>
      <c r="E4" s="698"/>
      <c r="F4" s="698"/>
      <c r="G4" s="698"/>
      <c r="H4" s="698"/>
      <c r="I4" s="698"/>
      <c r="J4" s="698"/>
      <c r="K4" s="698"/>
      <c r="L4" s="698"/>
      <c r="M4" s="698"/>
      <c r="N4" s="698"/>
      <c r="O4" s="698"/>
      <c r="P4" s="698"/>
      <c r="Q4" s="698"/>
      <c r="R4" s="698"/>
    </row>
    <row r="5" spans="2:19" s="33" customFormat="1" ht="22.5" customHeight="1">
      <c r="B5" s="663" t="s">
        <v>529</v>
      </c>
      <c r="C5" s="666" t="s">
        <v>125</v>
      </c>
      <c r="D5" s="666" t="s">
        <v>126</v>
      </c>
      <c r="E5" s="666" t="s">
        <v>530</v>
      </c>
      <c r="F5" s="405" t="s">
        <v>531</v>
      </c>
      <c r="G5" s="406" t="s">
        <v>532</v>
      </c>
      <c r="H5" s="406" t="s">
        <v>533</v>
      </c>
      <c r="I5" s="406" t="s">
        <v>534</v>
      </c>
      <c r="J5" s="406" t="s">
        <v>535</v>
      </c>
      <c r="K5" s="669" t="s">
        <v>536</v>
      </c>
      <c r="L5" s="670"/>
      <c r="M5" s="675" t="s">
        <v>537</v>
      </c>
      <c r="N5" s="676"/>
      <c r="O5" s="676"/>
      <c r="P5" s="676"/>
      <c r="Q5" s="676"/>
      <c r="R5" s="676"/>
      <c r="S5" s="677"/>
    </row>
    <row r="6" spans="2:19" s="33" customFormat="1" ht="22.5" customHeight="1">
      <c r="B6" s="664"/>
      <c r="C6" s="667"/>
      <c r="D6" s="667"/>
      <c r="E6" s="667"/>
      <c r="F6" s="407" t="s">
        <v>538</v>
      </c>
      <c r="G6" s="650" t="s">
        <v>539</v>
      </c>
      <c r="H6" s="650" t="s">
        <v>540</v>
      </c>
      <c r="I6" s="408" t="s">
        <v>541</v>
      </c>
      <c r="J6" s="650" t="s">
        <v>395</v>
      </c>
      <c r="K6" s="671"/>
      <c r="L6" s="672"/>
      <c r="M6" s="653" t="s">
        <v>542</v>
      </c>
      <c r="N6" s="656" t="s">
        <v>144</v>
      </c>
      <c r="O6" s="656" t="s">
        <v>543</v>
      </c>
      <c r="P6" s="695" t="s">
        <v>544</v>
      </c>
      <c r="Q6" s="656" t="s">
        <v>545</v>
      </c>
      <c r="R6" s="656" t="s">
        <v>127</v>
      </c>
      <c r="S6" s="690" t="s">
        <v>128</v>
      </c>
    </row>
    <row r="7" spans="2:19" s="33" customFormat="1" ht="22.5" customHeight="1">
      <c r="B7" s="664"/>
      <c r="C7" s="667"/>
      <c r="D7" s="667"/>
      <c r="E7" s="667"/>
      <c r="F7" s="409" t="s">
        <v>546</v>
      </c>
      <c r="G7" s="651"/>
      <c r="H7" s="651"/>
      <c r="I7" s="408" t="s">
        <v>547</v>
      </c>
      <c r="J7" s="651"/>
      <c r="K7" s="671"/>
      <c r="L7" s="672"/>
      <c r="M7" s="654"/>
      <c r="N7" s="651"/>
      <c r="O7" s="651"/>
      <c r="P7" s="696"/>
      <c r="Q7" s="651"/>
      <c r="R7" s="651"/>
      <c r="S7" s="691"/>
    </row>
    <row r="8" spans="2:19" s="33" customFormat="1" ht="22.5" customHeight="1">
      <c r="B8" s="664"/>
      <c r="C8" s="667"/>
      <c r="D8" s="667"/>
      <c r="E8" s="667"/>
      <c r="F8" s="407" t="s">
        <v>548</v>
      </c>
      <c r="G8" s="651"/>
      <c r="H8" s="651"/>
      <c r="I8" s="408" t="s">
        <v>549</v>
      </c>
      <c r="J8" s="651"/>
      <c r="K8" s="671"/>
      <c r="L8" s="672"/>
      <c r="M8" s="654"/>
      <c r="N8" s="651"/>
      <c r="O8" s="651"/>
      <c r="P8" s="696"/>
      <c r="Q8" s="651"/>
      <c r="R8" s="651"/>
      <c r="S8" s="691"/>
    </row>
    <row r="9" spans="2:19" s="33" customFormat="1" ht="22.5" customHeight="1">
      <c r="B9" s="665"/>
      <c r="C9" s="668"/>
      <c r="D9" s="668"/>
      <c r="E9" s="410" t="s">
        <v>550</v>
      </c>
      <c r="F9" s="411" t="s">
        <v>551</v>
      </c>
      <c r="G9" s="652"/>
      <c r="H9" s="652"/>
      <c r="I9" s="412" t="s">
        <v>552</v>
      </c>
      <c r="J9" s="652"/>
      <c r="K9" s="673"/>
      <c r="L9" s="674"/>
      <c r="M9" s="655"/>
      <c r="N9" s="652"/>
      <c r="O9" s="652"/>
      <c r="P9" s="697"/>
      <c r="Q9" s="652"/>
      <c r="R9" s="652"/>
      <c r="S9" s="692"/>
    </row>
    <row r="10" spans="2:19" s="33" customFormat="1" ht="30" customHeight="1">
      <c r="B10" s="34" t="s">
        <v>553</v>
      </c>
      <c r="C10" s="449">
        <f>SUM(C11:C12)</f>
        <v>6484</v>
      </c>
      <c r="D10" s="449">
        <f>SUM(D11:D12)</f>
        <v>6293</v>
      </c>
      <c r="E10" s="450">
        <f>D10/C10*100</f>
        <v>97.05428747686614</v>
      </c>
      <c r="F10" s="451">
        <f>SUM(F11:F12)</f>
        <v>49</v>
      </c>
      <c r="G10" s="452">
        <f>SUM(G11:G12)</f>
        <v>423</v>
      </c>
      <c r="H10" s="452">
        <f>SUM(H11:H12)</f>
        <v>392</v>
      </c>
      <c r="I10" s="452">
        <f>SUM(I11:I12)</f>
        <v>827</v>
      </c>
      <c r="J10" s="452">
        <f>SUM(J11:J12)</f>
        <v>146</v>
      </c>
      <c r="K10" s="693">
        <f>SUM(K11:L12)</f>
        <v>1837</v>
      </c>
      <c r="L10" s="694"/>
      <c r="M10" s="454">
        <f aca="true" t="shared" si="0" ref="M10:R10">SUM(M11:M12)</f>
        <v>216</v>
      </c>
      <c r="N10" s="452">
        <f>SUM(N11:N12)</f>
        <v>588</v>
      </c>
      <c r="O10" s="453">
        <f>SUM(O11:O12)</f>
        <v>435</v>
      </c>
      <c r="P10" s="453">
        <f t="shared" si="0"/>
        <v>64</v>
      </c>
      <c r="Q10" s="453">
        <f t="shared" si="0"/>
        <v>249</v>
      </c>
      <c r="R10" s="453">
        <f t="shared" si="0"/>
        <v>302</v>
      </c>
      <c r="S10" s="455">
        <f>SUM(S11:S12)</f>
        <v>1854</v>
      </c>
    </row>
    <row r="11" spans="2:19" s="33" customFormat="1" ht="30" customHeight="1">
      <c r="B11" s="34" t="s">
        <v>554</v>
      </c>
      <c r="C11" s="449">
        <v>3242</v>
      </c>
      <c r="D11" s="449">
        <v>3197</v>
      </c>
      <c r="E11" s="450">
        <f>D11/C11*100</f>
        <v>98.6119679210364</v>
      </c>
      <c r="F11" s="456">
        <v>35</v>
      </c>
      <c r="G11" s="452">
        <v>212</v>
      </c>
      <c r="H11" s="452">
        <v>158</v>
      </c>
      <c r="I11" s="452">
        <v>78</v>
      </c>
      <c r="J11" s="452">
        <v>14</v>
      </c>
      <c r="K11" s="693">
        <f>SUM(F11:J11)</f>
        <v>497</v>
      </c>
      <c r="L11" s="694"/>
      <c r="M11" s="454">
        <v>102</v>
      </c>
      <c r="N11" s="452">
        <v>35</v>
      </c>
      <c r="O11" s="453">
        <v>136</v>
      </c>
      <c r="P11" s="453">
        <v>64</v>
      </c>
      <c r="Q11" s="453">
        <v>34</v>
      </c>
      <c r="R11" s="453">
        <v>192</v>
      </c>
      <c r="S11" s="455">
        <f>SUM(M11:R11)</f>
        <v>563</v>
      </c>
    </row>
    <row r="12" spans="2:19" s="33" customFormat="1" ht="30" customHeight="1">
      <c r="B12" s="34" t="s">
        <v>555</v>
      </c>
      <c r="C12" s="449">
        <v>3242</v>
      </c>
      <c r="D12" s="449">
        <v>3096</v>
      </c>
      <c r="E12" s="450">
        <f>D12/C12*100</f>
        <v>95.49660703269586</v>
      </c>
      <c r="F12" s="456">
        <v>14</v>
      </c>
      <c r="G12" s="452">
        <v>211</v>
      </c>
      <c r="H12" s="452">
        <v>234</v>
      </c>
      <c r="I12" s="452">
        <v>749</v>
      </c>
      <c r="J12" s="452">
        <v>132</v>
      </c>
      <c r="K12" s="693">
        <f>SUM(F12:J12)</f>
        <v>1340</v>
      </c>
      <c r="L12" s="694"/>
      <c r="M12" s="454">
        <v>114</v>
      </c>
      <c r="N12" s="452">
        <v>553</v>
      </c>
      <c r="O12" s="453">
        <v>299</v>
      </c>
      <c r="P12" s="457" t="s">
        <v>365</v>
      </c>
      <c r="Q12" s="452">
        <v>215</v>
      </c>
      <c r="R12" s="453">
        <v>110</v>
      </c>
      <c r="S12" s="455">
        <f>SUM(M12:R12)</f>
        <v>1291</v>
      </c>
    </row>
    <row r="13" spans="2:19" s="33" customFormat="1" ht="30" customHeight="1">
      <c r="B13" s="678" t="s">
        <v>653</v>
      </c>
      <c r="C13" s="678"/>
      <c r="D13" s="678"/>
      <c r="E13" s="678"/>
      <c r="F13" s="678"/>
      <c r="G13" s="678"/>
      <c r="H13" s="678"/>
      <c r="I13" s="678"/>
      <c r="J13" s="678"/>
      <c r="K13" s="678"/>
      <c r="L13" s="679"/>
      <c r="M13" s="682" t="s">
        <v>556</v>
      </c>
      <c r="N13" s="683"/>
      <c r="O13" s="684"/>
      <c r="P13" s="584" t="s">
        <v>557</v>
      </c>
      <c r="Q13" s="636"/>
      <c r="R13" s="637" t="s">
        <v>558</v>
      </c>
      <c r="S13" s="585"/>
    </row>
    <row r="14" spans="2:19" s="33" customFormat="1" ht="30" customHeight="1">
      <c r="B14" s="680"/>
      <c r="C14" s="680"/>
      <c r="D14" s="680"/>
      <c r="E14" s="680"/>
      <c r="F14" s="680"/>
      <c r="G14" s="680"/>
      <c r="H14" s="680"/>
      <c r="I14" s="680"/>
      <c r="J14" s="680"/>
      <c r="K14" s="680"/>
      <c r="L14" s="681"/>
      <c r="M14" s="685" t="s">
        <v>559</v>
      </c>
      <c r="N14" s="686"/>
      <c r="O14" s="687"/>
      <c r="P14" s="688">
        <v>3196</v>
      </c>
      <c r="Q14" s="689"/>
      <c r="R14" s="660">
        <v>1</v>
      </c>
      <c r="S14" s="661"/>
    </row>
    <row r="15" spans="2:18" s="33" customFormat="1" ht="14.25" customHeight="1">
      <c r="B15" s="413"/>
      <c r="C15" s="413"/>
      <c r="D15" s="414"/>
      <c r="E15" s="413"/>
      <c r="F15" s="413"/>
      <c r="G15" s="413"/>
      <c r="H15" s="413"/>
      <c r="I15" s="413"/>
      <c r="J15" s="413"/>
      <c r="K15" s="413"/>
      <c r="L15" s="415"/>
      <c r="M15" s="36"/>
      <c r="N15" s="36"/>
      <c r="O15" s="36"/>
      <c r="P15" s="37"/>
      <c r="Q15" s="37"/>
      <c r="R15" s="37"/>
    </row>
    <row r="16" spans="2:18" s="33" customFormat="1" ht="14.25" customHeight="1">
      <c r="B16" s="33" t="s">
        <v>560</v>
      </c>
      <c r="M16" s="36"/>
      <c r="N16" s="36"/>
      <c r="O16" s="36"/>
      <c r="P16" s="37"/>
      <c r="Q16" s="37"/>
      <c r="R16" s="37"/>
    </row>
    <row r="17" ht="4.5" customHeight="1"/>
    <row r="18" spans="1:18" ht="19.5" customHeight="1">
      <c r="A18" s="609" t="s">
        <v>561</v>
      </c>
      <c r="B18" s="609"/>
      <c r="C18" s="609"/>
      <c r="D18" s="609"/>
      <c r="E18" s="609"/>
      <c r="F18" s="609"/>
      <c r="G18" s="609"/>
      <c r="H18" s="609"/>
      <c r="I18" s="609"/>
      <c r="J18" s="609"/>
      <c r="K18" s="609"/>
      <c r="L18" s="609"/>
      <c r="M18" s="609"/>
      <c r="N18" s="609"/>
      <c r="O18" s="609"/>
      <c r="P18" s="609"/>
      <c r="Q18" s="609"/>
      <c r="R18" s="609"/>
    </row>
    <row r="19" spans="2:18" s="33" customFormat="1" ht="10.5" customHeight="1">
      <c r="B19" s="416"/>
      <c r="C19" s="416"/>
      <c r="D19" s="416"/>
      <c r="E19" s="416"/>
      <c r="F19" s="416"/>
      <c r="G19" s="416"/>
      <c r="H19" s="416"/>
      <c r="I19" s="416"/>
      <c r="J19" s="416"/>
      <c r="K19" s="416"/>
      <c r="L19" s="416"/>
      <c r="M19" s="403"/>
      <c r="N19" s="403"/>
      <c r="O19" s="403"/>
      <c r="P19" s="403"/>
      <c r="Q19" s="403"/>
      <c r="R19" s="403"/>
    </row>
    <row r="20" spans="1:18" s="33" customFormat="1" ht="22.5" customHeight="1">
      <c r="A20" s="662"/>
      <c r="B20" s="663" t="s">
        <v>529</v>
      </c>
      <c r="C20" s="666" t="s">
        <v>125</v>
      </c>
      <c r="D20" s="666" t="s">
        <v>126</v>
      </c>
      <c r="E20" s="666" t="s">
        <v>530</v>
      </c>
      <c r="F20" s="405" t="s">
        <v>531</v>
      </c>
      <c r="G20" s="406" t="s">
        <v>532</v>
      </c>
      <c r="H20" s="406" t="s">
        <v>533</v>
      </c>
      <c r="I20" s="406" t="s">
        <v>534</v>
      </c>
      <c r="J20" s="406" t="s">
        <v>535</v>
      </c>
      <c r="K20" s="669" t="s">
        <v>536</v>
      </c>
      <c r="L20" s="670"/>
      <c r="M20" s="675" t="s">
        <v>562</v>
      </c>
      <c r="N20" s="676"/>
      <c r="O20" s="676"/>
      <c r="P20" s="677"/>
      <c r="R20" s="417"/>
    </row>
    <row r="21" spans="1:16" s="33" customFormat="1" ht="22.5" customHeight="1">
      <c r="A21" s="662"/>
      <c r="B21" s="664"/>
      <c r="C21" s="667"/>
      <c r="D21" s="667"/>
      <c r="E21" s="667"/>
      <c r="F21" s="418" t="s">
        <v>538</v>
      </c>
      <c r="G21" s="650" t="s">
        <v>539</v>
      </c>
      <c r="H21" s="650" t="s">
        <v>540</v>
      </c>
      <c r="I21" s="408" t="s">
        <v>541</v>
      </c>
      <c r="J21" s="650" t="s">
        <v>395</v>
      </c>
      <c r="K21" s="671"/>
      <c r="L21" s="672"/>
      <c r="M21" s="653" t="s">
        <v>542</v>
      </c>
      <c r="N21" s="656" t="s">
        <v>144</v>
      </c>
      <c r="O21" s="656" t="s">
        <v>127</v>
      </c>
      <c r="P21" s="657" t="s">
        <v>128</v>
      </c>
    </row>
    <row r="22" spans="1:16" s="33" customFormat="1" ht="22.5" customHeight="1">
      <c r="A22" s="662"/>
      <c r="B22" s="664"/>
      <c r="C22" s="667"/>
      <c r="D22" s="667"/>
      <c r="E22" s="667"/>
      <c r="F22" s="418" t="s">
        <v>546</v>
      </c>
      <c r="G22" s="651"/>
      <c r="H22" s="651"/>
      <c r="I22" s="408" t="s">
        <v>547</v>
      </c>
      <c r="J22" s="651"/>
      <c r="K22" s="671"/>
      <c r="L22" s="672"/>
      <c r="M22" s="654"/>
      <c r="N22" s="651"/>
      <c r="O22" s="651"/>
      <c r="P22" s="658"/>
    </row>
    <row r="23" spans="1:16" s="33" customFormat="1" ht="22.5" customHeight="1">
      <c r="A23" s="662"/>
      <c r="B23" s="664"/>
      <c r="C23" s="667"/>
      <c r="D23" s="667"/>
      <c r="E23" s="667"/>
      <c r="F23" s="418" t="s">
        <v>548</v>
      </c>
      <c r="G23" s="651"/>
      <c r="H23" s="651"/>
      <c r="I23" s="408" t="s">
        <v>549</v>
      </c>
      <c r="J23" s="651"/>
      <c r="K23" s="671"/>
      <c r="L23" s="672"/>
      <c r="M23" s="654"/>
      <c r="N23" s="651"/>
      <c r="O23" s="651"/>
      <c r="P23" s="658"/>
    </row>
    <row r="24" spans="1:16" s="33" customFormat="1" ht="22.5" customHeight="1">
      <c r="A24" s="662"/>
      <c r="B24" s="665"/>
      <c r="C24" s="668"/>
      <c r="D24" s="668"/>
      <c r="E24" s="400" t="s">
        <v>550</v>
      </c>
      <c r="F24" s="419" t="s">
        <v>551</v>
      </c>
      <c r="G24" s="652"/>
      <c r="H24" s="652"/>
      <c r="I24" s="412" t="s">
        <v>552</v>
      </c>
      <c r="J24" s="652"/>
      <c r="K24" s="673"/>
      <c r="L24" s="674"/>
      <c r="M24" s="655"/>
      <c r="N24" s="652"/>
      <c r="O24" s="652"/>
      <c r="P24" s="659"/>
    </row>
    <row r="25" spans="1:16" s="33" customFormat="1" ht="30" customHeight="1">
      <c r="A25" s="36"/>
      <c r="B25" s="34" t="s">
        <v>563</v>
      </c>
      <c r="C25" s="449">
        <v>3351</v>
      </c>
      <c r="D25" s="449">
        <v>3041</v>
      </c>
      <c r="E25" s="458">
        <f>D25/C25*100</f>
        <v>90.74903014025664</v>
      </c>
      <c r="F25" s="459">
        <v>59</v>
      </c>
      <c r="G25" s="460">
        <v>81</v>
      </c>
      <c r="H25" s="460">
        <v>1</v>
      </c>
      <c r="I25" s="460">
        <v>31</v>
      </c>
      <c r="J25" s="460">
        <v>11</v>
      </c>
      <c r="K25" s="660">
        <f>SUM(F25:J25)</f>
        <v>183</v>
      </c>
      <c r="L25" s="661"/>
      <c r="M25" s="459">
        <v>65</v>
      </c>
      <c r="N25" s="460">
        <v>24</v>
      </c>
      <c r="O25" s="461">
        <v>27</v>
      </c>
      <c r="P25" s="462">
        <f>SUM(M25:O25)</f>
        <v>116</v>
      </c>
    </row>
    <row r="26" ht="16.5" customHeight="1"/>
    <row r="27" spans="1:18" ht="19.5" customHeight="1">
      <c r="A27" s="609" t="s">
        <v>564</v>
      </c>
      <c r="B27" s="609"/>
      <c r="C27" s="609"/>
      <c r="D27" s="609"/>
      <c r="E27" s="609"/>
      <c r="F27" s="609"/>
      <c r="G27" s="609"/>
      <c r="H27" s="609"/>
      <c r="I27" s="609"/>
      <c r="J27" s="609"/>
      <c r="K27" s="609"/>
      <c r="L27" s="609"/>
      <c r="M27" s="609"/>
      <c r="N27" s="609"/>
      <c r="O27" s="609"/>
      <c r="P27" s="609"/>
      <c r="Q27" s="609"/>
      <c r="R27" s="609"/>
    </row>
    <row r="28" spans="2:18" s="33" customFormat="1" ht="86.25" customHeight="1">
      <c r="B28" s="634" t="s">
        <v>565</v>
      </c>
      <c r="C28" s="634"/>
      <c r="D28" s="634"/>
      <c r="E28" s="634"/>
      <c r="F28" s="634"/>
      <c r="G28" s="634"/>
      <c r="H28" s="634"/>
      <c r="I28" s="634"/>
      <c r="J28" s="634"/>
      <c r="K28" s="634"/>
      <c r="L28" s="634"/>
      <c r="M28" s="634"/>
      <c r="N28" s="634"/>
      <c r="O28" s="634"/>
      <c r="P28" s="634"/>
      <c r="Q28" s="634"/>
      <c r="R28" s="634"/>
    </row>
    <row r="29" spans="2:6" s="33" customFormat="1" ht="30" customHeight="1">
      <c r="B29" s="610" t="s">
        <v>477</v>
      </c>
      <c r="C29" s="611"/>
      <c r="D29" s="646">
        <v>13307</v>
      </c>
      <c r="E29" s="647"/>
      <c r="F29" s="420" t="s">
        <v>566</v>
      </c>
    </row>
    <row r="30" spans="2:6" s="33" customFormat="1" ht="30" customHeight="1">
      <c r="B30" s="621" t="s">
        <v>448</v>
      </c>
      <c r="C30" s="622"/>
      <c r="D30" s="648">
        <v>12951</v>
      </c>
      <c r="E30" s="649"/>
      <c r="F30" s="421"/>
    </row>
    <row r="31" spans="2:6" s="33" customFormat="1" ht="30" customHeight="1">
      <c r="B31" s="552" t="s">
        <v>649</v>
      </c>
      <c r="C31" s="553"/>
      <c r="D31" s="644">
        <v>12235</v>
      </c>
      <c r="E31" s="645"/>
      <c r="F31" s="422"/>
    </row>
    <row r="32" ht="18" customHeight="1"/>
    <row r="33" spans="1:18" ht="19.5" customHeight="1">
      <c r="A33" s="609" t="s">
        <v>567</v>
      </c>
      <c r="B33" s="609"/>
      <c r="C33" s="609"/>
      <c r="D33" s="609"/>
      <c r="E33" s="609"/>
      <c r="F33" s="609"/>
      <c r="G33" s="609"/>
      <c r="H33" s="609"/>
      <c r="I33" s="609"/>
      <c r="J33" s="609"/>
      <c r="K33" s="609"/>
      <c r="L33" s="609"/>
      <c r="M33" s="609"/>
      <c r="N33" s="609"/>
      <c r="O33" s="609"/>
      <c r="P33" s="609"/>
      <c r="Q33" s="609"/>
      <c r="R33" s="609"/>
    </row>
    <row r="34" spans="2:18" s="33" customFormat="1" ht="60" customHeight="1">
      <c r="B34" s="634" t="s">
        <v>568</v>
      </c>
      <c r="C34" s="634"/>
      <c r="D34" s="634"/>
      <c r="E34" s="634"/>
      <c r="F34" s="634"/>
      <c r="G34" s="634"/>
      <c r="H34" s="634"/>
      <c r="I34" s="634"/>
      <c r="J34" s="634"/>
      <c r="K34" s="634"/>
      <c r="L34" s="634"/>
      <c r="M34" s="634"/>
      <c r="N34" s="634"/>
      <c r="O34" s="634"/>
      <c r="P34" s="634"/>
      <c r="Q34" s="634"/>
      <c r="R34" s="634"/>
    </row>
    <row r="35" spans="2:13" s="33" customFormat="1" ht="30" customHeight="1">
      <c r="B35" s="584" t="s">
        <v>115</v>
      </c>
      <c r="C35" s="585"/>
      <c r="D35" s="584" t="s">
        <v>569</v>
      </c>
      <c r="E35" s="635"/>
      <c r="F35" s="635"/>
      <c r="G35" s="635"/>
      <c r="H35" s="636"/>
      <c r="I35" s="637" t="s">
        <v>570</v>
      </c>
      <c r="J35" s="635"/>
      <c r="K35" s="635"/>
      <c r="L35" s="635"/>
      <c r="M35" s="585"/>
    </row>
    <row r="36" spans="2:13" s="33" customFormat="1" ht="30" customHeight="1">
      <c r="B36" s="610" t="s">
        <v>477</v>
      </c>
      <c r="C36" s="611"/>
      <c r="D36" s="612">
        <v>3476</v>
      </c>
      <c r="E36" s="613"/>
      <c r="F36" s="613"/>
      <c r="G36" s="613"/>
      <c r="H36" s="614"/>
      <c r="I36" s="640">
        <v>5</v>
      </c>
      <c r="J36" s="613"/>
      <c r="K36" s="613"/>
      <c r="L36" s="613"/>
      <c r="M36" s="641"/>
    </row>
    <row r="37" spans="2:13" s="33" customFormat="1" ht="30" customHeight="1">
      <c r="B37" s="621" t="s">
        <v>448</v>
      </c>
      <c r="C37" s="622"/>
      <c r="D37" s="623">
        <v>3497</v>
      </c>
      <c r="E37" s="624"/>
      <c r="F37" s="624"/>
      <c r="G37" s="624"/>
      <c r="H37" s="625"/>
      <c r="I37" s="642">
        <v>6</v>
      </c>
      <c r="J37" s="624"/>
      <c r="K37" s="624"/>
      <c r="L37" s="624"/>
      <c r="M37" s="643"/>
    </row>
    <row r="38" spans="2:13" s="33" customFormat="1" ht="30" customHeight="1">
      <c r="B38" s="552" t="s">
        <v>649</v>
      </c>
      <c r="C38" s="553"/>
      <c r="D38" s="600">
        <v>3196</v>
      </c>
      <c r="E38" s="601"/>
      <c r="F38" s="601"/>
      <c r="G38" s="601"/>
      <c r="H38" s="602"/>
      <c r="I38" s="632">
        <v>3</v>
      </c>
      <c r="J38" s="601"/>
      <c r="K38" s="601"/>
      <c r="L38" s="601"/>
      <c r="M38" s="633"/>
    </row>
    <row r="39" ht="24" customHeight="1"/>
    <row r="40" spans="1:18" ht="19.5" customHeight="1">
      <c r="A40" s="609" t="s">
        <v>571</v>
      </c>
      <c r="B40" s="609"/>
      <c r="C40" s="609"/>
      <c r="D40" s="609"/>
      <c r="E40" s="609"/>
      <c r="F40" s="609"/>
      <c r="G40" s="609"/>
      <c r="H40" s="609"/>
      <c r="I40" s="609"/>
      <c r="J40" s="609"/>
      <c r="K40" s="609"/>
      <c r="L40" s="609"/>
      <c r="M40" s="609"/>
      <c r="N40" s="609"/>
      <c r="O40" s="609"/>
      <c r="P40" s="609"/>
      <c r="Q40" s="609"/>
      <c r="R40" s="609"/>
    </row>
    <row r="41" spans="2:18" s="33" customFormat="1" ht="59.25" customHeight="1">
      <c r="B41" s="634" t="s">
        <v>572</v>
      </c>
      <c r="C41" s="634"/>
      <c r="D41" s="634"/>
      <c r="E41" s="634"/>
      <c r="F41" s="634"/>
      <c r="G41" s="634"/>
      <c r="H41" s="634"/>
      <c r="I41" s="634"/>
      <c r="J41" s="634"/>
      <c r="K41" s="634"/>
      <c r="L41" s="634"/>
      <c r="M41" s="634"/>
      <c r="N41" s="634"/>
      <c r="O41" s="634"/>
      <c r="P41" s="634"/>
      <c r="Q41" s="634"/>
      <c r="R41" s="634"/>
    </row>
    <row r="42" spans="2:16" s="33" customFormat="1" ht="30" customHeight="1">
      <c r="B42" s="584" t="s">
        <v>115</v>
      </c>
      <c r="C42" s="585"/>
      <c r="D42" s="584" t="s">
        <v>573</v>
      </c>
      <c r="E42" s="635"/>
      <c r="F42" s="636"/>
      <c r="G42" s="637" t="s">
        <v>574</v>
      </c>
      <c r="H42" s="635"/>
      <c r="I42" s="636"/>
      <c r="J42" s="637" t="s">
        <v>575</v>
      </c>
      <c r="K42" s="635"/>
      <c r="L42" s="635"/>
      <c r="M42" s="585"/>
      <c r="N42" s="638"/>
      <c r="O42" s="639"/>
      <c r="P42" s="639"/>
    </row>
    <row r="43" spans="2:16" s="33" customFormat="1" ht="30" customHeight="1">
      <c r="B43" s="610" t="s">
        <v>477</v>
      </c>
      <c r="C43" s="611"/>
      <c r="D43" s="612">
        <v>3277</v>
      </c>
      <c r="E43" s="613"/>
      <c r="F43" s="614"/>
      <c r="G43" s="615">
        <v>3277</v>
      </c>
      <c r="H43" s="616"/>
      <c r="I43" s="617"/>
      <c r="J43" s="618" t="s">
        <v>576</v>
      </c>
      <c r="K43" s="619"/>
      <c r="L43" s="619"/>
      <c r="M43" s="620"/>
      <c r="N43" s="607"/>
      <c r="O43" s="608"/>
      <c r="P43" s="608"/>
    </row>
    <row r="44" spans="2:16" s="33" customFormat="1" ht="30" customHeight="1">
      <c r="B44" s="621" t="s">
        <v>448</v>
      </c>
      <c r="C44" s="622"/>
      <c r="D44" s="623">
        <v>3035</v>
      </c>
      <c r="E44" s="624"/>
      <c r="F44" s="625"/>
      <c r="G44" s="626">
        <v>3035</v>
      </c>
      <c r="H44" s="627"/>
      <c r="I44" s="628"/>
      <c r="J44" s="629" t="s">
        <v>650</v>
      </c>
      <c r="K44" s="630"/>
      <c r="L44" s="630"/>
      <c r="M44" s="631"/>
      <c r="N44" s="607"/>
      <c r="O44" s="608"/>
      <c r="P44" s="608"/>
    </row>
    <row r="45" spans="2:16" s="33" customFormat="1" ht="30" customHeight="1">
      <c r="B45" s="552" t="s">
        <v>649</v>
      </c>
      <c r="C45" s="553"/>
      <c r="D45" s="600">
        <v>3041</v>
      </c>
      <c r="E45" s="601"/>
      <c r="F45" s="602"/>
      <c r="G45" s="586">
        <v>3041</v>
      </c>
      <c r="H45" s="587"/>
      <c r="I45" s="603"/>
      <c r="J45" s="604" t="s">
        <v>651</v>
      </c>
      <c r="K45" s="605"/>
      <c r="L45" s="605"/>
      <c r="M45" s="606"/>
      <c r="N45" s="607"/>
      <c r="O45" s="608"/>
      <c r="P45" s="608"/>
    </row>
    <row r="47" spans="1:18" ht="19.5" customHeight="1">
      <c r="A47" s="609" t="s">
        <v>577</v>
      </c>
      <c r="B47" s="609"/>
      <c r="C47" s="609"/>
      <c r="D47" s="609"/>
      <c r="E47" s="609"/>
      <c r="F47" s="609"/>
      <c r="G47" s="609"/>
      <c r="H47" s="609"/>
      <c r="I47" s="609"/>
      <c r="J47" s="609"/>
      <c r="K47" s="609"/>
      <c r="L47" s="609"/>
      <c r="M47" s="609"/>
      <c r="N47" s="609"/>
      <c r="O47" s="609"/>
      <c r="P47" s="609"/>
      <c r="Q47" s="609"/>
      <c r="R47" s="609"/>
    </row>
    <row r="48" spans="14:19" ht="19.5" customHeight="1">
      <c r="N48" s="402" t="s">
        <v>578</v>
      </c>
      <c r="O48" s="423"/>
      <c r="P48" s="423"/>
      <c r="R48" s="402"/>
      <c r="S48" s="402"/>
    </row>
    <row r="49" spans="2:17" ht="19.5" customHeight="1">
      <c r="B49" s="592"/>
      <c r="C49" s="593"/>
      <c r="D49" s="596" t="s">
        <v>579</v>
      </c>
      <c r="E49" s="597"/>
      <c r="F49" s="588" t="s">
        <v>580</v>
      </c>
      <c r="G49" s="589"/>
      <c r="H49" s="589"/>
      <c r="I49" s="589"/>
      <c r="J49" s="589"/>
      <c r="K49" s="589"/>
      <c r="L49" s="589"/>
      <c r="M49" s="589"/>
      <c r="N49" s="589"/>
      <c r="O49" s="589"/>
      <c r="P49" s="589"/>
      <c r="Q49" s="590"/>
    </row>
    <row r="50" spans="2:17" ht="18.75" customHeight="1">
      <c r="B50" s="594"/>
      <c r="C50" s="595"/>
      <c r="D50" s="598"/>
      <c r="E50" s="599"/>
      <c r="F50" s="588" t="s">
        <v>69</v>
      </c>
      <c r="G50" s="589"/>
      <c r="H50" s="590"/>
      <c r="I50" s="591" t="s">
        <v>581</v>
      </c>
      <c r="J50" s="589"/>
      <c r="K50" s="590"/>
      <c r="L50" s="591" t="s">
        <v>582</v>
      </c>
      <c r="M50" s="589"/>
      <c r="N50" s="590"/>
      <c r="O50" s="591" t="s">
        <v>583</v>
      </c>
      <c r="P50" s="589"/>
      <c r="Q50" s="590"/>
    </row>
    <row r="51" spans="2:17" ht="36" customHeight="1">
      <c r="B51" s="584" t="s">
        <v>649</v>
      </c>
      <c r="C51" s="585"/>
      <c r="D51" s="586">
        <v>322</v>
      </c>
      <c r="E51" s="587"/>
      <c r="F51" s="588">
        <v>240</v>
      </c>
      <c r="G51" s="589"/>
      <c r="H51" s="590"/>
      <c r="I51" s="591">
        <v>41</v>
      </c>
      <c r="J51" s="589"/>
      <c r="K51" s="590"/>
      <c r="L51" s="591">
        <v>41</v>
      </c>
      <c r="M51" s="589"/>
      <c r="N51" s="590"/>
      <c r="O51" s="591">
        <v>30</v>
      </c>
      <c r="P51" s="589"/>
      <c r="Q51" s="590"/>
    </row>
  </sheetData>
  <sheetProtection/>
  <mergeCells count="103">
    <mergeCell ref="A1:R1"/>
    <mergeCell ref="A3:R3"/>
    <mergeCell ref="B4:R4"/>
    <mergeCell ref="B5:B9"/>
    <mergeCell ref="C5:C9"/>
    <mergeCell ref="D5:D9"/>
    <mergeCell ref="E5:E8"/>
    <mergeCell ref="K5:L9"/>
    <mergeCell ref="M5:S5"/>
    <mergeCell ref="G6:G9"/>
    <mergeCell ref="H6:H9"/>
    <mergeCell ref="J6:J9"/>
    <mergeCell ref="M6:M9"/>
    <mergeCell ref="N6:N9"/>
    <mergeCell ref="O6:O9"/>
    <mergeCell ref="P6:P9"/>
    <mergeCell ref="Q6:Q9"/>
    <mergeCell ref="R6:R9"/>
    <mergeCell ref="S6:S9"/>
    <mergeCell ref="K10:L10"/>
    <mergeCell ref="K11:L11"/>
    <mergeCell ref="K12:L12"/>
    <mergeCell ref="B13:L14"/>
    <mergeCell ref="M13:O13"/>
    <mergeCell ref="P13:Q13"/>
    <mergeCell ref="R13:S13"/>
    <mergeCell ref="M14:O14"/>
    <mergeCell ref="P14:Q14"/>
    <mergeCell ref="R14:S14"/>
    <mergeCell ref="A18:R18"/>
    <mergeCell ref="A20:A24"/>
    <mergeCell ref="B20:B24"/>
    <mergeCell ref="C20:C24"/>
    <mergeCell ref="D20:D24"/>
    <mergeCell ref="E20:E23"/>
    <mergeCell ref="K20:L24"/>
    <mergeCell ref="M20:P20"/>
    <mergeCell ref="G21:G24"/>
    <mergeCell ref="H21:H24"/>
    <mergeCell ref="J21:J24"/>
    <mergeCell ref="M21:M24"/>
    <mergeCell ref="N21:N24"/>
    <mergeCell ref="O21:O24"/>
    <mergeCell ref="P21:P24"/>
    <mergeCell ref="K25:L25"/>
    <mergeCell ref="A27:R27"/>
    <mergeCell ref="B28:R28"/>
    <mergeCell ref="B29:C29"/>
    <mergeCell ref="D29:E29"/>
    <mergeCell ref="B30:C30"/>
    <mergeCell ref="D30:E30"/>
    <mergeCell ref="B31:C31"/>
    <mergeCell ref="D31:E31"/>
    <mergeCell ref="A33:R33"/>
    <mergeCell ref="B34:R34"/>
    <mergeCell ref="B35:C35"/>
    <mergeCell ref="D35:H35"/>
    <mergeCell ref="I35:M35"/>
    <mergeCell ref="B36:C36"/>
    <mergeCell ref="D36:H36"/>
    <mergeCell ref="I36:M36"/>
    <mergeCell ref="B37:C37"/>
    <mergeCell ref="D37:H37"/>
    <mergeCell ref="I37:M37"/>
    <mergeCell ref="B38:C38"/>
    <mergeCell ref="D38:H38"/>
    <mergeCell ref="I38:M38"/>
    <mergeCell ref="A40:R40"/>
    <mergeCell ref="B41:R41"/>
    <mergeCell ref="B42:C42"/>
    <mergeCell ref="D42:F42"/>
    <mergeCell ref="G42:I42"/>
    <mergeCell ref="J42:M42"/>
    <mergeCell ref="N42:P42"/>
    <mergeCell ref="B43:C43"/>
    <mergeCell ref="D43:F43"/>
    <mergeCell ref="G43:I43"/>
    <mergeCell ref="J43:M43"/>
    <mergeCell ref="N43:P43"/>
    <mergeCell ref="B44:C44"/>
    <mergeCell ref="D44:F44"/>
    <mergeCell ref="G44:I44"/>
    <mergeCell ref="J44:M44"/>
    <mergeCell ref="N44:P44"/>
    <mergeCell ref="I50:K50"/>
    <mergeCell ref="L50:N50"/>
    <mergeCell ref="F49:Q49"/>
    <mergeCell ref="B45:C45"/>
    <mergeCell ref="D45:F45"/>
    <mergeCell ref="G45:I45"/>
    <mergeCell ref="J45:M45"/>
    <mergeCell ref="N45:P45"/>
    <mergeCell ref="A47:R47"/>
    <mergeCell ref="B51:C51"/>
    <mergeCell ref="D51:E51"/>
    <mergeCell ref="F51:H51"/>
    <mergeCell ref="I51:K51"/>
    <mergeCell ref="L51:N51"/>
    <mergeCell ref="O50:Q50"/>
    <mergeCell ref="O51:Q51"/>
    <mergeCell ref="B49:C50"/>
    <mergeCell ref="D49:E50"/>
    <mergeCell ref="F50:H50"/>
  </mergeCells>
  <printOptions/>
  <pageMargins left="0.7480314960629921" right="0.7480314960629921" top="0.984251968503937" bottom="0.984251968503937" header="0.5118110236220472" footer="0.5118110236220472"/>
  <pageSetup firstPageNumber="48" useFirstPageNumber="1" horizontalDpi="600" verticalDpi="600" orientation="portrait" paperSize="9" scale="87" r:id="rId1"/>
  <headerFooter alignWithMargins="0">
    <oddFooter>&amp;C&amp;P</oddFoot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F23"/>
  <sheetViews>
    <sheetView showGridLines="0" view="pageBreakPreview" zoomScale="80" zoomScaleSheetLayoutView="80" zoomScalePageLayoutView="0" workbookViewId="0" topLeftCell="A1">
      <selection activeCell="D11" sqref="D11"/>
    </sheetView>
  </sheetViews>
  <sheetFormatPr defaultColWidth="9.00390625" defaultRowHeight="19.5" customHeight="1"/>
  <cols>
    <col min="1" max="1" width="1.625" style="10" customWidth="1"/>
    <col min="2" max="2" width="10.00390625" style="11" customWidth="1"/>
    <col min="3" max="3" width="9.00390625" style="12" customWidth="1"/>
    <col min="4" max="4" width="10.00390625" style="10" customWidth="1"/>
    <col min="5" max="5" width="14.00390625" style="11" customWidth="1"/>
    <col min="6" max="6" width="42.00390625" style="10" customWidth="1"/>
    <col min="7" max="16384" width="9.00390625" style="10" customWidth="1"/>
  </cols>
  <sheetData>
    <row r="1" spans="1:5" ht="19.5" customHeight="1">
      <c r="A1" s="703" t="s">
        <v>490</v>
      </c>
      <c r="B1" s="703"/>
      <c r="C1" s="703"/>
      <c r="D1" s="703"/>
      <c r="E1" s="703"/>
    </row>
    <row r="2" spans="1:5" ht="12" customHeight="1">
      <c r="A2" s="9"/>
      <c r="B2" s="9"/>
      <c r="C2" s="9"/>
      <c r="D2" s="9"/>
      <c r="E2" s="9"/>
    </row>
    <row r="3" spans="1:6" ht="19.5" customHeight="1">
      <c r="A3" s="609" t="s">
        <v>491</v>
      </c>
      <c r="B3" s="609"/>
      <c r="C3" s="609"/>
      <c r="D3" s="609"/>
      <c r="E3" s="609"/>
      <c r="F3" s="609"/>
    </row>
    <row r="4" spans="2:6" s="39" customFormat="1" ht="59.25" customHeight="1">
      <c r="B4" s="704" t="s">
        <v>413</v>
      </c>
      <c r="C4" s="704"/>
      <c r="D4" s="704"/>
      <c r="E4" s="704"/>
      <c r="F4" s="704"/>
    </row>
    <row r="5" spans="2:6" s="39" customFormat="1" ht="45" customHeight="1">
      <c r="B5" s="34" t="s">
        <v>140</v>
      </c>
      <c r="C5" s="229" t="s">
        <v>466</v>
      </c>
      <c r="D5" s="38" t="s">
        <v>98</v>
      </c>
      <c r="E5" s="38" t="s">
        <v>99</v>
      </c>
      <c r="F5" s="35" t="s">
        <v>182</v>
      </c>
    </row>
    <row r="6" spans="2:6" s="39" customFormat="1" ht="37.5" customHeight="1">
      <c r="B6" s="40" t="s">
        <v>429</v>
      </c>
      <c r="C6" s="463">
        <v>0.876</v>
      </c>
      <c r="D6" s="41"/>
      <c r="E6" s="42" t="s">
        <v>100</v>
      </c>
      <c r="F6" s="43"/>
    </row>
    <row r="7" spans="2:6" s="39" customFormat="1" ht="22.5" customHeight="1">
      <c r="B7" s="699" t="s">
        <v>430</v>
      </c>
      <c r="C7" s="700">
        <v>0.987</v>
      </c>
      <c r="D7" s="298" t="s">
        <v>427</v>
      </c>
      <c r="E7" s="298" t="s">
        <v>48</v>
      </c>
      <c r="F7" s="299" t="s">
        <v>179</v>
      </c>
    </row>
    <row r="8" spans="2:6" s="39" customFormat="1" ht="22.5" customHeight="1">
      <c r="B8" s="664"/>
      <c r="C8" s="701"/>
      <c r="D8" s="300" t="s">
        <v>378</v>
      </c>
      <c r="E8" s="483"/>
      <c r="F8" s="301" t="s">
        <v>163</v>
      </c>
    </row>
    <row r="9" spans="2:6" s="39" customFormat="1" ht="22.5" customHeight="1">
      <c r="B9" s="664"/>
      <c r="C9" s="701"/>
      <c r="D9" s="300" t="s">
        <v>428</v>
      </c>
      <c r="E9" s="483"/>
      <c r="F9" s="301"/>
    </row>
    <row r="10" spans="2:6" s="39" customFormat="1" ht="22.5" customHeight="1">
      <c r="B10" s="705"/>
      <c r="C10" s="706"/>
      <c r="D10" s="42" t="s">
        <v>101</v>
      </c>
      <c r="E10" s="484"/>
      <c r="F10" s="43"/>
    </row>
    <row r="11" spans="2:6" s="39" customFormat="1" ht="37.5" customHeight="1">
      <c r="B11" s="44" t="s">
        <v>431</v>
      </c>
      <c r="C11" s="45">
        <v>0.97</v>
      </c>
      <c r="D11" s="45"/>
      <c r="E11" s="46" t="s">
        <v>100</v>
      </c>
      <c r="F11" s="47"/>
    </row>
    <row r="12" spans="2:6" s="39" customFormat="1" ht="37.5" customHeight="1">
      <c r="B12" s="44" t="s">
        <v>432</v>
      </c>
      <c r="C12" s="45">
        <v>0.821</v>
      </c>
      <c r="D12" s="48"/>
      <c r="E12" s="46" t="s">
        <v>100</v>
      </c>
      <c r="F12" s="47"/>
    </row>
    <row r="13" spans="2:6" s="39" customFormat="1" ht="22.5" customHeight="1">
      <c r="B13" s="707" t="s">
        <v>433</v>
      </c>
      <c r="C13" s="700">
        <v>0.988</v>
      </c>
      <c r="D13" s="298" t="s">
        <v>437</v>
      </c>
      <c r="E13" s="298" t="s">
        <v>48</v>
      </c>
      <c r="F13" s="299" t="s">
        <v>180</v>
      </c>
    </row>
    <row r="14" spans="2:6" s="39" customFormat="1" ht="22.5" customHeight="1">
      <c r="B14" s="708"/>
      <c r="C14" s="701"/>
      <c r="D14" s="300" t="s">
        <v>378</v>
      </c>
      <c r="E14" s="483"/>
      <c r="F14" s="301" t="s">
        <v>181</v>
      </c>
    </row>
    <row r="15" spans="2:6" s="39" customFormat="1" ht="22.5" customHeight="1">
      <c r="B15" s="708"/>
      <c r="C15" s="701"/>
      <c r="D15" s="300" t="s">
        <v>438</v>
      </c>
      <c r="E15" s="483"/>
      <c r="F15" s="301"/>
    </row>
    <row r="16" spans="2:6" s="39" customFormat="1" ht="22.5" customHeight="1">
      <c r="B16" s="709"/>
      <c r="C16" s="706"/>
      <c r="D16" s="42" t="s">
        <v>101</v>
      </c>
      <c r="E16" s="484"/>
      <c r="F16" s="43"/>
    </row>
    <row r="17" spans="2:6" s="39" customFormat="1" ht="37.5" customHeight="1">
      <c r="B17" s="44" t="s">
        <v>434</v>
      </c>
      <c r="C17" s="45">
        <v>0.631</v>
      </c>
      <c r="D17" s="48"/>
      <c r="E17" s="46" t="s">
        <v>100</v>
      </c>
      <c r="F17" s="47"/>
    </row>
    <row r="18" spans="2:6" s="39" customFormat="1" ht="22.5" customHeight="1">
      <c r="B18" s="699" t="s">
        <v>435</v>
      </c>
      <c r="C18" s="700">
        <v>0.982</v>
      </c>
      <c r="D18" s="298"/>
      <c r="E18" s="298" t="s">
        <v>48</v>
      </c>
      <c r="F18" s="299" t="s">
        <v>109</v>
      </c>
    </row>
    <row r="19" spans="2:6" s="39" customFormat="1" ht="22.5" customHeight="1">
      <c r="B19" s="664"/>
      <c r="C19" s="701"/>
      <c r="D19" s="300"/>
      <c r="E19" s="483"/>
      <c r="F19" s="301" t="s">
        <v>108</v>
      </c>
    </row>
    <row r="20" spans="2:6" s="39" customFormat="1" ht="22.5" customHeight="1">
      <c r="B20" s="664"/>
      <c r="C20" s="701"/>
      <c r="D20" s="300" t="s">
        <v>436</v>
      </c>
      <c r="E20" s="483"/>
      <c r="F20" s="301" t="s">
        <v>157</v>
      </c>
    </row>
    <row r="21" spans="2:6" s="39" customFormat="1" ht="22.5" customHeight="1">
      <c r="B21" s="664"/>
      <c r="C21" s="701"/>
      <c r="D21" s="300" t="s">
        <v>101</v>
      </c>
      <c r="E21" s="483"/>
      <c r="F21" s="301" t="s">
        <v>181</v>
      </c>
    </row>
    <row r="22" spans="2:6" s="39" customFormat="1" ht="22.5" customHeight="1">
      <c r="B22" s="665"/>
      <c r="C22" s="702"/>
      <c r="D22" s="302"/>
      <c r="E22" s="302"/>
      <c r="F22" s="303"/>
    </row>
    <row r="23" spans="2:5" s="39" customFormat="1" ht="19.5" customHeight="1">
      <c r="B23" s="49"/>
      <c r="C23" s="50"/>
      <c r="E23" s="49"/>
    </row>
  </sheetData>
  <sheetProtection/>
  <mergeCells count="9">
    <mergeCell ref="B18:B22"/>
    <mergeCell ref="C18:C22"/>
    <mergeCell ref="A1:E1"/>
    <mergeCell ref="A3:F3"/>
    <mergeCell ref="B4:F4"/>
    <mergeCell ref="B7:B10"/>
    <mergeCell ref="C7:C10"/>
    <mergeCell ref="B13:B16"/>
    <mergeCell ref="C13:C16"/>
  </mergeCells>
  <printOptions/>
  <pageMargins left="0.7480314960629921" right="0.7480314960629921" top="0.984251968503937" bottom="0.984251968503937" header="0.5118110236220472" footer="0.5118110236220472"/>
  <pageSetup firstPageNumber="50" useFirstPageNumber="1" horizontalDpi="600" verticalDpi="600" orientation="portrait" paperSize="9" scale="9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90" zoomScaleSheetLayoutView="90" zoomScalePageLayoutView="0" workbookViewId="0" topLeftCell="A1">
      <selection activeCell="E10" sqref="E10"/>
    </sheetView>
  </sheetViews>
  <sheetFormatPr defaultColWidth="9.00390625" defaultRowHeight="19.5" customHeight="1"/>
  <cols>
    <col min="1" max="1" width="1.625" style="1" customWidth="1"/>
    <col min="2" max="2" width="1.75390625" style="1" customWidth="1"/>
    <col min="3" max="3" width="17.25390625" style="1" bestFit="1" customWidth="1"/>
    <col min="4" max="4" width="13.875" style="1" bestFit="1" customWidth="1"/>
    <col min="5" max="5" width="17.00390625" style="1" customWidth="1"/>
    <col min="6" max="6" width="8.75390625" style="1" customWidth="1"/>
    <col min="7" max="7" width="8.625" style="1" customWidth="1"/>
    <col min="8" max="9" width="8.75390625" style="1" customWidth="1"/>
    <col min="10" max="16384" width="9.00390625" style="1" customWidth="1"/>
  </cols>
  <sheetData>
    <row r="1" spans="1:9" ht="19.5" customHeight="1">
      <c r="A1" s="609" t="s">
        <v>584</v>
      </c>
      <c r="B1" s="609"/>
      <c r="C1" s="609"/>
      <c r="D1" s="609"/>
      <c r="E1" s="609"/>
      <c r="F1" s="609"/>
      <c r="G1" s="609"/>
      <c r="H1" s="730"/>
      <c r="I1" s="730"/>
    </row>
    <row r="2" spans="3:9" s="33" customFormat="1" ht="15.75" customHeight="1">
      <c r="C2" s="731" t="s">
        <v>585</v>
      </c>
      <c r="D2" s="732"/>
      <c r="E2" s="733"/>
      <c r="F2" s="737" t="s">
        <v>79</v>
      </c>
      <c r="G2" s="732"/>
      <c r="H2" s="732" t="s">
        <v>586</v>
      </c>
      <c r="I2" s="733"/>
    </row>
    <row r="3" spans="3:9" s="33" customFormat="1" ht="15.75" customHeight="1">
      <c r="C3" s="734"/>
      <c r="D3" s="735"/>
      <c r="E3" s="736"/>
      <c r="F3" s="424" t="s">
        <v>587</v>
      </c>
      <c r="G3" s="425" t="s">
        <v>588</v>
      </c>
      <c r="H3" s="52" t="s">
        <v>589</v>
      </c>
      <c r="I3" s="53" t="s">
        <v>590</v>
      </c>
    </row>
    <row r="4" spans="3:9" s="33" customFormat="1" ht="15" customHeight="1">
      <c r="C4" s="718" t="s">
        <v>591</v>
      </c>
      <c r="D4" s="719"/>
      <c r="E4" s="723"/>
      <c r="F4" s="464">
        <v>3386</v>
      </c>
      <c r="G4" s="465">
        <v>3437</v>
      </c>
      <c r="H4" s="465">
        <v>3311</v>
      </c>
      <c r="I4" s="466">
        <v>3636</v>
      </c>
    </row>
    <row r="5" spans="3:9" s="33" customFormat="1" ht="15" customHeight="1">
      <c r="C5" s="722" t="s">
        <v>592</v>
      </c>
      <c r="D5" s="710"/>
      <c r="E5" s="711"/>
      <c r="F5" s="467">
        <v>3027</v>
      </c>
      <c r="G5" s="468">
        <v>3194</v>
      </c>
      <c r="H5" s="468">
        <v>3001</v>
      </c>
      <c r="I5" s="469">
        <v>2311</v>
      </c>
    </row>
    <row r="6" spans="3:9" s="33" customFormat="1" ht="15" customHeight="1">
      <c r="C6" s="712" t="s">
        <v>593</v>
      </c>
      <c r="D6" s="713"/>
      <c r="E6" s="714"/>
      <c r="F6" s="470">
        <f>F5/F4*100</f>
        <v>89.39751919669227</v>
      </c>
      <c r="G6" s="470">
        <f>G5/G4*100</f>
        <v>92.92988070992145</v>
      </c>
      <c r="H6" s="470">
        <f>H5/H4*100</f>
        <v>90.63726970703715</v>
      </c>
      <c r="I6" s="471">
        <f>I5/I4*100</f>
        <v>63.558855885588564</v>
      </c>
    </row>
    <row r="7" spans="3:10" s="33" customFormat="1" ht="15" customHeight="1">
      <c r="C7" s="718" t="s">
        <v>594</v>
      </c>
      <c r="D7" s="719"/>
      <c r="E7" s="723"/>
      <c r="F7" s="472">
        <v>0</v>
      </c>
      <c r="G7" s="472">
        <v>0</v>
      </c>
      <c r="H7" s="465">
        <v>431</v>
      </c>
      <c r="I7" s="466">
        <v>488</v>
      </c>
      <c r="J7" s="428"/>
    </row>
    <row r="8" spans="3:10" s="33" customFormat="1" ht="15" customHeight="1">
      <c r="C8" s="724" t="s">
        <v>595</v>
      </c>
      <c r="D8" s="710" t="s">
        <v>596</v>
      </c>
      <c r="E8" s="429" t="s">
        <v>130</v>
      </c>
      <c r="F8" s="473">
        <f>SUM(F9:F10)</f>
        <v>39</v>
      </c>
      <c r="G8" s="472">
        <f>SUM(G9:G10)</f>
        <v>62</v>
      </c>
      <c r="H8" s="472">
        <f>SUM(H9:H10)</f>
        <v>83</v>
      </c>
      <c r="I8" s="474">
        <f>SUM(I9:I10)</f>
        <v>33</v>
      </c>
      <c r="J8" s="428"/>
    </row>
    <row r="9" spans="3:9" s="33" customFormat="1" ht="15" customHeight="1">
      <c r="C9" s="717"/>
      <c r="D9" s="710"/>
      <c r="E9" s="430" t="s">
        <v>597</v>
      </c>
      <c r="F9" s="467">
        <v>37</v>
      </c>
      <c r="G9" s="468">
        <v>55</v>
      </c>
      <c r="H9" s="468">
        <v>51</v>
      </c>
      <c r="I9" s="469">
        <v>9</v>
      </c>
    </row>
    <row r="10" spans="3:9" s="33" customFormat="1" ht="15" customHeight="1">
      <c r="C10" s="717"/>
      <c r="D10" s="710"/>
      <c r="E10" s="430" t="s">
        <v>598</v>
      </c>
      <c r="F10" s="467">
        <v>2</v>
      </c>
      <c r="G10" s="468">
        <v>7</v>
      </c>
      <c r="H10" s="468">
        <v>32</v>
      </c>
      <c r="I10" s="469">
        <v>24</v>
      </c>
    </row>
    <row r="11" spans="3:9" s="33" customFormat="1" ht="15" customHeight="1">
      <c r="C11" s="717"/>
      <c r="D11" s="710" t="s">
        <v>599</v>
      </c>
      <c r="E11" s="429" t="s">
        <v>130</v>
      </c>
      <c r="F11" s="473">
        <f>SUM(F12:F13)</f>
        <v>137</v>
      </c>
      <c r="G11" s="472">
        <f>SUM(G12:G13)</f>
        <v>71</v>
      </c>
      <c r="H11" s="472">
        <f>SUM(H12:H13)</f>
        <v>29</v>
      </c>
      <c r="I11" s="474">
        <f>SUM(I12:I13)</f>
        <v>14</v>
      </c>
    </row>
    <row r="12" spans="3:9" s="33" customFormat="1" ht="15" customHeight="1">
      <c r="C12" s="717"/>
      <c r="D12" s="710"/>
      <c r="E12" s="430" t="s">
        <v>600</v>
      </c>
      <c r="F12" s="467">
        <v>84</v>
      </c>
      <c r="G12" s="468">
        <v>56</v>
      </c>
      <c r="H12" s="468">
        <v>22</v>
      </c>
      <c r="I12" s="469">
        <v>12</v>
      </c>
    </row>
    <row r="13" spans="3:9" s="33" customFormat="1" ht="15" customHeight="1">
      <c r="C13" s="717"/>
      <c r="D13" s="710"/>
      <c r="E13" s="430" t="s">
        <v>598</v>
      </c>
      <c r="F13" s="467">
        <v>53</v>
      </c>
      <c r="G13" s="468">
        <v>15</v>
      </c>
      <c r="H13" s="468">
        <v>7</v>
      </c>
      <c r="I13" s="469">
        <v>2</v>
      </c>
    </row>
    <row r="14" spans="3:9" s="33" customFormat="1" ht="15" customHeight="1">
      <c r="C14" s="717"/>
      <c r="D14" s="725" t="s">
        <v>601</v>
      </c>
      <c r="E14" s="429" t="s">
        <v>130</v>
      </c>
      <c r="F14" s="473">
        <f>SUM(F15:F16)</f>
        <v>47</v>
      </c>
      <c r="G14" s="472">
        <f>SUM(G15:G16)</f>
        <v>16</v>
      </c>
      <c r="H14" s="472">
        <f>SUM(H15:H16)</f>
        <v>13</v>
      </c>
      <c r="I14" s="474">
        <f>SUM(I15:I16)</f>
        <v>7</v>
      </c>
    </row>
    <row r="15" spans="3:9" s="33" customFormat="1" ht="15" customHeight="1">
      <c r="C15" s="717"/>
      <c r="D15" s="726"/>
      <c r="E15" s="430" t="s">
        <v>602</v>
      </c>
      <c r="F15" s="467">
        <v>44</v>
      </c>
      <c r="G15" s="468">
        <v>10</v>
      </c>
      <c r="H15" s="468">
        <v>10</v>
      </c>
      <c r="I15" s="469">
        <v>6</v>
      </c>
    </row>
    <row r="16" spans="3:9" s="33" customFormat="1" ht="15" customHeight="1">
      <c r="C16" s="717"/>
      <c r="D16" s="727"/>
      <c r="E16" s="430" t="s">
        <v>598</v>
      </c>
      <c r="F16" s="467">
        <v>3</v>
      </c>
      <c r="G16" s="468">
        <v>6</v>
      </c>
      <c r="H16" s="468">
        <v>3</v>
      </c>
      <c r="I16" s="469">
        <v>1</v>
      </c>
    </row>
    <row r="17" spans="3:9" s="33" customFormat="1" ht="15" customHeight="1">
      <c r="C17" s="717"/>
      <c r="D17" s="427" t="s">
        <v>603</v>
      </c>
      <c r="E17" s="429" t="s">
        <v>130</v>
      </c>
      <c r="F17" s="473">
        <v>5</v>
      </c>
      <c r="G17" s="472">
        <v>2</v>
      </c>
      <c r="H17" s="472">
        <v>1</v>
      </c>
      <c r="I17" s="474">
        <v>2</v>
      </c>
    </row>
    <row r="18" spans="3:9" s="33" customFormat="1" ht="15" customHeight="1">
      <c r="C18" s="717"/>
      <c r="D18" s="710" t="s">
        <v>604</v>
      </c>
      <c r="E18" s="429" t="s">
        <v>130</v>
      </c>
      <c r="F18" s="473">
        <f>SUM(F19:F20)</f>
        <v>45</v>
      </c>
      <c r="G18" s="472">
        <f>SUM(G19:G20)</f>
        <v>16</v>
      </c>
      <c r="H18" s="472">
        <f>SUM(H19:H20)</f>
        <v>7</v>
      </c>
      <c r="I18" s="474">
        <f>SUM(I19:I20)</f>
        <v>2</v>
      </c>
    </row>
    <row r="19" spans="3:9" s="33" customFormat="1" ht="15" customHeight="1">
      <c r="C19" s="717"/>
      <c r="D19" s="710"/>
      <c r="E19" s="430" t="s">
        <v>605</v>
      </c>
      <c r="F19" s="467">
        <v>4</v>
      </c>
      <c r="G19" s="468">
        <v>1</v>
      </c>
      <c r="H19" s="468">
        <v>1</v>
      </c>
      <c r="I19" s="469">
        <v>0</v>
      </c>
    </row>
    <row r="20" spans="3:9" s="33" customFormat="1" ht="15" customHeight="1">
      <c r="C20" s="717"/>
      <c r="D20" s="710"/>
      <c r="E20" s="430" t="s">
        <v>598</v>
      </c>
      <c r="F20" s="467">
        <v>41</v>
      </c>
      <c r="G20" s="468">
        <v>15</v>
      </c>
      <c r="H20" s="468">
        <v>6</v>
      </c>
      <c r="I20" s="469">
        <v>2</v>
      </c>
    </row>
    <row r="21" spans="3:9" s="33" customFormat="1" ht="15" customHeight="1">
      <c r="C21" s="717"/>
      <c r="D21" s="728" t="s">
        <v>606</v>
      </c>
      <c r="E21" s="429" t="s">
        <v>130</v>
      </c>
      <c r="F21" s="473">
        <f>SUM(F22:F24)</f>
        <v>8</v>
      </c>
      <c r="G21" s="473">
        <f>SUM(G22:G24)</f>
        <v>9</v>
      </c>
      <c r="H21" s="473">
        <f>SUM(H22:H24)</f>
        <v>13</v>
      </c>
      <c r="I21" s="474">
        <f>SUM(I22:I24)</f>
        <v>35</v>
      </c>
    </row>
    <row r="22" spans="3:9" s="33" customFormat="1" ht="15" customHeight="1">
      <c r="C22" s="717"/>
      <c r="D22" s="729"/>
      <c r="E22" s="430" t="s">
        <v>607</v>
      </c>
      <c r="F22" s="467">
        <v>0</v>
      </c>
      <c r="G22" s="468">
        <v>0</v>
      </c>
      <c r="H22" s="468">
        <v>0</v>
      </c>
      <c r="I22" s="469">
        <v>0</v>
      </c>
    </row>
    <row r="23" spans="3:9" s="33" customFormat="1" ht="15" customHeight="1">
      <c r="C23" s="717"/>
      <c r="D23" s="729"/>
      <c r="E23" s="430" t="s">
        <v>608</v>
      </c>
      <c r="F23" s="467">
        <v>0</v>
      </c>
      <c r="G23" s="468">
        <v>6</v>
      </c>
      <c r="H23" s="468">
        <v>0</v>
      </c>
      <c r="I23" s="469">
        <v>0</v>
      </c>
    </row>
    <row r="24" spans="3:9" s="33" customFormat="1" ht="15" customHeight="1">
      <c r="C24" s="717"/>
      <c r="D24" s="719"/>
      <c r="E24" s="430" t="s">
        <v>609</v>
      </c>
      <c r="F24" s="467">
        <v>8</v>
      </c>
      <c r="G24" s="468">
        <v>3</v>
      </c>
      <c r="H24" s="468">
        <v>13</v>
      </c>
      <c r="I24" s="469">
        <v>35</v>
      </c>
    </row>
    <row r="25" spans="3:9" s="33" customFormat="1" ht="15" customHeight="1">
      <c r="C25" s="717"/>
      <c r="D25" s="710" t="s">
        <v>610</v>
      </c>
      <c r="E25" s="429" t="s">
        <v>130</v>
      </c>
      <c r="F25" s="473">
        <f>SUM(F26:F27)</f>
        <v>18</v>
      </c>
      <c r="G25" s="473">
        <f>SUM(G26:G27)</f>
        <v>1</v>
      </c>
      <c r="H25" s="473">
        <f>SUM(H26:H27)</f>
        <v>1</v>
      </c>
      <c r="I25" s="474">
        <f>SUM(I26:I27)</f>
        <v>1</v>
      </c>
    </row>
    <row r="26" spans="3:9" s="33" customFormat="1" ht="15" customHeight="1">
      <c r="C26" s="717"/>
      <c r="D26" s="710"/>
      <c r="E26" s="430" t="s">
        <v>611</v>
      </c>
      <c r="F26" s="467">
        <v>15</v>
      </c>
      <c r="G26" s="468">
        <v>1</v>
      </c>
      <c r="H26" s="468">
        <v>1</v>
      </c>
      <c r="I26" s="469">
        <v>0</v>
      </c>
    </row>
    <row r="27" spans="3:9" s="33" customFormat="1" ht="15" customHeight="1">
      <c r="C27" s="717"/>
      <c r="D27" s="710"/>
      <c r="E27" s="430" t="s">
        <v>598</v>
      </c>
      <c r="F27" s="467">
        <v>3</v>
      </c>
      <c r="G27" s="468">
        <v>0</v>
      </c>
      <c r="H27" s="468">
        <v>0</v>
      </c>
      <c r="I27" s="469">
        <v>1</v>
      </c>
    </row>
    <row r="28" spans="3:9" s="33" customFormat="1" ht="15" customHeight="1">
      <c r="C28" s="717"/>
      <c r="D28" s="710" t="s">
        <v>612</v>
      </c>
      <c r="E28" s="429" t="s">
        <v>130</v>
      </c>
      <c r="F28" s="473">
        <f>SUM(F29:F30)</f>
        <v>19</v>
      </c>
      <c r="G28" s="473">
        <f>SUM(G29:G30)</f>
        <v>23</v>
      </c>
      <c r="H28" s="473">
        <f>SUM(H29:H30)</f>
        <v>32</v>
      </c>
      <c r="I28" s="474">
        <f>SUM(I29:I30)</f>
        <v>28</v>
      </c>
    </row>
    <row r="29" spans="3:9" s="33" customFormat="1" ht="15" customHeight="1">
      <c r="C29" s="717"/>
      <c r="D29" s="710"/>
      <c r="E29" s="430" t="s">
        <v>613</v>
      </c>
      <c r="F29" s="467">
        <v>7</v>
      </c>
      <c r="G29" s="468">
        <v>19</v>
      </c>
      <c r="H29" s="468">
        <v>17</v>
      </c>
      <c r="I29" s="469">
        <v>16</v>
      </c>
    </row>
    <row r="30" spans="3:9" s="33" customFormat="1" ht="15" customHeight="1">
      <c r="C30" s="717"/>
      <c r="D30" s="710"/>
      <c r="E30" s="430" t="s">
        <v>598</v>
      </c>
      <c r="F30" s="467">
        <v>12</v>
      </c>
      <c r="G30" s="468">
        <v>4</v>
      </c>
      <c r="H30" s="468">
        <v>15</v>
      </c>
      <c r="I30" s="469">
        <v>12</v>
      </c>
    </row>
    <row r="31" spans="3:9" s="33" customFormat="1" ht="15" customHeight="1">
      <c r="C31" s="717"/>
      <c r="D31" s="710" t="s">
        <v>614</v>
      </c>
      <c r="E31" s="429" t="s">
        <v>130</v>
      </c>
      <c r="F31" s="473">
        <f>SUM(F32:F33)</f>
        <v>10</v>
      </c>
      <c r="G31" s="473">
        <f>SUM(G32:G33)</f>
        <v>3</v>
      </c>
      <c r="H31" s="473">
        <f>SUM(H32:H33)</f>
        <v>5</v>
      </c>
      <c r="I31" s="474">
        <f>SUM(I32:I33)</f>
        <v>5</v>
      </c>
    </row>
    <row r="32" spans="3:9" s="33" customFormat="1" ht="15" customHeight="1">
      <c r="C32" s="717"/>
      <c r="D32" s="710"/>
      <c r="E32" s="430" t="s">
        <v>615</v>
      </c>
      <c r="F32" s="467">
        <v>6</v>
      </c>
      <c r="G32" s="468">
        <v>2</v>
      </c>
      <c r="H32" s="468">
        <v>0</v>
      </c>
      <c r="I32" s="469">
        <v>0</v>
      </c>
    </row>
    <row r="33" spans="3:9" s="33" customFormat="1" ht="15" customHeight="1">
      <c r="C33" s="718"/>
      <c r="D33" s="710"/>
      <c r="E33" s="430" t="s">
        <v>598</v>
      </c>
      <c r="F33" s="467">
        <v>4</v>
      </c>
      <c r="G33" s="468">
        <v>1</v>
      </c>
      <c r="H33" s="468">
        <v>5</v>
      </c>
      <c r="I33" s="469">
        <v>5</v>
      </c>
    </row>
    <row r="34" spans="3:10" s="33" customFormat="1" ht="15" customHeight="1">
      <c r="C34" s="717" t="s">
        <v>595</v>
      </c>
      <c r="D34" s="719" t="s">
        <v>616</v>
      </c>
      <c r="E34" s="431" t="s">
        <v>130</v>
      </c>
      <c r="F34" s="473">
        <f>SUM(F35:F36)</f>
        <v>6</v>
      </c>
      <c r="G34" s="473">
        <f>SUM(G35:G36)</f>
        <v>11</v>
      </c>
      <c r="H34" s="473">
        <f>SUM(H35:H36)</f>
        <v>7</v>
      </c>
      <c r="I34" s="474">
        <f>SUM(I35:I36)</f>
        <v>3</v>
      </c>
      <c r="J34" s="428"/>
    </row>
    <row r="35" spans="3:9" s="33" customFormat="1" ht="15" customHeight="1">
      <c r="C35" s="717"/>
      <c r="D35" s="710"/>
      <c r="E35" s="430" t="s">
        <v>617</v>
      </c>
      <c r="F35" s="467">
        <v>2</v>
      </c>
      <c r="G35" s="468">
        <v>6</v>
      </c>
      <c r="H35" s="468">
        <v>1</v>
      </c>
      <c r="I35" s="469">
        <v>2</v>
      </c>
    </row>
    <row r="36" spans="3:9" s="33" customFormat="1" ht="15" customHeight="1">
      <c r="C36" s="717"/>
      <c r="D36" s="710"/>
      <c r="E36" s="430" t="s">
        <v>618</v>
      </c>
      <c r="F36" s="467">
        <v>4</v>
      </c>
      <c r="G36" s="468">
        <v>5</v>
      </c>
      <c r="H36" s="468">
        <v>6</v>
      </c>
      <c r="I36" s="469">
        <v>1</v>
      </c>
    </row>
    <row r="37" spans="3:9" s="33" customFormat="1" ht="15" customHeight="1">
      <c r="C37" s="717"/>
      <c r="D37" s="427" t="s">
        <v>619</v>
      </c>
      <c r="E37" s="429" t="s">
        <v>130</v>
      </c>
      <c r="F37" s="473">
        <v>4</v>
      </c>
      <c r="G37" s="473">
        <v>0</v>
      </c>
      <c r="H37" s="473">
        <v>1</v>
      </c>
      <c r="I37" s="474">
        <v>1</v>
      </c>
    </row>
    <row r="38" spans="3:9" s="33" customFormat="1" ht="15" customHeight="1">
      <c r="C38" s="717"/>
      <c r="D38" s="710" t="s">
        <v>620</v>
      </c>
      <c r="E38" s="429" t="s">
        <v>130</v>
      </c>
      <c r="F38" s="473">
        <f>SUM(F39:F40)</f>
        <v>11</v>
      </c>
      <c r="G38" s="473">
        <f>SUM(G39:G40)</f>
        <v>1</v>
      </c>
      <c r="H38" s="473">
        <f>SUM(H39:H40)</f>
        <v>3</v>
      </c>
      <c r="I38" s="474">
        <f>SUM(I39:I40)</f>
        <v>0</v>
      </c>
    </row>
    <row r="39" spans="3:9" s="33" customFormat="1" ht="15" customHeight="1">
      <c r="C39" s="717"/>
      <c r="D39" s="710"/>
      <c r="E39" s="430" t="s">
        <v>621</v>
      </c>
      <c r="F39" s="467">
        <v>10</v>
      </c>
      <c r="G39" s="468">
        <v>1</v>
      </c>
      <c r="H39" s="468">
        <v>2</v>
      </c>
      <c r="I39" s="469">
        <v>0</v>
      </c>
    </row>
    <row r="40" spans="3:9" s="33" customFormat="1" ht="15" customHeight="1">
      <c r="C40" s="717"/>
      <c r="D40" s="710"/>
      <c r="E40" s="430" t="s">
        <v>598</v>
      </c>
      <c r="F40" s="467">
        <v>1</v>
      </c>
      <c r="G40" s="468">
        <v>0</v>
      </c>
      <c r="H40" s="468">
        <v>1</v>
      </c>
      <c r="I40" s="469">
        <v>0</v>
      </c>
    </row>
    <row r="41" spans="3:9" s="33" customFormat="1" ht="15" customHeight="1">
      <c r="C41" s="717"/>
      <c r="D41" s="427" t="s">
        <v>622</v>
      </c>
      <c r="E41" s="429" t="s">
        <v>130</v>
      </c>
      <c r="F41" s="473">
        <v>25</v>
      </c>
      <c r="G41" s="472">
        <v>6</v>
      </c>
      <c r="H41" s="472">
        <v>13</v>
      </c>
      <c r="I41" s="474">
        <v>4</v>
      </c>
    </row>
    <row r="42" spans="3:9" s="33" customFormat="1" ht="15" customHeight="1">
      <c r="C42" s="718"/>
      <c r="D42" s="720" t="s">
        <v>623</v>
      </c>
      <c r="E42" s="721"/>
      <c r="F42" s="467">
        <v>344</v>
      </c>
      <c r="G42" s="468">
        <v>208</v>
      </c>
      <c r="H42" s="468">
        <v>201</v>
      </c>
      <c r="I42" s="469">
        <v>123</v>
      </c>
    </row>
    <row r="43" spans="3:9" s="33" customFormat="1" ht="15" customHeight="1">
      <c r="C43" s="426" t="s">
        <v>624</v>
      </c>
      <c r="D43" s="710" t="s">
        <v>625</v>
      </c>
      <c r="E43" s="711"/>
      <c r="F43" s="467">
        <v>0</v>
      </c>
      <c r="G43" s="468">
        <v>0</v>
      </c>
      <c r="H43" s="468">
        <v>5</v>
      </c>
      <c r="I43" s="469">
        <v>10</v>
      </c>
    </row>
    <row r="44" spans="3:9" s="33" customFormat="1" ht="15" customHeight="1">
      <c r="C44" s="426" t="s">
        <v>626</v>
      </c>
      <c r="D44" s="710" t="s">
        <v>627</v>
      </c>
      <c r="E44" s="711"/>
      <c r="F44" s="467">
        <v>23</v>
      </c>
      <c r="G44" s="468">
        <v>104</v>
      </c>
      <c r="H44" s="468">
        <v>199</v>
      </c>
      <c r="I44" s="469">
        <v>274</v>
      </c>
    </row>
    <row r="45" spans="3:9" s="33" customFormat="1" ht="15" customHeight="1">
      <c r="C45" s="717" t="s">
        <v>143</v>
      </c>
      <c r="D45" s="710" t="s">
        <v>628</v>
      </c>
      <c r="E45" s="711"/>
      <c r="F45" s="467">
        <v>0</v>
      </c>
      <c r="G45" s="468">
        <v>22</v>
      </c>
      <c r="H45" s="468">
        <v>67</v>
      </c>
      <c r="I45" s="469">
        <v>220</v>
      </c>
    </row>
    <row r="46" spans="3:9" s="33" customFormat="1" ht="15" customHeight="1">
      <c r="C46" s="718"/>
      <c r="D46" s="710" t="s">
        <v>629</v>
      </c>
      <c r="E46" s="711"/>
      <c r="F46" s="467">
        <v>0</v>
      </c>
      <c r="G46" s="468">
        <v>22</v>
      </c>
      <c r="H46" s="468">
        <v>60</v>
      </c>
      <c r="I46" s="469">
        <v>116</v>
      </c>
    </row>
    <row r="47" spans="3:9" s="33" customFormat="1" ht="15" customHeight="1">
      <c r="C47" s="426" t="s">
        <v>630</v>
      </c>
      <c r="D47" s="710" t="s">
        <v>631</v>
      </c>
      <c r="E47" s="711"/>
      <c r="F47" s="467">
        <v>1</v>
      </c>
      <c r="G47" s="468">
        <v>8</v>
      </c>
      <c r="H47" s="468">
        <v>12</v>
      </c>
      <c r="I47" s="469">
        <v>8</v>
      </c>
    </row>
    <row r="48" spans="3:9" s="33" customFormat="1" ht="28.5" customHeight="1">
      <c r="C48" s="426" t="s">
        <v>632</v>
      </c>
      <c r="D48" s="710" t="s">
        <v>633</v>
      </c>
      <c r="E48" s="711"/>
      <c r="F48" s="467">
        <v>316</v>
      </c>
      <c r="G48" s="468">
        <v>249</v>
      </c>
      <c r="H48" s="468">
        <v>257</v>
      </c>
      <c r="I48" s="469">
        <v>281</v>
      </c>
    </row>
    <row r="49" spans="3:9" s="33" customFormat="1" ht="15.75" customHeight="1">
      <c r="C49" s="712" t="s">
        <v>634</v>
      </c>
      <c r="D49" s="713"/>
      <c r="E49" s="714"/>
      <c r="F49" s="475">
        <v>33</v>
      </c>
      <c r="G49" s="476">
        <v>19</v>
      </c>
      <c r="H49" s="476">
        <v>21</v>
      </c>
      <c r="I49" s="477">
        <v>34</v>
      </c>
    </row>
    <row r="50" spans="2:9" s="33" customFormat="1" ht="9.75" customHeight="1">
      <c r="B50" s="432"/>
      <c r="C50" s="715"/>
      <c r="D50" s="715"/>
      <c r="E50" s="715"/>
      <c r="F50" s="715"/>
      <c r="G50" s="715"/>
      <c r="H50" s="715"/>
      <c r="I50" s="715"/>
    </row>
    <row r="51" spans="1:9" ht="15" customHeight="1">
      <c r="A51" s="401"/>
      <c r="B51" s="401"/>
      <c r="C51" s="716" t="s">
        <v>635</v>
      </c>
      <c r="D51" s="716"/>
      <c r="E51" s="716" t="s">
        <v>579</v>
      </c>
      <c r="F51" s="716" t="s">
        <v>580</v>
      </c>
      <c r="G51" s="716"/>
      <c r="H51" s="716"/>
      <c r="I51" s="716"/>
    </row>
    <row r="52" spans="3:9" ht="15" customHeight="1">
      <c r="C52" s="716"/>
      <c r="D52" s="716"/>
      <c r="E52" s="716"/>
      <c r="F52" s="433" t="s">
        <v>69</v>
      </c>
      <c r="G52" s="434" t="s">
        <v>581</v>
      </c>
      <c r="H52" s="434" t="s">
        <v>582</v>
      </c>
      <c r="I52" s="433" t="s">
        <v>583</v>
      </c>
    </row>
    <row r="53" spans="3:9" ht="15" customHeight="1">
      <c r="C53" s="716"/>
      <c r="D53" s="716"/>
      <c r="E53" s="34">
        <v>2</v>
      </c>
      <c r="F53" s="34">
        <v>1</v>
      </c>
      <c r="G53" s="34">
        <v>1</v>
      </c>
      <c r="H53" s="34" t="s">
        <v>636</v>
      </c>
      <c r="I53" s="34" t="s">
        <v>637</v>
      </c>
    </row>
    <row r="54" ht="8.25" customHeight="1"/>
  </sheetData>
  <sheetProtection/>
  <mergeCells count="34">
    <mergeCell ref="A1:G1"/>
    <mergeCell ref="H1:I1"/>
    <mergeCell ref="C2:E3"/>
    <mergeCell ref="F2:G2"/>
    <mergeCell ref="H2:I2"/>
    <mergeCell ref="C4:E4"/>
    <mergeCell ref="C5:E5"/>
    <mergeCell ref="C6:E6"/>
    <mergeCell ref="C7:E7"/>
    <mergeCell ref="C8:C33"/>
    <mergeCell ref="D8:D10"/>
    <mergeCell ref="D11:D13"/>
    <mergeCell ref="D14:D16"/>
    <mergeCell ref="D18:D20"/>
    <mergeCell ref="D21:D24"/>
    <mergeCell ref="D25:D27"/>
    <mergeCell ref="D28:D30"/>
    <mergeCell ref="D31:D33"/>
    <mergeCell ref="C34:C42"/>
    <mergeCell ref="D34:D36"/>
    <mergeCell ref="D38:D40"/>
    <mergeCell ref="D42:E42"/>
    <mergeCell ref="D43:E43"/>
    <mergeCell ref="D44:E44"/>
    <mergeCell ref="C45:C46"/>
    <mergeCell ref="D45:E45"/>
    <mergeCell ref="D46:E46"/>
    <mergeCell ref="D47:E47"/>
    <mergeCell ref="D48:E48"/>
    <mergeCell ref="C49:E49"/>
    <mergeCell ref="C50:I50"/>
    <mergeCell ref="C51:D53"/>
    <mergeCell ref="E51:E52"/>
    <mergeCell ref="F51:I51"/>
  </mergeCells>
  <printOptions/>
  <pageMargins left="0.7480314960629921" right="0.7480314960629921" top="0.984251968503937" bottom="0.984251968503937" header="0.5118110236220472" footer="0.5118110236220472"/>
  <pageSetup firstPageNumber="51" useFirstPageNumber="1" horizontalDpi="600" verticalDpi="600" orientation="portrait"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135"/>
  <sheetViews>
    <sheetView showGridLines="0" view="pageBreakPreview" zoomScaleSheetLayoutView="100" zoomScalePageLayoutView="0" workbookViewId="0" topLeftCell="A1">
      <selection activeCell="B63" sqref="B63:F63"/>
    </sheetView>
  </sheetViews>
  <sheetFormatPr defaultColWidth="10.625" defaultRowHeight="19.5" customHeight="1"/>
  <cols>
    <col min="1" max="1" width="1.625" style="101" customWidth="1"/>
    <col min="2" max="2" width="4.625" style="101" customWidth="1"/>
    <col min="3" max="3" width="9.625" style="101" customWidth="1"/>
    <col min="4" max="4" width="12.625" style="101" customWidth="1"/>
    <col min="5" max="5" width="2.625" style="101" customWidth="1"/>
    <col min="6" max="6" width="14.625" style="101" customWidth="1"/>
    <col min="7" max="7" width="5.125" style="101" customWidth="1"/>
    <col min="8" max="8" width="5.75390625" style="101" customWidth="1"/>
    <col min="9" max="14" width="5.125" style="101" customWidth="1"/>
    <col min="15" max="16384" width="10.625" style="101" customWidth="1"/>
  </cols>
  <sheetData>
    <row r="1" spans="1:14" ht="19.5" customHeight="1">
      <c r="A1" s="851" t="s">
        <v>492</v>
      </c>
      <c r="B1" s="851"/>
      <c r="C1" s="851"/>
      <c r="D1" s="851"/>
      <c r="E1" s="851"/>
      <c r="F1" s="851"/>
      <c r="G1" s="851"/>
      <c r="H1" s="851"/>
      <c r="I1" s="851"/>
      <c r="J1" s="851"/>
      <c r="K1" s="852"/>
      <c r="L1" s="852"/>
      <c r="M1" s="852"/>
      <c r="N1" s="852"/>
    </row>
    <row r="2" spans="1:14" s="103" customFormat="1" ht="21" customHeight="1">
      <c r="A2" s="102"/>
      <c r="B2" s="853" t="s">
        <v>114</v>
      </c>
      <c r="C2" s="854"/>
      <c r="D2" s="854"/>
      <c r="E2" s="854"/>
      <c r="F2" s="855"/>
      <c r="G2" s="856" t="s">
        <v>129</v>
      </c>
      <c r="H2" s="857"/>
      <c r="I2" s="858" t="s">
        <v>21</v>
      </c>
      <c r="J2" s="856"/>
      <c r="K2" s="854" t="s">
        <v>5</v>
      </c>
      <c r="L2" s="856"/>
      <c r="M2" s="858" t="s">
        <v>6</v>
      </c>
      <c r="N2" s="855"/>
    </row>
    <row r="3" spans="1:14" s="103" customFormat="1" ht="21" customHeight="1">
      <c r="A3" s="102"/>
      <c r="B3" s="787" t="s">
        <v>125</v>
      </c>
      <c r="C3" s="788"/>
      <c r="D3" s="788"/>
      <c r="E3" s="788"/>
      <c r="F3" s="789"/>
      <c r="G3" s="646">
        <f aca="true" t="shared" si="0" ref="G3:G32">SUM(I3:N3)</f>
        <v>3484</v>
      </c>
      <c r="H3" s="822"/>
      <c r="I3" s="849">
        <v>1145</v>
      </c>
      <c r="J3" s="820"/>
      <c r="K3" s="849">
        <v>891</v>
      </c>
      <c r="L3" s="820"/>
      <c r="M3" s="849">
        <v>1448</v>
      </c>
      <c r="N3" s="850"/>
    </row>
    <row r="4" spans="1:14" s="103" customFormat="1" ht="21" customHeight="1">
      <c r="A4" s="102"/>
      <c r="B4" s="791" t="s">
        <v>393</v>
      </c>
      <c r="C4" s="792"/>
      <c r="D4" s="792"/>
      <c r="E4" s="792"/>
      <c r="F4" s="793"/>
      <c r="G4" s="783">
        <f t="shared" si="0"/>
        <v>3437</v>
      </c>
      <c r="H4" s="747"/>
      <c r="I4" s="774">
        <v>1136</v>
      </c>
      <c r="J4" s="747"/>
      <c r="K4" s="774">
        <v>875</v>
      </c>
      <c r="L4" s="747"/>
      <c r="M4" s="774">
        <v>1426</v>
      </c>
      <c r="N4" s="775"/>
    </row>
    <row r="5" spans="1:14" s="103" customFormat="1" ht="21" customHeight="1">
      <c r="A5" s="102"/>
      <c r="B5" s="840" t="s">
        <v>381</v>
      </c>
      <c r="C5" s="841"/>
      <c r="D5" s="841"/>
      <c r="E5" s="841"/>
      <c r="F5" s="842"/>
      <c r="G5" s="843">
        <f>G4/G3*100</f>
        <v>98.65097588978186</v>
      </c>
      <c r="H5" s="844"/>
      <c r="I5" s="843">
        <f>I4/I3*100</f>
        <v>99.21397379912665</v>
      </c>
      <c r="J5" s="844"/>
      <c r="K5" s="843">
        <f>K4/K3*100</f>
        <v>98.20426487093154</v>
      </c>
      <c r="L5" s="844"/>
      <c r="M5" s="843">
        <f>M4/M3*100</f>
        <v>98.48066298342542</v>
      </c>
      <c r="N5" s="845"/>
    </row>
    <row r="6" spans="1:14" s="103" customFormat="1" ht="21" customHeight="1">
      <c r="A6" s="102"/>
      <c r="B6" s="846" t="s">
        <v>74</v>
      </c>
      <c r="C6" s="847"/>
      <c r="D6" s="847"/>
      <c r="E6" s="848" t="s">
        <v>75</v>
      </c>
      <c r="F6" s="789"/>
      <c r="G6" s="819">
        <f t="shared" si="0"/>
        <v>1915</v>
      </c>
      <c r="H6" s="820"/>
      <c r="I6" s="784">
        <v>634</v>
      </c>
      <c r="J6" s="785"/>
      <c r="K6" s="784">
        <v>505</v>
      </c>
      <c r="L6" s="785"/>
      <c r="M6" s="790">
        <v>776</v>
      </c>
      <c r="N6" s="786"/>
    </row>
    <row r="7" spans="1:14" s="103" customFormat="1" ht="21" customHeight="1">
      <c r="A7" s="102"/>
      <c r="B7" s="839"/>
      <c r="C7" s="810"/>
      <c r="D7" s="810"/>
      <c r="E7" s="838" t="s">
        <v>76</v>
      </c>
      <c r="F7" s="793"/>
      <c r="G7" s="783">
        <f t="shared" si="0"/>
        <v>1024</v>
      </c>
      <c r="H7" s="747"/>
      <c r="I7" s="774">
        <v>347</v>
      </c>
      <c r="J7" s="747"/>
      <c r="K7" s="774">
        <v>243</v>
      </c>
      <c r="L7" s="747"/>
      <c r="M7" s="746">
        <v>434</v>
      </c>
      <c r="N7" s="775"/>
    </row>
    <row r="8" spans="1:14" s="103" customFormat="1" ht="21" customHeight="1">
      <c r="A8" s="102"/>
      <c r="B8" s="839"/>
      <c r="C8" s="810"/>
      <c r="D8" s="810"/>
      <c r="E8" s="838" t="s">
        <v>77</v>
      </c>
      <c r="F8" s="793"/>
      <c r="G8" s="783">
        <f t="shared" si="0"/>
        <v>497</v>
      </c>
      <c r="H8" s="747"/>
      <c r="I8" s="774">
        <v>154</v>
      </c>
      <c r="J8" s="747"/>
      <c r="K8" s="774">
        <v>127</v>
      </c>
      <c r="L8" s="747"/>
      <c r="M8" s="746">
        <v>216</v>
      </c>
      <c r="N8" s="775"/>
    </row>
    <row r="9" spans="1:14" s="103" customFormat="1" ht="21" customHeight="1">
      <c r="A9" s="102"/>
      <c r="B9" s="839" t="s">
        <v>49</v>
      </c>
      <c r="C9" s="810"/>
      <c r="D9" s="810"/>
      <c r="E9" s="838" t="s">
        <v>418</v>
      </c>
      <c r="F9" s="793"/>
      <c r="G9" s="783">
        <f t="shared" si="0"/>
        <v>74</v>
      </c>
      <c r="H9" s="747"/>
      <c r="I9" s="774">
        <v>34</v>
      </c>
      <c r="J9" s="747"/>
      <c r="K9" s="774">
        <v>20</v>
      </c>
      <c r="L9" s="747"/>
      <c r="M9" s="746">
        <v>20</v>
      </c>
      <c r="N9" s="775"/>
    </row>
    <row r="10" spans="1:14" s="103" customFormat="1" ht="21" customHeight="1">
      <c r="A10" s="102"/>
      <c r="B10" s="839"/>
      <c r="C10" s="810"/>
      <c r="D10" s="810"/>
      <c r="E10" s="838" t="s">
        <v>419</v>
      </c>
      <c r="F10" s="793"/>
      <c r="G10" s="783">
        <f t="shared" si="0"/>
        <v>3194</v>
      </c>
      <c r="H10" s="747"/>
      <c r="I10" s="774">
        <v>1038</v>
      </c>
      <c r="J10" s="747"/>
      <c r="K10" s="774">
        <v>824</v>
      </c>
      <c r="L10" s="747"/>
      <c r="M10" s="746">
        <v>1332</v>
      </c>
      <c r="N10" s="775"/>
    </row>
    <row r="11" spans="1:14" s="103" customFormat="1" ht="21" customHeight="1">
      <c r="A11" s="102"/>
      <c r="B11" s="839"/>
      <c r="C11" s="810"/>
      <c r="D11" s="810"/>
      <c r="E11" s="838" t="s">
        <v>420</v>
      </c>
      <c r="F11" s="793"/>
      <c r="G11" s="783">
        <f t="shared" si="0"/>
        <v>169</v>
      </c>
      <c r="H11" s="747"/>
      <c r="I11" s="774">
        <v>64</v>
      </c>
      <c r="J11" s="747"/>
      <c r="K11" s="774">
        <v>31</v>
      </c>
      <c r="L11" s="747"/>
      <c r="M11" s="746">
        <v>74</v>
      </c>
      <c r="N11" s="775"/>
    </row>
    <row r="12" spans="1:14" s="103" customFormat="1" ht="21" customHeight="1">
      <c r="A12" s="102"/>
      <c r="B12" s="758" t="s">
        <v>234</v>
      </c>
      <c r="C12" s="810" t="s">
        <v>311</v>
      </c>
      <c r="D12" s="810"/>
      <c r="E12" s="838" t="s">
        <v>394</v>
      </c>
      <c r="F12" s="793"/>
      <c r="G12" s="783">
        <f t="shared" si="0"/>
        <v>2702</v>
      </c>
      <c r="H12" s="747"/>
      <c r="I12" s="774">
        <v>870</v>
      </c>
      <c r="J12" s="747"/>
      <c r="K12" s="774">
        <v>750</v>
      </c>
      <c r="L12" s="747"/>
      <c r="M12" s="746">
        <v>1082</v>
      </c>
      <c r="N12" s="775"/>
    </row>
    <row r="13" spans="1:14" s="103" customFormat="1" ht="21" customHeight="1">
      <c r="A13" s="102"/>
      <c r="B13" s="759"/>
      <c r="C13" s="810"/>
      <c r="D13" s="810"/>
      <c r="E13" s="838" t="s">
        <v>395</v>
      </c>
      <c r="F13" s="793"/>
      <c r="G13" s="783">
        <f t="shared" si="0"/>
        <v>735</v>
      </c>
      <c r="H13" s="747"/>
      <c r="I13" s="774">
        <v>266</v>
      </c>
      <c r="J13" s="747"/>
      <c r="K13" s="774">
        <v>125</v>
      </c>
      <c r="L13" s="747"/>
      <c r="M13" s="746">
        <v>344</v>
      </c>
      <c r="N13" s="775"/>
    </row>
    <row r="14" spans="1:14" s="103" customFormat="1" ht="21" customHeight="1">
      <c r="A14" s="102"/>
      <c r="B14" s="759"/>
      <c r="C14" s="771" t="s">
        <v>312</v>
      </c>
      <c r="D14" s="835" t="s">
        <v>304</v>
      </c>
      <c r="E14" s="837"/>
      <c r="F14" s="836"/>
      <c r="G14" s="783">
        <f t="shared" si="0"/>
        <v>58</v>
      </c>
      <c r="H14" s="747"/>
      <c r="I14" s="100"/>
      <c r="J14" s="235">
        <v>29</v>
      </c>
      <c r="K14" s="100"/>
      <c r="L14" s="235">
        <v>17</v>
      </c>
      <c r="M14" s="234"/>
      <c r="N14" s="485">
        <v>12</v>
      </c>
    </row>
    <row r="15" spans="1:14" s="103" customFormat="1" ht="21" customHeight="1">
      <c r="A15" s="102"/>
      <c r="B15" s="759"/>
      <c r="C15" s="772"/>
      <c r="D15" s="135"/>
      <c r="E15" s="754" t="s">
        <v>305</v>
      </c>
      <c r="F15" s="756"/>
      <c r="G15" s="783">
        <f t="shared" si="0"/>
        <v>3</v>
      </c>
      <c r="H15" s="747"/>
      <c r="I15" s="100"/>
      <c r="J15" s="331">
        <v>1</v>
      </c>
      <c r="K15" s="100"/>
      <c r="L15" s="331">
        <v>1</v>
      </c>
      <c r="M15" s="234"/>
      <c r="N15" s="322">
        <v>1</v>
      </c>
    </row>
    <row r="16" spans="1:14" s="103" customFormat="1" ht="21" customHeight="1">
      <c r="A16" s="102"/>
      <c r="B16" s="759"/>
      <c r="C16" s="772"/>
      <c r="D16" s="743" t="s">
        <v>217</v>
      </c>
      <c r="E16" s="744"/>
      <c r="F16" s="745"/>
      <c r="G16" s="783">
        <f t="shared" si="0"/>
        <v>54</v>
      </c>
      <c r="H16" s="747"/>
      <c r="I16" s="100"/>
      <c r="J16" s="235">
        <v>25</v>
      </c>
      <c r="K16" s="100"/>
      <c r="L16" s="235">
        <v>12</v>
      </c>
      <c r="M16" s="234"/>
      <c r="N16" s="236">
        <v>17</v>
      </c>
    </row>
    <row r="17" spans="1:14" s="103" customFormat="1" ht="21" customHeight="1">
      <c r="A17" s="102"/>
      <c r="B17" s="759"/>
      <c r="C17" s="772"/>
      <c r="D17" s="151" t="s">
        <v>262</v>
      </c>
      <c r="E17" s="152"/>
      <c r="F17" s="121"/>
      <c r="G17" s="783">
        <f t="shared" si="0"/>
        <v>3</v>
      </c>
      <c r="H17" s="747"/>
      <c r="I17" s="100"/>
      <c r="J17" s="235">
        <v>1</v>
      </c>
      <c r="K17" s="100"/>
      <c r="L17" s="235">
        <v>1</v>
      </c>
      <c r="M17" s="234"/>
      <c r="N17" s="236">
        <v>1</v>
      </c>
    </row>
    <row r="18" spans="1:14" s="103" customFormat="1" ht="21" customHeight="1">
      <c r="A18" s="102"/>
      <c r="B18" s="759"/>
      <c r="C18" s="772"/>
      <c r="D18" s="743" t="s">
        <v>306</v>
      </c>
      <c r="E18" s="744"/>
      <c r="F18" s="745"/>
      <c r="G18" s="783">
        <f t="shared" si="0"/>
        <v>81</v>
      </c>
      <c r="H18" s="747"/>
      <c r="I18" s="100"/>
      <c r="J18" s="235">
        <v>34</v>
      </c>
      <c r="K18" s="100"/>
      <c r="L18" s="235">
        <v>13</v>
      </c>
      <c r="M18" s="234"/>
      <c r="N18" s="236">
        <v>34</v>
      </c>
    </row>
    <row r="19" spans="1:14" s="103" customFormat="1" ht="21.75" customHeight="1">
      <c r="A19" s="102"/>
      <c r="B19" s="759"/>
      <c r="C19" s="772"/>
      <c r="D19" s="105" t="s">
        <v>220</v>
      </c>
      <c r="E19" s="142"/>
      <c r="F19" s="113"/>
      <c r="G19" s="783">
        <f t="shared" si="0"/>
        <v>23</v>
      </c>
      <c r="H19" s="747"/>
      <c r="I19" s="100"/>
      <c r="J19" s="235">
        <v>10</v>
      </c>
      <c r="K19" s="100"/>
      <c r="L19" s="235">
        <v>5</v>
      </c>
      <c r="M19" s="234"/>
      <c r="N19" s="236">
        <v>8</v>
      </c>
    </row>
    <row r="20" spans="1:14" s="103" customFormat="1" ht="21" customHeight="1">
      <c r="A20" s="102"/>
      <c r="B20" s="759"/>
      <c r="C20" s="772"/>
      <c r="D20" s="143" t="s">
        <v>221</v>
      </c>
      <c r="E20" s="142"/>
      <c r="F20" s="113"/>
      <c r="G20" s="783">
        <f t="shared" si="0"/>
        <v>18</v>
      </c>
      <c r="H20" s="747"/>
      <c r="I20" s="100"/>
      <c r="J20" s="235">
        <v>5</v>
      </c>
      <c r="K20" s="100"/>
      <c r="L20" s="235">
        <v>2</v>
      </c>
      <c r="M20" s="234"/>
      <c r="N20" s="236">
        <v>11</v>
      </c>
    </row>
    <row r="21" spans="1:14" s="103" customFormat="1" ht="21" customHeight="1">
      <c r="A21" s="102"/>
      <c r="B21" s="759"/>
      <c r="C21" s="772"/>
      <c r="D21" s="765" t="s">
        <v>222</v>
      </c>
      <c r="E21" s="766"/>
      <c r="F21" s="767"/>
      <c r="G21" s="783">
        <f t="shared" si="0"/>
        <v>40</v>
      </c>
      <c r="H21" s="747"/>
      <c r="I21" s="100"/>
      <c r="J21" s="235">
        <v>20</v>
      </c>
      <c r="K21" s="100"/>
      <c r="L21" s="235">
        <v>6</v>
      </c>
      <c r="M21" s="234"/>
      <c r="N21" s="236">
        <v>14</v>
      </c>
    </row>
    <row r="22" spans="1:14" s="103" customFormat="1" ht="21" customHeight="1">
      <c r="A22" s="102"/>
      <c r="B22" s="759"/>
      <c r="C22" s="772"/>
      <c r="D22" s="143" t="s">
        <v>223</v>
      </c>
      <c r="E22" s="142"/>
      <c r="F22" s="113"/>
      <c r="G22" s="783">
        <f t="shared" si="0"/>
        <v>267</v>
      </c>
      <c r="H22" s="747"/>
      <c r="I22" s="100"/>
      <c r="J22" s="235">
        <v>61</v>
      </c>
      <c r="K22" s="100"/>
      <c r="L22" s="235">
        <v>15</v>
      </c>
      <c r="M22" s="234"/>
      <c r="N22" s="236">
        <v>191</v>
      </c>
    </row>
    <row r="23" spans="1:14" s="103" customFormat="1" ht="21" customHeight="1">
      <c r="A23" s="102"/>
      <c r="B23" s="759"/>
      <c r="C23" s="772"/>
      <c r="D23" s="743" t="s">
        <v>301</v>
      </c>
      <c r="E23" s="744"/>
      <c r="F23" s="745"/>
      <c r="G23" s="783">
        <f t="shared" si="0"/>
        <v>96</v>
      </c>
      <c r="H23" s="747"/>
      <c r="I23" s="100"/>
      <c r="J23" s="240">
        <v>48</v>
      </c>
      <c r="K23" s="100"/>
      <c r="L23" s="240">
        <v>24</v>
      </c>
      <c r="M23" s="234"/>
      <c r="N23" s="241">
        <v>24</v>
      </c>
    </row>
    <row r="24" spans="2:14" s="103" customFormat="1" ht="21" customHeight="1">
      <c r="B24" s="759"/>
      <c r="C24" s="772"/>
      <c r="D24" s="743" t="s">
        <v>225</v>
      </c>
      <c r="E24" s="744"/>
      <c r="F24" s="745"/>
      <c r="G24" s="783">
        <f t="shared" si="0"/>
        <v>36</v>
      </c>
      <c r="H24" s="747"/>
      <c r="I24" s="100"/>
      <c r="J24" s="240">
        <v>24</v>
      </c>
      <c r="K24" s="100"/>
      <c r="L24" s="240">
        <v>5</v>
      </c>
      <c r="M24" s="234"/>
      <c r="N24" s="241">
        <v>7</v>
      </c>
    </row>
    <row r="25" spans="2:14" s="103" customFormat="1" ht="21" customHeight="1">
      <c r="B25" s="759"/>
      <c r="C25" s="772"/>
      <c r="D25" s="743" t="s">
        <v>226</v>
      </c>
      <c r="E25" s="744"/>
      <c r="F25" s="745"/>
      <c r="G25" s="783">
        <f t="shared" si="0"/>
        <v>4</v>
      </c>
      <c r="H25" s="747"/>
      <c r="I25" s="100"/>
      <c r="J25" s="240">
        <v>1</v>
      </c>
      <c r="K25" s="100"/>
      <c r="L25" s="240">
        <v>1</v>
      </c>
      <c r="M25" s="234"/>
      <c r="N25" s="241">
        <v>2</v>
      </c>
    </row>
    <row r="26" spans="2:14" s="103" customFormat="1" ht="21" customHeight="1">
      <c r="B26" s="759"/>
      <c r="C26" s="772"/>
      <c r="D26" s="751" t="s">
        <v>227</v>
      </c>
      <c r="E26" s="752"/>
      <c r="F26" s="753"/>
      <c r="G26" s="783">
        <f t="shared" si="0"/>
        <v>1</v>
      </c>
      <c r="H26" s="747"/>
      <c r="I26" s="100"/>
      <c r="J26" s="331" t="s">
        <v>365</v>
      </c>
      <c r="K26" s="100"/>
      <c r="L26" s="331" t="s">
        <v>365</v>
      </c>
      <c r="M26" s="234"/>
      <c r="N26" s="241">
        <v>1</v>
      </c>
    </row>
    <row r="27" spans="2:14" s="103" customFormat="1" ht="21" customHeight="1">
      <c r="B27" s="759"/>
      <c r="C27" s="772"/>
      <c r="D27" s="153"/>
      <c r="E27" s="835" t="s">
        <v>364</v>
      </c>
      <c r="F27" s="836"/>
      <c r="G27" s="783">
        <f>SUM(I27:N27)</f>
        <v>1</v>
      </c>
      <c r="H27" s="747"/>
      <c r="I27" s="100"/>
      <c r="J27" s="331" t="s">
        <v>365</v>
      </c>
      <c r="K27" s="100"/>
      <c r="L27" s="331" t="s">
        <v>365</v>
      </c>
      <c r="M27" s="234"/>
      <c r="N27" s="236">
        <v>1</v>
      </c>
    </row>
    <row r="28" spans="2:14" s="103" customFormat="1" ht="21" customHeight="1">
      <c r="B28" s="759"/>
      <c r="C28" s="772"/>
      <c r="D28" s="143" t="s">
        <v>303</v>
      </c>
      <c r="E28" s="213"/>
      <c r="F28" s="214"/>
      <c r="G28" s="783">
        <f>SUM(I28:N28)</f>
        <v>4</v>
      </c>
      <c r="H28" s="747"/>
      <c r="I28" s="244"/>
      <c r="J28" s="240">
        <v>1</v>
      </c>
      <c r="K28" s="244"/>
      <c r="L28" s="240">
        <v>1</v>
      </c>
      <c r="M28" s="237"/>
      <c r="N28" s="241">
        <v>2</v>
      </c>
    </row>
    <row r="29" spans="2:14" s="103" customFormat="1" ht="21" customHeight="1">
      <c r="B29" s="759"/>
      <c r="C29" s="772"/>
      <c r="D29" s="743" t="s">
        <v>357</v>
      </c>
      <c r="E29" s="744"/>
      <c r="F29" s="745"/>
      <c r="G29" s="783">
        <f>SUM(I29:N29)</f>
        <v>1</v>
      </c>
      <c r="H29" s="747"/>
      <c r="I29" s="100"/>
      <c r="J29" s="331" t="s">
        <v>365</v>
      </c>
      <c r="K29" s="100"/>
      <c r="L29" s="331" t="s">
        <v>365</v>
      </c>
      <c r="M29" s="234"/>
      <c r="N29" s="241">
        <v>1</v>
      </c>
    </row>
    <row r="30" spans="2:14" s="103" customFormat="1" ht="21" customHeight="1">
      <c r="B30" s="759"/>
      <c r="C30" s="772"/>
      <c r="D30" s="751" t="s">
        <v>143</v>
      </c>
      <c r="E30" s="752"/>
      <c r="F30" s="753"/>
      <c r="G30" s="783">
        <f t="shared" si="0"/>
        <v>73</v>
      </c>
      <c r="H30" s="747"/>
      <c r="I30" s="100"/>
      <c r="J30" s="240">
        <v>14</v>
      </c>
      <c r="K30" s="100"/>
      <c r="L30" s="240">
        <v>21</v>
      </c>
      <c r="M30" s="234"/>
      <c r="N30" s="241">
        <v>38</v>
      </c>
    </row>
    <row r="31" spans="2:14" s="103" customFormat="1" ht="21" customHeight="1">
      <c r="B31" s="759"/>
      <c r="C31" s="772"/>
      <c r="D31" s="153"/>
      <c r="E31" s="835" t="s">
        <v>307</v>
      </c>
      <c r="F31" s="836"/>
      <c r="G31" s="783">
        <f t="shared" si="0"/>
        <v>35</v>
      </c>
      <c r="H31" s="747"/>
      <c r="I31" s="100"/>
      <c r="J31" s="235">
        <v>3</v>
      </c>
      <c r="K31" s="100"/>
      <c r="L31" s="235">
        <v>5</v>
      </c>
      <c r="M31" s="234"/>
      <c r="N31" s="236">
        <v>27</v>
      </c>
    </row>
    <row r="32" spans="2:14" s="103" customFormat="1" ht="21" customHeight="1">
      <c r="B32" s="759"/>
      <c r="C32" s="772"/>
      <c r="D32" s="743" t="s">
        <v>127</v>
      </c>
      <c r="E32" s="744"/>
      <c r="F32" s="745"/>
      <c r="G32" s="783">
        <f t="shared" si="0"/>
        <v>66</v>
      </c>
      <c r="H32" s="747"/>
      <c r="I32" s="100"/>
      <c r="J32" s="240">
        <v>25</v>
      </c>
      <c r="K32" s="100"/>
      <c r="L32" s="240">
        <v>13</v>
      </c>
      <c r="M32" s="234"/>
      <c r="N32" s="241">
        <v>28</v>
      </c>
    </row>
    <row r="33" spans="2:14" s="103" customFormat="1" ht="21" customHeight="1">
      <c r="B33" s="760"/>
      <c r="C33" s="764"/>
      <c r="D33" s="743" t="s">
        <v>229</v>
      </c>
      <c r="E33" s="744"/>
      <c r="F33" s="745"/>
      <c r="G33" s="783">
        <f>SUM(I33:N33)</f>
        <v>821</v>
      </c>
      <c r="H33" s="747"/>
      <c r="I33" s="774">
        <v>298</v>
      </c>
      <c r="J33" s="747"/>
      <c r="K33" s="774">
        <v>136</v>
      </c>
      <c r="L33" s="747"/>
      <c r="M33" s="746">
        <v>387</v>
      </c>
      <c r="N33" s="775"/>
    </row>
    <row r="34" spans="2:14" s="103" customFormat="1" ht="21" customHeight="1">
      <c r="B34" s="829" t="s">
        <v>139</v>
      </c>
      <c r="C34" s="751" t="s">
        <v>308</v>
      </c>
      <c r="D34" s="832"/>
      <c r="E34" s="743" t="s">
        <v>394</v>
      </c>
      <c r="F34" s="744"/>
      <c r="G34" s="783">
        <f aca="true" t="shared" si="1" ref="G34:G57">SUM(I34:N34)</f>
        <v>2702</v>
      </c>
      <c r="H34" s="747"/>
      <c r="I34" s="774">
        <v>870</v>
      </c>
      <c r="J34" s="747"/>
      <c r="K34" s="774">
        <v>750</v>
      </c>
      <c r="L34" s="747"/>
      <c r="M34" s="746">
        <v>1082</v>
      </c>
      <c r="N34" s="775"/>
    </row>
    <row r="35" spans="2:14" s="103" customFormat="1" ht="21" customHeight="1">
      <c r="B35" s="830"/>
      <c r="C35" s="833"/>
      <c r="D35" s="834"/>
      <c r="E35" s="743" t="s">
        <v>395</v>
      </c>
      <c r="F35" s="744"/>
      <c r="G35" s="783">
        <f t="shared" si="1"/>
        <v>735</v>
      </c>
      <c r="H35" s="747"/>
      <c r="I35" s="774">
        <v>266</v>
      </c>
      <c r="J35" s="747"/>
      <c r="K35" s="774">
        <v>125</v>
      </c>
      <c r="L35" s="747"/>
      <c r="M35" s="746">
        <v>344</v>
      </c>
      <c r="N35" s="775"/>
    </row>
    <row r="36" spans="2:14" s="103" customFormat="1" ht="21" customHeight="1">
      <c r="B36" s="830"/>
      <c r="C36" s="826" t="s">
        <v>61</v>
      </c>
      <c r="D36" s="810" t="s">
        <v>62</v>
      </c>
      <c r="E36" s="810"/>
      <c r="F36" s="811"/>
      <c r="G36" s="783">
        <f t="shared" si="1"/>
        <v>376</v>
      </c>
      <c r="H36" s="747"/>
      <c r="I36" s="774">
        <v>126</v>
      </c>
      <c r="J36" s="747"/>
      <c r="K36" s="774">
        <v>29</v>
      </c>
      <c r="L36" s="747"/>
      <c r="M36" s="746">
        <v>221</v>
      </c>
      <c r="N36" s="775"/>
    </row>
    <row r="37" spans="2:14" s="103" customFormat="1" ht="21" customHeight="1">
      <c r="B37" s="830"/>
      <c r="C37" s="827"/>
      <c r="D37" s="774" t="s">
        <v>63</v>
      </c>
      <c r="E37" s="746"/>
      <c r="F37" s="775"/>
      <c r="G37" s="783">
        <f t="shared" si="1"/>
        <v>89</v>
      </c>
      <c r="H37" s="747"/>
      <c r="I37" s="774">
        <v>31</v>
      </c>
      <c r="J37" s="747"/>
      <c r="K37" s="774">
        <v>20</v>
      </c>
      <c r="L37" s="747"/>
      <c r="M37" s="746">
        <v>38</v>
      </c>
      <c r="N37" s="775"/>
    </row>
    <row r="38" spans="2:14" s="103" customFormat="1" ht="21" customHeight="1">
      <c r="B38" s="830"/>
      <c r="C38" s="827"/>
      <c r="D38" s="810" t="s">
        <v>64</v>
      </c>
      <c r="E38" s="810"/>
      <c r="F38" s="811"/>
      <c r="G38" s="783">
        <f t="shared" si="1"/>
        <v>66</v>
      </c>
      <c r="H38" s="747"/>
      <c r="I38" s="774">
        <v>32</v>
      </c>
      <c r="J38" s="747"/>
      <c r="K38" s="774">
        <v>17</v>
      </c>
      <c r="L38" s="747"/>
      <c r="M38" s="824">
        <v>17</v>
      </c>
      <c r="N38" s="825"/>
    </row>
    <row r="39" spans="2:14" s="103" customFormat="1" ht="21" customHeight="1">
      <c r="B39" s="830"/>
      <c r="C39" s="827"/>
      <c r="D39" s="810" t="s">
        <v>66</v>
      </c>
      <c r="E39" s="810"/>
      <c r="F39" s="811"/>
      <c r="G39" s="783">
        <f t="shared" si="1"/>
        <v>3</v>
      </c>
      <c r="H39" s="747"/>
      <c r="I39" s="773" t="s">
        <v>476</v>
      </c>
      <c r="J39" s="738"/>
      <c r="K39" s="773">
        <v>1</v>
      </c>
      <c r="L39" s="738"/>
      <c r="M39" s="746">
        <v>2</v>
      </c>
      <c r="N39" s="775"/>
    </row>
    <row r="40" spans="2:14" s="103" customFormat="1" ht="21" customHeight="1">
      <c r="B40" s="831"/>
      <c r="C40" s="828"/>
      <c r="D40" s="803" t="s">
        <v>65</v>
      </c>
      <c r="E40" s="803"/>
      <c r="F40" s="804"/>
      <c r="G40" s="805">
        <f t="shared" si="1"/>
        <v>201</v>
      </c>
      <c r="H40" s="806"/>
      <c r="I40" s="807">
        <v>77</v>
      </c>
      <c r="J40" s="806"/>
      <c r="K40" s="807">
        <v>58</v>
      </c>
      <c r="L40" s="806"/>
      <c r="M40" s="808">
        <v>66</v>
      </c>
      <c r="N40" s="809"/>
    </row>
    <row r="41" spans="2:14" s="103" customFormat="1" ht="19.5" customHeight="1">
      <c r="B41" s="817" t="s">
        <v>248</v>
      </c>
      <c r="C41" s="156" t="s">
        <v>235</v>
      </c>
      <c r="D41" s="154"/>
      <c r="E41" s="154"/>
      <c r="F41" s="138"/>
      <c r="G41" s="819">
        <f t="shared" si="1"/>
        <v>3101</v>
      </c>
      <c r="H41" s="820"/>
      <c r="I41" s="821">
        <v>1033</v>
      </c>
      <c r="J41" s="822"/>
      <c r="K41" s="821">
        <v>771</v>
      </c>
      <c r="L41" s="822"/>
      <c r="M41" s="647">
        <v>1297</v>
      </c>
      <c r="N41" s="823"/>
    </row>
    <row r="42" spans="2:14" s="103" customFormat="1" ht="19.5" customHeight="1">
      <c r="B42" s="817"/>
      <c r="C42" s="100" t="s">
        <v>236</v>
      </c>
      <c r="D42" s="154"/>
      <c r="E42" s="154"/>
      <c r="F42" s="155"/>
      <c r="G42" s="783">
        <f t="shared" si="1"/>
        <v>336</v>
      </c>
      <c r="H42" s="747"/>
      <c r="I42" s="100"/>
      <c r="J42" s="235">
        <v>103</v>
      </c>
      <c r="K42" s="100"/>
      <c r="L42" s="235">
        <v>104</v>
      </c>
      <c r="M42" s="234"/>
      <c r="N42" s="236">
        <v>129</v>
      </c>
    </row>
    <row r="43" spans="2:14" s="103" customFormat="1" ht="19.5" customHeight="1">
      <c r="B43" s="817"/>
      <c r="C43" s="771" t="s">
        <v>237</v>
      </c>
      <c r="D43" s="754" t="s">
        <v>238</v>
      </c>
      <c r="E43" s="755"/>
      <c r="F43" s="756"/>
      <c r="G43" s="783">
        <f t="shared" si="1"/>
        <v>225</v>
      </c>
      <c r="H43" s="747"/>
      <c r="I43" s="100"/>
      <c r="J43" s="235">
        <v>68</v>
      </c>
      <c r="K43" s="100"/>
      <c r="L43" s="235">
        <v>57</v>
      </c>
      <c r="M43" s="234"/>
      <c r="N43" s="236">
        <v>100</v>
      </c>
    </row>
    <row r="44" spans="2:14" s="103" customFormat="1" ht="19.5" customHeight="1">
      <c r="B44" s="817"/>
      <c r="C44" s="772"/>
      <c r="D44" s="754" t="s">
        <v>239</v>
      </c>
      <c r="E44" s="755"/>
      <c r="F44" s="756"/>
      <c r="G44" s="783">
        <f t="shared" si="1"/>
        <v>7</v>
      </c>
      <c r="H44" s="747"/>
      <c r="I44" s="100"/>
      <c r="J44" s="235">
        <v>5</v>
      </c>
      <c r="K44" s="100"/>
      <c r="L44" s="235">
        <v>1</v>
      </c>
      <c r="M44" s="234"/>
      <c r="N44" s="236">
        <v>1</v>
      </c>
    </row>
    <row r="45" spans="2:14" s="103" customFormat="1" ht="19.5" customHeight="1">
      <c r="B45" s="817"/>
      <c r="C45" s="772"/>
      <c r="D45" s="754" t="s">
        <v>240</v>
      </c>
      <c r="E45" s="755"/>
      <c r="F45" s="756"/>
      <c r="G45" s="783">
        <f t="shared" si="1"/>
        <v>14</v>
      </c>
      <c r="H45" s="747"/>
      <c r="I45" s="100"/>
      <c r="J45" s="235">
        <v>6</v>
      </c>
      <c r="K45" s="100"/>
      <c r="L45" s="235">
        <v>1</v>
      </c>
      <c r="M45" s="234"/>
      <c r="N45" s="236">
        <v>7</v>
      </c>
    </row>
    <row r="46" spans="2:14" s="103" customFormat="1" ht="19.5" customHeight="1">
      <c r="B46" s="817"/>
      <c r="C46" s="772"/>
      <c r="D46" s="754" t="s">
        <v>241</v>
      </c>
      <c r="E46" s="755"/>
      <c r="F46" s="756"/>
      <c r="G46" s="783">
        <f t="shared" si="1"/>
        <v>5</v>
      </c>
      <c r="H46" s="747"/>
      <c r="I46" s="100"/>
      <c r="J46" s="240">
        <v>2</v>
      </c>
      <c r="K46" s="100"/>
      <c r="L46" s="331" t="s">
        <v>365</v>
      </c>
      <c r="M46" s="234"/>
      <c r="N46" s="236">
        <v>3</v>
      </c>
    </row>
    <row r="47" spans="2:14" s="103" customFormat="1" ht="19.5" customHeight="1">
      <c r="B47" s="817"/>
      <c r="C47" s="772"/>
      <c r="D47" s="754" t="s">
        <v>242</v>
      </c>
      <c r="E47" s="755"/>
      <c r="F47" s="756"/>
      <c r="G47" s="783">
        <f t="shared" si="1"/>
        <v>12</v>
      </c>
      <c r="H47" s="747"/>
      <c r="I47" s="100"/>
      <c r="J47" s="240">
        <v>3</v>
      </c>
      <c r="K47" s="100"/>
      <c r="L47" s="235">
        <v>1</v>
      </c>
      <c r="M47" s="234"/>
      <c r="N47" s="236">
        <v>8</v>
      </c>
    </row>
    <row r="48" spans="2:14" s="103" customFormat="1" ht="19.5" customHeight="1">
      <c r="B48" s="817"/>
      <c r="C48" s="772"/>
      <c r="D48" s="754" t="s">
        <v>243</v>
      </c>
      <c r="E48" s="755"/>
      <c r="F48" s="756"/>
      <c r="G48" s="783">
        <f t="shared" si="1"/>
        <v>10</v>
      </c>
      <c r="H48" s="747"/>
      <c r="I48" s="100"/>
      <c r="J48" s="240">
        <v>7</v>
      </c>
      <c r="K48" s="100"/>
      <c r="L48" s="235">
        <v>1</v>
      </c>
      <c r="M48" s="234"/>
      <c r="N48" s="236">
        <v>2</v>
      </c>
    </row>
    <row r="49" spans="2:14" s="103" customFormat="1" ht="19.5" customHeight="1">
      <c r="B49" s="817"/>
      <c r="C49" s="772"/>
      <c r="D49" s="754" t="s">
        <v>244</v>
      </c>
      <c r="E49" s="755"/>
      <c r="F49" s="756"/>
      <c r="G49" s="783">
        <f t="shared" si="1"/>
        <v>34</v>
      </c>
      <c r="H49" s="747"/>
      <c r="I49" s="100"/>
      <c r="J49" s="240">
        <v>17</v>
      </c>
      <c r="K49" s="100"/>
      <c r="L49" s="235">
        <v>5</v>
      </c>
      <c r="M49" s="234"/>
      <c r="N49" s="236">
        <v>12</v>
      </c>
    </row>
    <row r="50" spans="2:14" s="103" customFormat="1" ht="19.5" customHeight="1">
      <c r="B50" s="817"/>
      <c r="C50" s="772"/>
      <c r="D50" s="754" t="s">
        <v>245</v>
      </c>
      <c r="E50" s="755"/>
      <c r="F50" s="756"/>
      <c r="G50" s="783">
        <f t="shared" si="1"/>
        <v>9</v>
      </c>
      <c r="H50" s="747"/>
      <c r="I50" s="100"/>
      <c r="J50" s="240">
        <v>6</v>
      </c>
      <c r="K50" s="100"/>
      <c r="L50" s="235">
        <v>1</v>
      </c>
      <c r="M50" s="234"/>
      <c r="N50" s="236">
        <v>2</v>
      </c>
    </row>
    <row r="51" spans="2:14" s="103" customFormat="1" ht="19.5" customHeight="1">
      <c r="B51" s="817"/>
      <c r="C51" s="772"/>
      <c r="D51" s="754" t="s">
        <v>246</v>
      </c>
      <c r="E51" s="755"/>
      <c r="F51" s="756"/>
      <c r="G51" s="783">
        <f t="shared" si="1"/>
        <v>13</v>
      </c>
      <c r="H51" s="747"/>
      <c r="I51" s="100"/>
      <c r="J51" s="240">
        <v>8</v>
      </c>
      <c r="K51" s="100"/>
      <c r="L51" s="235">
        <v>3</v>
      </c>
      <c r="M51" s="234"/>
      <c r="N51" s="236">
        <v>2</v>
      </c>
    </row>
    <row r="52" spans="2:14" s="103" customFormat="1" ht="19.5" customHeight="1">
      <c r="B52" s="817"/>
      <c r="C52" s="772"/>
      <c r="D52" s="754" t="s">
        <v>247</v>
      </c>
      <c r="E52" s="755"/>
      <c r="F52" s="756"/>
      <c r="G52" s="783">
        <f t="shared" si="1"/>
        <v>21</v>
      </c>
      <c r="H52" s="747"/>
      <c r="I52" s="100"/>
      <c r="J52" s="240">
        <v>2</v>
      </c>
      <c r="K52" s="100"/>
      <c r="L52" s="235">
        <v>18</v>
      </c>
      <c r="M52" s="234"/>
      <c r="N52" s="236">
        <v>1</v>
      </c>
    </row>
    <row r="53" spans="2:14" s="103" customFormat="1" ht="19.5" customHeight="1">
      <c r="B53" s="817"/>
      <c r="C53" s="772"/>
      <c r="D53" s="754" t="s">
        <v>127</v>
      </c>
      <c r="E53" s="755"/>
      <c r="F53" s="756"/>
      <c r="G53" s="783">
        <f t="shared" si="1"/>
        <v>22</v>
      </c>
      <c r="H53" s="747"/>
      <c r="I53" s="100"/>
      <c r="J53" s="331" t="s">
        <v>365</v>
      </c>
      <c r="K53" s="100"/>
      <c r="L53" s="331">
        <v>20</v>
      </c>
      <c r="M53" s="234"/>
      <c r="N53" s="322">
        <v>2</v>
      </c>
    </row>
    <row r="54" spans="2:14" s="103" customFormat="1" ht="19.5" customHeight="1">
      <c r="B54" s="818"/>
      <c r="C54" s="764"/>
      <c r="D54" s="754" t="s">
        <v>229</v>
      </c>
      <c r="E54" s="755"/>
      <c r="F54" s="756"/>
      <c r="G54" s="783">
        <f t="shared" si="1"/>
        <v>372</v>
      </c>
      <c r="H54" s="747"/>
      <c r="I54" s="100"/>
      <c r="J54" s="235">
        <v>124</v>
      </c>
      <c r="K54" s="100"/>
      <c r="L54" s="235">
        <v>108</v>
      </c>
      <c r="M54" s="234"/>
      <c r="N54" s="236">
        <v>140</v>
      </c>
    </row>
    <row r="55" spans="2:14" s="103" customFormat="1" ht="21" customHeight="1">
      <c r="B55" s="812" t="s">
        <v>67</v>
      </c>
      <c r="C55" s="810" t="s">
        <v>125</v>
      </c>
      <c r="D55" s="810"/>
      <c r="E55" s="810"/>
      <c r="F55" s="811"/>
      <c r="G55" s="783">
        <f t="shared" si="1"/>
        <v>66</v>
      </c>
      <c r="H55" s="747"/>
      <c r="I55" s="774">
        <v>32</v>
      </c>
      <c r="J55" s="747"/>
      <c r="K55" s="774">
        <v>17</v>
      </c>
      <c r="L55" s="747"/>
      <c r="M55" s="746">
        <v>17</v>
      </c>
      <c r="N55" s="775"/>
    </row>
    <row r="56" spans="2:14" s="103" customFormat="1" ht="21" customHeight="1">
      <c r="B56" s="813"/>
      <c r="C56" s="810" t="s">
        <v>126</v>
      </c>
      <c r="D56" s="810"/>
      <c r="E56" s="810"/>
      <c r="F56" s="811"/>
      <c r="G56" s="783">
        <f t="shared" si="1"/>
        <v>65</v>
      </c>
      <c r="H56" s="747"/>
      <c r="I56" s="774">
        <v>31</v>
      </c>
      <c r="J56" s="747"/>
      <c r="K56" s="774">
        <v>17</v>
      </c>
      <c r="L56" s="747"/>
      <c r="M56" s="746">
        <v>17</v>
      </c>
      <c r="N56" s="775"/>
    </row>
    <row r="57" spans="2:14" s="103" customFormat="1" ht="21" customHeight="1">
      <c r="B57" s="813"/>
      <c r="C57" s="815" t="s">
        <v>68</v>
      </c>
      <c r="D57" s="810" t="s">
        <v>69</v>
      </c>
      <c r="E57" s="810"/>
      <c r="F57" s="811"/>
      <c r="G57" s="783">
        <f t="shared" si="1"/>
        <v>24</v>
      </c>
      <c r="H57" s="747"/>
      <c r="I57" s="774">
        <v>10</v>
      </c>
      <c r="J57" s="747"/>
      <c r="K57" s="774">
        <v>9</v>
      </c>
      <c r="L57" s="747"/>
      <c r="M57" s="746">
        <v>5</v>
      </c>
      <c r="N57" s="775"/>
    </row>
    <row r="58" spans="2:14" s="103" customFormat="1" ht="21" customHeight="1">
      <c r="B58" s="814"/>
      <c r="C58" s="816"/>
      <c r="D58" s="803" t="s">
        <v>70</v>
      </c>
      <c r="E58" s="803"/>
      <c r="F58" s="804"/>
      <c r="G58" s="805">
        <f>SUM(I58:N58)</f>
        <v>41</v>
      </c>
      <c r="H58" s="806"/>
      <c r="I58" s="807">
        <v>21</v>
      </c>
      <c r="J58" s="806"/>
      <c r="K58" s="807">
        <v>8</v>
      </c>
      <c r="L58" s="806"/>
      <c r="M58" s="808">
        <v>12</v>
      </c>
      <c r="N58" s="809"/>
    </row>
    <row r="59" spans="1:14" s="103" customFormat="1" ht="16.5" customHeight="1">
      <c r="A59" s="102"/>
      <c r="B59" s="129" t="s">
        <v>71</v>
      </c>
      <c r="C59" s="794" t="s">
        <v>72</v>
      </c>
      <c r="D59" s="794"/>
      <c r="E59" s="794"/>
      <c r="F59" s="794"/>
      <c r="G59" s="794"/>
      <c r="H59" s="794"/>
      <c r="I59" s="794"/>
      <c r="J59" s="794"/>
      <c r="K59" s="794"/>
      <c r="L59" s="794"/>
      <c r="M59" s="794"/>
      <c r="N59" s="794"/>
    </row>
    <row r="60" spans="1:14" s="103" customFormat="1" ht="16.5" customHeight="1">
      <c r="A60" s="102"/>
      <c r="B60" s="37"/>
      <c r="C60" s="795"/>
      <c r="D60" s="795"/>
      <c r="E60" s="795"/>
      <c r="F60" s="795"/>
      <c r="G60" s="795"/>
      <c r="H60" s="795"/>
      <c r="I60" s="795"/>
      <c r="J60" s="795"/>
      <c r="K60" s="795"/>
      <c r="L60" s="795"/>
      <c r="M60" s="795"/>
      <c r="N60" s="795"/>
    </row>
    <row r="61" spans="2:14" ht="19.5" customHeight="1">
      <c r="B61" s="796" t="s">
        <v>493</v>
      </c>
      <c r="C61" s="796"/>
      <c r="D61" s="796"/>
      <c r="E61" s="796"/>
      <c r="F61" s="796"/>
      <c r="G61" s="796"/>
      <c r="H61" s="796"/>
      <c r="I61" s="796"/>
      <c r="J61" s="796"/>
      <c r="K61" s="796"/>
      <c r="L61" s="130"/>
      <c r="M61" s="130"/>
      <c r="N61" s="130"/>
    </row>
    <row r="62" spans="1:14" s="103" customFormat="1" ht="19.5" customHeight="1">
      <c r="A62" s="102"/>
      <c r="B62" s="797" t="s">
        <v>114</v>
      </c>
      <c r="C62" s="798"/>
      <c r="D62" s="798"/>
      <c r="E62" s="798"/>
      <c r="F62" s="799"/>
      <c r="G62" s="800" t="s">
        <v>129</v>
      </c>
      <c r="H62" s="801"/>
      <c r="I62" s="802" t="s">
        <v>21</v>
      </c>
      <c r="J62" s="800"/>
      <c r="K62" s="802" t="s">
        <v>5</v>
      </c>
      <c r="L62" s="800"/>
      <c r="M62" s="802" t="s">
        <v>6</v>
      </c>
      <c r="N62" s="799"/>
    </row>
    <row r="63" spans="1:14" s="103" customFormat="1" ht="19.5" customHeight="1">
      <c r="A63" s="102"/>
      <c r="B63" s="787" t="s">
        <v>371</v>
      </c>
      <c r="C63" s="788"/>
      <c r="D63" s="788"/>
      <c r="E63" s="788"/>
      <c r="F63" s="789"/>
      <c r="G63" s="790">
        <f aca="true" t="shared" si="2" ref="G63:G68">SUM(I63:N63)</f>
        <v>66</v>
      </c>
      <c r="H63" s="785"/>
      <c r="I63" s="784">
        <v>32</v>
      </c>
      <c r="J63" s="785"/>
      <c r="K63" s="784">
        <v>17</v>
      </c>
      <c r="L63" s="785"/>
      <c r="M63" s="784">
        <v>17</v>
      </c>
      <c r="N63" s="786"/>
    </row>
    <row r="64" spans="1:14" s="103" customFormat="1" ht="19.5" customHeight="1">
      <c r="A64" s="102"/>
      <c r="B64" s="791" t="s">
        <v>250</v>
      </c>
      <c r="C64" s="792"/>
      <c r="D64" s="792"/>
      <c r="E64" s="792"/>
      <c r="F64" s="793"/>
      <c r="G64" s="746">
        <f t="shared" si="2"/>
        <v>65</v>
      </c>
      <c r="H64" s="747"/>
      <c r="I64" s="774">
        <v>31</v>
      </c>
      <c r="J64" s="747"/>
      <c r="K64" s="774">
        <v>17</v>
      </c>
      <c r="L64" s="747"/>
      <c r="M64" s="774">
        <v>17</v>
      </c>
      <c r="N64" s="775"/>
    </row>
    <row r="65" spans="2:14" ht="19.5" customHeight="1">
      <c r="B65" s="779" t="s">
        <v>231</v>
      </c>
      <c r="C65" s="752"/>
      <c r="D65" s="752"/>
      <c r="E65" s="780"/>
      <c r="F65" s="150" t="s">
        <v>394</v>
      </c>
      <c r="G65" s="783">
        <f t="shared" si="2"/>
        <v>24</v>
      </c>
      <c r="H65" s="747"/>
      <c r="I65" s="784">
        <v>10</v>
      </c>
      <c r="J65" s="785"/>
      <c r="K65" s="784">
        <v>9</v>
      </c>
      <c r="L65" s="785"/>
      <c r="M65" s="784">
        <v>5</v>
      </c>
      <c r="N65" s="786"/>
    </row>
    <row r="66" spans="2:14" ht="19.5" customHeight="1">
      <c r="B66" s="899"/>
      <c r="C66" s="766"/>
      <c r="D66" s="766"/>
      <c r="E66" s="782"/>
      <c r="F66" s="143" t="s">
        <v>395</v>
      </c>
      <c r="G66" s="783">
        <f t="shared" si="2"/>
        <v>41</v>
      </c>
      <c r="H66" s="747"/>
      <c r="I66" s="774">
        <v>21</v>
      </c>
      <c r="J66" s="747"/>
      <c r="K66" s="774">
        <v>8</v>
      </c>
      <c r="L66" s="747"/>
      <c r="M66" s="774">
        <v>12</v>
      </c>
      <c r="N66" s="775"/>
    </row>
    <row r="67" spans="2:14" ht="19.5" customHeight="1">
      <c r="B67" s="758" t="s">
        <v>322</v>
      </c>
      <c r="C67" s="776" t="s">
        <v>216</v>
      </c>
      <c r="D67" s="751" t="s">
        <v>251</v>
      </c>
      <c r="E67" s="752"/>
      <c r="F67" s="753"/>
      <c r="G67" s="746">
        <f t="shared" si="2"/>
        <v>21</v>
      </c>
      <c r="H67" s="747"/>
      <c r="I67" s="774">
        <v>14</v>
      </c>
      <c r="J67" s="747"/>
      <c r="K67" s="774">
        <v>4</v>
      </c>
      <c r="L67" s="747"/>
      <c r="M67" s="774">
        <v>3</v>
      </c>
      <c r="N67" s="775"/>
    </row>
    <row r="68" spans="2:14" ht="19.5" customHeight="1">
      <c r="B68" s="759"/>
      <c r="C68" s="777"/>
      <c r="D68" s="743" t="s">
        <v>252</v>
      </c>
      <c r="E68" s="744"/>
      <c r="F68" s="745"/>
      <c r="G68" s="746">
        <f t="shared" si="2"/>
        <v>2</v>
      </c>
      <c r="H68" s="747"/>
      <c r="I68" s="773">
        <v>1</v>
      </c>
      <c r="J68" s="738"/>
      <c r="K68" s="773">
        <v>1</v>
      </c>
      <c r="L68" s="738"/>
      <c r="M68" s="234"/>
      <c r="N68" s="322" t="s">
        <v>365</v>
      </c>
    </row>
    <row r="69" spans="2:14" ht="19.5" customHeight="1">
      <c r="B69" s="759"/>
      <c r="C69" s="777"/>
      <c r="D69" s="743" t="s">
        <v>332</v>
      </c>
      <c r="E69" s="744"/>
      <c r="F69" s="745"/>
      <c r="G69" s="773" t="s">
        <v>365</v>
      </c>
      <c r="H69" s="738"/>
      <c r="I69" s="100"/>
      <c r="J69" s="331" t="s">
        <v>365</v>
      </c>
      <c r="K69" s="100"/>
      <c r="L69" s="331" t="s">
        <v>365</v>
      </c>
      <c r="M69" s="234"/>
      <c r="N69" s="322" t="s">
        <v>365</v>
      </c>
    </row>
    <row r="70" spans="2:14" ht="19.5" customHeight="1">
      <c r="B70" s="759"/>
      <c r="C70" s="777"/>
      <c r="D70" s="743" t="s">
        <v>358</v>
      </c>
      <c r="E70" s="744"/>
      <c r="F70" s="745"/>
      <c r="G70" s="773" t="s">
        <v>365</v>
      </c>
      <c r="H70" s="738"/>
      <c r="I70" s="100"/>
      <c r="J70" s="331" t="s">
        <v>365</v>
      </c>
      <c r="K70" s="100"/>
      <c r="L70" s="331" t="s">
        <v>365</v>
      </c>
      <c r="M70" s="234"/>
      <c r="N70" s="322" t="s">
        <v>365</v>
      </c>
    </row>
    <row r="71" spans="2:14" ht="19.5" customHeight="1">
      <c r="B71" s="759"/>
      <c r="C71" s="777"/>
      <c r="D71" s="743" t="s">
        <v>127</v>
      </c>
      <c r="E71" s="744"/>
      <c r="F71" s="745"/>
      <c r="G71" s="746">
        <f>SUM(I71:N71)</f>
        <v>2</v>
      </c>
      <c r="H71" s="747"/>
      <c r="I71" s="100"/>
      <c r="J71" s="331" t="s">
        <v>365</v>
      </c>
      <c r="K71" s="100"/>
      <c r="L71" s="331" t="s">
        <v>365</v>
      </c>
      <c r="M71" s="234"/>
      <c r="N71" s="241">
        <v>2</v>
      </c>
    </row>
    <row r="72" spans="2:14" ht="19.5" customHeight="1">
      <c r="B72" s="759"/>
      <c r="C72" s="778"/>
      <c r="D72" s="765" t="s">
        <v>229</v>
      </c>
      <c r="E72" s="766"/>
      <c r="F72" s="767"/>
      <c r="G72" s="746">
        <f>SUM(I72:N72)</f>
        <v>25</v>
      </c>
      <c r="H72" s="747"/>
      <c r="I72" s="100"/>
      <c r="J72" s="235">
        <v>15</v>
      </c>
      <c r="K72" s="100"/>
      <c r="L72" s="235">
        <v>5</v>
      </c>
      <c r="M72" s="234"/>
      <c r="N72" s="236">
        <v>5</v>
      </c>
    </row>
    <row r="73" spans="2:14" ht="19.5" customHeight="1">
      <c r="B73" s="759"/>
      <c r="C73" s="771" t="s">
        <v>217</v>
      </c>
      <c r="D73" s="743" t="s">
        <v>333</v>
      </c>
      <c r="E73" s="744"/>
      <c r="F73" s="745"/>
      <c r="G73" s="773" t="s">
        <v>365</v>
      </c>
      <c r="H73" s="738"/>
      <c r="I73" s="100"/>
      <c r="J73" s="331" t="s">
        <v>365</v>
      </c>
      <c r="K73" s="100"/>
      <c r="L73" s="331" t="s">
        <v>365</v>
      </c>
      <c r="M73" s="234"/>
      <c r="N73" s="322" t="s">
        <v>365</v>
      </c>
    </row>
    <row r="74" spans="2:14" ht="19.5" customHeight="1">
      <c r="B74" s="759"/>
      <c r="C74" s="772"/>
      <c r="D74" s="743" t="s">
        <v>259</v>
      </c>
      <c r="E74" s="744"/>
      <c r="F74" s="745"/>
      <c r="G74" s="773" t="s">
        <v>365</v>
      </c>
      <c r="H74" s="738"/>
      <c r="I74" s="100"/>
      <c r="J74" s="331" t="s">
        <v>365</v>
      </c>
      <c r="K74" s="100"/>
      <c r="L74" s="331" t="s">
        <v>365</v>
      </c>
      <c r="M74" s="234"/>
      <c r="N74" s="322" t="s">
        <v>365</v>
      </c>
    </row>
    <row r="75" spans="2:14" ht="19.5" customHeight="1">
      <c r="B75" s="759"/>
      <c r="C75" s="772"/>
      <c r="D75" s="743" t="s">
        <v>359</v>
      </c>
      <c r="E75" s="744"/>
      <c r="F75" s="745"/>
      <c r="G75" s="773" t="s">
        <v>365</v>
      </c>
      <c r="H75" s="738"/>
      <c r="I75" s="253"/>
      <c r="J75" s="331" t="s">
        <v>365</v>
      </c>
      <c r="K75" s="253"/>
      <c r="L75" s="331" t="s">
        <v>365</v>
      </c>
      <c r="M75" s="254"/>
      <c r="N75" s="322" t="s">
        <v>365</v>
      </c>
    </row>
    <row r="76" spans="2:14" ht="19.5" customHeight="1">
      <c r="B76" s="759"/>
      <c r="C76" s="772"/>
      <c r="D76" s="743" t="s">
        <v>127</v>
      </c>
      <c r="E76" s="744"/>
      <c r="F76" s="745"/>
      <c r="G76" s="773" t="s">
        <v>365</v>
      </c>
      <c r="H76" s="738"/>
      <c r="I76" s="253"/>
      <c r="J76" s="331" t="s">
        <v>365</v>
      </c>
      <c r="K76" s="253"/>
      <c r="L76" s="331" t="s">
        <v>365</v>
      </c>
      <c r="M76" s="254"/>
      <c r="N76" s="322" t="s">
        <v>365</v>
      </c>
    </row>
    <row r="77" spans="2:14" ht="19.5" customHeight="1">
      <c r="B77" s="759"/>
      <c r="C77" s="764"/>
      <c r="D77" s="754" t="s">
        <v>229</v>
      </c>
      <c r="E77" s="755"/>
      <c r="F77" s="756"/>
      <c r="G77" s="773" t="s">
        <v>365</v>
      </c>
      <c r="H77" s="738"/>
      <c r="I77" s="100"/>
      <c r="J77" s="331" t="s">
        <v>365</v>
      </c>
      <c r="K77" s="100"/>
      <c r="L77" s="331" t="s">
        <v>365</v>
      </c>
      <c r="M77" s="234"/>
      <c r="N77" s="322" t="s">
        <v>365</v>
      </c>
    </row>
    <row r="78" spans="2:14" ht="19.5" customHeight="1">
      <c r="B78" s="759"/>
      <c r="C78" s="772" t="s">
        <v>262</v>
      </c>
      <c r="D78" s="743" t="s">
        <v>334</v>
      </c>
      <c r="E78" s="744"/>
      <c r="F78" s="745"/>
      <c r="G78" s="773" t="s">
        <v>365</v>
      </c>
      <c r="H78" s="738"/>
      <c r="I78" s="253"/>
      <c r="J78" s="331" t="s">
        <v>365</v>
      </c>
      <c r="K78" s="253"/>
      <c r="L78" s="331" t="s">
        <v>365</v>
      </c>
      <c r="M78" s="254"/>
      <c r="N78" s="322" t="s">
        <v>365</v>
      </c>
    </row>
    <row r="79" spans="2:14" ht="19.5" customHeight="1">
      <c r="B79" s="759"/>
      <c r="C79" s="772"/>
      <c r="D79" s="743" t="s">
        <v>335</v>
      </c>
      <c r="E79" s="744"/>
      <c r="F79" s="745"/>
      <c r="G79" s="648" t="s">
        <v>365</v>
      </c>
      <c r="H79" s="738"/>
      <c r="I79" s="253"/>
      <c r="J79" s="331" t="s">
        <v>365</v>
      </c>
      <c r="K79" s="253"/>
      <c r="L79" s="331" t="s">
        <v>365</v>
      </c>
      <c r="M79" s="254"/>
      <c r="N79" s="322" t="s">
        <v>365</v>
      </c>
    </row>
    <row r="80" spans="2:14" ht="19.5" customHeight="1">
      <c r="B80" s="760"/>
      <c r="C80" s="764"/>
      <c r="D80" s="743" t="s">
        <v>336</v>
      </c>
      <c r="E80" s="744"/>
      <c r="F80" s="745"/>
      <c r="G80" s="773" t="s">
        <v>365</v>
      </c>
      <c r="H80" s="738"/>
      <c r="I80" s="253"/>
      <c r="J80" s="331" t="s">
        <v>365</v>
      </c>
      <c r="K80" s="253"/>
      <c r="L80" s="331" t="s">
        <v>365</v>
      </c>
      <c r="M80" s="254"/>
      <c r="N80" s="322" t="s">
        <v>365</v>
      </c>
    </row>
    <row r="81" spans="2:14" ht="19.5" customHeight="1">
      <c r="B81" s="758" t="s">
        <v>322</v>
      </c>
      <c r="C81" s="757" t="s">
        <v>219</v>
      </c>
      <c r="D81" s="751" t="s">
        <v>396</v>
      </c>
      <c r="E81" s="752"/>
      <c r="F81" s="753"/>
      <c r="G81" s="746">
        <f>SUM(I81:N81)</f>
        <v>1</v>
      </c>
      <c r="H81" s="747"/>
      <c r="I81" s="253"/>
      <c r="J81" s="240">
        <v>1</v>
      </c>
      <c r="K81" s="253"/>
      <c r="L81" s="331" t="s">
        <v>365</v>
      </c>
      <c r="M81" s="254"/>
      <c r="N81" s="322" t="s">
        <v>365</v>
      </c>
    </row>
    <row r="82" spans="2:14" ht="19.5" customHeight="1">
      <c r="B82" s="759"/>
      <c r="C82" s="757"/>
      <c r="D82" s="743" t="s">
        <v>127</v>
      </c>
      <c r="E82" s="744"/>
      <c r="F82" s="745"/>
      <c r="G82" s="648" t="s">
        <v>365</v>
      </c>
      <c r="H82" s="738"/>
      <c r="I82" s="253"/>
      <c r="J82" s="331" t="s">
        <v>365</v>
      </c>
      <c r="K82" s="253"/>
      <c r="L82" s="331" t="s">
        <v>365</v>
      </c>
      <c r="M82" s="254"/>
      <c r="N82" s="322" t="s">
        <v>365</v>
      </c>
    </row>
    <row r="83" spans="2:14" ht="19.5" customHeight="1">
      <c r="B83" s="759"/>
      <c r="C83" s="757"/>
      <c r="D83" s="765" t="s">
        <v>229</v>
      </c>
      <c r="E83" s="766"/>
      <c r="F83" s="767"/>
      <c r="G83" s="746">
        <f>SUM(I83:N83)</f>
        <v>1</v>
      </c>
      <c r="H83" s="747"/>
      <c r="I83" s="253"/>
      <c r="J83" s="240">
        <v>1</v>
      </c>
      <c r="K83" s="253"/>
      <c r="L83" s="331" t="s">
        <v>365</v>
      </c>
      <c r="M83" s="254"/>
      <c r="N83" s="322" t="s">
        <v>365</v>
      </c>
    </row>
    <row r="84" spans="2:14" ht="19.5" customHeight="1">
      <c r="B84" s="759"/>
      <c r="C84" s="757" t="s">
        <v>220</v>
      </c>
      <c r="D84" s="751" t="s">
        <v>337</v>
      </c>
      <c r="E84" s="752"/>
      <c r="F84" s="753"/>
      <c r="G84" s="648" t="s">
        <v>365</v>
      </c>
      <c r="H84" s="738"/>
      <c r="I84" s="253"/>
      <c r="J84" s="331" t="s">
        <v>365</v>
      </c>
      <c r="K84" s="253"/>
      <c r="L84" s="331" t="s">
        <v>365</v>
      </c>
      <c r="M84" s="254"/>
      <c r="N84" s="322" t="s">
        <v>365</v>
      </c>
    </row>
    <row r="85" spans="2:14" ht="19.5" customHeight="1">
      <c r="B85" s="759"/>
      <c r="C85" s="757"/>
      <c r="D85" s="743" t="s">
        <v>360</v>
      </c>
      <c r="E85" s="744"/>
      <c r="F85" s="745"/>
      <c r="G85" s="648" t="s">
        <v>365</v>
      </c>
      <c r="H85" s="738"/>
      <c r="I85" s="253"/>
      <c r="J85" s="331" t="s">
        <v>365</v>
      </c>
      <c r="K85" s="253"/>
      <c r="L85" s="331" t="s">
        <v>365</v>
      </c>
      <c r="M85" s="254"/>
      <c r="N85" s="322" t="s">
        <v>365</v>
      </c>
    </row>
    <row r="86" spans="2:14" ht="19.5" customHeight="1">
      <c r="B86" s="759"/>
      <c r="C86" s="757"/>
      <c r="D86" s="743" t="s">
        <v>338</v>
      </c>
      <c r="E86" s="744"/>
      <c r="F86" s="745"/>
      <c r="G86" s="648" t="s">
        <v>365</v>
      </c>
      <c r="H86" s="738"/>
      <c r="I86" s="253"/>
      <c r="J86" s="331" t="s">
        <v>365</v>
      </c>
      <c r="K86" s="253"/>
      <c r="L86" s="331" t="s">
        <v>365</v>
      </c>
      <c r="M86" s="254"/>
      <c r="N86" s="322" t="s">
        <v>365</v>
      </c>
    </row>
    <row r="87" spans="2:14" ht="19.5" customHeight="1">
      <c r="B87" s="759"/>
      <c r="C87" s="757"/>
      <c r="D87" s="743" t="s">
        <v>339</v>
      </c>
      <c r="E87" s="744"/>
      <c r="F87" s="745"/>
      <c r="G87" s="746">
        <f>SUM(I87:N87)</f>
        <v>1</v>
      </c>
      <c r="H87" s="747"/>
      <c r="I87" s="100"/>
      <c r="J87" s="240">
        <v>1</v>
      </c>
      <c r="K87" s="100"/>
      <c r="L87" s="331" t="s">
        <v>365</v>
      </c>
      <c r="M87" s="234"/>
      <c r="N87" s="322" t="s">
        <v>365</v>
      </c>
    </row>
    <row r="88" spans="2:14" ht="19.5" customHeight="1">
      <c r="B88" s="759"/>
      <c r="C88" s="757"/>
      <c r="D88" s="743" t="s">
        <v>340</v>
      </c>
      <c r="E88" s="744"/>
      <c r="F88" s="745"/>
      <c r="G88" s="648" t="s">
        <v>365</v>
      </c>
      <c r="H88" s="738"/>
      <c r="I88" s="100"/>
      <c r="J88" s="331" t="s">
        <v>365</v>
      </c>
      <c r="K88" s="100"/>
      <c r="L88" s="331" t="s">
        <v>365</v>
      </c>
      <c r="M88" s="234"/>
      <c r="N88" s="322" t="s">
        <v>365</v>
      </c>
    </row>
    <row r="89" spans="2:14" ht="19.5" customHeight="1">
      <c r="B89" s="759"/>
      <c r="C89" s="757"/>
      <c r="D89" s="743" t="s">
        <v>361</v>
      </c>
      <c r="E89" s="744"/>
      <c r="F89" s="745"/>
      <c r="G89" s="648" t="s">
        <v>365</v>
      </c>
      <c r="H89" s="738"/>
      <c r="I89" s="100"/>
      <c r="J89" s="331" t="s">
        <v>365</v>
      </c>
      <c r="K89" s="100"/>
      <c r="L89" s="331" t="s">
        <v>365</v>
      </c>
      <c r="M89" s="234"/>
      <c r="N89" s="322" t="s">
        <v>365</v>
      </c>
    </row>
    <row r="90" spans="2:14" ht="19.5" customHeight="1">
      <c r="B90" s="759"/>
      <c r="C90" s="757"/>
      <c r="D90" s="105" t="s">
        <v>327</v>
      </c>
      <c r="E90" s="106"/>
      <c r="F90" s="107" t="s">
        <v>401</v>
      </c>
      <c r="G90" s="648" t="s">
        <v>365</v>
      </c>
      <c r="H90" s="738"/>
      <c r="I90" s="100"/>
      <c r="J90" s="331" t="s">
        <v>365</v>
      </c>
      <c r="K90" s="100"/>
      <c r="L90" s="331" t="s">
        <v>365</v>
      </c>
      <c r="M90" s="234"/>
      <c r="N90" s="322" t="s">
        <v>365</v>
      </c>
    </row>
    <row r="91" spans="2:14" ht="19.5" customHeight="1">
      <c r="B91" s="759"/>
      <c r="C91" s="757"/>
      <c r="D91" s="743" t="s">
        <v>328</v>
      </c>
      <c r="E91" s="744"/>
      <c r="F91" s="745"/>
      <c r="G91" s="746">
        <f>SUM(I91:N91)</f>
        <v>1</v>
      </c>
      <c r="H91" s="747"/>
      <c r="I91" s="100"/>
      <c r="J91" s="331">
        <v>1</v>
      </c>
      <c r="K91" s="100"/>
      <c r="L91" s="331" t="s">
        <v>365</v>
      </c>
      <c r="M91" s="234"/>
      <c r="N91" s="322" t="s">
        <v>365</v>
      </c>
    </row>
    <row r="92" spans="2:14" ht="19.5" customHeight="1">
      <c r="B92" s="759"/>
      <c r="C92" s="757"/>
      <c r="D92" s="768" t="s">
        <v>329</v>
      </c>
      <c r="E92" s="769"/>
      <c r="F92" s="770"/>
      <c r="G92" s="746">
        <f>SUM(I92:N92)</f>
        <v>2</v>
      </c>
      <c r="H92" s="747"/>
      <c r="I92" s="243"/>
      <c r="J92" s="235">
        <v>2</v>
      </c>
      <c r="K92" s="243"/>
      <c r="L92" s="331" t="s">
        <v>365</v>
      </c>
      <c r="M92" s="231"/>
      <c r="N92" s="322" t="s">
        <v>365</v>
      </c>
    </row>
    <row r="93" spans="2:14" ht="19.5" customHeight="1">
      <c r="B93" s="759"/>
      <c r="C93" s="771" t="s">
        <v>221</v>
      </c>
      <c r="D93" s="743" t="s">
        <v>341</v>
      </c>
      <c r="E93" s="744"/>
      <c r="F93" s="745"/>
      <c r="G93" s="648" t="s">
        <v>365</v>
      </c>
      <c r="H93" s="738"/>
      <c r="I93" s="243"/>
      <c r="J93" s="331" t="s">
        <v>365</v>
      </c>
      <c r="K93" s="243"/>
      <c r="L93" s="331" t="s">
        <v>365</v>
      </c>
      <c r="M93" s="231"/>
      <c r="N93" s="322" t="s">
        <v>365</v>
      </c>
    </row>
    <row r="94" spans="2:14" ht="19.5" customHeight="1">
      <c r="B94" s="759"/>
      <c r="C94" s="772"/>
      <c r="D94" s="743" t="s">
        <v>342</v>
      </c>
      <c r="E94" s="744"/>
      <c r="F94" s="745"/>
      <c r="G94" s="648" t="s">
        <v>365</v>
      </c>
      <c r="H94" s="738"/>
      <c r="I94" s="243"/>
      <c r="J94" s="331" t="s">
        <v>365</v>
      </c>
      <c r="K94" s="243"/>
      <c r="L94" s="331" t="s">
        <v>365</v>
      </c>
      <c r="M94" s="231"/>
      <c r="N94" s="322" t="s">
        <v>365</v>
      </c>
    </row>
    <row r="95" spans="2:14" ht="19.5" customHeight="1">
      <c r="B95" s="759"/>
      <c r="C95" s="772"/>
      <c r="D95" s="743" t="s">
        <v>362</v>
      </c>
      <c r="E95" s="744"/>
      <c r="F95" s="745"/>
      <c r="G95" s="648" t="s">
        <v>365</v>
      </c>
      <c r="H95" s="738"/>
      <c r="I95" s="243"/>
      <c r="J95" s="331" t="s">
        <v>365</v>
      </c>
      <c r="K95" s="243"/>
      <c r="L95" s="331" t="s">
        <v>365</v>
      </c>
      <c r="M95" s="231"/>
      <c r="N95" s="322" t="s">
        <v>365</v>
      </c>
    </row>
    <row r="96" spans="2:14" ht="19.5" customHeight="1">
      <c r="B96" s="759"/>
      <c r="C96" s="764"/>
      <c r="D96" s="754" t="s">
        <v>336</v>
      </c>
      <c r="E96" s="755"/>
      <c r="F96" s="756"/>
      <c r="G96" s="648" t="s">
        <v>365</v>
      </c>
      <c r="H96" s="738"/>
      <c r="I96" s="243"/>
      <c r="J96" s="331" t="s">
        <v>365</v>
      </c>
      <c r="K96" s="243"/>
      <c r="L96" s="331" t="s">
        <v>365</v>
      </c>
      <c r="M96" s="231"/>
      <c r="N96" s="322" t="s">
        <v>365</v>
      </c>
    </row>
    <row r="97" spans="2:14" ht="19.5" customHeight="1">
      <c r="B97" s="759"/>
      <c r="C97" s="764" t="s">
        <v>222</v>
      </c>
      <c r="D97" s="765" t="s">
        <v>343</v>
      </c>
      <c r="E97" s="766"/>
      <c r="F97" s="767"/>
      <c r="G97" s="648" t="s">
        <v>365</v>
      </c>
      <c r="H97" s="738"/>
      <c r="I97" s="243"/>
      <c r="J97" s="331" t="s">
        <v>365</v>
      </c>
      <c r="K97" s="243"/>
      <c r="L97" s="331" t="s">
        <v>365</v>
      </c>
      <c r="M97" s="231"/>
      <c r="N97" s="322" t="s">
        <v>365</v>
      </c>
    </row>
    <row r="98" spans="2:14" ht="19.5" customHeight="1">
      <c r="B98" s="759"/>
      <c r="C98" s="757"/>
      <c r="D98" s="743" t="s">
        <v>344</v>
      </c>
      <c r="E98" s="744"/>
      <c r="F98" s="745"/>
      <c r="G98" s="648" t="s">
        <v>365</v>
      </c>
      <c r="H98" s="738"/>
      <c r="I98" s="243"/>
      <c r="J98" s="331" t="s">
        <v>365</v>
      </c>
      <c r="K98" s="243"/>
      <c r="L98" s="331" t="s">
        <v>365</v>
      </c>
      <c r="M98" s="231"/>
      <c r="N98" s="322" t="s">
        <v>365</v>
      </c>
    </row>
    <row r="99" spans="2:14" ht="19.5" customHeight="1">
      <c r="B99" s="759"/>
      <c r="C99" s="757"/>
      <c r="D99" s="743" t="s">
        <v>355</v>
      </c>
      <c r="E99" s="744"/>
      <c r="F99" s="745"/>
      <c r="G99" s="648" t="s">
        <v>365</v>
      </c>
      <c r="H99" s="738"/>
      <c r="I99" s="243"/>
      <c r="J99" s="331" t="s">
        <v>365</v>
      </c>
      <c r="K99" s="243"/>
      <c r="L99" s="331" t="s">
        <v>365</v>
      </c>
      <c r="M99" s="231"/>
      <c r="N99" s="322" t="s">
        <v>365</v>
      </c>
    </row>
    <row r="100" spans="2:14" ht="19.5" customHeight="1">
      <c r="B100" s="759"/>
      <c r="C100" s="757"/>
      <c r="D100" s="761" t="s">
        <v>278</v>
      </c>
      <c r="E100" s="762"/>
      <c r="F100" s="763"/>
      <c r="G100" s="746">
        <f>SUM(I100:N100)</f>
        <v>1</v>
      </c>
      <c r="H100" s="747"/>
      <c r="I100" s="243"/>
      <c r="J100" s="331" t="s">
        <v>365</v>
      </c>
      <c r="K100" s="243"/>
      <c r="L100" s="331" t="s">
        <v>365</v>
      </c>
      <c r="M100" s="231"/>
      <c r="N100" s="241">
        <v>1</v>
      </c>
    </row>
    <row r="101" spans="2:14" ht="19.5" customHeight="1">
      <c r="B101" s="759"/>
      <c r="C101" s="757"/>
      <c r="D101" s="761" t="s">
        <v>345</v>
      </c>
      <c r="E101" s="762"/>
      <c r="F101" s="763"/>
      <c r="G101" s="648" t="s">
        <v>365</v>
      </c>
      <c r="H101" s="738"/>
      <c r="I101" s="243"/>
      <c r="J101" s="331" t="s">
        <v>365</v>
      </c>
      <c r="K101" s="243"/>
      <c r="L101" s="331" t="s">
        <v>365</v>
      </c>
      <c r="M101" s="231"/>
      <c r="N101" s="322" t="s">
        <v>365</v>
      </c>
    </row>
    <row r="102" spans="2:14" ht="19.5" customHeight="1">
      <c r="B102" s="759"/>
      <c r="C102" s="757"/>
      <c r="D102" s="743" t="s">
        <v>346</v>
      </c>
      <c r="E102" s="744"/>
      <c r="F102" s="745"/>
      <c r="G102" s="648" t="s">
        <v>365</v>
      </c>
      <c r="H102" s="738"/>
      <c r="I102" s="243"/>
      <c r="J102" s="331" t="s">
        <v>365</v>
      </c>
      <c r="K102" s="243"/>
      <c r="L102" s="331" t="s">
        <v>365</v>
      </c>
      <c r="M102" s="231"/>
      <c r="N102" s="322" t="s">
        <v>365</v>
      </c>
    </row>
    <row r="103" spans="2:14" ht="19.5" customHeight="1">
      <c r="B103" s="759"/>
      <c r="C103" s="757"/>
      <c r="D103" s="743" t="s">
        <v>347</v>
      </c>
      <c r="E103" s="744"/>
      <c r="F103" s="745"/>
      <c r="G103" s="648" t="s">
        <v>365</v>
      </c>
      <c r="H103" s="738"/>
      <c r="I103" s="243"/>
      <c r="J103" s="331" t="s">
        <v>365</v>
      </c>
      <c r="K103" s="243"/>
      <c r="L103" s="331" t="s">
        <v>365</v>
      </c>
      <c r="M103" s="231"/>
      <c r="N103" s="322" t="s">
        <v>365</v>
      </c>
    </row>
    <row r="104" spans="2:14" ht="19.5" customHeight="1">
      <c r="B104" s="759"/>
      <c r="C104" s="757"/>
      <c r="D104" s="743" t="s">
        <v>348</v>
      </c>
      <c r="E104" s="744"/>
      <c r="F104" s="745"/>
      <c r="G104" s="648" t="s">
        <v>365</v>
      </c>
      <c r="H104" s="738"/>
      <c r="I104" s="243"/>
      <c r="J104" s="331" t="s">
        <v>365</v>
      </c>
      <c r="K104" s="243"/>
      <c r="L104" s="331" t="s">
        <v>365</v>
      </c>
      <c r="M104" s="231"/>
      <c r="N104" s="322" t="s">
        <v>365</v>
      </c>
    </row>
    <row r="105" spans="2:14" ht="19.5" customHeight="1">
      <c r="B105" s="759"/>
      <c r="C105" s="757"/>
      <c r="D105" s="743" t="s">
        <v>349</v>
      </c>
      <c r="E105" s="744"/>
      <c r="F105" s="745"/>
      <c r="G105" s="648" t="s">
        <v>365</v>
      </c>
      <c r="H105" s="738"/>
      <c r="I105" s="243"/>
      <c r="J105" s="331" t="s">
        <v>365</v>
      </c>
      <c r="K105" s="243"/>
      <c r="L105" s="331" t="s">
        <v>365</v>
      </c>
      <c r="M105" s="231"/>
      <c r="N105" s="322" t="s">
        <v>365</v>
      </c>
    </row>
    <row r="106" spans="2:14" ht="19.5" customHeight="1">
      <c r="B106" s="759"/>
      <c r="C106" s="757"/>
      <c r="D106" s="754" t="s">
        <v>350</v>
      </c>
      <c r="E106" s="755"/>
      <c r="F106" s="756"/>
      <c r="G106" s="648" t="s">
        <v>365</v>
      </c>
      <c r="H106" s="738"/>
      <c r="I106" s="243"/>
      <c r="J106" s="331" t="s">
        <v>365</v>
      </c>
      <c r="K106" s="243"/>
      <c r="L106" s="331" t="s">
        <v>365</v>
      </c>
      <c r="M106" s="231"/>
      <c r="N106" s="322" t="s">
        <v>365</v>
      </c>
    </row>
    <row r="107" spans="2:14" ht="19.5" customHeight="1">
      <c r="B107" s="759"/>
      <c r="C107" s="757"/>
      <c r="D107" s="743" t="s">
        <v>351</v>
      </c>
      <c r="E107" s="744"/>
      <c r="F107" s="745"/>
      <c r="G107" s="746">
        <f>SUM(I107:N107)</f>
        <v>1</v>
      </c>
      <c r="H107" s="747"/>
      <c r="I107" s="243"/>
      <c r="J107" s="331" t="s">
        <v>365</v>
      </c>
      <c r="K107" s="243"/>
      <c r="L107" s="240">
        <v>1</v>
      </c>
      <c r="M107" s="231"/>
      <c r="N107" s="322" t="s">
        <v>365</v>
      </c>
    </row>
    <row r="108" spans="2:14" ht="19.5" customHeight="1">
      <c r="B108" s="759"/>
      <c r="C108" s="757"/>
      <c r="D108" s="743" t="s">
        <v>328</v>
      </c>
      <c r="E108" s="744"/>
      <c r="F108" s="745"/>
      <c r="G108" s="746">
        <f>SUM(I108:N108)</f>
        <v>3</v>
      </c>
      <c r="H108" s="747"/>
      <c r="I108" s="243"/>
      <c r="J108" s="240">
        <v>2</v>
      </c>
      <c r="K108" s="243"/>
      <c r="L108" s="331" t="s">
        <v>365</v>
      </c>
      <c r="M108" s="231"/>
      <c r="N108" s="241">
        <v>1</v>
      </c>
    </row>
    <row r="109" spans="2:14" ht="19.5" customHeight="1">
      <c r="B109" s="759"/>
      <c r="C109" s="757"/>
      <c r="D109" s="743" t="s">
        <v>229</v>
      </c>
      <c r="E109" s="744"/>
      <c r="F109" s="745"/>
      <c r="G109" s="746">
        <f>SUM(I109:N109)</f>
        <v>5</v>
      </c>
      <c r="H109" s="747"/>
      <c r="I109" s="243"/>
      <c r="J109" s="240">
        <v>2</v>
      </c>
      <c r="K109" s="243"/>
      <c r="L109" s="240">
        <v>1</v>
      </c>
      <c r="M109" s="231"/>
      <c r="N109" s="241">
        <v>2</v>
      </c>
    </row>
    <row r="110" spans="2:14" ht="19.5" customHeight="1">
      <c r="B110" s="759"/>
      <c r="C110" s="757" t="s">
        <v>223</v>
      </c>
      <c r="D110" s="743" t="s">
        <v>363</v>
      </c>
      <c r="E110" s="744"/>
      <c r="F110" s="745"/>
      <c r="G110" s="648" t="s">
        <v>365</v>
      </c>
      <c r="H110" s="738"/>
      <c r="I110" s="243"/>
      <c r="J110" s="331" t="s">
        <v>365</v>
      </c>
      <c r="K110" s="243"/>
      <c r="L110" s="331" t="s">
        <v>365</v>
      </c>
      <c r="M110" s="231"/>
      <c r="N110" s="322" t="s">
        <v>365</v>
      </c>
    </row>
    <row r="111" spans="2:14" ht="19.5" customHeight="1">
      <c r="B111" s="759"/>
      <c r="C111" s="757"/>
      <c r="D111" s="743" t="s">
        <v>352</v>
      </c>
      <c r="E111" s="744"/>
      <c r="F111" s="745"/>
      <c r="G111" s="648" t="s">
        <v>365</v>
      </c>
      <c r="H111" s="738"/>
      <c r="I111" s="243"/>
      <c r="J111" s="331" t="s">
        <v>365</v>
      </c>
      <c r="K111" s="243"/>
      <c r="L111" s="331" t="s">
        <v>365</v>
      </c>
      <c r="M111" s="231"/>
      <c r="N111" s="322" t="s">
        <v>365</v>
      </c>
    </row>
    <row r="112" spans="2:14" ht="19.5" customHeight="1">
      <c r="B112" s="759"/>
      <c r="C112" s="757"/>
      <c r="D112" s="743" t="s">
        <v>353</v>
      </c>
      <c r="E112" s="744"/>
      <c r="F112" s="745"/>
      <c r="G112" s="746">
        <f>SUM(I112:N112)</f>
        <v>2</v>
      </c>
      <c r="H112" s="747"/>
      <c r="I112" s="243"/>
      <c r="J112" s="240">
        <v>1</v>
      </c>
      <c r="K112" s="243"/>
      <c r="L112" s="240">
        <v>1</v>
      </c>
      <c r="M112" s="231"/>
      <c r="N112" s="322" t="s">
        <v>365</v>
      </c>
    </row>
    <row r="113" spans="2:14" ht="19.5" customHeight="1">
      <c r="B113" s="759"/>
      <c r="C113" s="757"/>
      <c r="D113" s="105" t="s">
        <v>127</v>
      </c>
      <c r="E113" s="106"/>
      <c r="F113" s="107"/>
      <c r="G113" s="648" t="s">
        <v>365</v>
      </c>
      <c r="H113" s="738"/>
      <c r="I113" s="243"/>
      <c r="J113" s="331" t="s">
        <v>365</v>
      </c>
      <c r="K113" s="243"/>
      <c r="L113" s="331" t="s">
        <v>365</v>
      </c>
      <c r="M113" s="231"/>
      <c r="N113" s="322" t="s">
        <v>365</v>
      </c>
    </row>
    <row r="114" spans="2:14" ht="19.5" customHeight="1">
      <c r="B114" s="760"/>
      <c r="C114" s="757"/>
      <c r="D114" s="754" t="s">
        <v>229</v>
      </c>
      <c r="E114" s="755"/>
      <c r="F114" s="756"/>
      <c r="G114" s="746">
        <f>SUM(I114:N114)</f>
        <v>2</v>
      </c>
      <c r="H114" s="747"/>
      <c r="I114" s="243"/>
      <c r="J114" s="240">
        <v>1</v>
      </c>
      <c r="K114" s="243"/>
      <c r="L114" s="240">
        <v>1</v>
      </c>
      <c r="M114" s="231"/>
      <c r="N114" s="322" t="s">
        <v>365</v>
      </c>
    </row>
    <row r="115" spans="2:14" ht="19.5" customHeight="1">
      <c r="B115" s="758" t="s">
        <v>322</v>
      </c>
      <c r="C115" s="757" t="s">
        <v>301</v>
      </c>
      <c r="D115" s="743" t="s">
        <v>354</v>
      </c>
      <c r="E115" s="744"/>
      <c r="F115" s="745"/>
      <c r="G115" s="746">
        <f>SUM(I115:N115)</f>
        <v>1</v>
      </c>
      <c r="H115" s="747"/>
      <c r="I115" s="243"/>
      <c r="J115" s="240">
        <v>1</v>
      </c>
      <c r="K115" s="243"/>
      <c r="L115" s="331" t="s">
        <v>365</v>
      </c>
      <c r="M115" s="231"/>
      <c r="N115" s="322" t="s">
        <v>365</v>
      </c>
    </row>
    <row r="116" spans="2:14" ht="19.5" customHeight="1">
      <c r="B116" s="759"/>
      <c r="C116" s="757"/>
      <c r="D116" s="743" t="s">
        <v>331</v>
      </c>
      <c r="E116" s="744"/>
      <c r="F116" s="745"/>
      <c r="G116" s="648" t="s">
        <v>365</v>
      </c>
      <c r="H116" s="738"/>
      <c r="I116" s="243"/>
      <c r="J116" s="331" t="s">
        <v>365</v>
      </c>
      <c r="K116" s="243"/>
      <c r="L116" s="331" t="s">
        <v>365</v>
      </c>
      <c r="M116" s="231"/>
      <c r="N116" s="322" t="s">
        <v>365</v>
      </c>
    </row>
    <row r="117" spans="2:14" ht="19.5" customHeight="1">
      <c r="B117" s="759"/>
      <c r="C117" s="757"/>
      <c r="D117" s="743" t="s">
        <v>330</v>
      </c>
      <c r="E117" s="744"/>
      <c r="F117" s="745"/>
      <c r="G117" s="648" t="s">
        <v>365</v>
      </c>
      <c r="H117" s="738"/>
      <c r="I117" s="243"/>
      <c r="J117" s="331" t="s">
        <v>365</v>
      </c>
      <c r="K117" s="243"/>
      <c r="L117" s="331" t="s">
        <v>365</v>
      </c>
      <c r="M117" s="231"/>
      <c r="N117" s="322" t="s">
        <v>365</v>
      </c>
    </row>
    <row r="118" spans="2:14" ht="19.5" customHeight="1">
      <c r="B118" s="759"/>
      <c r="C118" s="757"/>
      <c r="D118" s="743" t="s">
        <v>298</v>
      </c>
      <c r="E118" s="744"/>
      <c r="F118" s="745"/>
      <c r="G118" s="648" t="s">
        <v>365</v>
      </c>
      <c r="H118" s="738"/>
      <c r="I118" s="243"/>
      <c r="J118" s="331" t="s">
        <v>365</v>
      </c>
      <c r="K118" s="243"/>
      <c r="L118" s="331" t="s">
        <v>365</v>
      </c>
      <c r="M118" s="231"/>
      <c r="N118" s="322" t="s">
        <v>365</v>
      </c>
    </row>
    <row r="119" spans="2:14" ht="19.5" customHeight="1">
      <c r="B119" s="759"/>
      <c r="C119" s="757"/>
      <c r="D119" s="743" t="s">
        <v>299</v>
      </c>
      <c r="E119" s="744"/>
      <c r="F119" s="745"/>
      <c r="G119" s="648" t="s">
        <v>365</v>
      </c>
      <c r="H119" s="738"/>
      <c r="I119" s="243"/>
      <c r="J119" s="331" t="s">
        <v>365</v>
      </c>
      <c r="K119" s="243"/>
      <c r="L119" s="331" t="s">
        <v>365</v>
      </c>
      <c r="M119" s="231"/>
      <c r="N119" s="322" t="s">
        <v>365</v>
      </c>
    </row>
    <row r="120" spans="2:14" ht="19.5" customHeight="1">
      <c r="B120" s="759"/>
      <c r="C120" s="757"/>
      <c r="D120" s="743" t="s">
        <v>300</v>
      </c>
      <c r="E120" s="744"/>
      <c r="F120" s="745"/>
      <c r="G120" s="648" t="s">
        <v>365</v>
      </c>
      <c r="H120" s="738"/>
      <c r="I120" s="243"/>
      <c r="J120" s="331" t="s">
        <v>365</v>
      </c>
      <c r="K120" s="243"/>
      <c r="L120" s="331" t="s">
        <v>365</v>
      </c>
      <c r="M120" s="231"/>
      <c r="N120" s="322" t="s">
        <v>365</v>
      </c>
    </row>
    <row r="121" spans="2:14" ht="19.5" customHeight="1">
      <c r="B121" s="759"/>
      <c r="C121" s="757"/>
      <c r="D121" s="754" t="s">
        <v>127</v>
      </c>
      <c r="E121" s="755"/>
      <c r="F121" s="756"/>
      <c r="G121" s="746">
        <f>SUM(I121:N121)</f>
        <v>3</v>
      </c>
      <c r="H121" s="747"/>
      <c r="I121" s="243"/>
      <c r="J121" s="331" t="s">
        <v>365</v>
      </c>
      <c r="K121" s="243"/>
      <c r="L121" s="240">
        <v>1</v>
      </c>
      <c r="M121" s="231"/>
      <c r="N121" s="241">
        <v>2</v>
      </c>
    </row>
    <row r="122" spans="2:14" ht="19.5" customHeight="1">
      <c r="B122" s="759"/>
      <c r="C122" s="757"/>
      <c r="D122" s="743" t="s">
        <v>229</v>
      </c>
      <c r="E122" s="744"/>
      <c r="F122" s="745"/>
      <c r="G122" s="746">
        <f>SUM(I122:N122)</f>
        <v>4</v>
      </c>
      <c r="H122" s="747"/>
      <c r="I122" s="243"/>
      <c r="J122" s="240">
        <v>1</v>
      </c>
      <c r="K122" s="243"/>
      <c r="L122" s="240">
        <v>1</v>
      </c>
      <c r="M122" s="231"/>
      <c r="N122" s="241">
        <v>2</v>
      </c>
    </row>
    <row r="123" spans="2:14" ht="19.5" customHeight="1">
      <c r="B123" s="759"/>
      <c r="C123" s="757" t="s">
        <v>226</v>
      </c>
      <c r="D123" s="743" t="s">
        <v>144</v>
      </c>
      <c r="E123" s="744"/>
      <c r="F123" s="745"/>
      <c r="G123" s="648" t="s">
        <v>365</v>
      </c>
      <c r="H123" s="738"/>
      <c r="I123" s="243"/>
      <c r="J123" s="331" t="s">
        <v>365</v>
      </c>
      <c r="K123" s="243"/>
      <c r="L123" s="331" t="s">
        <v>365</v>
      </c>
      <c r="M123" s="231"/>
      <c r="N123" s="322" t="s">
        <v>365</v>
      </c>
    </row>
    <row r="124" spans="2:14" ht="19.5" customHeight="1">
      <c r="B124" s="759"/>
      <c r="C124" s="757"/>
      <c r="D124" s="743" t="s">
        <v>127</v>
      </c>
      <c r="E124" s="744"/>
      <c r="F124" s="745"/>
      <c r="G124" s="648" t="s">
        <v>365</v>
      </c>
      <c r="H124" s="738"/>
      <c r="I124" s="243"/>
      <c r="J124" s="331" t="s">
        <v>365</v>
      </c>
      <c r="K124" s="243"/>
      <c r="L124" s="331" t="s">
        <v>365</v>
      </c>
      <c r="M124" s="231"/>
      <c r="N124" s="322" t="s">
        <v>365</v>
      </c>
    </row>
    <row r="125" spans="2:14" ht="19.5" customHeight="1">
      <c r="B125" s="759"/>
      <c r="C125" s="757"/>
      <c r="D125" s="743" t="s">
        <v>229</v>
      </c>
      <c r="E125" s="744"/>
      <c r="F125" s="745"/>
      <c r="G125" s="648" t="s">
        <v>365</v>
      </c>
      <c r="H125" s="738"/>
      <c r="I125" s="243"/>
      <c r="J125" s="331" t="s">
        <v>365</v>
      </c>
      <c r="K125" s="243"/>
      <c r="L125" s="331" t="s">
        <v>365</v>
      </c>
      <c r="M125" s="231"/>
      <c r="N125" s="322" t="s">
        <v>365</v>
      </c>
    </row>
    <row r="126" spans="2:14" ht="19.5" customHeight="1">
      <c r="B126" s="759"/>
      <c r="C126" s="137" t="s">
        <v>421</v>
      </c>
      <c r="D126" s="105" t="s">
        <v>229</v>
      </c>
      <c r="E126" s="106"/>
      <c r="F126" s="107"/>
      <c r="G126" s="648" t="s">
        <v>365</v>
      </c>
      <c r="H126" s="738"/>
      <c r="I126" s="243"/>
      <c r="J126" s="331" t="s">
        <v>365</v>
      </c>
      <c r="K126" s="243"/>
      <c r="L126" s="331" t="s">
        <v>365</v>
      </c>
      <c r="M126" s="231"/>
      <c r="N126" s="322" t="s">
        <v>365</v>
      </c>
    </row>
    <row r="127" spans="2:14" ht="19.5" customHeight="1">
      <c r="B127" s="759"/>
      <c r="C127" s="757" t="s">
        <v>227</v>
      </c>
      <c r="D127" s="743" t="s">
        <v>302</v>
      </c>
      <c r="E127" s="744"/>
      <c r="F127" s="745"/>
      <c r="G127" s="648" t="s">
        <v>365</v>
      </c>
      <c r="H127" s="738"/>
      <c r="I127" s="243"/>
      <c r="J127" s="331" t="s">
        <v>365</v>
      </c>
      <c r="K127" s="243"/>
      <c r="L127" s="331" t="s">
        <v>365</v>
      </c>
      <c r="M127" s="231"/>
      <c r="N127" s="322" t="s">
        <v>365</v>
      </c>
    </row>
    <row r="128" spans="2:14" ht="19.5" customHeight="1">
      <c r="B128" s="759"/>
      <c r="C128" s="757"/>
      <c r="D128" s="743" t="s">
        <v>127</v>
      </c>
      <c r="E128" s="744"/>
      <c r="F128" s="745"/>
      <c r="G128" s="648" t="s">
        <v>365</v>
      </c>
      <c r="H128" s="738"/>
      <c r="I128" s="243"/>
      <c r="J128" s="331" t="s">
        <v>365</v>
      </c>
      <c r="K128" s="243"/>
      <c r="L128" s="331" t="s">
        <v>365</v>
      </c>
      <c r="M128" s="231"/>
      <c r="N128" s="322" t="s">
        <v>365</v>
      </c>
    </row>
    <row r="129" spans="2:14" ht="19.5" customHeight="1">
      <c r="B129" s="759"/>
      <c r="C129" s="757"/>
      <c r="D129" s="743" t="s">
        <v>229</v>
      </c>
      <c r="E129" s="744"/>
      <c r="F129" s="745"/>
      <c r="G129" s="648" t="s">
        <v>365</v>
      </c>
      <c r="H129" s="738"/>
      <c r="I129" s="243"/>
      <c r="J129" s="331" t="s">
        <v>365</v>
      </c>
      <c r="K129" s="243"/>
      <c r="L129" s="331" t="s">
        <v>365</v>
      </c>
      <c r="M129" s="231"/>
      <c r="N129" s="322" t="s">
        <v>365</v>
      </c>
    </row>
    <row r="130" spans="2:14" ht="19.5" customHeight="1">
      <c r="B130" s="759"/>
      <c r="C130" s="133" t="s">
        <v>303</v>
      </c>
      <c r="D130" s="743" t="s">
        <v>229</v>
      </c>
      <c r="E130" s="744"/>
      <c r="F130" s="745"/>
      <c r="G130" s="648" t="s">
        <v>365</v>
      </c>
      <c r="H130" s="738"/>
      <c r="I130" s="243"/>
      <c r="J130" s="331" t="s">
        <v>365</v>
      </c>
      <c r="K130" s="243"/>
      <c r="L130" s="331" t="s">
        <v>365</v>
      </c>
      <c r="M130" s="231"/>
      <c r="N130" s="322" t="s">
        <v>365</v>
      </c>
    </row>
    <row r="131" spans="2:14" ht="19.5" customHeight="1">
      <c r="B131" s="760"/>
      <c r="C131" s="144" t="s">
        <v>127</v>
      </c>
      <c r="D131" s="743" t="s">
        <v>229</v>
      </c>
      <c r="E131" s="744"/>
      <c r="F131" s="745"/>
      <c r="G131" s="746">
        <f>SUM(I131:N131)</f>
        <v>3</v>
      </c>
      <c r="H131" s="747"/>
      <c r="I131" s="243"/>
      <c r="J131" s="331" t="s">
        <v>365</v>
      </c>
      <c r="K131" s="243"/>
      <c r="L131" s="331" t="s">
        <v>365</v>
      </c>
      <c r="M131" s="231"/>
      <c r="N131" s="241">
        <v>3</v>
      </c>
    </row>
    <row r="132" spans="2:14" ht="19.5" customHeight="1">
      <c r="B132" s="748" t="s">
        <v>323</v>
      </c>
      <c r="C132" s="751" t="s">
        <v>55</v>
      </c>
      <c r="D132" s="752"/>
      <c r="E132" s="752"/>
      <c r="F132" s="753"/>
      <c r="G132" s="648" t="s">
        <v>365</v>
      </c>
      <c r="H132" s="738"/>
      <c r="I132" s="243"/>
      <c r="J132" s="331" t="s">
        <v>365</v>
      </c>
      <c r="K132" s="243"/>
      <c r="L132" s="331" t="s">
        <v>365</v>
      </c>
      <c r="M132" s="231"/>
      <c r="N132" s="322" t="s">
        <v>365</v>
      </c>
    </row>
    <row r="133" spans="2:14" ht="19.5" customHeight="1">
      <c r="B133" s="749"/>
      <c r="C133" s="754" t="s">
        <v>57</v>
      </c>
      <c r="D133" s="755"/>
      <c r="E133" s="755"/>
      <c r="F133" s="756"/>
      <c r="G133" s="648" t="s">
        <v>365</v>
      </c>
      <c r="H133" s="738"/>
      <c r="I133" s="243"/>
      <c r="J133" s="331" t="s">
        <v>365</v>
      </c>
      <c r="K133" s="243"/>
      <c r="L133" s="331" t="s">
        <v>365</v>
      </c>
      <c r="M133" s="231"/>
      <c r="N133" s="322" t="s">
        <v>365</v>
      </c>
    </row>
    <row r="134" spans="2:14" ht="19.5" customHeight="1">
      <c r="B134" s="749"/>
      <c r="C134" s="754" t="s">
        <v>127</v>
      </c>
      <c r="D134" s="755"/>
      <c r="E134" s="755"/>
      <c r="F134" s="756"/>
      <c r="G134" s="648" t="s">
        <v>365</v>
      </c>
      <c r="H134" s="738"/>
      <c r="I134" s="243"/>
      <c r="J134" s="331" t="s">
        <v>365</v>
      </c>
      <c r="K134" s="243"/>
      <c r="L134" s="331" t="s">
        <v>365</v>
      </c>
      <c r="M134" s="231"/>
      <c r="N134" s="322" t="s">
        <v>365</v>
      </c>
    </row>
    <row r="135" spans="2:14" ht="19.5" customHeight="1">
      <c r="B135" s="750"/>
      <c r="C135" s="739" t="s">
        <v>229</v>
      </c>
      <c r="D135" s="740"/>
      <c r="E135" s="740"/>
      <c r="F135" s="741"/>
      <c r="G135" s="644" t="s">
        <v>365</v>
      </c>
      <c r="H135" s="742"/>
      <c r="I135" s="246"/>
      <c r="J135" s="486" t="s">
        <v>365</v>
      </c>
      <c r="K135" s="246"/>
      <c r="L135" s="486" t="s">
        <v>365</v>
      </c>
      <c r="M135" s="381"/>
      <c r="N135" s="487" t="s">
        <v>365</v>
      </c>
    </row>
  </sheetData>
  <sheetProtection/>
  <mergeCells count="378">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B9:D11"/>
    <mergeCell ref="E9:F9"/>
    <mergeCell ref="G9:H9"/>
    <mergeCell ref="I9:J9"/>
    <mergeCell ref="K9:L9"/>
    <mergeCell ref="M9:N9"/>
    <mergeCell ref="E10:F10"/>
    <mergeCell ref="G10:H10"/>
    <mergeCell ref="I10:J10"/>
    <mergeCell ref="K10:L10"/>
    <mergeCell ref="M10:N10"/>
    <mergeCell ref="E11:F11"/>
    <mergeCell ref="G11:H11"/>
    <mergeCell ref="I11:J11"/>
    <mergeCell ref="K11:L11"/>
    <mergeCell ref="M11:N11"/>
    <mergeCell ref="B12:B33"/>
    <mergeCell ref="C12:D13"/>
    <mergeCell ref="E12:F12"/>
    <mergeCell ref="G12:H12"/>
    <mergeCell ref="I12:J12"/>
    <mergeCell ref="K12:L12"/>
    <mergeCell ref="M12:N12"/>
    <mergeCell ref="E13:F13"/>
    <mergeCell ref="G13:H13"/>
    <mergeCell ref="I13:J13"/>
    <mergeCell ref="K13:L13"/>
    <mergeCell ref="M13:N13"/>
    <mergeCell ref="C14:C33"/>
    <mergeCell ref="D14:F14"/>
    <mergeCell ref="G14:H14"/>
    <mergeCell ref="E15:F15"/>
    <mergeCell ref="G15:H15"/>
    <mergeCell ref="D16:F16"/>
    <mergeCell ref="G16:H16"/>
    <mergeCell ref="G17:H17"/>
    <mergeCell ref="D18:F18"/>
    <mergeCell ref="G18:H18"/>
    <mergeCell ref="G19:H19"/>
    <mergeCell ref="G20:H20"/>
    <mergeCell ref="D21:F21"/>
    <mergeCell ref="G21:H21"/>
    <mergeCell ref="G22:H22"/>
    <mergeCell ref="D23:F23"/>
    <mergeCell ref="G23:H23"/>
    <mergeCell ref="D24:F24"/>
    <mergeCell ref="G24:H24"/>
    <mergeCell ref="D25:F25"/>
    <mergeCell ref="G25:H25"/>
    <mergeCell ref="D26:F26"/>
    <mergeCell ref="G26:H26"/>
    <mergeCell ref="E27:F27"/>
    <mergeCell ref="G27:H27"/>
    <mergeCell ref="G28:H28"/>
    <mergeCell ref="D29:F29"/>
    <mergeCell ref="G29:H29"/>
    <mergeCell ref="D30:F30"/>
    <mergeCell ref="G30:H30"/>
    <mergeCell ref="E31:F31"/>
    <mergeCell ref="G31:H31"/>
    <mergeCell ref="D32:F32"/>
    <mergeCell ref="G32:H32"/>
    <mergeCell ref="D33:F33"/>
    <mergeCell ref="G33:H33"/>
    <mergeCell ref="I33:J33"/>
    <mergeCell ref="K33:L33"/>
    <mergeCell ref="M33:N33"/>
    <mergeCell ref="B34:B40"/>
    <mergeCell ref="C34:D35"/>
    <mergeCell ref="E34:F34"/>
    <mergeCell ref="G34:H34"/>
    <mergeCell ref="I34:J34"/>
    <mergeCell ref="K34:L34"/>
    <mergeCell ref="M34:N34"/>
    <mergeCell ref="E35:F35"/>
    <mergeCell ref="G35:H35"/>
    <mergeCell ref="I35:J35"/>
    <mergeCell ref="K35:L35"/>
    <mergeCell ref="M35:N35"/>
    <mergeCell ref="C36:C40"/>
    <mergeCell ref="D36:F36"/>
    <mergeCell ref="G36:H36"/>
    <mergeCell ref="I36:J36"/>
    <mergeCell ref="K36:L36"/>
    <mergeCell ref="M36:N36"/>
    <mergeCell ref="D37:F37"/>
    <mergeCell ref="G37:H37"/>
    <mergeCell ref="I37:J37"/>
    <mergeCell ref="K37:L37"/>
    <mergeCell ref="M37:N37"/>
    <mergeCell ref="D38:F38"/>
    <mergeCell ref="G38:H38"/>
    <mergeCell ref="I38:J38"/>
    <mergeCell ref="K38:L38"/>
    <mergeCell ref="M38:N38"/>
    <mergeCell ref="D39:F39"/>
    <mergeCell ref="G39:H39"/>
    <mergeCell ref="I39:J39"/>
    <mergeCell ref="K39:L39"/>
    <mergeCell ref="M39:N39"/>
    <mergeCell ref="D40:F40"/>
    <mergeCell ref="G40:H40"/>
    <mergeCell ref="I40:J40"/>
    <mergeCell ref="K40:L40"/>
    <mergeCell ref="M40:N40"/>
    <mergeCell ref="B41:B54"/>
    <mergeCell ref="G41:H41"/>
    <mergeCell ref="I41:J41"/>
    <mergeCell ref="K41:L41"/>
    <mergeCell ref="M41:N41"/>
    <mergeCell ref="G42:H42"/>
    <mergeCell ref="C43:C54"/>
    <mergeCell ref="D43:F43"/>
    <mergeCell ref="G43:H43"/>
    <mergeCell ref="D44:F44"/>
    <mergeCell ref="G44:H44"/>
    <mergeCell ref="D45:F45"/>
    <mergeCell ref="G45:H45"/>
    <mergeCell ref="D46:F46"/>
    <mergeCell ref="G46:H46"/>
    <mergeCell ref="D47:F47"/>
    <mergeCell ref="G47:H47"/>
    <mergeCell ref="D48:F48"/>
    <mergeCell ref="G48:H48"/>
    <mergeCell ref="D49:F49"/>
    <mergeCell ref="G49:H49"/>
    <mergeCell ref="D50:F50"/>
    <mergeCell ref="G50:H50"/>
    <mergeCell ref="D51:F51"/>
    <mergeCell ref="G51:H51"/>
    <mergeCell ref="D52:F52"/>
    <mergeCell ref="G52:H52"/>
    <mergeCell ref="D53:F53"/>
    <mergeCell ref="G53:H53"/>
    <mergeCell ref="D54:F54"/>
    <mergeCell ref="G54:H54"/>
    <mergeCell ref="B55:B58"/>
    <mergeCell ref="C55:F55"/>
    <mergeCell ref="G55:H55"/>
    <mergeCell ref="C57:C58"/>
    <mergeCell ref="D57:F57"/>
    <mergeCell ref="G57:H57"/>
    <mergeCell ref="I55:J55"/>
    <mergeCell ref="K55:L55"/>
    <mergeCell ref="M55:N55"/>
    <mergeCell ref="C56:F56"/>
    <mergeCell ref="G56:H56"/>
    <mergeCell ref="I56:J56"/>
    <mergeCell ref="K56:L56"/>
    <mergeCell ref="M56:N56"/>
    <mergeCell ref="I57:J57"/>
    <mergeCell ref="K57:L57"/>
    <mergeCell ref="M57:N57"/>
    <mergeCell ref="D58:F58"/>
    <mergeCell ref="G58:H58"/>
    <mergeCell ref="I58:J58"/>
    <mergeCell ref="K58:L58"/>
    <mergeCell ref="M58:N58"/>
    <mergeCell ref="C59:N59"/>
    <mergeCell ref="C60:N60"/>
    <mergeCell ref="B61:K61"/>
    <mergeCell ref="B62:F62"/>
    <mergeCell ref="G62:H62"/>
    <mergeCell ref="I62:J62"/>
    <mergeCell ref="K62:L62"/>
    <mergeCell ref="M62:N62"/>
    <mergeCell ref="B63:F63"/>
    <mergeCell ref="G63:H63"/>
    <mergeCell ref="I63:J63"/>
    <mergeCell ref="K63:L63"/>
    <mergeCell ref="M63:N63"/>
    <mergeCell ref="B64:F64"/>
    <mergeCell ref="G64:H64"/>
    <mergeCell ref="I64:J64"/>
    <mergeCell ref="K64:L64"/>
    <mergeCell ref="M64:N64"/>
    <mergeCell ref="B65:E66"/>
    <mergeCell ref="G65:H65"/>
    <mergeCell ref="I65:J65"/>
    <mergeCell ref="K65:L65"/>
    <mergeCell ref="M65:N65"/>
    <mergeCell ref="G66:H66"/>
    <mergeCell ref="I66:J66"/>
    <mergeCell ref="K66:L66"/>
    <mergeCell ref="M66:N66"/>
    <mergeCell ref="B67:B80"/>
    <mergeCell ref="C67:C72"/>
    <mergeCell ref="D67:F67"/>
    <mergeCell ref="G67:H67"/>
    <mergeCell ref="I67:J67"/>
    <mergeCell ref="K67:L67"/>
    <mergeCell ref="D70:F70"/>
    <mergeCell ref="G70:H70"/>
    <mergeCell ref="D71:F71"/>
    <mergeCell ref="G71:H71"/>
    <mergeCell ref="M67:N67"/>
    <mergeCell ref="D68:F68"/>
    <mergeCell ref="G68:H68"/>
    <mergeCell ref="I68:J68"/>
    <mergeCell ref="K68:L68"/>
    <mergeCell ref="D69:F69"/>
    <mergeCell ref="G69:H69"/>
    <mergeCell ref="D72:F72"/>
    <mergeCell ref="G72:H72"/>
    <mergeCell ref="C73:C77"/>
    <mergeCell ref="D73:F73"/>
    <mergeCell ref="G73:H73"/>
    <mergeCell ref="D74:F74"/>
    <mergeCell ref="G74:H74"/>
    <mergeCell ref="D75:F75"/>
    <mergeCell ref="G75:H75"/>
    <mergeCell ref="D76:F76"/>
    <mergeCell ref="G76:H76"/>
    <mergeCell ref="D77:F77"/>
    <mergeCell ref="G77:H77"/>
    <mergeCell ref="C78:C80"/>
    <mergeCell ref="D78:F78"/>
    <mergeCell ref="G78:H78"/>
    <mergeCell ref="D79:F79"/>
    <mergeCell ref="G79:H79"/>
    <mergeCell ref="D80:F80"/>
    <mergeCell ref="G80:H80"/>
    <mergeCell ref="B81:B114"/>
    <mergeCell ref="C81:C83"/>
    <mergeCell ref="D81:F81"/>
    <mergeCell ref="G81:H81"/>
    <mergeCell ref="D82:F82"/>
    <mergeCell ref="G82:H82"/>
    <mergeCell ref="D83:F83"/>
    <mergeCell ref="G83:H83"/>
    <mergeCell ref="C84:C92"/>
    <mergeCell ref="D84:F84"/>
    <mergeCell ref="G84:H84"/>
    <mergeCell ref="D85:F85"/>
    <mergeCell ref="G85:H85"/>
    <mergeCell ref="D86:F86"/>
    <mergeCell ref="G86:H86"/>
    <mergeCell ref="D87:F87"/>
    <mergeCell ref="G87:H87"/>
    <mergeCell ref="D88:F88"/>
    <mergeCell ref="G88:H88"/>
    <mergeCell ref="D89:F89"/>
    <mergeCell ref="G89:H89"/>
    <mergeCell ref="G90:H90"/>
    <mergeCell ref="D91:F91"/>
    <mergeCell ref="G91:H91"/>
    <mergeCell ref="D92:F92"/>
    <mergeCell ref="G92:H92"/>
    <mergeCell ref="C93:C96"/>
    <mergeCell ref="D93:F93"/>
    <mergeCell ref="G93:H93"/>
    <mergeCell ref="D94:F94"/>
    <mergeCell ref="G94:H94"/>
    <mergeCell ref="D95:F95"/>
    <mergeCell ref="G95:H95"/>
    <mergeCell ref="D96:F96"/>
    <mergeCell ref="G96:H96"/>
    <mergeCell ref="C97:C109"/>
    <mergeCell ref="D97:F97"/>
    <mergeCell ref="G97:H97"/>
    <mergeCell ref="D98:F98"/>
    <mergeCell ref="G98:H98"/>
    <mergeCell ref="D99:F99"/>
    <mergeCell ref="G99:H99"/>
    <mergeCell ref="D100:F100"/>
    <mergeCell ref="G100:H100"/>
    <mergeCell ref="D101:F101"/>
    <mergeCell ref="G101:H101"/>
    <mergeCell ref="D102:F102"/>
    <mergeCell ref="G102:H102"/>
    <mergeCell ref="D103:F103"/>
    <mergeCell ref="G103:H103"/>
    <mergeCell ref="D104:F104"/>
    <mergeCell ref="G104:H104"/>
    <mergeCell ref="D105:F105"/>
    <mergeCell ref="G105:H105"/>
    <mergeCell ref="D106:F106"/>
    <mergeCell ref="G106:H106"/>
    <mergeCell ref="D107:F107"/>
    <mergeCell ref="G107:H107"/>
    <mergeCell ref="D108:F108"/>
    <mergeCell ref="G108:H108"/>
    <mergeCell ref="D109:F109"/>
    <mergeCell ref="G109:H109"/>
    <mergeCell ref="C110:C114"/>
    <mergeCell ref="D110:F110"/>
    <mergeCell ref="G110:H110"/>
    <mergeCell ref="D111:F111"/>
    <mergeCell ref="G111:H111"/>
    <mergeCell ref="D112:F112"/>
    <mergeCell ref="G112:H112"/>
    <mergeCell ref="G113:H113"/>
    <mergeCell ref="D114:F114"/>
    <mergeCell ref="G114:H114"/>
    <mergeCell ref="B115:B131"/>
    <mergeCell ref="C115:C122"/>
    <mergeCell ref="D115:F115"/>
    <mergeCell ref="G115:H115"/>
    <mergeCell ref="D116:F116"/>
    <mergeCell ref="G116:H116"/>
    <mergeCell ref="D117:F117"/>
    <mergeCell ref="G117:H117"/>
    <mergeCell ref="D118:F118"/>
    <mergeCell ref="G118:H118"/>
    <mergeCell ref="D119:F119"/>
    <mergeCell ref="G119:H119"/>
    <mergeCell ref="D120:F120"/>
    <mergeCell ref="G120:H120"/>
    <mergeCell ref="D121:F121"/>
    <mergeCell ref="G121:H121"/>
    <mergeCell ref="D122:F122"/>
    <mergeCell ref="G122:H122"/>
    <mergeCell ref="C123:C125"/>
    <mergeCell ref="D123:F123"/>
    <mergeCell ref="G123:H123"/>
    <mergeCell ref="D124:F124"/>
    <mergeCell ref="G124:H124"/>
    <mergeCell ref="D125:F125"/>
    <mergeCell ref="G125:H125"/>
    <mergeCell ref="G126:H126"/>
    <mergeCell ref="C127:C129"/>
    <mergeCell ref="D127:F127"/>
    <mergeCell ref="G127:H127"/>
    <mergeCell ref="D128:F128"/>
    <mergeCell ref="G128:H128"/>
    <mergeCell ref="D129:F129"/>
    <mergeCell ref="G129:H129"/>
    <mergeCell ref="B132:B135"/>
    <mergeCell ref="C132:F132"/>
    <mergeCell ref="G132:H132"/>
    <mergeCell ref="C133:F133"/>
    <mergeCell ref="G133:H133"/>
    <mergeCell ref="C134:F134"/>
    <mergeCell ref="G134:H134"/>
    <mergeCell ref="C135:F135"/>
    <mergeCell ref="G135:H135"/>
    <mergeCell ref="D130:F130"/>
    <mergeCell ref="G130:H130"/>
    <mergeCell ref="D131:F131"/>
    <mergeCell ref="G131:H131"/>
  </mergeCells>
  <printOptions/>
  <pageMargins left="0.7480314960629921" right="0.5511811023622047" top="0.984251968503937" bottom="0.984251968503937" header="0.5118110236220472" footer="0.5118110236220472"/>
  <pageSetup firstPageNumber="52" useFirstPageNumber="1" horizontalDpi="600" verticalDpi="600" orientation="portrait" paperSize="9" r:id="rId1"/>
  <headerFooter alignWithMargins="0">
    <oddFooter>&amp;C&amp;P</oddFooter>
  </headerFooter>
  <rowBreaks count="2" manualBreakCount="2">
    <brk id="33" max="13" man="1"/>
    <brk id="66" max="13" man="1"/>
  </rowBreaks>
</worksheet>
</file>

<file path=xl/worksheets/sheet8.xml><?xml version="1.0" encoding="utf-8"?>
<worksheet xmlns="http://schemas.openxmlformats.org/spreadsheetml/2006/main" xmlns:r="http://schemas.openxmlformats.org/officeDocument/2006/relationships">
  <dimension ref="A1:O163"/>
  <sheetViews>
    <sheetView showGridLines="0" view="pageBreakPreview" zoomScaleSheetLayoutView="100" zoomScalePageLayoutView="0" workbookViewId="0" topLeftCell="A1">
      <selection activeCell="E12" sqref="E12:F12"/>
    </sheetView>
  </sheetViews>
  <sheetFormatPr defaultColWidth="10.625" defaultRowHeight="19.5" customHeight="1"/>
  <cols>
    <col min="1" max="1" width="1.625" style="101" customWidth="1"/>
    <col min="2" max="2" width="2.625" style="101" customWidth="1"/>
    <col min="3" max="3" width="4.25390625" style="101" customWidth="1"/>
    <col min="4" max="4" width="9.00390625" style="101" customWidth="1"/>
    <col min="5" max="5" width="4.25390625" style="101" customWidth="1"/>
    <col min="6" max="6" width="23.50390625" style="101" customWidth="1"/>
    <col min="7" max="14" width="5.125" style="101" customWidth="1"/>
    <col min="15" max="16384" width="10.625" style="101" customWidth="1"/>
  </cols>
  <sheetData>
    <row r="1" spans="1:14" ht="19.5" customHeight="1">
      <c r="A1" s="943" t="s">
        <v>494</v>
      </c>
      <c r="B1" s="944"/>
      <c r="C1" s="944"/>
      <c r="D1" s="944"/>
      <c r="E1" s="944"/>
      <c r="F1" s="944"/>
      <c r="G1" s="944"/>
      <c r="H1" s="944"/>
      <c r="I1" s="944"/>
      <c r="J1" s="944"/>
      <c r="K1" s="852"/>
      <c r="L1" s="852"/>
      <c r="M1" s="852"/>
      <c r="N1" s="852"/>
    </row>
    <row r="2" spans="1:14" s="103" customFormat="1" ht="21" customHeight="1">
      <c r="A2" s="104"/>
      <c r="B2" s="853" t="s">
        <v>114</v>
      </c>
      <c r="C2" s="854"/>
      <c r="D2" s="854"/>
      <c r="E2" s="854"/>
      <c r="F2" s="855"/>
      <c r="G2" s="856" t="s">
        <v>129</v>
      </c>
      <c r="H2" s="857"/>
      <c r="I2" s="858" t="s">
        <v>21</v>
      </c>
      <c r="J2" s="856"/>
      <c r="K2" s="858" t="s">
        <v>5</v>
      </c>
      <c r="L2" s="856"/>
      <c r="M2" s="858" t="s">
        <v>6</v>
      </c>
      <c r="N2" s="855"/>
    </row>
    <row r="3" spans="1:14" s="103" customFormat="1" ht="21" customHeight="1">
      <c r="A3" s="102"/>
      <c r="B3" s="787" t="s">
        <v>125</v>
      </c>
      <c r="C3" s="788"/>
      <c r="D3" s="788"/>
      <c r="E3" s="788"/>
      <c r="F3" s="789"/>
      <c r="G3" s="904">
        <f>SUM(I3:N3)</f>
        <v>3636</v>
      </c>
      <c r="H3" s="905"/>
      <c r="I3" s="849">
        <v>1190</v>
      </c>
      <c r="J3" s="820"/>
      <c r="K3" s="849">
        <v>898</v>
      </c>
      <c r="L3" s="820"/>
      <c r="M3" s="849">
        <v>1548</v>
      </c>
      <c r="N3" s="850"/>
    </row>
    <row r="4" spans="1:14" s="103" customFormat="1" ht="21" customHeight="1">
      <c r="A4" s="102"/>
      <c r="B4" s="791" t="s">
        <v>393</v>
      </c>
      <c r="C4" s="792"/>
      <c r="D4" s="792"/>
      <c r="E4" s="792"/>
      <c r="F4" s="793"/>
      <c r="G4" s="904">
        <f aca="true" t="shared" si="0" ref="G4:G63">SUM(I4:N4)</f>
        <v>3593</v>
      </c>
      <c r="H4" s="905"/>
      <c r="I4" s="774">
        <v>1176</v>
      </c>
      <c r="J4" s="747"/>
      <c r="K4" s="774">
        <v>888</v>
      </c>
      <c r="L4" s="747"/>
      <c r="M4" s="774">
        <v>1529</v>
      </c>
      <c r="N4" s="775"/>
    </row>
    <row r="5" spans="1:14" s="103" customFormat="1" ht="21" customHeight="1">
      <c r="A5" s="102"/>
      <c r="B5" s="840" t="s">
        <v>381</v>
      </c>
      <c r="C5" s="841"/>
      <c r="D5" s="841"/>
      <c r="E5" s="841"/>
      <c r="F5" s="842"/>
      <c r="G5" s="843">
        <f>G4/G3*100</f>
        <v>98.81738173817382</v>
      </c>
      <c r="H5" s="844"/>
      <c r="I5" s="843">
        <f>I4/I3*100</f>
        <v>98.82352941176471</v>
      </c>
      <c r="J5" s="844"/>
      <c r="K5" s="843">
        <v>98.8</v>
      </c>
      <c r="L5" s="844"/>
      <c r="M5" s="843">
        <v>98.8</v>
      </c>
      <c r="N5" s="845"/>
    </row>
    <row r="6" spans="1:14" s="103" customFormat="1" ht="21" customHeight="1">
      <c r="A6" s="102"/>
      <c r="B6" s="846" t="s">
        <v>49</v>
      </c>
      <c r="C6" s="847"/>
      <c r="D6" s="847"/>
      <c r="E6" s="848" t="s">
        <v>418</v>
      </c>
      <c r="F6" s="789"/>
      <c r="G6" s="904">
        <f t="shared" si="0"/>
        <v>43</v>
      </c>
      <c r="H6" s="905"/>
      <c r="I6" s="784">
        <v>13</v>
      </c>
      <c r="J6" s="785"/>
      <c r="K6" s="784">
        <v>5</v>
      </c>
      <c r="L6" s="785"/>
      <c r="M6" s="784">
        <v>25</v>
      </c>
      <c r="N6" s="786"/>
    </row>
    <row r="7" spans="1:14" s="103" customFormat="1" ht="21" customHeight="1">
      <c r="A7" s="102"/>
      <c r="B7" s="839"/>
      <c r="C7" s="810"/>
      <c r="D7" s="810"/>
      <c r="E7" s="838" t="s">
        <v>419</v>
      </c>
      <c r="F7" s="793"/>
      <c r="G7" s="904">
        <f t="shared" si="0"/>
        <v>3452</v>
      </c>
      <c r="H7" s="905"/>
      <c r="I7" s="774">
        <v>1117</v>
      </c>
      <c r="J7" s="747"/>
      <c r="K7" s="774">
        <v>861</v>
      </c>
      <c r="L7" s="747"/>
      <c r="M7" s="774">
        <v>1474</v>
      </c>
      <c r="N7" s="775"/>
    </row>
    <row r="8" spans="1:14" s="103" customFormat="1" ht="21" customHeight="1">
      <c r="A8" s="102"/>
      <c r="B8" s="839"/>
      <c r="C8" s="810"/>
      <c r="D8" s="810"/>
      <c r="E8" s="838" t="s">
        <v>420</v>
      </c>
      <c r="F8" s="793"/>
      <c r="G8" s="904">
        <f>SUM(I8:N8)</f>
        <v>97</v>
      </c>
      <c r="H8" s="905"/>
      <c r="I8" s="774">
        <v>45</v>
      </c>
      <c r="J8" s="747"/>
      <c r="K8" s="774">
        <v>22</v>
      </c>
      <c r="L8" s="747"/>
      <c r="M8" s="774">
        <v>30</v>
      </c>
      <c r="N8" s="775"/>
    </row>
    <row r="9" spans="1:14" s="103" customFormat="1" ht="21" customHeight="1">
      <c r="A9" s="102"/>
      <c r="B9" s="839"/>
      <c r="C9" s="810"/>
      <c r="D9" s="810"/>
      <c r="E9" s="838" t="s">
        <v>656</v>
      </c>
      <c r="F9" s="793"/>
      <c r="G9" s="904">
        <f t="shared" si="0"/>
        <v>1</v>
      </c>
      <c r="H9" s="905"/>
      <c r="I9" s="774">
        <v>1</v>
      </c>
      <c r="J9" s="747"/>
      <c r="K9" s="774"/>
      <c r="L9" s="747"/>
      <c r="M9" s="774"/>
      <c r="N9" s="775"/>
    </row>
    <row r="10" spans="1:14" s="103" customFormat="1" ht="21" customHeight="1">
      <c r="A10" s="102"/>
      <c r="B10" s="940" t="s">
        <v>230</v>
      </c>
      <c r="C10" s="934" t="s">
        <v>397</v>
      </c>
      <c r="D10" s="935"/>
      <c r="E10" s="838" t="s">
        <v>394</v>
      </c>
      <c r="F10" s="793"/>
      <c r="G10" s="904">
        <f t="shared" si="0"/>
        <v>2889</v>
      </c>
      <c r="H10" s="905"/>
      <c r="I10" s="774">
        <v>942</v>
      </c>
      <c r="J10" s="747"/>
      <c r="K10" s="774">
        <v>757</v>
      </c>
      <c r="L10" s="747"/>
      <c r="M10" s="774">
        <v>1190</v>
      </c>
      <c r="N10" s="775"/>
    </row>
    <row r="11" spans="1:14" s="103" customFormat="1" ht="21" customHeight="1">
      <c r="A11" s="102"/>
      <c r="B11" s="909"/>
      <c r="C11" s="936"/>
      <c r="D11" s="937"/>
      <c r="E11" s="838" t="s">
        <v>395</v>
      </c>
      <c r="F11" s="793"/>
      <c r="G11" s="904">
        <f t="shared" si="0"/>
        <v>704</v>
      </c>
      <c r="H11" s="905"/>
      <c r="I11" s="774">
        <v>234</v>
      </c>
      <c r="J11" s="747"/>
      <c r="K11" s="774">
        <v>131</v>
      </c>
      <c r="L11" s="747"/>
      <c r="M11" s="774">
        <v>339</v>
      </c>
      <c r="N11" s="775"/>
    </row>
    <row r="12" spans="1:14" s="103" customFormat="1" ht="21" customHeight="1">
      <c r="A12" s="102"/>
      <c r="B12" s="909"/>
      <c r="C12" s="941" t="s">
        <v>312</v>
      </c>
      <c r="D12" s="777"/>
      <c r="E12" s="743" t="s">
        <v>216</v>
      </c>
      <c r="F12" s="745"/>
      <c r="G12" s="904">
        <f t="shared" si="0"/>
        <v>26</v>
      </c>
      <c r="H12" s="905"/>
      <c r="I12" s="100"/>
      <c r="J12" s="235">
        <v>6</v>
      </c>
      <c r="K12" s="100"/>
      <c r="L12" s="235">
        <v>8</v>
      </c>
      <c r="M12" s="100"/>
      <c r="N12" s="236">
        <v>12</v>
      </c>
    </row>
    <row r="13" spans="1:14" s="103" customFormat="1" ht="21" customHeight="1">
      <c r="A13" s="102"/>
      <c r="B13" s="909"/>
      <c r="C13" s="941"/>
      <c r="D13" s="777"/>
      <c r="E13" s="743" t="s">
        <v>217</v>
      </c>
      <c r="F13" s="745"/>
      <c r="G13" s="904">
        <f t="shared" si="0"/>
        <v>34</v>
      </c>
      <c r="H13" s="905"/>
      <c r="I13" s="100"/>
      <c r="J13" s="235">
        <v>11</v>
      </c>
      <c r="K13" s="100"/>
      <c r="L13" s="235">
        <v>9</v>
      </c>
      <c r="M13" s="100"/>
      <c r="N13" s="236">
        <v>14</v>
      </c>
    </row>
    <row r="14" spans="1:14" s="103" customFormat="1" ht="21" customHeight="1">
      <c r="A14" s="102"/>
      <c r="B14" s="909"/>
      <c r="C14" s="941"/>
      <c r="D14" s="777"/>
      <c r="E14" s="743" t="s">
        <v>218</v>
      </c>
      <c r="F14" s="745"/>
      <c r="G14" s="904">
        <f t="shared" si="0"/>
        <v>6</v>
      </c>
      <c r="H14" s="905"/>
      <c r="I14" s="100"/>
      <c r="J14" s="235">
        <v>5</v>
      </c>
      <c r="K14" s="100"/>
      <c r="L14" s="331" t="s">
        <v>365</v>
      </c>
      <c r="M14" s="100"/>
      <c r="N14" s="236">
        <v>1</v>
      </c>
    </row>
    <row r="15" spans="1:14" s="103" customFormat="1" ht="21" customHeight="1">
      <c r="A15" s="102"/>
      <c r="B15" s="909"/>
      <c r="C15" s="941"/>
      <c r="D15" s="777"/>
      <c r="E15" s="743" t="s">
        <v>219</v>
      </c>
      <c r="F15" s="745"/>
      <c r="G15" s="904">
        <f t="shared" si="0"/>
        <v>31</v>
      </c>
      <c r="H15" s="905"/>
      <c r="I15" s="100"/>
      <c r="J15" s="235">
        <v>10</v>
      </c>
      <c r="K15" s="100"/>
      <c r="L15" s="235">
        <v>6</v>
      </c>
      <c r="M15" s="100"/>
      <c r="N15" s="236">
        <v>15</v>
      </c>
    </row>
    <row r="16" spans="1:14" s="103" customFormat="1" ht="21" customHeight="1">
      <c r="A16" s="102"/>
      <c r="B16" s="909"/>
      <c r="C16" s="941"/>
      <c r="D16" s="777"/>
      <c r="E16" s="761" t="s">
        <v>220</v>
      </c>
      <c r="F16" s="763"/>
      <c r="G16" s="904">
        <f t="shared" si="0"/>
        <v>23</v>
      </c>
      <c r="H16" s="905"/>
      <c r="I16" s="100"/>
      <c r="J16" s="235">
        <v>13</v>
      </c>
      <c r="K16" s="100"/>
      <c r="L16" s="235">
        <v>6</v>
      </c>
      <c r="M16" s="100"/>
      <c r="N16" s="236">
        <v>4</v>
      </c>
    </row>
    <row r="17" spans="1:14" s="103" customFormat="1" ht="21" customHeight="1">
      <c r="A17" s="102"/>
      <c r="B17" s="909"/>
      <c r="C17" s="941"/>
      <c r="D17" s="777"/>
      <c r="E17" s="743" t="s">
        <v>221</v>
      </c>
      <c r="F17" s="745"/>
      <c r="G17" s="904">
        <f t="shared" si="0"/>
        <v>28</v>
      </c>
      <c r="H17" s="905"/>
      <c r="I17" s="100"/>
      <c r="J17" s="235">
        <v>14</v>
      </c>
      <c r="K17" s="100"/>
      <c r="L17" s="235">
        <v>4</v>
      </c>
      <c r="M17" s="100"/>
      <c r="N17" s="236">
        <v>10</v>
      </c>
    </row>
    <row r="18" spans="1:14" s="103" customFormat="1" ht="21" customHeight="1">
      <c r="A18" s="102"/>
      <c r="B18" s="909"/>
      <c r="C18" s="941"/>
      <c r="D18" s="777"/>
      <c r="E18" s="743" t="s">
        <v>222</v>
      </c>
      <c r="F18" s="745"/>
      <c r="G18" s="904">
        <f t="shared" si="0"/>
        <v>37</v>
      </c>
      <c r="H18" s="905"/>
      <c r="I18" s="100"/>
      <c r="J18" s="235">
        <v>15</v>
      </c>
      <c r="K18" s="100"/>
      <c r="L18" s="235">
        <v>7</v>
      </c>
      <c r="M18" s="100"/>
      <c r="N18" s="236">
        <v>15</v>
      </c>
    </row>
    <row r="19" spans="1:14" s="103" customFormat="1" ht="21" customHeight="1">
      <c r="A19" s="102"/>
      <c r="B19" s="909"/>
      <c r="C19" s="941"/>
      <c r="D19" s="777"/>
      <c r="E19" s="743" t="s">
        <v>223</v>
      </c>
      <c r="F19" s="745"/>
      <c r="G19" s="904">
        <f>SUM(I19:N19)</f>
        <v>149</v>
      </c>
      <c r="H19" s="905"/>
      <c r="I19" s="243"/>
      <c r="J19" s="240">
        <v>31</v>
      </c>
      <c r="K19" s="243"/>
      <c r="L19" s="240">
        <v>23</v>
      </c>
      <c r="M19" s="243"/>
      <c r="N19" s="241">
        <v>95</v>
      </c>
    </row>
    <row r="20" spans="1:14" s="103" customFormat="1" ht="21" customHeight="1">
      <c r="A20" s="102"/>
      <c r="B20" s="909"/>
      <c r="C20" s="941"/>
      <c r="D20" s="777"/>
      <c r="E20" s="743" t="s">
        <v>224</v>
      </c>
      <c r="F20" s="745"/>
      <c r="G20" s="904">
        <f t="shared" si="0"/>
        <v>147</v>
      </c>
      <c r="H20" s="905"/>
      <c r="I20" s="100"/>
      <c r="J20" s="235">
        <v>43</v>
      </c>
      <c r="K20" s="100"/>
      <c r="L20" s="235">
        <v>21</v>
      </c>
      <c r="M20" s="100"/>
      <c r="N20" s="236">
        <v>83</v>
      </c>
    </row>
    <row r="21" spans="2:14" s="103" customFormat="1" ht="21" customHeight="1">
      <c r="B21" s="909"/>
      <c r="C21" s="941"/>
      <c r="D21" s="777"/>
      <c r="E21" s="743" t="s">
        <v>225</v>
      </c>
      <c r="F21" s="745"/>
      <c r="G21" s="904">
        <f t="shared" si="0"/>
        <v>20</v>
      </c>
      <c r="H21" s="905"/>
      <c r="I21" s="100"/>
      <c r="J21" s="240">
        <v>7</v>
      </c>
      <c r="K21" s="100"/>
      <c r="L21" s="240">
        <v>3</v>
      </c>
      <c r="M21" s="100"/>
      <c r="N21" s="236">
        <v>10</v>
      </c>
    </row>
    <row r="22" spans="2:14" s="103" customFormat="1" ht="21" customHeight="1">
      <c r="B22" s="909"/>
      <c r="C22" s="941"/>
      <c r="D22" s="777"/>
      <c r="E22" s="743" t="s">
        <v>226</v>
      </c>
      <c r="F22" s="745"/>
      <c r="G22" s="904">
        <f t="shared" si="0"/>
        <v>10</v>
      </c>
      <c r="H22" s="905"/>
      <c r="I22" s="100"/>
      <c r="J22" s="235">
        <v>2</v>
      </c>
      <c r="K22" s="100"/>
      <c r="L22" s="235">
        <v>5</v>
      </c>
      <c r="M22" s="100"/>
      <c r="N22" s="236">
        <v>3</v>
      </c>
    </row>
    <row r="23" spans="2:14" s="103" customFormat="1" ht="21" customHeight="1">
      <c r="B23" s="909"/>
      <c r="C23" s="941"/>
      <c r="D23" s="777"/>
      <c r="E23" s="743" t="s">
        <v>227</v>
      </c>
      <c r="F23" s="745"/>
      <c r="G23" s="904">
        <f t="shared" si="0"/>
        <v>2</v>
      </c>
      <c r="H23" s="905"/>
      <c r="I23" s="100"/>
      <c r="J23" s="240">
        <v>2</v>
      </c>
      <c r="K23" s="100"/>
      <c r="L23" s="331" t="s">
        <v>365</v>
      </c>
      <c r="M23" s="100"/>
      <c r="N23" s="322" t="s">
        <v>365</v>
      </c>
    </row>
    <row r="24" spans="2:14" s="103" customFormat="1" ht="21" customHeight="1">
      <c r="B24" s="909"/>
      <c r="C24" s="941"/>
      <c r="D24" s="777"/>
      <c r="E24" s="110" t="s">
        <v>303</v>
      </c>
      <c r="F24" s="107"/>
      <c r="G24" s="938">
        <f>SUM(I24:N24)</f>
        <v>2</v>
      </c>
      <c r="H24" s="939"/>
      <c r="I24" s="244"/>
      <c r="J24" s="240">
        <v>1</v>
      </c>
      <c r="K24" s="244"/>
      <c r="L24" s="240">
        <v>1</v>
      </c>
      <c r="M24" s="244"/>
      <c r="N24" s="322" t="s">
        <v>365</v>
      </c>
    </row>
    <row r="25" spans="2:14" s="103" customFormat="1" ht="21" customHeight="1">
      <c r="B25" s="909"/>
      <c r="C25" s="941"/>
      <c r="D25" s="777"/>
      <c r="E25" s="743" t="s">
        <v>228</v>
      </c>
      <c r="F25" s="745"/>
      <c r="G25" s="904">
        <f t="shared" si="0"/>
        <v>69</v>
      </c>
      <c r="H25" s="905"/>
      <c r="I25" s="243"/>
      <c r="J25" s="240">
        <v>29</v>
      </c>
      <c r="K25" s="243"/>
      <c r="L25" s="240">
        <v>18</v>
      </c>
      <c r="M25" s="243"/>
      <c r="N25" s="241">
        <v>22</v>
      </c>
    </row>
    <row r="26" spans="2:14" s="103" customFormat="1" ht="21" customHeight="1">
      <c r="B26" s="909"/>
      <c r="C26" s="941"/>
      <c r="D26" s="777"/>
      <c r="E26" s="743" t="s">
        <v>127</v>
      </c>
      <c r="F26" s="745"/>
      <c r="G26" s="904">
        <f t="shared" si="0"/>
        <v>167</v>
      </c>
      <c r="H26" s="905"/>
      <c r="I26" s="100"/>
      <c r="J26" s="235">
        <v>59</v>
      </c>
      <c r="K26" s="100"/>
      <c r="L26" s="235">
        <v>25</v>
      </c>
      <c r="M26" s="100"/>
      <c r="N26" s="236">
        <v>83</v>
      </c>
    </row>
    <row r="27" spans="2:14" s="103" customFormat="1" ht="21" customHeight="1">
      <c r="B27" s="910"/>
      <c r="C27" s="942"/>
      <c r="D27" s="778"/>
      <c r="E27" s="754" t="s">
        <v>229</v>
      </c>
      <c r="F27" s="756"/>
      <c r="G27" s="904">
        <f t="shared" si="0"/>
        <v>751</v>
      </c>
      <c r="H27" s="905"/>
      <c r="I27" s="243"/>
      <c r="J27" s="240">
        <f>SUM(J12:J26)</f>
        <v>248</v>
      </c>
      <c r="K27" s="243"/>
      <c r="L27" s="240">
        <v>136</v>
      </c>
      <c r="M27" s="243"/>
      <c r="N27" s="241">
        <v>367</v>
      </c>
    </row>
    <row r="28" spans="2:14" s="103" customFormat="1" ht="19.5" customHeight="1">
      <c r="B28" s="909" t="s">
        <v>143</v>
      </c>
      <c r="C28" s="934" t="s">
        <v>321</v>
      </c>
      <c r="D28" s="935"/>
      <c r="E28" s="743" t="s">
        <v>394</v>
      </c>
      <c r="F28" s="745"/>
      <c r="G28" s="904">
        <f t="shared" si="0"/>
        <v>3084</v>
      </c>
      <c r="H28" s="905"/>
      <c r="I28" s="774">
        <v>1002</v>
      </c>
      <c r="J28" s="747"/>
      <c r="K28" s="774">
        <v>750</v>
      </c>
      <c r="L28" s="747"/>
      <c r="M28" s="774">
        <v>1332</v>
      </c>
      <c r="N28" s="775"/>
    </row>
    <row r="29" spans="2:14" s="103" customFormat="1" ht="19.5" customHeight="1">
      <c r="B29" s="909"/>
      <c r="C29" s="936"/>
      <c r="D29" s="937"/>
      <c r="E29" s="743" t="s">
        <v>395</v>
      </c>
      <c r="F29" s="745"/>
      <c r="G29" s="904">
        <f t="shared" si="0"/>
        <v>509</v>
      </c>
      <c r="H29" s="905"/>
      <c r="I29" s="100"/>
      <c r="J29" s="235">
        <v>174</v>
      </c>
      <c r="K29" s="100"/>
      <c r="L29" s="235">
        <v>138</v>
      </c>
      <c r="M29" s="100"/>
      <c r="N29" s="236">
        <v>197</v>
      </c>
    </row>
    <row r="30" spans="2:14" s="103" customFormat="1" ht="19.5" customHeight="1">
      <c r="B30" s="909"/>
      <c r="C30" s="929" t="s">
        <v>313</v>
      </c>
      <c r="D30" s="930"/>
      <c r="E30" s="792" t="s">
        <v>55</v>
      </c>
      <c r="F30" s="793"/>
      <c r="G30" s="904">
        <f t="shared" si="0"/>
        <v>79</v>
      </c>
      <c r="H30" s="905"/>
      <c r="I30" s="100"/>
      <c r="J30" s="235">
        <v>44</v>
      </c>
      <c r="K30" s="100"/>
      <c r="L30" s="235">
        <v>15</v>
      </c>
      <c r="M30" s="100"/>
      <c r="N30" s="236">
        <v>20</v>
      </c>
    </row>
    <row r="31" spans="2:14" s="103" customFormat="1" ht="19.5" customHeight="1">
      <c r="B31" s="909"/>
      <c r="C31" s="929"/>
      <c r="D31" s="930"/>
      <c r="E31" s="743" t="s">
        <v>56</v>
      </c>
      <c r="F31" s="745"/>
      <c r="G31" s="904">
        <f t="shared" si="0"/>
        <v>440</v>
      </c>
      <c r="H31" s="905"/>
      <c r="I31" s="100"/>
      <c r="J31" s="235">
        <v>136</v>
      </c>
      <c r="K31" s="100"/>
      <c r="L31" s="235">
        <v>122</v>
      </c>
      <c r="M31" s="100"/>
      <c r="N31" s="236">
        <v>182</v>
      </c>
    </row>
    <row r="32" spans="2:14" s="103" customFormat="1" ht="19.5" customHeight="1">
      <c r="B32" s="909"/>
      <c r="C32" s="929"/>
      <c r="D32" s="930"/>
      <c r="E32" s="754" t="s">
        <v>57</v>
      </c>
      <c r="F32" s="756"/>
      <c r="G32" s="904">
        <f t="shared" si="0"/>
        <v>3</v>
      </c>
      <c r="H32" s="905"/>
      <c r="I32" s="100"/>
      <c r="J32" s="235">
        <v>2</v>
      </c>
      <c r="K32" s="100"/>
      <c r="L32" s="235">
        <v>1</v>
      </c>
      <c r="M32" s="100"/>
      <c r="N32" s="322" t="s">
        <v>365</v>
      </c>
    </row>
    <row r="33" spans="2:14" s="103" customFormat="1" ht="19.5" customHeight="1">
      <c r="B33" s="909"/>
      <c r="C33" s="929"/>
      <c r="D33" s="930"/>
      <c r="E33" s="114" t="s">
        <v>315</v>
      </c>
      <c r="F33" s="115"/>
      <c r="G33" s="904">
        <f>SUM(I33:N33)</f>
        <v>11</v>
      </c>
      <c r="H33" s="905"/>
      <c r="I33" s="100"/>
      <c r="J33" s="235">
        <v>4</v>
      </c>
      <c r="K33" s="100"/>
      <c r="L33" s="235">
        <v>3</v>
      </c>
      <c r="M33" s="100"/>
      <c r="N33" s="236">
        <v>4</v>
      </c>
    </row>
    <row r="34" spans="2:14" s="103" customFormat="1" ht="19.5" customHeight="1">
      <c r="B34" s="909"/>
      <c r="C34" s="929"/>
      <c r="D34" s="930"/>
      <c r="E34" s="37"/>
      <c r="F34" s="116" t="s">
        <v>309</v>
      </c>
      <c r="G34" s="904">
        <f t="shared" si="0"/>
        <v>6</v>
      </c>
      <c r="H34" s="905"/>
      <c r="I34" s="100"/>
      <c r="J34" s="235">
        <v>2</v>
      </c>
      <c r="K34" s="100"/>
      <c r="L34" s="235">
        <v>3</v>
      </c>
      <c r="M34" s="100"/>
      <c r="N34" s="236">
        <v>1</v>
      </c>
    </row>
    <row r="35" spans="2:14" s="103" customFormat="1" ht="19.5" customHeight="1">
      <c r="B35" s="909"/>
      <c r="C35" s="929"/>
      <c r="D35" s="930"/>
      <c r="E35" s="137"/>
      <c r="F35" s="117" t="s">
        <v>310</v>
      </c>
      <c r="G35" s="925">
        <f t="shared" si="0"/>
        <v>0</v>
      </c>
      <c r="H35" s="926"/>
      <c r="I35" s="773" t="s">
        <v>657</v>
      </c>
      <c r="J35" s="738"/>
      <c r="K35" s="100"/>
      <c r="L35" s="331" t="s">
        <v>365</v>
      </c>
      <c r="M35" s="100"/>
      <c r="N35" s="322" t="s">
        <v>365</v>
      </c>
    </row>
    <row r="36" spans="2:14" s="103" customFormat="1" ht="19.5" customHeight="1">
      <c r="B36" s="909"/>
      <c r="C36" s="929"/>
      <c r="D36" s="930"/>
      <c r="E36" s="754" t="s">
        <v>127</v>
      </c>
      <c r="F36" s="756"/>
      <c r="G36" s="904">
        <f>SUM(I36:N36)</f>
        <v>3</v>
      </c>
      <c r="H36" s="905"/>
      <c r="I36" s="100"/>
      <c r="J36" s="331">
        <v>1</v>
      </c>
      <c r="K36" s="100"/>
      <c r="L36" s="331">
        <v>2</v>
      </c>
      <c r="M36" s="100"/>
      <c r="N36" s="322" t="s">
        <v>365</v>
      </c>
    </row>
    <row r="37" spans="2:14" s="103" customFormat="1" ht="19.5" customHeight="1">
      <c r="B37" s="933"/>
      <c r="C37" s="931"/>
      <c r="D37" s="932"/>
      <c r="E37" s="894" t="s">
        <v>229</v>
      </c>
      <c r="F37" s="895"/>
      <c r="G37" s="927">
        <f t="shared" si="0"/>
        <v>536</v>
      </c>
      <c r="H37" s="928"/>
      <c r="I37" s="128"/>
      <c r="J37" s="233">
        <v>187</v>
      </c>
      <c r="K37" s="128"/>
      <c r="L37" s="233">
        <v>143</v>
      </c>
      <c r="M37" s="128"/>
      <c r="N37" s="242">
        <v>206</v>
      </c>
    </row>
    <row r="38" spans="2:14" s="103" customFormat="1" ht="30" customHeight="1">
      <c r="B38" s="912" t="s">
        <v>139</v>
      </c>
      <c r="C38" s="913" t="s">
        <v>314</v>
      </c>
      <c r="D38" s="914"/>
      <c r="E38" s="917" t="s">
        <v>394</v>
      </c>
      <c r="F38" s="918"/>
      <c r="G38" s="904">
        <f t="shared" si="0"/>
        <v>2487</v>
      </c>
      <c r="H38" s="905"/>
      <c r="I38" s="849">
        <v>803</v>
      </c>
      <c r="J38" s="820"/>
      <c r="K38" s="849">
        <v>645</v>
      </c>
      <c r="L38" s="820"/>
      <c r="M38" s="849">
        <v>1039</v>
      </c>
      <c r="N38" s="850"/>
    </row>
    <row r="39" spans="2:14" s="103" customFormat="1" ht="30" customHeight="1">
      <c r="B39" s="839"/>
      <c r="C39" s="915"/>
      <c r="D39" s="916"/>
      <c r="E39" s="743" t="s">
        <v>395</v>
      </c>
      <c r="F39" s="745"/>
      <c r="G39" s="904">
        <f t="shared" si="0"/>
        <v>1106</v>
      </c>
      <c r="H39" s="905"/>
      <c r="I39" s="774">
        <v>373</v>
      </c>
      <c r="J39" s="747"/>
      <c r="K39" s="774">
        <v>243</v>
      </c>
      <c r="L39" s="747"/>
      <c r="M39" s="774">
        <v>490</v>
      </c>
      <c r="N39" s="775"/>
    </row>
    <row r="40" spans="2:14" s="103" customFormat="1" ht="21" customHeight="1">
      <c r="B40" s="839"/>
      <c r="C40" s="919" t="s">
        <v>372</v>
      </c>
      <c r="D40" s="920"/>
      <c r="E40" s="743" t="s">
        <v>62</v>
      </c>
      <c r="F40" s="745"/>
      <c r="G40" s="904">
        <f t="shared" si="0"/>
        <v>299</v>
      </c>
      <c r="H40" s="905"/>
      <c r="I40" s="774">
        <v>103</v>
      </c>
      <c r="J40" s="747"/>
      <c r="K40" s="774">
        <v>31</v>
      </c>
      <c r="L40" s="747"/>
      <c r="M40" s="774">
        <v>165</v>
      </c>
      <c r="N40" s="775"/>
    </row>
    <row r="41" spans="2:14" s="103" customFormat="1" ht="21" customHeight="1">
      <c r="B41" s="839"/>
      <c r="C41" s="921"/>
      <c r="D41" s="922"/>
      <c r="E41" s="743" t="s">
        <v>63</v>
      </c>
      <c r="F41" s="745"/>
      <c r="G41" s="904">
        <f t="shared" si="0"/>
        <v>555</v>
      </c>
      <c r="H41" s="905"/>
      <c r="I41" s="774">
        <v>192</v>
      </c>
      <c r="J41" s="747"/>
      <c r="K41" s="774">
        <v>156</v>
      </c>
      <c r="L41" s="747"/>
      <c r="M41" s="774">
        <v>207</v>
      </c>
      <c r="N41" s="775"/>
    </row>
    <row r="42" spans="2:14" s="103" customFormat="1" ht="21" customHeight="1">
      <c r="B42" s="839"/>
      <c r="C42" s="921"/>
      <c r="D42" s="922"/>
      <c r="E42" s="743" t="s">
        <v>64</v>
      </c>
      <c r="F42" s="745"/>
      <c r="G42" s="904">
        <f t="shared" si="0"/>
        <v>47</v>
      </c>
      <c r="H42" s="905"/>
      <c r="I42" s="774">
        <v>13</v>
      </c>
      <c r="J42" s="747"/>
      <c r="K42" s="774">
        <v>14</v>
      </c>
      <c r="L42" s="747"/>
      <c r="M42" s="774">
        <v>20</v>
      </c>
      <c r="N42" s="775"/>
    </row>
    <row r="43" spans="2:14" s="103" customFormat="1" ht="21" customHeight="1">
      <c r="B43" s="839"/>
      <c r="C43" s="921"/>
      <c r="D43" s="922"/>
      <c r="E43" s="743" t="s">
        <v>66</v>
      </c>
      <c r="F43" s="745"/>
      <c r="G43" s="904">
        <f t="shared" si="0"/>
        <v>35</v>
      </c>
      <c r="H43" s="905"/>
      <c r="I43" s="774">
        <v>4</v>
      </c>
      <c r="J43" s="747"/>
      <c r="K43" s="100"/>
      <c r="L43" s="331" t="s">
        <v>365</v>
      </c>
      <c r="M43" s="774">
        <v>31</v>
      </c>
      <c r="N43" s="775"/>
    </row>
    <row r="44" spans="2:14" s="103" customFormat="1" ht="21" customHeight="1">
      <c r="B44" s="908"/>
      <c r="C44" s="923"/>
      <c r="D44" s="924"/>
      <c r="E44" s="874" t="s">
        <v>65</v>
      </c>
      <c r="F44" s="875"/>
      <c r="G44" s="906">
        <f t="shared" si="0"/>
        <v>170</v>
      </c>
      <c r="H44" s="907"/>
      <c r="I44" s="807">
        <v>61</v>
      </c>
      <c r="J44" s="806"/>
      <c r="K44" s="807">
        <v>42</v>
      </c>
      <c r="L44" s="806"/>
      <c r="M44" s="807">
        <v>67</v>
      </c>
      <c r="N44" s="809"/>
    </row>
    <row r="45" spans="2:14" s="103" customFormat="1" ht="19.5" customHeight="1">
      <c r="B45" s="909" t="s">
        <v>248</v>
      </c>
      <c r="C45" s="156" t="s">
        <v>235</v>
      </c>
      <c r="D45" s="154"/>
      <c r="E45" s="154"/>
      <c r="F45" s="155"/>
      <c r="G45" s="904">
        <f t="shared" si="0"/>
        <v>3432</v>
      </c>
      <c r="H45" s="905"/>
      <c r="I45" s="884">
        <v>1123</v>
      </c>
      <c r="J45" s="885"/>
      <c r="K45" s="884">
        <v>852</v>
      </c>
      <c r="L45" s="885"/>
      <c r="M45" s="884">
        <v>1457</v>
      </c>
      <c r="N45" s="911"/>
    </row>
    <row r="46" spans="2:14" s="103" customFormat="1" ht="19.5" customHeight="1">
      <c r="B46" s="909"/>
      <c r="C46" s="100" t="s">
        <v>236</v>
      </c>
      <c r="D46" s="37"/>
      <c r="E46" s="37"/>
      <c r="F46" s="139"/>
      <c r="G46" s="904">
        <f t="shared" si="0"/>
        <v>161</v>
      </c>
      <c r="H46" s="905"/>
      <c r="I46" s="100"/>
      <c r="J46" s="235">
        <v>53</v>
      </c>
      <c r="K46" s="100"/>
      <c r="L46" s="235">
        <v>36</v>
      </c>
      <c r="M46" s="100"/>
      <c r="N46" s="236">
        <v>72</v>
      </c>
    </row>
    <row r="47" spans="2:14" s="103" customFormat="1" ht="19.5" customHeight="1">
      <c r="B47" s="909"/>
      <c r="C47" s="772" t="s">
        <v>237</v>
      </c>
      <c r="D47" s="754" t="s">
        <v>238</v>
      </c>
      <c r="E47" s="755"/>
      <c r="F47" s="756"/>
      <c r="G47" s="904">
        <f t="shared" si="0"/>
        <v>93</v>
      </c>
      <c r="H47" s="905"/>
      <c r="I47" s="100"/>
      <c r="J47" s="235">
        <v>19</v>
      </c>
      <c r="K47" s="100"/>
      <c r="L47" s="235">
        <v>23</v>
      </c>
      <c r="M47" s="100"/>
      <c r="N47" s="236">
        <v>51</v>
      </c>
    </row>
    <row r="48" spans="2:14" s="103" customFormat="1" ht="19.5" customHeight="1">
      <c r="B48" s="909"/>
      <c r="C48" s="772"/>
      <c r="D48" s="754" t="s">
        <v>239</v>
      </c>
      <c r="E48" s="755"/>
      <c r="F48" s="756"/>
      <c r="G48" s="904">
        <f t="shared" si="0"/>
        <v>6</v>
      </c>
      <c r="H48" s="905"/>
      <c r="I48" s="100"/>
      <c r="J48" s="235">
        <v>3</v>
      </c>
      <c r="K48" s="100"/>
      <c r="L48" s="331" t="s">
        <v>365</v>
      </c>
      <c r="M48" s="100"/>
      <c r="N48" s="236">
        <v>3</v>
      </c>
    </row>
    <row r="49" spans="2:14" s="103" customFormat="1" ht="19.5" customHeight="1">
      <c r="B49" s="909"/>
      <c r="C49" s="772"/>
      <c r="D49" s="754" t="s">
        <v>240</v>
      </c>
      <c r="E49" s="755"/>
      <c r="F49" s="756"/>
      <c r="G49" s="904">
        <f t="shared" si="0"/>
        <v>15</v>
      </c>
      <c r="H49" s="905"/>
      <c r="I49" s="100"/>
      <c r="J49" s="235">
        <v>1</v>
      </c>
      <c r="K49" s="100"/>
      <c r="L49" s="235">
        <v>4</v>
      </c>
      <c r="M49" s="100"/>
      <c r="N49" s="236">
        <v>10</v>
      </c>
    </row>
    <row r="50" spans="2:14" s="103" customFormat="1" ht="19.5" customHeight="1">
      <c r="B50" s="909"/>
      <c r="C50" s="772"/>
      <c r="D50" s="754" t="s">
        <v>241</v>
      </c>
      <c r="E50" s="755"/>
      <c r="F50" s="756"/>
      <c r="G50" s="904">
        <f t="shared" si="0"/>
        <v>1</v>
      </c>
      <c r="H50" s="905"/>
      <c r="I50" s="100"/>
      <c r="J50" s="240">
        <v>1</v>
      </c>
      <c r="K50" s="100"/>
      <c r="L50" s="331" t="s">
        <v>365</v>
      </c>
      <c r="M50" s="100"/>
      <c r="N50" s="322" t="s">
        <v>365</v>
      </c>
    </row>
    <row r="51" spans="2:14" s="103" customFormat="1" ht="19.5" customHeight="1">
      <c r="B51" s="909"/>
      <c r="C51" s="772"/>
      <c r="D51" s="754" t="s">
        <v>242</v>
      </c>
      <c r="E51" s="755"/>
      <c r="F51" s="756"/>
      <c r="G51" s="904">
        <f t="shared" si="0"/>
        <v>6</v>
      </c>
      <c r="H51" s="905"/>
      <c r="I51" s="100"/>
      <c r="J51" s="235">
        <v>2</v>
      </c>
      <c r="K51" s="100"/>
      <c r="L51" s="235">
        <v>2</v>
      </c>
      <c r="M51" s="100"/>
      <c r="N51" s="236">
        <v>2</v>
      </c>
    </row>
    <row r="52" spans="2:14" s="103" customFormat="1" ht="19.5" customHeight="1">
      <c r="B52" s="909"/>
      <c r="C52" s="772"/>
      <c r="D52" s="754" t="s">
        <v>243</v>
      </c>
      <c r="E52" s="755"/>
      <c r="F52" s="756"/>
      <c r="G52" s="904">
        <f>SUM(I52:N52)</f>
        <v>2</v>
      </c>
      <c r="H52" s="905"/>
      <c r="I52" s="100"/>
      <c r="J52" s="240">
        <v>2</v>
      </c>
      <c r="K52" s="100"/>
      <c r="L52" s="331" t="s">
        <v>365</v>
      </c>
      <c r="M52" s="100"/>
      <c r="N52" s="322" t="s">
        <v>365</v>
      </c>
    </row>
    <row r="53" spans="2:14" s="103" customFormat="1" ht="19.5" customHeight="1">
      <c r="B53" s="909"/>
      <c r="C53" s="772"/>
      <c r="D53" s="754" t="s">
        <v>244</v>
      </c>
      <c r="E53" s="755"/>
      <c r="F53" s="756"/>
      <c r="G53" s="904">
        <f t="shared" si="0"/>
        <v>28</v>
      </c>
      <c r="H53" s="905"/>
      <c r="I53" s="100"/>
      <c r="J53" s="235">
        <v>16</v>
      </c>
      <c r="K53" s="100"/>
      <c r="L53" s="235">
        <v>4</v>
      </c>
      <c r="M53" s="100"/>
      <c r="N53" s="236">
        <v>8</v>
      </c>
    </row>
    <row r="54" spans="2:14" s="103" customFormat="1" ht="19.5" customHeight="1">
      <c r="B54" s="909"/>
      <c r="C54" s="772"/>
      <c r="D54" s="754" t="s">
        <v>245</v>
      </c>
      <c r="E54" s="755"/>
      <c r="F54" s="756"/>
      <c r="G54" s="904">
        <f t="shared" si="0"/>
        <v>1</v>
      </c>
      <c r="H54" s="905"/>
      <c r="I54" s="773" t="s">
        <v>657</v>
      </c>
      <c r="J54" s="738"/>
      <c r="K54" s="100"/>
      <c r="L54" s="331" t="s">
        <v>365</v>
      </c>
      <c r="M54" s="100"/>
      <c r="N54" s="236">
        <v>1</v>
      </c>
    </row>
    <row r="55" spans="2:14" s="103" customFormat="1" ht="19.5" customHeight="1">
      <c r="B55" s="909"/>
      <c r="C55" s="772"/>
      <c r="D55" s="754" t="s">
        <v>246</v>
      </c>
      <c r="E55" s="755"/>
      <c r="F55" s="756"/>
      <c r="G55" s="904">
        <f t="shared" si="0"/>
        <v>14</v>
      </c>
      <c r="H55" s="905"/>
      <c r="I55" s="100"/>
      <c r="J55" s="235">
        <v>8</v>
      </c>
      <c r="K55" s="100"/>
      <c r="L55" s="235">
        <v>1</v>
      </c>
      <c r="M55" s="100"/>
      <c r="N55" s="236">
        <v>5</v>
      </c>
    </row>
    <row r="56" spans="2:14" s="103" customFormat="1" ht="19.5" customHeight="1">
      <c r="B56" s="909"/>
      <c r="C56" s="772"/>
      <c r="D56" s="754" t="s">
        <v>247</v>
      </c>
      <c r="E56" s="755"/>
      <c r="F56" s="756"/>
      <c r="G56" s="904">
        <f t="shared" si="0"/>
        <v>4</v>
      </c>
      <c r="H56" s="905"/>
      <c r="I56" s="100"/>
      <c r="J56" s="235">
        <v>1</v>
      </c>
      <c r="K56" s="100"/>
      <c r="L56" s="235">
        <v>1</v>
      </c>
      <c r="M56" s="100"/>
      <c r="N56" s="236">
        <v>2</v>
      </c>
    </row>
    <row r="57" spans="2:14" s="103" customFormat="1" ht="19.5" customHeight="1">
      <c r="B57" s="909"/>
      <c r="C57" s="772"/>
      <c r="D57" s="754" t="s">
        <v>127</v>
      </c>
      <c r="E57" s="755"/>
      <c r="F57" s="756"/>
      <c r="G57" s="904">
        <f t="shared" si="0"/>
        <v>2</v>
      </c>
      <c r="H57" s="905"/>
      <c r="I57" s="773" t="s">
        <v>657</v>
      </c>
      <c r="J57" s="738"/>
      <c r="K57" s="253"/>
      <c r="L57" s="240">
        <v>2</v>
      </c>
      <c r="M57" s="100"/>
      <c r="N57" s="322" t="s">
        <v>365</v>
      </c>
    </row>
    <row r="58" spans="2:14" s="103" customFormat="1" ht="19.5" customHeight="1">
      <c r="B58" s="910"/>
      <c r="C58" s="764"/>
      <c r="D58" s="754" t="s">
        <v>229</v>
      </c>
      <c r="E58" s="755"/>
      <c r="F58" s="756"/>
      <c r="G58" s="904">
        <f t="shared" si="0"/>
        <v>172</v>
      </c>
      <c r="H58" s="905"/>
      <c r="I58" s="100"/>
      <c r="J58" s="235">
        <f>SUM(J47:J57)</f>
        <v>53</v>
      </c>
      <c r="K58" s="100"/>
      <c r="L58" s="235">
        <v>37</v>
      </c>
      <c r="M58" s="100"/>
      <c r="N58" s="236">
        <v>82</v>
      </c>
    </row>
    <row r="59" spans="2:14" s="103" customFormat="1" ht="26.25" customHeight="1">
      <c r="B59" s="791" t="s">
        <v>320</v>
      </c>
      <c r="C59" s="792"/>
      <c r="D59" s="792" t="s">
        <v>402</v>
      </c>
      <c r="E59" s="792"/>
      <c r="F59" s="793"/>
      <c r="G59" s="790">
        <f t="shared" si="0"/>
        <v>267</v>
      </c>
      <c r="H59" s="785"/>
      <c r="I59" s="774">
        <v>101</v>
      </c>
      <c r="J59" s="747"/>
      <c r="K59" s="774">
        <v>67</v>
      </c>
      <c r="L59" s="747"/>
      <c r="M59" s="774">
        <v>99</v>
      </c>
      <c r="N59" s="775"/>
    </row>
    <row r="60" spans="2:14" s="103" customFormat="1" ht="26.25" customHeight="1">
      <c r="B60" s="839" t="s">
        <v>67</v>
      </c>
      <c r="C60" s="810" t="s">
        <v>125</v>
      </c>
      <c r="D60" s="810"/>
      <c r="E60" s="810"/>
      <c r="F60" s="811"/>
      <c r="G60" s="904">
        <f t="shared" si="0"/>
        <v>48</v>
      </c>
      <c r="H60" s="905"/>
      <c r="I60" s="774">
        <v>13</v>
      </c>
      <c r="J60" s="747"/>
      <c r="K60" s="774">
        <v>14</v>
      </c>
      <c r="L60" s="747"/>
      <c r="M60" s="774">
        <v>21</v>
      </c>
      <c r="N60" s="775"/>
    </row>
    <row r="61" spans="2:14" s="103" customFormat="1" ht="26.25" customHeight="1">
      <c r="B61" s="839"/>
      <c r="C61" s="810" t="s">
        <v>126</v>
      </c>
      <c r="D61" s="810"/>
      <c r="E61" s="810"/>
      <c r="F61" s="811"/>
      <c r="G61" s="904">
        <f t="shared" si="0"/>
        <v>41</v>
      </c>
      <c r="H61" s="905"/>
      <c r="I61" s="774">
        <v>11</v>
      </c>
      <c r="J61" s="747"/>
      <c r="K61" s="774">
        <v>12</v>
      </c>
      <c r="L61" s="747"/>
      <c r="M61" s="774">
        <v>18</v>
      </c>
      <c r="N61" s="775"/>
    </row>
    <row r="62" spans="2:14" s="103" customFormat="1" ht="26.25" customHeight="1">
      <c r="B62" s="839"/>
      <c r="C62" s="751" t="s">
        <v>68</v>
      </c>
      <c r="D62" s="780"/>
      <c r="E62" s="100" t="s">
        <v>69</v>
      </c>
      <c r="F62" s="113"/>
      <c r="G62" s="904">
        <f t="shared" si="0"/>
        <v>4</v>
      </c>
      <c r="H62" s="905"/>
      <c r="I62" s="773" t="s">
        <v>657</v>
      </c>
      <c r="J62" s="738"/>
      <c r="K62" s="774">
        <v>3</v>
      </c>
      <c r="L62" s="747"/>
      <c r="M62" s="774">
        <v>1</v>
      </c>
      <c r="N62" s="775"/>
    </row>
    <row r="63" spans="2:14" s="103" customFormat="1" ht="26.25" customHeight="1">
      <c r="B63" s="908"/>
      <c r="C63" s="902"/>
      <c r="D63" s="903"/>
      <c r="E63" s="128" t="s">
        <v>70</v>
      </c>
      <c r="F63" s="140"/>
      <c r="G63" s="906">
        <f t="shared" si="0"/>
        <v>37</v>
      </c>
      <c r="H63" s="907"/>
      <c r="I63" s="807">
        <v>11</v>
      </c>
      <c r="J63" s="806"/>
      <c r="K63" s="807">
        <v>9</v>
      </c>
      <c r="L63" s="806"/>
      <c r="M63" s="807">
        <v>17</v>
      </c>
      <c r="N63" s="809"/>
    </row>
    <row r="64" spans="1:14" s="103" customFormat="1" ht="16.5" customHeight="1">
      <c r="A64" s="102"/>
      <c r="B64" s="129" t="s">
        <v>71</v>
      </c>
      <c r="C64" s="794" t="s">
        <v>72</v>
      </c>
      <c r="D64" s="794"/>
      <c r="E64" s="794"/>
      <c r="F64" s="794"/>
      <c r="G64" s="794"/>
      <c r="H64" s="794"/>
      <c r="I64" s="794"/>
      <c r="J64" s="794"/>
      <c r="K64" s="794"/>
      <c r="L64" s="794"/>
      <c r="M64" s="794"/>
      <c r="N64" s="794"/>
    </row>
    <row r="65" spans="1:14" s="103" customFormat="1" ht="16.5" customHeight="1">
      <c r="A65" s="102"/>
      <c r="B65" s="129"/>
      <c r="C65" s="37"/>
      <c r="D65" s="37"/>
      <c r="E65" s="37"/>
      <c r="F65" s="37"/>
      <c r="G65" s="37"/>
      <c r="H65" s="37"/>
      <c r="I65" s="37"/>
      <c r="J65" s="37"/>
      <c r="K65" s="37"/>
      <c r="L65" s="37"/>
      <c r="M65" s="37"/>
      <c r="N65" s="37"/>
    </row>
    <row r="66" spans="2:14" ht="19.5" customHeight="1">
      <c r="B66" s="796" t="s">
        <v>325</v>
      </c>
      <c r="C66" s="796"/>
      <c r="D66" s="796"/>
      <c r="E66" s="796"/>
      <c r="F66" s="796"/>
      <c r="G66" s="796"/>
      <c r="H66" s="796"/>
      <c r="I66" s="796"/>
      <c r="J66" s="796"/>
      <c r="K66" s="796"/>
      <c r="L66" s="130"/>
      <c r="M66" s="130"/>
      <c r="N66" s="130"/>
    </row>
    <row r="67" spans="1:14" s="103" customFormat="1" ht="19.5" customHeight="1">
      <c r="A67" s="102"/>
      <c r="B67" s="900" t="s">
        <v>114</v>
      </c>
      <c r="C67" s="801"/>
      <c r="D67" s="801"/>
      <c r="E67" s="801"/>
      <c r="F67" s="802"/>
      <c r="G67" s="900" t="s">
        <v>129</v>
      </c>
      <c r="H67" s="801"/>
      <c r="I67" s="801" t="s">
        <v>21</v>
      </c>
      <c r="J67" s="801"/>
      <c r="K67" s="801" t="s">
        <v>5</v>
      </c>
      <c r="L67" s="801"/>
      <c r="M67" s="801" t="s">
        <v>6</v>
      </c>
      <c r="N67" s="901"/>
    </row>
    <row r="68" spans="1:14" s="103" customFormat="1" ht="19.5" customHeight="1">
      <c r="A68" s="102"/>
      <c r="B68" s="787" t="s">
        <v>371</v>
      </c>
      <c r="C68" s="788"/>
      <c r="D68" s="788"/>
      <c r="E68" s="788"/>
      <c r="F68" s="789"/>
      <c r="G68" s="819">
        <f>SUM(I68:N68)</f>
        <v>48</v>
      </c>
      <c r="H68" s="820"/>
      <c r="I68" s="849">
        <v>13</v>
      </c>
      <c r="J68" s="820"/>
      <c r="K68" s="849">
        <v>14</v>
      </c>
      <c r="L68" s="820"/>
      <c r="M68" s="849">
        <v>21</v>
      </c>
      <c r="N68" s="850"/>
    </row>
    <row r="69" spans="1:14" s="103" customFormat="1" ht="19.5" customHeight="1">
      <c r="A69" s="102"/>
      <c r="B69" s="791" t="s">
        <v>250</v>
      </c>
      <c r="C69" s="792"/>
      <c r="D69" s="792"/>
      <c r="E69" s="792"/>
      <c r="F69" s="793"/>
      <c r="G69" s="783">
        <f>SUM(I69:N69)</f>
        <v>41</v>
      </c>
      <c r="H69" s="747"/>
      <c r="I69" s="774">
        <v>11</v>
      </c>
      <c r="J69" s="747"/>
      <c r="K69" s="774">
        <v>12</v>
      </c>
      <c r="L69" s="747"/>
      <c r="M69" s="774">
        <v>18</v>
      </c>
      <c r="N69" s="775"/>
    </row>
    <row r="70" spans="2:14" ht="19.5" customHeight="1">
      <c r="B70" s="779" t="s">
        <v>326</v>
      </c>
      <c r="C70" s="752"/>
      <c r="D70" s="752"/>
      <c r="E70" s="743" t="s">
        <v>394</v>
      </c>
      <c r="F70" s="745"/>
      <c r="G70" s="783">
        <f aca="true" t="shared" si="1" ref="G70:G133">SUM(I70:N70)</f>
        <v>4</v>
      </c>
      <c r="H70" s="747"/>
      <c r="I70" s="773" t="s">
        <v>657</v>
      </c>
      <c r="J70" s="738"/>
      <c r="K70" s="774">
        <v>3</v>
      </c>
      <c r="L70" s="747"/>
      <c r="M70" s="774">
        <v>1</v>
      </c>
      <c r="N70" s="775"/>
    </row>
    <row r="71" spans="2:14" ht="19.5" customHeight="1">
      <c r="B71" s="899"/>
      <c r="C71" s="766"/>
      <c r="D71" s="766"/>
      <c r="E71" s="765" t="s">
        <v>395</v>
      </c>
      <c r="F71" s="767"/>
      <c r="G71" s="783">
        <f t="shared" si="1"/>
        <v>37</v>
      </c>
      <c r="H71" s="747"/>
      <c r="I71" s="774">
        <v>11</v>
      </c>
      <c r="J71" s="747"/>
      <c r="K71" s="774">
        <v>9</v>
      </c>
      <c r="L71" s="747"/>
      <c r="M71" s="774">
        <v>17</v>
      </c>
      <c r="N71" s="775"/>
    </row>
    <row r="72" spans="2:14" ht="19.5" customHeight="1">
      <c r="B72" s="869" t="s">
        <v>50</v>
      </c>
      <c r="C72" s="870"/>
      <c r="D72" s="771" t="s">
        <v>216</v>
      </c>
      <c r="E72" s="743" t="s">
        <v>251</v>
      </c>
      <c r="F72" s="745"/>
      <c r="G72" s="887">
        <f t="shared" si="1"/>
        <v>0</v>
      </c>
      <c r="H72" s="860"/>
      <c r="I72" s="773" t="s">
        <v>657</v>
      </c>
      <c r="J72" s="738"/>
      <c r="K72" s="253"/>
      <c r="L72" s="331" t="s">
        <v>365</v>
      </c>
      <c r="M72" s="254"/>
      <c r="N72" s="322" t="s">
        <v>365</v>
      </c>
    </row>
    <row r="73" spans="2:14" ht="19.5" customHeight="1">
      <c r="B73" s="817"/>
      <c r="C73" s="871"/>
      <c r="D73" s="772"/>
      <c r="E73" s="743" t="s">
        <v>252</v>
      </c>
      <c r="F73" s="745"/>
      <c r="G73" s="887">
        <f t="shared" si="1"/>
        <v>0</v>
      </c>
      <c r="H73" s="860"/>
      <c r="I73" s="773" t="s">
        <v>657</v>
      </c>
      <c r="J73" s="738"/>
      <c r="K73" s="253"/>
      <c r="L73" s="331" t="s">
        <v>365</v>
      </c>
      <c r="M73" s="254"/>
      <c r="N73" s="322" t="s">
        <v>365</v>
      </c>
    </row>
    <row r="74" spans="2:14" ht="19.5" customHeight="1">
      <c r="B74" s="817"/>
      <c r="C74" s="871"/>
      <c r="D74" s="772"/>
      <c r="E74" s="743" t="s">
        <v>253</v>
      </c>
      <c r="F74" s="745"/>
      <c r="G74" s="887">
        <f t="shared" si="1"/>
        <v>0</v>
      </c>
      <c r="H74" s="860"/>
      <c r="I74" s="773" t="s">
        <v>657</v>
      </c>
      <c r="J74" s="738"/>
      <c r="K74" s="253"/>
      <c r="L74" s="331" t="s">
        <v>365</v>
      </c>
      <c r="M74" s="253"/>
      <c r="N74" s="322" t="s">
        <v>365</v>
      </c>
    </row>
    <row r="75" spans="2:14" ht="19.5" customHeight="1">
      <c r="B75" s="817"/>
      <c r="C75" s="871"/>
      <c r="D75" s="772"/>
      <c r="E75" s="743" t="s">
        <v>254</v>
      </c>
      <c r="F75" s="745"/>
      <c r="G75" s="887">
        <f>SUM(I75:N75)</f>
        <v>0</v>
      </c>
      <c r="H75" s="860"/>
      <c r="I75" s="773" t="s">
        <v>657</v>
      </c>
      <c r="J75" s="738"/>
      <c r="K75" s="100"/>
      <c r="L75" s="331" t="s">
        <v>365</v>
      </c>
      <c r="M75" s="100"/>
      <c r="N75" s="322" t="s">
        <v>365</v>
      </c>
    </row>
    <row r="76" spans="2:14" ht="19.5" customHeight="1">
      <c r="B76" s="817"/>
      <c r="C76" s="871"/>
      <c r="D76" s="772"/>
      <c r="E76" s="761" t="s">
        <v>53</v>
      </c>
      <c r="F76" s="763"/>
      <c r="G76" s="783">
        <f t="shared" si="1"/>
        <v>5</v>
      </c>
      <c r="H76" s="747"/>
      <c r="I76" s="773" t="s">
        <v>657</v>
      </c>
      <c r="J76" s="738"/>
      <c r="K76" s="100"/>
      <c r="L76" s="331">
        <v>3</v>
      </c>
      <c r="M76" s="100"/>
      <c r="N76" s="241">
        <v>2</v>
      </c>
    </row>
    <row r="77" spans="2:14" ht="19.5" customHeight="1">
      <c r="B77" s="817"/>
      <c r="C77" s="871"/>
      <c r="D77" s="772"/>
      <c r="E77" s="743" t="s">
        <v>255</v>
      </c>
      <c r="F77" s="745"/>
      <c r="G77" s="887">
        <f t="shared" si="1"/>
        <v>0</v>
      </c>
      <c r="H77" s="860"/>
      <c r="I77" s="773" t="s">
        <v>657</v>
      </c>
      <c r="J77" s="738"/>
      <c r="K77" s="253"/>
      <c r="L77" s="331" t="s">
        <v>365</v>
      </c>
      <c r="M77" s="253"/>
      <c r="N77" s="322" t="s">
        <v>365</v>
      </c>
    </row>
    <row r="78" spans="2:14" ht="19.5" customHeight="1">
      <c r="B78" s="817"/>
      <c r="C78" s="871"/>
      <c r="D78" s="772"/>
      <c r="E78" s="743" t="s">
        <v>256</v>
      </c>
      <c r="F78" s="745"/>
      <c r="G78" s="887">
        <f t="shared" si="1"/>
        <v>0</v>
      </c>
      <c r="H78" s="860"/>
      <c r="I78" s="773" t="s">
        <v>657</v>
      </c>
      <c r="J78" s="738"/>
      <c r="K78" s="253"/>
      <c r="L78" s="331" t="s">
        <v>365</v>
      </c>
      <c r="M78" s="253"/>
      <c r="N78" s="322" t="s">
        <v>365</v>
      </c>
    </row>
    <row r="79" spans="2:14" ht="19.5" customHeight="1">
      <c r="B79" s="817"/>
      <c r="C79" s="871"/>
      <c r="D79" s="772"/>
      <c r="E79" s="743" t="s">
        <v>257</v>
      </c>
      <c r="F79" s="745"/>
      <c r="G79" s="783">
        <f>SUM(I79:N79)</f>
        <v>1</v>
      </c>
      <c r="H79" s="747"/>
      <c r="I79" s="100"/>
      <c r="J79" s="231">
        <v>1</v>
      </c>
      <c r="K79" s="253"/>
      <c r="L79" s="331" t="s">
        <v>365</v>
      </c>
      <c r="M79" s="100"/>
      <c r="N79" s="322" t="s">
        <v>365</v>
      </c>
    </row>
    <row r="80" spans="2:14" ht="19.5" customHeight="1">
      <c r="B80" s="817"/>
      <c r="C80" s="871"/>
      <c r="D80" s="772"/>
      <c r="E80" s="743" t="s">
        <v>127</v>
      </c>
      <c r="F80" s="745"/>
      <c r="G80" s="783">
        <f>SUM(I80:N80)</f>
        <v>2</v>
      </c>
      <c r="H80" s="747"/>
      <c r="I80" s="773" t="s">
        <v>657</v>
      </c>
      <c r="J80" s="738"/>
      <c r="K80" s="100"/>
      <c r="L80" s="235">
        <v>1</v>
      </c>
      <c r="M80" s="100"/>
      <c r="N80" s="236">
        <v>1</v>
      </c>
    </row>
    <row r="81" spans="2:14" ht="19.5" customHeight="1">
      <c r="B81" s="817"/>
      <c r="C81" s="871"/>
      <c r="D81" s="764"/>
      <c r="E81" s="743" t="s">
        <v>229</v>
      </c>
      <c r="F81" s="745"/>
      <c r="G81" s="783">
        <f>SUM(I81:N81)</f>
        <v>8</v>
      </c>
      <c r="H81" s="747"/>
      <c r="I81" s="100"/>
      <c r="J81" s="231">
        <f>SUM(J72:J80)</f>
        <v>1</v>
      </c>
      <c r="K81" s="100"/>
      <c r="L81" s="235">
        <v>4</v>
      </c>
      <c r="M81" s="100"/>
      <c r="N81" s="236">
        <v>3</v>
      </c>
    </row>
    <row r="82" spans="2:14" ht="19.5" customHeight="1">
      <c r="B82" s="817"/>
      <c r="C82" s="871"/>
      <c r="D82" s="771" t="s">
        <v>217</v>
      </c>
      <c r="E82" s="743" t="s">
        <v>258</v>
      </c>
      <c r="F82" s="745"/>
      <c r="G82" s="783">
        <f>SUM(I82:N82)</f>
        <v>1</v>
      </c>
      <c r="H82" s="747"/>
      <c r="I82" s="773" t="s">
        <v>657</v>
      </c>
      <c r="J82" s="738"/>
      <c r="K82" s="243"/>
      <c r="L82" s="331" t="s">
        <v>365</v>
      </c>
      <c r="M82" s="100"/>
      <c r="N82" s="241">
        <v>1</v>
      </c>
    </row>
    <row r="83" spans="2:14" ht="19.5" customHeight="1">
      <c r="B83" s="817"/>
      <c r="C83" s="871"/>
      <c r="D83" s="772"/>
      <c r="E83" s="743" t="s">
        <v>259</v>
      </c>
      <c r="F83" s="745"/>
      <c r="G83" s="887">
        <f t="shared" si="1"/>
        <v>0</v>
      </c>
      <c r="H83" s="860"/>
      <c r="I83" s="773" t="s">
        <v>657</v>
      </c>
      <c r="J83" s="738"/>
      <c r="K83" s="243"/>
      <c r="L83" s="331" t="s">
        <v>365</v>
      </c>
      <c r="M83" s="100"/>
      <c r="N83" s="322" t="s">
        <v>365</v>
      </c>
    </row>
    <row r="84" spans="2:14" ht="19.5" customHeight="1">
      <c r="B84" s="817"/>
      <c r="C84" s="871"/>
      <c r="D84" s="772"/>
      <c r="E84" s="743" t="s">
        <v>260</v>
      </c>
      <c r="F84" s="745"/>
      <c r="G84" s="783">
        <f t="shared" si="1"/>
        <v>1</v>
      </c>
      <c r="H84" s="747"/>
      <c r="I84" s="773" t="s">
        <v>657</v>
      </c>
      <c r="J84" s="738"/>
      <c r="K84" s="243"/>
      <c r="L84" s="331" t="s">
        <v>365</v>
      </c>
      <c r="M84" s="100"/>
      <c r="N84" s="241">
        <v>1</v>
      </c>
    </row>
    <row r="85" spans="2:14" ht="19.5" customHeight="1">
      <c r="B85" s="817"/>
      <c r="C85" s="871"/>
      <c r="D85" s="772"/>
      <c r="E85" s="743" t="s">
        <v>127</v>
      </c>
      <c r="F85" s="745"/>
      <c r="G85" s="887">
        <f>SUM(I85:N85)</f>
        <v>0</v>
      </c>
      <c r="H85" s="860"/>
      <c r="I85" s="773" t="s">
        <v>657</v>
      </c>
      <c r="J85" s="738"/>
      <c r="K85" s="243"/>
      <c r="L85" s="331" t="s">
        <v>365</v>
      </c>
      <c r="M85" s="100"/>
      <c r="N85" s="322" t="s">
        <v>365</v>
      </c>
    </row>
    <row r="86" spans="2:15" ht="19.5" customHeight="1">
      <c r="B86" s="872"/>
      <c r="C86" s="873"/>
      <c r="D86" s="886"/>
      <c r="E86" s="894" t="s">
        <v>229</v>
      </c>
      <c r="F86" s="895"/>
      <c r="G86" s="896">
        <f>SUM(I86:N86)</f>
        <v>2</v>
      </c>
      <c r="H86" s="897"/>
      <c r="I86" s="898" t="s">
        <v>657</v>
      </c>
      <c r="J86" s="898"/>
      <c r="K86" s="246"/>
      <c r="L86" s="324" t="s">
        <v>365</v>
      </c>
      <c r="M86" s="128"/>
      <c r="N86" s="248">
        <v>2</v>
      </c>
      <c r="O86" s="488"/>
    </row>
    <row r="87" spans="2:14" ht="19.5" customHeight="1">
      <c r="B87" s="890" t="s">
        <v>322</v>
      </c>
      <c r="C87" s="891"/>
      <c r="D87" s="772" t="s">
        <v>262</v>
      </c>
      <c r="E87" s="765" t="s">
        <v>261</v>
      </c>
      <c r="F87" s="767"/>
      <c r="G87" s="893">
        <f t="shared" si="1"/>
        <v>0</v>
      </c>
      <c r="H87" s="883"/>
      <c r="I87" s="884" t="s">
        <v>657</v>
      </c>
      <c r="J87" s="885"/>
      <c r="K87" s="245"/>
      <c r="L87" s="333" t="s">
        <v>365</v>
      </c>
      <c r="M87" s="156"/>
      <c r="N87" s="326" t="s">
        <v>365</v>
      </c>
    </row>
    <row r="88" spans="2:14" ht="19.5" customHeight="1">
      <c r="B88" s="749"/>
      <c r="C88" s="777"/>
      <c r="D88" s="772"/>
      <c r="E88" s="743" t="s">
        <v>127</v>
      </c>
      <c r="F88" s="745"/>
      <c r="G88" s="859">
        <f>SUM(I88:N88)</f>
        <v>0</v>
      </c>
      <c r="H88" s="860"/>
      <c r="I88" s="773" t="s">
        <v>657</v>
      </c>
      <c r="J88" s="738"/>
      <c r="K88" s="243"/>
      <c r="L88" s="331" t="s">
        <v>365</v>
      </c>
      <c r="M88" s="100"/>
      <c r="N88" s="322" t="s">
        <v>365</v>
      </c>
    </row>
    <row r="89" spans="2:14" ht="19.5" customHeight="1">
      <c r="B89" s="749"/>
      <c r="C89" s="777"/>
      <c r="D89" s="764"/>
      <c r="E89" s="743" t="s">
        <v>229</v>
      </c>
      <c r="F89" s="745"/>
      <c r="G89" s="859">
        <f>SUM(I89:N89)</f>
        <v>0</v>
      </c>
      <c r="H89" s="860"/>
      <c r="I89" s="773" t="s">
        <v>657</v>
      </c>
      <c r="J89" s="738"/>
      <c r="K89" s="243"/>
      <c r="L89" s="331" t="s">
        <v>365</v>
      </c>
      <c r="M89" s="100"/>
      <c r="N89" s="322" t="s">
        <v>365</v>
      </c>
    </row>
    <row r="90" spans="2:14" ht="19.5" customHeight="1">
      <c r="B90" s="749"/>
      <c r="C90" s="777"/>
      <c r="D90" s="771" t="s">
        <v>219</v>
      </c>
      <c r="E90" s="743" t="s">
        <v>396</v>
      </c>
      <c r="F90" s="745"/>
      <c r="G90" s="859">
        <f>SUM(I90:N90)</f>
        <v>0</v>
      </c>
      <c r="H90" s="860"/>
      <c r="I90" s="773" t="s">
        <v>657</v>
      </c>
      <c r="J90" s="738"/>
      <c r="K90" s="243"/>
      <c r="L90" s="331" t="s">
        <v>365</v>
      </c>
      <c r="M90" s="100"/>
      <c r="N90" s="322" t="s">
        <v>365</v>
      </c>
    </row>
    <row r="91" spans="2:14" ht="19.5" customHeight="1">
      <c r="B91" s="749"/>
      <c r="C91" s="777"/>
      <c r="D91" s="772"/>
      <c r="E91" s="761" t="s">
        <v>263</v>
      </c>
      <c r="F91" s="763"/>
      <c r="G91" s="888">
        <f t="shared" si="1"/>
        <v>3</v>
      </c>
      <c r="H91" s="889"/>
      <c r="I91" s="773" t="s">
        <v>657</v>
      </c>
      <c r="J91" s="738"/>
      <c r="K91" s="243"/>
      <c r="L91" s="240">
        <v>1</v>
      </c>
      <c r="M91" s="100"/>
      <c r="N91" s="241">
        <v>2</v>
      </c>
    </row>
    <row r="92" spans="2:14" ht="19.5" customHeight="1">
      <c r="B92" s="749"/>
      <c r="C92" s="777"/>
      <c r="D92" s="772"/>
      <c r="E92" s="743" t="s">
        <v>127</v>
      </c>
      <c r="F92" s="745"/>
      <c r="G92" s="887">
        <f>SUM(I92:N92)</f>
        <v>0</v>
      </c>
      <c r="H92" s="860"/>
      <c r="I92" s="773" t="s">
        <v>657</v>
      </c>
      <c r="J92" s="738"/>
      <c r="K92" s="243"/>
      <c r="L92" s="331" t="s">
        <v>365</v>
      </c>
      <c r="M92" s="100"/>
      <c r="N92" s="322" t="s">
        <v>365</v>
      </c>
    </row>
    <row r="93" spans="2:14" ht="19.5" customHeight="1">
      <c r="B93" s="749"/>
      <c r="C93" s="777"/>
      <c r="D93" s="764"/>
      <c r="E93" s="743" t="s">
        <v>229</v>
      </c>
      <c r="F93" s="745"/>
      <c r="G93" s="746">
        <f t="shared" si="1"/>
        <v>3</v>
      </c>
      <c r="H93" s="747"/>
      <c r="I93" s="773" t="s">
        <v>657</v>
      </c>
      <c r="J93" s="738"/>
      <c r="K93" s="243"/>
      <c r="L93" s="235">
        <v>1</v>
      </c>
      <c r="M93" s="100"/>
      <c r="N93" s="236">
        <v>2</v>
      </c>
    </row>
    <row r="94" spans="2:14" ht="19.5" customHeight="1">
      <c r="B94" s="749"/>
      <c r="C94" s="777"/>
      <c r="D94" s="771" t="s">
        <v>220</v>
      </c>
      <c r="E94" s="743" t="s">
        <v>264</v>
      </c>
      <c r="F94" s="745"/>
      <c r="G94" s="887">
        <f t="shared" si="1"/>
        <v>0</v>
      </c>
      <c r="H94" s="860"/>
      <c r="I94" s="773" t="s">
        <v>657</v>
      </c>
      <c r="J94" s="738"/>
      <c r="K94" s="243"/>
      <c r="L94" s="331" t="s">
        <v>365</v>
      </c>
      <c r="M94" s="231"/>
      <c r="N94" s="322" t="s">
        <v>365</v>
      </c>
    </row>
    <row r="95" spans="2:14" ht="19.5" customHeight="1">
      <c r="B95" s="749"/>
      <c r="C95" s="777"/>
      <c r="D95" s="772"/>
      <c r="E95" s="743" t="s">
        <v>7</v>
      </c>
      <c r="F95" s="745"/>
      <c r="G95" s="887">
        <f t="shared" si="1"/>
        <v>0</v>
      </c>
      <c r="H95" s="860"/>
      <c r="I95" s="773" t="s">
        <v>657</v>
      </c>
      <c r="J95" s="738"/>
      <c r="K95" s="243"/>
      <c r="L95" s="331" t="s">
        <v>365</v>
      </c>
      <c r="M95" s="234"/>
      <c r="N95" s="322" t="s">
        <v>365</v>
      </c>
    </row>
    <row r="96" spans="2:14" ht="19.5" customHeight="1">
      <c r="B96" s="749"/>
      <c r="C96" s="777"/>
      <c r="D96" s="772"/>
      <c r="E96" s="743" t="s">
        <v>54</v>
      </c>
      <c r="F96" s="745"/>
      <c r="G96" s="887">
        <f t="shared" si="1"/>
        <v>0</v>
      </c>
      <c r="H96" s="860"/>
      <c r="I96" s="773" t="s">
        <v>657</v>
      </c>
      <c r="J96" s="738"/>
      <c r="K96" s="243"/>
      <c r="L96" s="331" t="s">
        <v>365</v>
      </c>
      <c r="M96" s="234"/>
      <c r="N96" s="322" t="s">
        <v>365</v>
      </c>
    </row>
    <row r="97" spans="2:14" ht="19.5" customHeight="1">
      <c r="B97" s="749"/>
      <c r="C97" s="777"/>
      <c r="D97" s="772"/>
      <c r="E97" s="743" t="s">
        <v>265</v>
      </c>
      <c r="F97" s="745"/>
      <c r="G97" s="887">
        <f t="shared" si="1"/>
        <v>0</v>
      </c>
      <c r="H97" s="860"/>
      <c r="I97" s="773" t="s">
        <v>657</v>
      </c>
      <c r="J97" s="738"/>
      <c r="K97" s="243"/>
      <c r="L97" s="331" t="s">
        <v>365</v>
      </c>
      <c r="M97" s="234"/>
      <c r="N97" s="322" t="s">
        <v>365</v>
      </c>
    </row>
    <row r="98" spans="2:14" ht="19.5" customHeight="1">
      <c r="B98" s="749"/>
      <c r="C98" s="777"/>
      <c r="D98" s="772"/>
      <c r="E98" s="743" t="s">
        <v>267</v>
      </c>
      <c r="F98" s="745"/>
      <c r="G98" s="887">
        <f>SUM(I98:N98)</f>
        <v>0</v>
      </c>
      <c r="H98" s="860"/>
      <c r="I98" s="773" t="s">
        <v>657</v>
      </c>
      <c r="J98" s="738"/>
      <c r="K98" s="243"/>
      <c r="L98" s="331" t="s">
        <v>365</v>
      </c>
      <c r="M98" s="231"/>
      <c r="N98" s="322" t="s">
        <v>365</v>
      </c>
    </row>
    <row r="99" spans="2:14" ht="19.5" customHeight="1">
      <c r="B99" s="749"/>
      <c r="C99" s="777"/>
      <c r="D99" s="772"/>
      <c r="E99" s="743" t="s">
        <v>266</v>
      </c>
      <c r="F99" s="745"/>
      <c r="G99" s="859">
        <f t="shared" si="1"/>
        <v>0</v>
      </c>
      <c r="H99" s="860"/>
      <c r="I99" s="773" t="s">
        <v>657</v>
      </c>
      <c r="J99" s="738"/>
      <c r="K99" s="243"/>
      <c r="L99" s="331" t="s">
        <v>365</v>
      </c>
      <c r="M99" s="234"/>
      <c r="N99" s="322" t="s">
        <v>365</v>
      </c>
    </row>
    <row r="100" spans="2:14" ht="19.5" customHeight="1">
      <c r="B100" s="749"/>
      <c r="C100" s="777"/>
      <c r="D100" s="772"/>
      <c r="E100" s="743" t="s">
        <v>127</v>
      </c>
      <c r="F100" s="745"/>
      <c r="G100" s="859">
        <f>SUM(I100:N100)</f>
        <v>0</v>
      </c>
      <c r="H100" s="860"/>
      <c r="I100" s="773" t="s">
        <v>657</v>
      </c>
      <c r="J100" s="738"/>
      <c r="K100" s="100"/>
      <c r="L100" s="331" t="s">
        <v>365</v>
      </c>
      <c r="M100" s="234"/>
      <c r="N100" s="322" t="s">
        <v>365</v>
      </c>
    </row>
    <row r="101" spans="2:14" ht="19.5" customHeight="1">
      <c r="B101" s="749"/>
      <c r="C101" s="777"/>
      <c r="D101" s="764"/>
      <c r="E101" s="754" t="s">
        <v>229</v>
      </c>
      <c r="F101" s="756"/>
      <c r="G101" s="859">
        <f>SUM(I101:N101)</f>
        <v>0</v>
      </c>
      <c r="H101" s="860"/>
      <c r="I101" s="773" t="s">
        <v>657</v>
      </c>
      <c r="J101" s="738"/>
      <c r="K101" s="100"/>
      <c r="L101" s="331" t="s">
        <v>365</v>
      </c>
      <c r="M101" s="231"/>
      <c r="N101" s="322" t="s">
        <v>365</v>
      </c>
    </row>
    <row r="102" spans="2:14" ht="19.5" customHeight="1">
      <c r="B102" s="749"/>
      <c r="C102" s="777"/>
      <c r="D102" s="771" t="s">
        <v>221</v>
      </c>
      <c r="E102" s="743" t="s">
        <v>73</v>
      </c>
      <c r="F102" s="745"/>
      <c r="G102" s="859">
        <f t="shared" si="1"/>
        <v>0</v>
      </c>
      <c r="H102" s="860"/>
      <c r="I102" s="773" t="s">
        <v>657</v>
      </c>
      <c r="J102" s="738"/>
      <c r="K102" s="100"/>
      <c r="L102" s="331" t="s">
        <v>365</v>
      </c>
      <c r="M102" s="247"/>
      <c r="N102" s="322" t="s">
        <v>365</v>
      </c>
    </row>
    <row r="103" spans="2:14" ht="19.5" customHeight="1">
      <c r="B103" s="749"/>
      <c r="C103" s="777"/>
      <c r="D103" s="772"/>
      <c r="E103" s="743" t="s">
        <v>268</v>
      </c>
      <c r="F103" s="745"/>
      <c r="G103" s="859">
        <f t="shared" si="1"/>
        <v>0</v>
      </c>
      <c r="H103" s="860"/>
      <c r="I103" s="773" t="s">
        <v>657</v>
      </c>
      <c r="J103" s="738"/>
      <c r="K103" s="100"/>
      <c r="L103" s="331" t="s">
        <v>365</v>
      </c>
      <c r="M103" s="247"/>
      <c r="N103" s="322" t="s">
        <v>365</v>
      </c>
    </row>
    <row r="104" spans="2:14" ht="19.5" customHeight="1">
      <c r="B104" s="749"/>
      <c r="C104" s="777"/>
      <c r="D104" s="772"/>
      <c r="E104" s="743" t="s">
        <v>269</v>
      </c>
      <c r="F104" s="745"/>
      <c r="G104" s="859">
        <f t="shared" si="1"/>
        <v>0</v>
      </c>
      <c r="H104" s="860"/>
      <c r="I104" s="773" t="s">
        <v>657</v>
      </c>
      <c r="J104" s="738"/>
      <c r="K104" s="100"/>
      <c r="L104" s="331" t="s">
        <v>365</v>
      </c>
      <c r="M104" s="247"/>
      <c r="N104" s="322" t="s">
        <v>365</v>
      </c>
    </row>
    <row r="105" spans="2:14" ht="19.5" customHeight="1">
      <c r="B105" s="749"/>
      <c r="C105" s="777"/>
      <c r="D105" s="772"/>
      <c r="E105" s="743" t="s">
        <v>270</v>
      </c>
      <c r="F105" s="745"/>
      <c r="G105" s="859">
        <f t="shared" si="1"/>
        <v>0</v>
      </c>
      <c r="H105" s="860"/>
      <c r="I105" s="773" t="s">
        <v>657</v>
      </c>
      <c r="J105" s="738"/>
      <c r="K105" s="100"/>
      <c r="L105" s="331" t="s">
        <v>365</v>
      </c>
      <c r="M105" s="247"/>
      <c r="N105" s="322" t="s">
        <v>365</v>
      </c>
    </row>
    <row r="106" spans="2:14" ht="19.5" customHeight="1">
      <c r="B106" s="749"/>
      <c r="C106" s="777"/>
      <c r="D106" s="772"/>
      <c r="E106" s="743" t="s">
        <v>271</v>
      </c>
      <c r="F106" s="745"/>
      <c r="G106" s="859">
        <f t="shared" si="1"/>
        <v>0</v>
      </c>
      <c r="H106" s="860"/>
      <c r="I106" s="773" t="s">
        <v>657</v>
      </c>
      <c r="J106" s="738"/>
      <c r="K106" s="100"/>
      <c r="L106" s="331" t="s">
        <v>365</v>
      </c>
      <c r="M106" s="247"/>
      <c r="N106" s="322" t="s">
        <v>365</v>
      </c>
    </row>
    <row r="107" spans="2:14" ht="19.5" customHeight="1">
      <c r="B107" s="749"/>
      <c r="C107" s="777"/>
      <c r="D107" s="772"/>
      <c r="E107" s="743" t="s">
        <v>398</v>
      </c>
      <c r="F107" s="745"/>
      <c r="G107" s="859">
        <f t="shared" si="1"/>
        <v>0</v>
      </c>
      <c r="H107" s="860"/>
      <c r="I107" s="773" t="s">
        <v>657</v>
      </c>
      <c r="J107" s="738"/>
      <c r="K107" s="100"/>
      <c r="L107" s="331" t="s">
        <v>365</v>
      </c>
      <c r="M107" s="247"/>
      <c r="N107" s="322" t="s">
        <v>365</v>
      </c>
    </row>
    <row r="108" spans="2:14" ht="19.5" customHeight="1">
      <c r="B108" s="749"/>
      <c r="C108" s="777"/>
      <c r="D108" s="772"/>
      <c r="E108" s="743" t="s">
        <v>272</v>
      </c>
      <c r="F108" s="745"/>
      <c r="G108" s="859">
        <f t="shared" si="1"/>
        <v>0</v>
      </c>
      <c r="H108" s="860"/>
      <c r="I108" s="773" t="s">
        <v>657</v>
      </c>
      <c r="J108" s="738"/>
      <c r="K108" s="100"/>
      <c r="L108" s="331" t="s">
        <v>365</v>
      </c>
      <c r="M108" s="247"/>
      <c r="N108" s="322" t="s">
        <v>365</v>
      </c>
    </row>
    <row r="109" spans="2:14" ht="19.5" customHeight="1">
      <c r="B109" s="749"/>
      <c r="C109" s="777"/>
      <c r="D109" s="772"/>
      <c r="E109" s="743" t="s">
        <v>273</v>
      </c>
      <c r="F109" s="745"/>
      <c r="G109" s="859">
        <f t="shared" si="1"/>
        <v>1</v>
      </c>
      <c r="H109" s="860"/>
      <c r="I109" s="773" t="s">
        <v>657</v>
      </c>
      <c r="J109" s="738"/>
      <c r="K109" s="100"/>
      <c r="L109" s="331" t="s">
        <v>365</v>
      </c>
      <c r="M109" s="247"/>
      <c r="N109" s="241">
        <v>1</v>
      </c>
    </row>
    <row r="110" spans="2:14" ht="19.5" customHeight="1">
      <c r="B110" s="749"/>
      <c r="C110" s="777"/>
      <c r="D110" s="772"/>
      <c r="E110" s="141" t="s">
        <v>127</v>
      </c>
      <c r="F110" s="132"/>
      <c r="G110" s="859">
        <f>SUM(I110:N110)</f>
        <v>0</v>
      </c>
      <c r="H110" s="860"/>
      <c r="I110" s="773" t="s">
        <v>657</v>
      </c>
      <c r="J110" s="738"/>
      <c r="K110" s="100"/>
      <c r="L110" s="331" t="s">
        <v>365</v>
      </c>
      <c r="M110" s="247"/>
      <c r="N110" s="322" t="s">
        <v>365</v>
      </c>
    </row>
    <row r="111" spans="2:14" ht="19.5" customHeight="1">
      <c r="B111" s="749"/>
      <c r="C111" s="777"/>
      <c r="D111" s="764"/>
      <c r="E111" s="754" t="s">
        <v>229</v>
      </c>
      <c r="F111" s="756"/>
      <c r="G111" s="746">
        <f>SUM(I111:N111)</f>
        <v>1</v>
      </c>
      <c r="H111" s="747"/>
      <c r="I111" s="773" t="s">
        <v>657</v>
      </c>
      <c r="J111" s="738"/>
      <c r="K111" s="100"/>
      <c r="L111" s="331" t="s">
        <v>365</v>
      </c>
      <c r="M111" s="231"/>
      <c r="N111" s="241">
        <v>1</v>
      </c>
    </row>
    <row r="112" spans="2:14" ht="19.5" customHeight="1">
      <c r="B112" s="749"/>
      <c r="C112" s="777"/>
      <c r="D112" s="772" t="s">
        <v>222</v>
      </c>
      <c r="E112" s="765" t="s">
        <v>274</v>
      </c>
      <c r="F112" s="767"/>
      <c r="G112" s="859">
        <f t="shared" si="1"/>
        <v>0</v>
      </c>
      <c r="H112" s="860"/>
      <c r="I112" s="773" t="s">
        <v>657</v>
      </c>
      <c r="J112" s="738"/>
      <c r="K112" s="156"/>
      <c r="L112" s="331" t="s">
        <v>365</v>
      </c>
      <c r="M112" s="154"/>
      <c r="N112" s="322" t="s">
        <v>365</v>
      </c>
    </row>
    <row r="113" spans="2:14" ht="19.5" customHeight="1">
      <c r="B113" s="749"/>
      <c r="C113" s="777"/>
      <c r="D113" s="772"/>
      <c r="E113" s="743" t="s">
        <v>275</v>
      </c>
      <c r="F113" s="745"/>
      <c r="G113" s="859">
        <f t="shared" si="1"/>
        <v>0</v>
      </c>
      <c r="H113" s="860"/>
      <c r="I113" s="773" t="s">
        <v>657</v>
      </c>
      <c r="J113" s="738"/>
      <c r="K113" s="100"/>
      <c r="L113" s="331" t="s">
        <v>365</v>
      </c>
      <c r="M113" s="234"/>
      <c r="N113" s="322" t="s">
        <v>365</v>
      </c>
    </row>
    <row r="114" spans="2:14" ht="19.5" customHeight="1">
      <c r="B114" s="749"/>
      <c r="C114" s="777"/>
      <c r="D114" s="772"/>
      <c r="E114" s="743" t="s">
        <v>276</v>
      </c>
      <c r="F114" s="745"/>
      <c r="G114" s="859">
        <f>SUM(I114:N114)</f>
        <v>0</v>
      </c>
      <c r="H114" s="860"/>
      <c r="I114" s="773" t="s">
        <v>657</v>
      </c>
      <c r="J114" s="738"/>
      <c r="K114" s="100"/>
      <c r="L114" s="331" t="s">
        <v>365</v>
      </c>
      <c r="M114" s="231"/>
      <c r="N114" s="322" t="s">
        <v>365</v>
      </c>
    </row>
    <row r="115" spans="2:14" ht="19.5" customHeight="1">
      <c r="B115" s="749"/>
      <c r="C115" s="777"/>
      <c r="D115" s="772"/>
      <c r="E115" s="743" t="s">
        <v>277</v>
      </c>
      <c r="F115" s="745"/>
      <c r="G115" s="746">
        <f t="shared" si="1"/>
        <v>2</v>
      </c>
      <c r="H115" s="747"/>
      <c r="I115" s="773" t="s">
        <v>657</v>
      </c>
      <c r="J115" s="738"/>
      <c r="K115" s="100"/>
      <c r="L115" s="331" t="s">
        <v>365</v>
      </c>
      <c r="M115" s="231"/>
      <c r="N115" s="241">
        <v>2</v>
      </c>
    </row>
    <row r="116" spans="2:14" ht="19.5" customHeight="1">
      <c r="B116" s="749"/>
      <c r="C116" s="777"/>
      <c r="D116" s="772"/>
      <c r="E116" s="761" t="s">
        <v>278</v>
      </c>
      <c r="F116" s="763"/>
      <c r="G116" s="746">
        <f>SUM(I116:N116)</f>
        <v>4</v>
      </c>
      <c r="H116" s="747"/>
      <c r="I116" s="100"/>
      <c r="J116" s="231">
        <v>2</v>
      </c>
      <c r="K116" s="100"/>
      <c r="L116" s="331" t="s">
        <v>365</v>
      </c>
      <c r="M116" s="323"/>
      <c r="N116" s="241">
        <v>2</v>
      </c>
    </row>
    <row r="117" spans="2:14" ht="19.5" customHeight="1">
      <c r="B117" s="749"/>
      <c r="C117" s="777"/>
      <c r="D117" s="772"/>
      <c r="E117" s="761" t="s">
        <v>279</v>
      </c>
      <c r="F117" s="763"/>
      <c r="G117" s="859">
        <f t="shared" si="1"/>
        <v>0</v>
      </c>
      <c r="H117" s="860"/>
      <c r="I117" s="773" t="s">
        <v>657</v>
      </c>
      <c r="J117" s="738"/>
      <c r="K117" s="100"/>
      <c r="L117" s="331" t="s">
        <v>365</v>
      </c>
      <c r="M117" s="323"/>
      <c r="N117" s="322" t="s">
        <v>365</v>
      </c>
    </row>
    <row r="118" spans="2:14" ht="19.5" customHeight="1">
      <c r="B118" s="749"/>
      <c r="C118" s="777"/>
      <c r="D118" s="772"/>
      <c r="E118" s="743" t="s">
        <v>280</v>
      </c>
      <c r="F118" s="745"/>
      <c r="G118" s="859">
        <f t="shared" si="1"/>
        <v>0</v>
      </c>
      <c r="H118" s="860"/>
      <c r="I118" s="773" t="s">
        <v>657</v>
      </c>
      <c r="J118" s="738"/>
      <c r="K118" s="100"/>
      <c r="L118" s="331" t="s">
        <v>365</v>
      </c>
      <c r="M118" s="323"/>
      <c r="N118" s="322" t="s">
        <v>365</v>
      </c>
    </row>
    <row r="119" spans="2:14" ht="19.5" customHeight="1">
      <c r="B119" s="749"/>
      <c r="C119" s="777"/>
      <c r="D119" s="772"/>
      <c r="E119" s="743" t="s">
        <v>281</v>
      </c>
      <c r="F119" s="745"/>
      <c r="G119" s="859">
        <f t="shared" si="1"/>
        <v>0</v>
      </c>
      <c r="H119" s="860"/>
      <c r="I119" s="773" t="s">
        <v>657</v>
      </c>
      <c r="J119" s="738"/>
      <c r="K119" s="100"/>
      <c r="L119" s="331" t="s">
        <v>365</v>
      </c>
      <c r="M119" s="323"/>
      <c r="N119" s="322" t="s">
        <v>365</v>
      </c>
    </row>
    <row r="120" spans="2:14" ht="19.5" customHeight="1">
      <c r="B120" s="749"/>
      <c r="C120" s="777"/>
      <c r="D120" s="772"/>
      <c r="E120" s="743" t="s">
        <v>282</v>
      </c>
      <c r="F120" s="745"/>
      <c r="G120" s="859">
        <f>SUM(I120:N120)</f>
        <v>0</v>
      </c>
      <c r="H120" s="860"/>
      <c r="I120" s="773" t="s">
        <v>657</v>
      </c>
      <c r="J120" s="738"/>
      <c r="K120" s="100"/>
      <c r="L120" s="331" t="s">
        <v>365</v>
      </c>
      <c r="M120" s="323"/>
      <c r="N120" s="322" t="s">
        <v>365</v>
      </c>
    </row>
    <row r="121" spans="2:14" ht="19.5" customHeight="1">
      <c r="B121" s="749"/>
      <c r="C121" s="777"/>
      <c r="D121" s="772"/>
      <c r="E121" s="743" t="s">
        <v>283</v>
      </c>
      <c r="F121" s="745"/>
      <c r="G121" s="746">
        <f>SUM(I121:N121)</f>
        <v>2</v>
      </c>
      <c r="H121" s="747"/>
      <c r="I121" s="100"/>
      <c r="J121" s="231">
        <v>1</v>
      </c>
      <c r="K121" s="100"/>
      <c r="L121" s="331" t="s">
        <v>365</v>
      </c>
      <c r="M121" s="323"/>
      <c r="N121" s="241">
        <v>1</v>
      </c>
    </row>
    <row r="122" spans="2:14" ht="19.5" customHeight="1">
      <c r="B122" s="749"/>
      <c r="C122" s="777"/>
      <c r="D122" s="772"/>
      <c r="E122" s="743" t="s">
        <v>284</v>
      </c>
      <c r="F122" s="745"/>
      <c r="G122" s="859">
        <f t="shared" si="1"/>
        <v>0</v>
      </c>
      <c r="H122" s="860"/>
      <c r="I122" s="773" t="s">
        <v>657</v>
      </c>
      <c r="J122" s="738"/>
      <c r="K122" s="100"/>
      <c r="L122" s="331" t="s">
        <v>365</v>
      </c>
      <c r="M122" s="323"/>
      <c r="N122" s="322" t="s">
        <v>365</v>
      </c>
    </row>
    <row r="123" spans="2:14" ht="19.5" customHeight="1">
      <c r="B123" s="749"/>
      <c r="C123" s="777"/>
      <c r="D123" s="772"/>
      <c r="E123" s="743" t="s">
        <v>285</v>
      </c>
      <c r="F123" s="745"/>
      <c r="G123" s="859">
        <f t="shared" si="1"/>
        <v>0</v>
      </c>
      <c r="H123" s="860"/>
      <c r="I123" s="773" t="s">
        <v>657</v>
      </c>
      <c r="J123" s="738"/>
      <c r="K123" s="100"/>
      <c r="L123" s="331" t="s">
        <v>365</v>
      </c>
      <c r="M123" s="323"/>
      <c r="N123" s="322" t="s">
        <v>365</v>
      </c>
    </row>
    <row r="124" spans="2:14" ht="19.5" customHeight="1">
      <c r="B124" s="749"/>
      <c r="C124" s="777"/>
      <c r="D124" s="772"/>
      <c r="E124" s="743" t="s">
        <v>286</v>
      </c>
      <c r="F124" s="745"/>
      <c r="G124" s="859">
        <f t="shared" si="1"/>
        <v>0</v>
      </c>
      <c r="H124" s="860"/>
      <c r="I124" s="773" t="s">
        <v>657</v>
      </c>
      <c r="J124" s="738"/>
      <c r="K124" s="100"/>
      <c r="L124" s="331" t="s">
        <v>365</v>
      </c>
      <c r="M124" s="323"/>
      <c r="N124" s="322" t="s">
        <v>365</v>
      </c>
    </row>
    <row r="125" spans="2:14" ht="19.5" customHeight="1">
      <c r="B125" s="749"/>
      <c r="C125" s="777"/>
      <c r="D125" s="772"/>
      <c r="E125" s="743" t="s">
        <v>287</v>
      </c>
      <c r="F125" s="745"/>
      <c r="G125" s="859">
        <f t="shared" si="1"/>
        <v>0</v>
      </c>
      <c r="H125" s="860"/>
      <c r="I125" s="773" t="s">
        <v>657</v>
      </c>
      <c r="J125" s="738"/>
      <c r="K125" s="100"/>
      <c r="L125" s="331" t="s">
        <v>365</v>
      </c>
      <c r="M125" s="323"/>
      <c r="N125" s="322" t="s">
        <v>365</v>
      </c>
    </row>
    <row r="126" spans="2:14" ht="19.5" customHeight="1">
      <c r="B126" s="749"/>
      <c r="C126" s="777"/>
      <c r="D126" s="772"/>
      <c r="E126" s="754" t="s">
        <v>288</v>
      </c>
      <c r="F126" s="756"/>
      <c r="G126" s="859">
        <f t="shared" si="1"/>
        <v>0</v>
      </c>
      <c r="H126" s="860"/>
      <c r="I126" s="773" t="s">
        <v>657</v>
      </c>
      <c r="J126" s="738"/>
      <c r="K126" s="100"/>
      <c r="L126" s="331" t="s">
        <v>365</v>
      </c>
      <c r="M126" s="323"/>
      <c r="N126" s="322" t="s">
        <v>365</v>
      </c>
    </row>
    <row r="127" spans="2:14" ht="19.5" customHeight="1">
      <c r="B127" s="749"/>
      <c r="C127" s="777"/>
      <c r="D127" s="772"/>
      <c r="E127" s="765" t="s">
        <v>289</v>
      </c>
      <c r="F127" s="767"/>
      <c r="G127" s="859">
        <f t="shared" si="1"/>
        <v>0</v>
      </c>
      <c r="H127" s="860"/>
      <c r="I127" s="773" t="s">
        <v>657</v>
      </c>
      <c r="J127" s="738"/>
      <c r="K127" s="100"/>
      <c r="L127" s="331" t="s">
        <v>365</v>
      </c>
      <c r="M127" s="323"/>
      <c r="N127" s="322" t="s">
        <v>365</v>
      </c>
    </row>
    <row r="128" spans="2:14" ht="19.5" customHeight="1">
      <c r="B128" s="749"/>
      <c r="C128" s="777"/>
      <c r="D128" s="772"/>
      <c r="E128" s="743" t="s">
        <v>290</v>
      </c>
      <c r="F128" s="745"/>
      <c r="G128" s="859">
        <f t="shared" si="1"/>
        <v>0</v>
      </c>
      <c r="H128" s="860"/>
      <c r="I128" s="773" t="s">
        <v>657</v>
      </c>
      <c r="J128" s="738"/>
      <c r="K128" s="100"/>
      <c r="L128" s="331" t="s">
        <v>365</v>
      </c>
      <c r="M128" s="323"/>
      <c r="N128" s="322" t="s">
        <v>365</v>
      </c>
    </row>
    <row r="129" spans="2:14" ht="19.5" customHeight="1">
      <c r="B129" s="749"/>
      <c r="C129" s="777"/>
      <c r="D129" s="772"/>
      <c r="E129" s="743" t="s">
        <v>127</v>
      </c>
      <c r="F129" s="745"/>
      <c r="G129" s="859">
        <f>SUM(I129:N129)</f>
        <v>0</v>
      </c>
      <c r="H129" s="860"/>
      <c r="I129" s="773" t="s">
        <v>657</v>
      </c>
      <c r="J129" s="738"/>
      <c r="K129" s="100"/>
      <c r="L129" s="331" t="s">
        <v>365</v>
      </c>
      <c r="M129" s="323"/>
      <c r="N129" s="322" t="s">
        <v>365</v>
      </c>
    </row>
    <row r="130" spans="2:14" ht="19.5" customHeight="1">
      <c r="B130" s="750"/>
      <c r="C130" s="892"/>
      <c r="D130" s="886"/>
      <c r="E130" s="874" t="s">
        <v>229</v>
      </c>
      <c r="F130" s="875"/>
      <c r="G130" s="805">
        <f t="shared" si="1"/>
        <v>8</v>
      </c>
      <c r="H130" s="806"/>
      <c r="I130" s="128"/>
      <c r="J130" s="489">
        <f>SUM(J112:J129)</f>
        <v>3</v>
      </c>
      <c r="K130" s="128"/>
      <c r="L130" s="486" t="s">
        <v>365</v>
      </c>
      <c r="M130" s="324"/>
      <c r="N130" s="487">
        <v>5</v>
      </c>
    </row>
    <row r="131" spans="2:14" ht="19.5" customHeight="1">
      <c r="B131" s="876" t="s">
        <v>322</v>
      </c>
      <c r="C131" s="877"/>
      <c r="D131" s="772" t="s">
        <v>223</v>
      </c>
      <c r="E131" s="765" t="s">
        <v>291</v>
      </c>
      <c r="F131" s="767"/>
      <c r="G131" s="882">
        <f t="shared" si="1"/>
        <v>0</v>
      </c>
      <c r="H131" s="883"/>
      <c r="I131" s="884" t="s">
        <v>657</v>
      </c>
      <c r="J131" s="885"/>
      <c r="K131" s="156"/>
      <c r="L131" s="333" t="s">
        <v>365</v>
      </c>
      <c r="M131" s="325"/>
      <c r="N131" s="326" t="s">
        <v>365</v>
      </c>
    </row>
    <row r="132" spans="2:14" ht="19.5" customHeight="1">
      <c r="B132" s="878"/>
      <c r="C132" s="879"/>
      <c r="D132" s="772"/>
      <c r="E132" s="743" t="s">
        <v>292</v>
      </c>
      <c r="F132" s="745"/>
      <c r="G132" s="859">
        <f t="shared" si="1"/>
        <v>0</v>
      </c>
      <c r="H132" s="860"/>
      <c r="I132" s="773" t="s">
        <v>657</v>
      </c>
      <c r="J132" s="738"/>
      <c r="K132" s="243"/>
      <c r="L132" s="331" t="s">
        <v>365</v>
      </c>
      <c r="M132" s="323"/>
      <c r="N132" s="322" t="s">
        <v>365</v>
      </c>
    </row>
    <row r="133" spans="2:14" ht="19.5" customHeight="1">
      <c r="B133" s="878"/>
      <c r="C133" s="879"/>
      <c r="D133" s="772"/>
      <c r="E133" s="743" t="s">
        <v>293</v>
      </c>
      <c r="F133" s="745"/>
      <c r="G133" s="746">
        <f t="shared" si="1"/>
        <v>1</v>
      </c>
      <c r="H133" s="747"/>
      <c r="I133" s="773" t="s">
        <v>657</v>
      </c>
      <c r="J133" s="738"/>
      <c r="K133" s="100"/>
      <c r="L133" s="331" t="s">
        <v>365</v>
      </c>
      <c r="M133" s="323"/>
      <c r="N133" s="241">
        <v>1</v>
      </c>
    </row>
    <row r="134" spans="2:14" ht="19.5" customHeight="1">
      <c r="B134" s="878"/>
      <c r="C134" s="879"/>
      <c r="D134" s="772"/>
      <c r="E134" s="141" t="s">
        <v>127</v>
      </c>
      <c r="F134" s="132"/>
      <c r="G134" s="746">
        <f aca="true" t="shared" si="2" ref="G134:G162">SUM(I134:N134)</f>
        <v>5</v>
      </c>
      <c r="H134" s="747"/>
      <c r="I134" s="773" t="s">
        <v>657</v>
      </c>
      <c r="J134" s="738"/>
      <c r="K134" s="114"/>
      <c r="L134" s="331">
        <v>2</v>
      </c>
      <c r="M134" s="323"/>
      <c r="N134" s="322">
        <v>3</v>
      </c>
    </row>
    <row r="135" spans="2:14" ht="19.5" customHeight="1">
      <c r="B135" s="878"/>
      <c r="C135" s="879"/>
      <c r="D135" s="772"/>
      <c r="E135" s="754" t="s">
        <v>229</v>
      </c>
      <c r="F135" s="756"/>
      <c r="G135" s="746">
        <f t="shared" si="2"/>
        <v>6</v>
      </c>
      <c r="H135" s="747"/>
      <c r="I135" s="773" t="s">
        <v>657</v>
      </c>
      <c r="J135" s="738"/>
      <c r="K135" s="100"/>
      <c r="L135" s="331">
        <v>2</v>
      </c>
      <c r="M135" s="323"/>
      <c r="N135" s="322">
        <v>4</v>
      </c>
    </row>
    <row r="136" spans="2:14" ht="19.5" customHeight="1">
      <c r="B136" s="878"/>
      <c r="C136" s="879"/>
      <c r="D136" s="771" t="s">
        <v>301</v>
      </c>
      <c r="E136" s="765" t="s">
        <v>52</v>
      </c>
      <c r="F136" s="767"/>
      <c r="G136" s="746">
        <f t="shared" si="2"/>
        <v>3</v>
      </c>
      <c r="H136" s="747"/>
      <c r="I136" s="156"/>
      <c r="J136" s="325">
        <v>1</v>
      </c>
      <c r="K136" s="100"/>
      <c r="L136" s="333">
        <v>1</v>
      </c>
      <c r="M136" s="327"/>
      <c r="N136" s="328">
        <v>1</v>
      </c>
    </row>
    <row r="137" spans="2:14" ht="19.5" customHeight="1">
      <c r="B137" s="878"/>
      <c r="C137" s="879"/>
      <c r="D137" s="772"/>
      <c r="E137" s="743" t="s">
        <v>294</v>
      </c>
      <c r="F137" s="745"/>
      <c r="G137" s="746">
        <f t="shared" si="2"/>
        <v>1</v>
      </c>
      <c r="H137" s="747"/>
      <c r="I137" s="100"/>
      <c r="J137" s="231">
        <v>1</v>
      </c>
      <c r="K137" s="100"/>
      <c r="L137" s="331" t="s">
        <v>365</v>
      </c>
      <c r="M137" s="323"/>
      <c r="N137" s="322" t="s">
        <v>365</v>
      </c>
    </row>
    <row r="138" spans="2:14" ht="19.5" customHeight="1">
      <c r="B138" s="878"/>
      <c r="C138" s="879"/>
      <c r="D138" s="772"/>
      <c r="E138" s="743" t="s">
        <v>295</v>
      </c>
      <c r="F138" s="745"/>
      <c r="G138" s="859">
        <f t="shared" si="2"/>
        <v>0</v>
      </c>
      <c r="H138" s="860"/>
      <c r="I138" s="773" t="s">
        <v>657</v>
      </c>
      <c r="J138" s="738"/>
      <c r="K138" s="100"/>
      <c r="L138" s="331" t="s">
        <v>365</v>
      </c>
      <c r="M138" s="329"/>
      <c r="N138" s="322" t="s">
        <v>365</v>
      </c>
    </row>
    <row r="139" spans="2:14" ht="19.5" customHeight="1">
      <c r="B139" s="878"/>
      <c r="C139" s="879"/>
      <c r="D139" s="772"/>
      <c r="E139" s="743" t="s">
        <v>296</v>
      </c>
      <c r="F139" s="745"/>
      <c r="G139" s="746">
        <f>SUM(I139:N139)</f>
        <v>5</v>
      </c>
      <c r="H139" s="747"/>
      <c r="I139" s="100"/>
      <c r="J139" s="323">
        <v>4</v>
      </c>
      <c r="K139" s="100"/>
      <c r="L139" s="331" t="s">
        <v>365</v>
      </c>
      <c r="M139" s="329"/>
      <c r="N139" s="322">
        <v>1</v>
      </c>
    </row>
    <row r="140" spans="2:14" ht="19.5" customHeight="1">
      <c r="B140" s="878"/>
      <c r="C140" s="879"/>
      <c r="D140" s="772"/>
      <c r="E140" s="743" t="s">
        <v>297</v>
      </c>
      <c r="F140" s="745"/>
      <c r="G140" s="859">
        <f t="shared" si="2"/>
        <v>0</v>
      </c>
      <c r="H140" s="860"/>
      <c r="I140" s="773" t="s">
        <v>657</v>
      </c>
      <c r="J140" s="738"/>
      <c r="K140" s="100"/>
      <c r="L140" s="331" t="s">
        <v>365</v>
      </c>
      <c r="M140" s="329"/>
      <c r="N140" s="322" t="s">
        <v>365</v>
      </c>
    </row>
    <row r="141" spans="2:14" ht="19.5" customHeight="1">
      <c r="B141" s="878"/>
      <c r="C141" s="879"/>
      <c r="D141" s="772"/>
      <c r="E141" s="743" t="s">
        <v>298</v>
      </c>
      <c r="F141" s="745"/>
      <c r="G141" s="859">
        <f t="shared" si="2"/>
        <v>0</v>
      </c>
      <c r="H141" s="860"/>
      <c r="I141" s="773" t="s">
        <v>657</v>
      </c>
      <c r="J141" s="738"/>
      <c r="K141" s="100"/>
      <c r="L141" s="331" t="s">
        <v>365</v>
      </c>
      <c r="M141" s="329"/>
      <c r="N141" s="322" t="s">
        <v>365</v>
      </c>
    </row>
    <row r="142" spans="2:14" ht="19.5" customHeight="1">
      <c r="B142" s="878"/>
      <c r="C142" s="879"/>
      <c r="D142" s="772"/>
      <c r="E142" s="743" t="s">
        <v>299</v>
      </c>
      <c r="F142" s="745"/>
      <c r="G142" s="859">
        <f t="shared" si="2"/>
        <v>0</v>
      </c>
      <c r="H142" s="860"/>
      <c r="I142" s="773" t="s">
        <v>657</v>
      </c>
      <c r="J142" s="738"/>
      <c r="K142" s="100"/>
      <c r="L142" s="331" t="s">
        <v>365</v>
      </c>
      <c r="M142" s="329"/>
      <c r="N142" s="322" t="s">
        <v>365</v>
      </c>
    </row>
    <row r="143" spans="2:14" ht="19.5" customHeight="1">
      <c r="B143" s="878"/>
      <c r="C143" s="879"/>
      <c r="D143" s="772"/>
      <c r="E143" s="743" t="s">
        <v>300</v>
      </c>
      <c r="F143" s="745"/>
      <c r="G143" s="859">
        <f t="shared" si="2"/>
        <v>0</v>
      </c>
      <c r="H143" s="860"/>
      <c r="I143" s="773" t="s">
        <v>657</v>
      </c>
      <c r="J143" s="738"/>
      <c r="K143" s="100"/>
      <c r="L143" s="331" t="s">
        <v>365</v>
      </c>
      <c r="M143" s="329"/>
      <c r="N143" s="322" t="s">
        <v>365</v>
      </c>
    </row>
    <row r="144" spans="2:14" ht="19.5" customHeight="1">
      <c r="B144" s="878"/>
      <c r="C144" s="879"/>
      <c r="D144" s="772"/>
      <c r="E144" s="754" t="s">
        <v>127</v>
      </c>
      <c r="F144" s="756"/>
      <c r="G144" s="859">
        <f t="shared" si="2"/>
        <v>0</v>
      </c>
      <c r="H144" s="860"/>
      <c r="I144" s="773" t="s">
        <v>657</v>
      </c>
      <c r="J144" s="738"/>
      <c r="K144" s="100"/>
      <c r="L144" s="331" t="s">
        <v>365</v>
      </c>
      <c r="M144" s="323"/>
      <c r="N144" s="322" t="s">
        <v>365</v>
      </c>
    </row>
    <row r="145" spans="2:14" ht="19.5" customHeight="1">
      <c r="B145" s="878"/>
      <c r="C145" s="879"/>
      <c r="D145" s="764"/>
      <c r="E145" s="765" t="s">
        <v>229</v>
      </c>
      <c r="F145" s="767"/>
      <c r="G145" s="746">
        <f t="shared" si="2"/>
        <v>9</v>
      </c>
      <c r="H145" s="747"/>
      <c r="I145" s="156"/>
      <c r="J145" s="325">
        <f>SUM(J136:J144)</f>
        <v>6</v>
      </c>
      <c r="K145" s="156"/>
      <c r="L145" s="333">
        <v>1</v>
      </c>
      <c r="M145" s="325"/>
      <c r="N145" s="326">
        <v>2</v>
      </c>
    </row>
    <row r="146" spans="2:14" ht="19.5" customHeight="1">
      <c r="B146" s="878"/>
      <c r="C146" s="879"/>
      <c r="D146" s="771" t="s">
        <v>226</v>
      </c>
      <c r="E146" s="743" t="s">
        <v>144</v>
      </c>
      <c r="F146" s="745"/>
      <c r="G146" s="859">
        <f t="shared" si="2"/>
        <v>0</v>
      </c>
      <c r="H146" s="860"/>
      <c r="I146" s="773" t="s">
        <v>657</v>
      </c>
      <c r="J146" s="738"/>
      <c r="K146" s="100"/>
      <c r="L146" s="331" t="s">
        <v>365</v>
      </c>
      <c r="M146" s="323"/>
      <c r="N146" s="322" t="s">
        <v>365</v>
      </c>
    </row>
    <row r="147" spans="2:14" ht="19.5" customHeight="1">
      <c r="B147" s="878"/>
      <c r="C147" s="879"/>
      <c r="D147" s="772"/>
      <c r="E147" s="743" t="s">
        <v>127</v>
      </c>
      <c r="F147" s="745"/>
      <c r="G147" s="859">
        <f t="shared" si="2"/>
        <v>0</v>
      </c>
      <c r="H147" s="860"/>
      <c r="I147" s="773" t="s">
        <v>657</v>
      </c>
      <c r="J147" s="738"/>
      <c r="K147" s="100"/>
      <c r="L147" s="331" t="s">
        <v>365</v>
      </c>
      <c r="M147" s="323"/>
      <c r="N147" s="322" t="s">
        <v>365</v>
      </c>
    </row>
    <row r="148" spans="2:14" ht="19.5" customHeight="1">
      <c r="B148" s="878"/>
      <c r="C148" s="879"/>
      <c r="D148" s="764"/>
      <c r="E148" s="743" t="s">
        <v>229</v>
      </c>
      <c r="F148" s="745"/>
      <c r="G148" s="859">
        <f t="shared" si="2"/>
        <v>0</v>
      </c>
      <c r="H148" s="860"/>
      <c r="I148" s="773" t="s">
        <v>657</v>
      </c>
      <c r="J148" s="738"/>
      <c r="K148" s="100"/>
      <c r="L148" s="331" t="s">
        <v>365</v>
      </c>
      <c r="M148" s="323"/>
      <c r="N148" s="322" t="s">
        <v>365</v>
      </c>
    </row>
    <row r="149" spans="2:14" ht="19.5" customHeight="1">
      <c r="B149" s="878"/>
      <c r="C149" s="879"/>
      <c r="D149" s="137" t="s">
        <v>421</v>
      </c>
      <c r="E149" s="211" t="s">
        <v>229</v>
      </c>
      <c r="F149" s="107"/>
      <c r="G149" s="746">
        <f t="shared" si="2"/>
        <v>3</v>
      </c>
      <c r="H149" s="747"/>
      <c r="I149" s="100"/>
      <c r="J149" s="323">
        <v>1</v>
      </c>
      <c r="K149" s="100"/>
      <c r="L149" s="331">
        <v>1</v>
      </c>
      <c r="M149" s="323"/>
      <c r="N149" s="322">
        <v>1</v>
      </c>
    </row>
    <row r="150" spans="2:14" ht="19.5" customHeight="1">
      <c r="B150" s="878"/>
      <c r="C150" s="879"/>
      <c r="D150" s="771" t="s">
        <v>227</v>
      </c>
      <c r="E150" s="743" t="s">
        <v>302</v>
      </c>
      <c r="F150" s="745"/>
      <c r="G150" s="859">
        <f t="shared" si="2"/>
        <v>0</v>
      </c>
      <c r="H150" s="860"/>
      <c r="I150" s="773" t="s">
        <v>657</v>
      </c>
      <c r="J150" s="738"/>
      <c r="K150" s="100"/>
      <c r="L150" s="331" t="s">
        <v>365</v>
      </c>
      <c r="M150" s="323"/>
      <c r="N150" s="322" t="s">
        <v>365</v>
      </c>
    </row>
    <row r="151" spans="2:14" ht="19.5" customHeight="1">
      <c r="B151" s="878"/>
      <c r="C151" s="879"/>
      <c r="D151" s="772"/>
      <c r="E151" s="743" t="s">
        <v>127</v>
      </c>
      <c r="F151" s="745"/>
      <c r="G151" s="859">
        <f t="shared" si="2"/>
        <v>0</v>
      </c>
      <c r="H151" s="860"/>
      <c r="I151" s="773" t="s">
        <v>657</v>
      </c>
      <c r="J151" s="738"/>
      <c r="K151" s="100"/>
      <c r="L151" s="331" t="s">
        <v>365</v>
      </c>
      <c r="M151" s="329"/>
      <c r="N151" s="322" t="s">
        <v>365</v>
      </c>
    </row>
    <row r="152" spans="2:14" ht="19.5" customHeight="1">
      <c r="B152" s="878"/>
      <c r="C152" s="879"/>
      <c r="D152" s="764"/>
      <c r="E152" s="743" t="s">
        <v>229</v>
      </c>
      <c r="F152" s="745"/>
      <c r="G152" s="859">
        <f t="shared" si="2"/>
        <v>0</v>
      </c>
      <c r="H152" s="860"/>
      <c r="I152" s="773" t="s">
        <v>657</v>
      </c>
      <c r="J152" s="738"/>
      <c r="K152" s="100"/>
      <c r="L152" s="331" t="s">
        <v>365</v>
      </c>
      <c r="M152" s="329"/>
      <c r="N152" s="322" t="s">
        <v>365</v>
      </c>
    </row>
    <row r="153" spans="2:14" ht="19.5" customHeight="1">
      <c r="B153" s="878"/>
      <c r="C153" s="879"/>
      <c r="D153" s="133" t="s">
        <v>303</v>
      </c>
      <c r="E153" s="743" t="s">
        <v>229</v>
      </c>
      <c r="F153" s="745"/>
      <c r="G153" s="859">
        <f>SUM(I153:N153)</f>
        <v>0</v>
      </c>
      <c r="H153" s="860"/>
      <c r="I153" s="773" t="s">
        <v>657</v>
      </c>
      <c r="J153" s="738"/>
      <c r="K153" s="244"/>
      <c r="L153" s="331" t="s">
        <v>365</v>
      </c>
      <c r="M153" s="329"/>
      <c r="N153" s="322" t="s">
        <v>365</v>
      </c>
    </row>
    <row r="154" spans="2:14" ht="19.5" customHeight="1">
      <c r="B154" s="880"/>
      <c r="C154" s="881"/>
      <c r="D154" s="133" t="s">
        <v>127</v>
      </c>
      <c r="E154" s="743" t="s">
        <v>229</v>
      </c>
      <c r="F154" s="745"/>
      <c r="G154" s="859">
        <f>SUM(I154:N154)</f>
        <v>0</v>
      </c>
      <c r="H154" s="860"/>
      <c r="I154" s="773" t="s">
        <v>657</v>
      </c>
      <c r="J154" s="738"/>
      <c r="K154" s="100"/>
      <c r="L154" s="331" t="s">
        <v>365</v>
      </c>
      <c r="M154" s="329"/>
      <c r="N154" s="322" t="s">
        <v>365</v>
      </c>
    </row>
    <row r="155" spans="2:14" ht="19.5" customHeight="1">
      <c r="B155" s="869" t="s">
        <v>323</v>
      </c>
      <c r="C155" s="870"/>
      <c r="D155" s="743" t="s">
        <v>55</v>
      </c>
      <c r="E155" s="744"/>
      <c r="F155" s="745"/>
      <c r="G155" s="859">
        <f>SUM(I155:N155)</f>
        <v>0</v>
      </c>
      <c r="H155" s="860"/>
      <c r="I155" s="773" t="s">
        <v>657</v>
      </c>
      <c r="J155" s="738"/>
      <c r="K155" s="243"/>
      <c r="L155" s="331" t="s">
        <v>365</v>
      </c>
      <c r="M155" s="323"/>
      <c r="N155" s="322" t="s">
        <v>365</v>
      </c>
    </row>
    <row r="156" spans="2:14" ht="19.5" customHeight="1">
      <c r="B156" s="817"/>
      <c r="C156" s="871"/>
      <c r="D156" s="743" t="s">
        <v>56</v>
      </c>
      <c r="E156" s="744"/>
      <c r="F156" s="745"/>
      <c r="G156" s="859">
        <f t="shared" si="2"/>
        <v>0</v>
      </c>
      <c r="H156" s="860"/>
      <c r="I156" s="773" t="s">
        <v>657</v>
      </c>
      <c r="J156" s="738"/>
      <c r="K156" s="100"/>
      <c r="L156" s="331" t="s">
        <v>365</v>
      </c>
      <c r="M156" s="329"/>
      <c r="N156" s="322" t="s">
        <v>365</v>
      </c>
    </row>
    <row r="157" spans="2:14" ht="19.5" customHeight="1">
      <c r="B157" s="817"/>
      <c r="C157" s="871"/>
      <c r="D157" s="754" t="s">
        <v>57</v>
      </c>
      <c r="E157" s="755"/>
      <c r="F157" s="756"/>
      <c r="G157" s="859">
        <f t="shared" si="2"/>
        <v>0</v>
      </c>
      <c r="H157" s="860"/>
      <c r="I157" s="773" t="s">
        <v>657</v>
      </c>
      <c r="J157" s="738"/>
      <c r="K157" s="100"/>
      <c r="L157" s="331" t="s">
        <v>365</v>
      </c>
      <c r="M157" s="329"/>
      <c r="N157" s="322" t="s">
        <v>365</v>
      </c>
    </row>
    <row r="158" spans="2:14" ht="19.5" customHeight="1">
      <c r="B158" s="817"/>
      <c r="C158" s="871"/>
      <c r="D158" s="114" t="s">
        <v>315</v>
      </c>
      <c r="E158" s="134"/>
      <c r="F158" s="112"/>
      <c r="G158" s="859">
        <f t="shared" si="2"/>
        <v>0</v>
      </c>
      <c r="H158" s="860"/>
      <c r="I158" s="773" t="s">
        <v>657</v>
      </c>
      <c r="J158" s="738"/>
      <c r="K158" s="100"/>
      <c r="L158" s="331" t="s">
        <v>365</v>
      </c>
      <c r="M158" s="329"/>
      <c r="N158" s="322" t="s">
        <v>365</v>
      </c>
    </row>
    <row r="159" spans="2:14" ht="19.5" customHeight="1">
      <c r="B159" s="817"/>
      <c r="C159" s="871"/>
      <c r="D159" s="867" t="s">
        <v>366</v>
      </c>
      <c r="E159" s="754" t="s">
        <v>232</v>
      </c>
      <c r="F159" s="756"/>
      <c r="G159" s="859">
        <f t="shared" si="2"/>
        <v>0</v>
      </c>
      <c r="H159" s="860"/>
      <c r="I159" s="773" t="s">
        <v>657</v>
      </c>
      <c r="J159" s="738"/>
      <c r="K159" s="100"/>
      <c r="L159" s="331" t="s">
        <v>365</v>
      </c>
      <c r="M159" s="329"/>
      <c r="N159" s="322" t="s">
        <v>365</v>
      </c>
    </row>
    <row r="160" spans="2:14" ht="19.5" customHeight="1">
      <c r="B160" s="817"/>
      <c r="C160" s="871"/>
      <c r="D160" s="868"/>
      <c r="E160" s="754" t="s">
        <v>233</v>
      </c>
      <c r="F160" s="756"/>
      <c r="G160" s="859">
        <f t="shared" si="2"/>
        <v>0</v>
      </c>
      <c r="H160" s="860"/>
      <c r="I160" s="773" t="s">
        <v>657</v>
      </c>
      <c r="J160" s="738"/>
      <c r="K160" s="100"/>
      <c r="L160" s="331" t="s">
        <v>365</v>
      </c>
      <c r="M160" s="234"/>
      <c r="N160" s="322" t="s">
        <v>365</v>
      </c>
    </row>
    <row r="161" spans="2:14" ht="19.5" customHeight="1">
      <c r="B161" s="817"/>
      <c r="C161" s="871"/>
      <c r="D161" s="754" t="s">
        <v>127</v>
      </c>
      <c r="E161" s="755"/>
      <c r="F161" s="756"/>
      <c r="G161" s="859">
        <f t="shared" si="2"/>
        <v>0</v>
      </c>
      <c r="H161" s="860"/>
      <c r="I161" s="773" t="s">
        <v>657</v>
      </c>
      <c r="J161" s="738"/>
      <c r="K161" s="100"/>
      <c r="L161" s="331" t="s">
        <v>365</v>
      </c>
      <c r="M161" s="234"/>
      <c r="N161" s="322" t="s">
        <v>365</v>
      </c>
    </row>
    <row r="162" spans="2:14" ht="19.5" customHeight="1">
      <c r="B162" s="872"/>
      <c r="C162" s="873"/>
      <c r="D162" s="861" t="s">
        <v>229</v>
      </c>
      <c r="E162" s="862"/>
      <c r="F162" s="863"/>
      <c r="G162" s="864">
        <f t="shared" si="2"/>
        <v>0</v>
      </c>
      <c r="H162" s="865"/>
      <c r="I162" s="866" t="s">
        <v>657</v>
      </c>
      <c r="J162" s="742"/>
      <c r="K162" s="128"/>
      <c r="L162" s="486" t="s">
        <v>365</v>
      </c>
      <c r="M162" s="232"/>
      <c r="N162" s="487" t="s">
        <v>365</v>
      </c>
    </row>
    <row r="163" spans="7:8" ht="19.5" customHeight="1">
      <c r="G163" s="491"/>
      <c r="H163" s="491"/>
    </row>
  </sheetData>
  <sheetProtection/>
  <mergeCells count="510">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9"/>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E9:F9"/>
    <mergeCell ref="G9:H9"/>
    <mergeCell ref="I9:J9"/>
    <mergeCell ref="K9:L9"/>
    <mergeCell ref="M9:N9"/>
    <mergeCell ref="B10:B27"/>
    <mergeCell ref="C10:D11"/>
    <mergeCell ref="E10:F10"/>
    <mergeCell ref="G10:H10"/>
    <mergeCell ref="I10:J10"/>
    <mergeCell ref="K10:L10"/>
    <mergeCell ref="C12:D27"/>
    <mergeCell ref="E12:F12"/>
    <mergeCell ref="G12:H12"/>
    <mergeCell ref="E13:F13"/>
    <mergeCell ref="M10:N10"/>
    <mergeCell ref="E11:F11"/>
    <mergeCell ref="G11:H11"/>
    <mergeCell ref="I11:J11"/>
    <mergeCell ref="K11:L11"/>
    <mergeCell ref="M11:N11"/>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G24:H24"/>
    <mergeCell ref="E25:F25"/>
    <mergeCell ref="G25:H25"/>
    <mergeCell ref="E26:F26"/>
    <mergeCell ref="G26:H26"/>
    <mergeCell ref="E27:F27"/>
    <mergeCell ref="G27:H27"/>
    <mergeCell ref="B28:B37"/>
    <mergeCell ref="C28:D29"/>
    <mergeCell ref="E28:F28"/>
    <mergeCell ref="G28:H28"/>
    <mergeCell ref="E32:F32"/>
    <mergeCell ref="G32:H32"/>
    <mergeCell ref="G33:H33"/>
    <mergeCell ref="G34:H34"/>
    <mergeCell ref="I28:J28"/>
    <mergeCell ref="K28:L28"/>
    <mergeCell ref="M28:N28"/>
    <mergeCell ref="E29:F29"/>
    <mergeCell ref="G29:H29"/>
    <mergeCell ref="C30:D37"/>
    <mergeCell ref="E30:F30"/>
    <mergeCell ref="G30:H30"/>
    <mergeCell ref="E31:F31"/>
    <mergeCell ref="G31:H31"/>
    <mergeCell ref="G35:H35"/>
    <mergeCell ref="I35:J35"/>
    <mergeCell ref="E36:F36"/>
    <mergeCell ref="G36:H36"/>
    <mergeCell ref="E37:F37"/>
    <mergeCell ref="G37:H37"/>
    <mergeCell ref="B38:B44"/>
    <mergeCell ref="C38:D39"/>
    <mergeCell ref="E38:F38"/>
    <mergeCell ref="G38:H38"/>
    <mergeCell ref="I38:J38"/>
    <mergeCell ref="K38:L38"/>
    <mergeCell ref="C40:D44"/>
    <mergeCell ref="E40:F40"/>
    <mergeCell ref="G40:H40"/>
    <mergeCell ref="I40:J40"/>
    <mergeCell ref="M38:N38"/>
    <mergeCell ref="E39:F39"/>
    <mergeCell ref="G39:H39"/>
    <mergeCell ref="I39:J39"/>
    <mergeCell ref="K39:L39"/>
    <mergeCell ref="M39:N39"/>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M43:N43"/>
    <mergeCell ref="E44:F44"/>
    <mergeCell ref="G44:H44"/>
    <mergeCell ref="I44:J44"/>
    <mergeCell ref="K44:L44"/>
    <mergeCell ref="M44:N44"/>
    <mergeCell ref="B45:B58"/>
    <mergeCell ref="G45:H45"/>
    <mergeCell ref="I45:J45"/>
    <mergeCell ref="K45:L45"/>
    <mergeCell ref="M45:N45"/>
    <mergeCell ref="G46:H46"/>
    <mergeCell ref="C47:C58"/>
    <mergeCell ref="D47:F47"/>
    <mergeCell ref="G47:H47"/>
    <mergeCell ref="D48:F48"/>
    <mergeCell ref="G48:H48"/>
    <mergeCell ref="D49:F49"/>
    <mergeCell ref="G49:H49"/>
    <mergeCell ref="D50:F50"/>
    <mergeCell ref="G50:H50"/>
    <mergeCell ref="D51:F51"/>
    <mergeCell ref="G51:H51"/>
    <mergeCell ref="D52:F52"/>
    <mergeCell ref="G52:H52"/>
    <mergeCell ref="D53:F53"/>
    <mergeCell ref="G53:H53"/>
    <mergeCell ref="D54:F54"/>
    <mergeCell ref="G54:H54"/>
    <mergeCell ref="I54:J54"/>
    <mergeCell ref="D55:F55"/>
    <mergeCell ref="G55:H55"/>
    <mergeCell ref="D56:F56"/>
    <mergeCell ref="G56:H56"/>
    <mergeCell ref="D57:F57"/>
    <mergeCell ref="G57:H57"/>
    <mergeCell ref="I57:J57"/>
    <mergeCell ref="D58:F58"/>
    <mergeCell ref="G58:H58"/>
    <mergeCell ref="B59:C59"/>
    <mergeCell ref="D59:F59"/>
    <mergeCell ref="G59:H59"/>
    <mergeCell ref="I59:J59"/>
    <mergeCell ref="K59:L59"/>
    <mergeCell ref="M59:N59"/>
    <mergeCell ref="B60:B63"/>
    <mergeCell ref="C60:F60"/>
    <mergeCell ref="G60:H60"/>
    <mergeCell ref="I60:J60"/>
    <mergeCell ref="K60:L60"/>
    <mergeCell ref="M60:N60"/>
    <mergeCell ref="C61:F61"/>
    <mergeCell ref="G61:H61"/>
    <mergeCell ref="I61:J61"/>
    <mergeCell ref="K61:L61"/>
    <mergeCell ref="M61:N61"/>
    <mergeCell ref="C62:D63"/>
    <mergeCell ref="G62:H62"/>
    <mergeCell ref="I62:J62"/>
    <mergeCell ref="K62:L62"/>
    <mergeCell ref="M62:N62"/>
    <mergeCell ref="G63:H63"/>
    <mergeCell ref="I63:J63"/>
    <mergeCell ref="K63:L63"/>
    <mergeCell ref="M63:N63"/>
    <mergeCell ref="C64:N64"/>
    <mergeCell ref="B66:K66"/>
    <mergeCell ref="B67:F67"/>
    <mergeCell ref="G67:H67"/>
    <mergeCell ref="I67:J67"/>
    <mergeCell ref="K67:L67"/>
    <mergeCell ref="M67:N67"/>
    <mergeCell ref="B68:F68"/>
    <mergeCell ref="G68:H68"/>
    <mergeCell ref="I68:J68"/>
    <mergeCell ref="K68:L68"/>
    <mergeCell ref="M68:N68"/>
    <mergeCell ref="B69:F69"/>
    <mergeCell ref="G69:H69"/>
    <mergeCell ref="I69:J69"/>
    <mergeCell ref="K69:L69"/>
    <mergeCell ref="M69:N69"/>
    <mergeCell ref="B70:D71"/>
    <mergeCell ref="E70:F70"/>
    <mergeCell ref="G70:H70"/>
    <mergeCell ref="I70:J70"/>
    <mergeCell ref="K70:L70"/>
    <mergeCell ref="M70:N70"/>
    <mergeCell ref="E71:F71"/>
    <mergeCell ref="G71:H71"/>
    <mergeCell ref="I71:J71"/>
    <mergeCell ref="K71:L71"/>
    <mergeCell ref="M71:N71"/>
    <mergeCell ref="B72:C86"/>
    <mergeCell ref="D72:D81"/>
    <mergeCell ref="E72:F72"/>
    <mergeCell ref="G72:H72"/>
    <mergeCell ref="I72:J72"/>
    <mergeCell ref="E73:F73"/>
    <mergeCell ref="G73:H73"/>
    <mergeCell ref="I73:J73"/>
    <mergeCell ref="E74:F74"/>
    <mergeCell ref="G74:H74"/>
    <mergeCell ref="I74:J74"/>
    <mergeCell ref="E75:F75"/>
    <mergeCell ref="G75:H75"/>
    <mergeCell ref="I75:J75"/>
    <mergeCell ref="E76:F76"/>
    <mergeCell ref="G76:H76"/>
    <mergeCell ref="I76:J76"/>
    <mergeCell ref="E77:F77"/>
    <mergeCell ref="G77:H77"/>
    <mergeCell ref="I77:J77"/>
    <mergeCell ref="E78:F78"/>
    <mergeCell ref="G78:H78"/>
    <mergeCell ref="I78:J78"/>
    <mergeCell ref="E79:F79"/>
    <mergeCell ref="G79:H79"/>
    <mergeCell ref="E80:F80"/>
    <mergeCell ref="G80:H80"/>
    <mergeCell ref="I80:J80"/>
    <mergeCell ref="E81:F81"/>
    <mergeCell ref="G81:H81"/>
    <mergeCell ref="D82:D86"/>
    <mergeCell ref="E82:F82"/>
    <mergeCell ref="G82:H82"/>
    <mergeCell ref="I82:J82"/>
    <mergeCell ref="E83:F83"/>
    <mergeCell ref="G83:H83"/>
    <mergeCell ref="I83:J83"/>
    <mergeCell ref="E84:F84"/>
    <mergeCell ref="G84:H84"/>
    <mergeCell ref="I84:J84"/>
    <mergeCell ref="E85:F85"/>
    <mergeCell ref="G85:H85"/>
    <mergeCell ref="I85:J85"/>
    <mergeCell ref="E86:F86"/>
    <mergeCell ref="G86:H86"/>
    <mergeCell ref="I86:J86"/>
    <mergeCell ref="B87:C130"/>
    <mergeCell ref="D87:D89"/>
    <mergeCell ref="E87:F87"/>
    <mergeCell ref="G87:H87"/>
    <mergeCell ref="I87:J87"/>
    <mergeCell ref="E88:F88"/>
    <mergeCell ref="G88:H88"/>
    <mergeCell ref="I88:J88"/>
    <mergeCell ref="E89:F89"/>
    <mergeCell ref="G89:H89"/>
    <mergeCell ref="I89:J89"/>
    <mergeCell ref="D90:D93"/>
    <mergeCell ref="E90:F90"/>
    <mergeCell ref="G90:H90"/>
    <mergeCell ref="I90:J90"/>
    <mergeCell ref="E91:F91"/>
    <mergeCell ref="G91:H91"/>
    <mergeCell ref="I91:J91"/>
    <mergeCell ref="E92:F92"/>
    <mergeCell ref="G92:H92"/>
    <mergeCell ref="I92:J92"/>
    <mergeCell ref="E93:F93"/>
    <mergeCell ref="G93:H93"/>
    <mergeCell ref="I93:J93"/>
    <mergeCell ref="D94:D101"/>
    <mergeCell ref="E94:F94"/>
    <mergeCell ref="G94:H94"/>
    <mergeCell ref="I94:J94"/>
    <mergeCell ref="E95:F95"/>
    <mergeCell ref="G95:H95"/>
    <mergeCell ref="I95:J95"/>
    <mergeCell ref="E96:F96"/>
    <mergeCell ref="G96:H96"/>
    <mergeCell ref="I96:J96"/>
    <mergeCell ref="E97:F97"/>
    <mergeCell ref="G97:H97"/>
    <mergeCell ref="I97:J97"/>
    <mergeCell ref="E98:F98"/>
    <mergeCell ref="G98:H98"/>
    <mergeCell ref="I98:J98"/>
    <mergeCell ref="E99:F99"/>
    <mergeCell ref="G99:H99"/>
    <mergeCell ref="I99:J99"/>
    <mergeCell ref="E100:F100"/>
    <mergeCell ref="G100:H100"/>
    <mergeCell ref="I100:J100"/>
    <mergeCell ref="E101:F101"/>
    <mergeCell ref="G101:H101"/>
    <mergeCell ref="I101:J101"/>
    <mergeCell ref="D102:D111"/>
    <mergeCell ref="E102:F102"/>
    <mergeCell ref="G102:H102"/>
    <mergeCell ref="I102:J102"/>
    <mergeCell ref="E103:F103"/>
    <mergeCell ref="G103:H103"/>
    <mergeCell ref="I103:J103"/>
    <mergeCell ref="E104:F104"/>
    <mergeCell ref="G104:H104"/>
    <mergeCell ref="I104:J104"/>
    <mergeCell ref="E105:F105"/>
    <mergeCell ref="G105:H105"/>
    <mergeCell ref="I105:J105"/>
    <mergeCell ref="E106:F106"/>
    <mergeCell ref="G106:H106"/>
    <mergeCell ref="I106:J106"/>
    <mergeCell ref="E107:F107"/>
    <mergeCell ref="G107:H107"/>
    <mergeCell ref="I107:J107"/>
    <mergeCell ref="E108:F108"/>
    <mergeCell ref="G108:H108"/>
    <mergeCell ref="I108:J108"/>
    <mergeCell ref="E109:F109"/>
    <mergeCell ref="G109:H109"/>
    <mergeCell ref="I109:J109"/>
    <mergeCell ref="G110:H110"/>
    <mergeCell ref="I110:J110"/>
    <mergeCell ref="E111:F111"/>
    <mergeCell ref="G111:H111"/>
    <mergeCell ref="I111:J111"/>
    <mergeCell ref="D112:D130"/>
    <mergeCell ref="E112:F112"/>
    <mergeCell ref="G112:H112"/>
    <mergeCell ref="I112:J112"/>
    <mergeCell ref="E113:F113"/>
    <mergeCell ref="G113:H113"/>
    <mergeCell ref="I113:J113"/>
    <mergeCell ref="E114:F114"/>
    <mergeCell ref="G114:H114"/>
    <mergeCell ref="I114:J114"/>
    <mergeCell ref="E115:F115"/>
    <mergeCell ref="G115:H115"/>
    <mergeCell ref="I115:J115"/>
    <mergeCell ref="E116:F116"/>
    <mergeCell ref="G116:H116"/>
    <mergeCell ref="E117:F117"/>
    <mergeCell ref="G117:H117"/>
    <mergeCell ref="I117:J117"/>
    <mergeCell ref="E118:F118"/>
    <mergeCell ref="G118:H118"/>
    <mergeCell ref="I118:J118"/>
    <mergeCell ref="E119:F119"/>
    <mergeCell ref="G119:H119"/>
    <mergeCell ref="I119:J119"/>
    <mergeCell ref="E120:F120"/>
    <mergeCell ref="G120:H120"/>
    <mergeCell ref="I120:J120"/>
    <mergeCell ref="E121:F121"/>
    <mergeCell ref="G121:H121"/>
    <mergeCell ref="E122:F122"/>
    <mergeCell ref="G122:H122"/>
    <mergeCell ref="I122:J122"/>
    <mergeCell ref="E123:F123"/>
    <mergeCell ref="G123:H123"/>
    <mergeCell ref="I123:J123"/>
    <mergeCell ref="E124:F124"/>
    <mergeCell ref="G124:H124"/>
    <mergeCell ref="I124:J124"/>
    <mergeCell ref="E125:F125"/>
    <mergeCell ref="G125:H125"/>
    <mergeCell ref="I125:J125"/>
    <mergeCell ref="E126:F126"/>
    <mergeCell ref="G126:H126"/>
    <mergeCell ref="I126:J126"/>
    <mergeCell ref="E127:F127"/>
    <mergeCell ref="G127:H127"/>
    <mergeCell ref="I127:J127"/>
    <mergeCell ref="E128:F128"/>
    <mergeCell ref="G128:H128"/>
    <mergeCell ref="I128:J128"/>
    <mergeCell ref="E129:F129"/>
    <mergeCell ref="G129:H129"/>
    <mergeCell ref="I129:J129"/>
    <mergeCell ref="E130:F130"/>
    <mergeCell ref="G130:H130"/>
    <mergeCell ref="B131:C154"/>
    <mergeCell ref="D131:D135"/>
    <mergeCell ref="E131:F131"/>
    <mergeCell ref="G131:H131"/>
    <mergeCell ref="I131:J131"/>
    <mergeCell ref="E132:F132"/>
    <mergeCell ref="G132:H132"/>
    <mergeCell ref="I132:J132"/>
    <mergeCell ref="E133:F133"/>
    <mergeCell ref="G133:H133"/>
    <mergeCell ref="I133:J133"/>
    <mergeCell ref="G134:H134"/>
    <mergeCell ref="I134:J134"/>
    <mergeCell ref="E135:F135"/>
    <mergeCell ref="G135:H135"/>
    <mergeCell ref="I135:J135"/>
    <mergeCell ref="D136:D145"/>
    <mergeCell ref="E136:F136"/>
    <mergeCell ref="G136:H136"/>
    <mergeCell ref="E137:F137"/>
    <mergeCell ref="G137:H137"/>
    <mergeCell ref="E138:F138"/>
    <mergeCell ref="G138:H138"/>
    <mergeCell ref="I138:J138"/>
    <mergeCell ref="E139:F139"/>
    <mergeCell ref="G139:H139"/>
    <mergeCell ref="E140:F140"/>
    <mergeCell ref="G140:H140"/>
    <mergeCell ref="I140:J140"/>
    <mergeCell ref="E141:F141"/>
    <mergeCell ref="G141:H141"/>
    <mergeCell ref="I141:J141"/>
    <mergeCell ref="E142:F142"/>
    <mergeCell ref="G142:H142"/>
    <mergeCell ref="I142:J142"/>
    <mergeCell ref="E143:F143"/>
    <mergeCell ref="G143:H143"/>
    <mergeCell ref="I143:J143"/>
    <mergeCell ref="E144:F144"/>
    <mergeCell ref="G144:H144"/>
    <mergeCell ref="I144:J144"/>
    <mergeCell ref="E145:F145"/>
    <mergeCell ref="G145:H145"/>
    <mergeCell ref="D146:D148"/>
    <mergeCell ref="E146:F146"/>
    <mergeCell ref="G146:H146"/>
    <mergeCell ref="I146:J146"/>
    <mergeCell ref="E147:F147"/>
    <mergeCell ref="G147:H147"/>
    <mergeCell ref="I147:J147"/>
    <mergeCell ref="E148:F148"/>
    <mergeCell ref="G148:H148"/>
    <mergeCell ref="I148:J148"/>
    <mergeCell ref="G149:H149"/>
    <mergeCell ref="D150:D152"/>
    <mergeCell ref="E150:F150"/>
    <mergeCell ref="G150:H150"/>
    <mergeCell ref="I150:J150"/>
    <mergeCell ref="E151:F151"/>
    <mergeCell ref="G151:H151"/>
    <mergeCell ref="I151:J151"/>
    <mergeCell ref="E152:F152"/>
    <mergeCell ref="G152:H152"/>
    <mergeCell ref="I152:J152"/>
    <mergeCell ref="E153:F153"/>
    <mergeCell ref="G153:H153"/>
    <mergeCell ref="I153:J153"/>
    <mergeCell ref="E154:F154"/>
    <mergeCell ref="G154:H154"/>
    <mergeCell ref="I154:J154"/>
    <mergeCell ref="B155:C162"/>
    <mergeCell ref="D155:F155"/>
    <mergeCell ref="G155:H155"/>
    <mergeCell ref="I155:J155"/>
    <mergeCell ref="D156:F156"/>
    <mergeCell ref="G156:H156"/>
    <mergeCell ref="I156:J156"/>
    <mergeCell ref="D157:F157"/>
    <mergeCell ref="G157:H157"/>
    <mergeCell ref="I157:J157"/>
    <mergeCell ref="G158:H158"/>
    <mergeCell ref="I158:J158"/>
    <mergeCell ref="D159:D160"/>
    <mergeCell ref="E159:F159"/>
    <mergeCell ref="G159:H159"/>
    <mergeCell ref="I159:J159"/>
    <mergeCell ref="E160:F160"/>
    <mergeCell ref="G160:H160"/>
    <mergeCell ref="I160:J160"/>
    <mergeCell ref="D161:F161"/>
    <mergeCell ref="G161:H161"/>
    <mergeCell ref="I161:J161"/>
    <mergeCell ref="D162:F162"/>
    <mergeCell ref="G162:H162"/>
    <mergeCell ref="I162:J162"/>
  </mergeCells>
  <printOptions/>
  <pageMargins left="0.7480314960629921" right="0.5511811023622047" top="0.7874015748031497" bottom="0.5905511811023623" header="0.5118110236220472" footer="0.5118110236220472"/>
  <pageSetup firstPageNumber="56" useFirstPageNumber="1" horizontalDpi="600" verticalDpi="600" orientation="portrait" paperSize="9" scale="85" r:id="rId1"/>
  <headerFooter alignWithMargins="0">
    <oddFooter xml:space="preserve">&amp;C&amp;P </oddFooter>
  </headerFooter>
  <rowBreaks count="3" manualBreakCount="3">
    <brk id="44" max="13" man="1"/>
    <brk id="86" max="13" man="1"/>
    <brk id="130" max="13" man="1"/>
  </rowBreaks>
</worksheet>
</file>

<file path=xl/worksheets/sheet9.xml><?xml version="1.0" encoding="utf-8"?>
<worksheet xmlns="http://schemas.openxmlformats.org/spreadsheetml/2006/main" xmlns:r="http://schemas.openxmlformats.org/officeDocument/2006/relationships">
  <dimension ref="A1:P235"/>
  <sheetViews>
    <sheetView showGridLines="0" view="pageBreakPreview" zoomScale="90" zoomScaleSheetLayoutView="90" zoomScalePageLayoutView="0" workbookViewId="0" topLeftCell="A1">
      <selection activeCell="B2" sqref="B2:E2"/>
    </sheetView>
  </sheetViews>
  <sheetFormatPr defaultColWidth="10.625" defaultRowHeight="19.5" customHeight="1"/>
  <cols>
    <col min="1" max="1" width="1.625" style="101" customWidth="1"/>
    <col min="2" max="2" width="4.125" style="101" customWidth="1"/>
    <col min="3" max="3" width="7.00390625" style="101" customWidth="1"/>
    <col min="4" max="4" width="8.625" style="101" customWidth="1"/>
    <col min="5" max="5" width="23.75390625" style="101" customWidth="1"/>
    <col min="6" max="6" width="5.125" style="101" customWidth="1"/>
    <col min="7" max="7" width="5.75390625" style="101" customWidth="1"/>
    <col min="8" max="11" width="5.125" style="101" customWidth="1"/>
    <col min="12" max="13" width="5.125" style="186" customWidth="1"/>
    <col min="14" max="16384" width="10.625" style="101" customWidth="1"/>
  </cols>
  <sheetData>
    <row r="1" spans="1:13" ht="19.5" customHeight="1">
      <c r="A1" s="987" t="s">
        <v>495</v>
      </c>
      <c r="B1" s="987"/>
      <c r="C1" s="987"/>
      <c r="D1" s="987"/>
      <c r="E1" s="987"/>
      <c r="F1" s="987"/>
      <c r="G1" s="987"/>
      <c r="H1" s="987"/>
      <c r="I1" s="987"/>
      <c r="J1" s="852"/>
      <c r="K1" s="852"/>
      <c r="L1" s="852"/>
      <c r="M1" s="852"/>
    </row>
    <row r="2" spans="1:13" s="103" customFormat="1" ht="19.5" customHeight="1">
      <c r="A2" s="102"/>
      <c r="B2" s="853" t="s">
        <v>114</v>
      </c>
      <c r="C2" s="854"/>
      <c r="D2" s="854"/>
      <c r="E2" s="855"/>
      <c r="F2" s="988" t="s">
        <v>129</v>
      </c>
      <c r="G2" s="857"/>
      <c r="H2" s="857" t="s">
        <v>21</v>
      </c>
      <c r="I2" s="857"/>
      <c r="J2" s="857" t="s">
        <v>5</v>
      </c>
      <c r="K2" s="857"/>
      <c r="L2" s="956" t="s">
        <v>6</v>
      </c>
      <c r="M2" s="957"/>
    </row>
    <row r="3" spans="1:14" s="103" customFormat="1" ht="19.5" customHeight="1">
      <c r="A3" s="102"/>
      <c r="B3" s="982" t="s">
        <v>125</v>
      </c>
      <c r="C3" s="983"/>
      <c r="D3" s="983"/>
      <c r="E3" s="984"/>
      <c r="F3" s="985">
        <f>SUM(H3:M3)</f>
        <v>3807</v>
      </c>
      <c r="G3" s="986"/>
      <c r="H3" s="849">
        <v>1285</v>
      </c>
      <c r="I3" s="820"/>
      <c r="J3" s="849">
        <v>933</v>
      </c>
      <c r="K3" s="820"/>
      <c r="L3" s="955">
        <v>1589</v>
      </c>
      <c r="M3" s="850"/>
      <c r="N3" s="108"/>
    </row>
    <row r="4" spans="1:14" s="103" customFormat="1" ht="19.5" customHeight="1">
      <c r="A4" s="102"/>
      <c r="B4" s="791" t="s">
        <v>393</v>
      </c>
      <c r="C4" s="792"/>
      <c r="D4" s="792"/>
      <c r="E4" s="793"/>
      <c r="F4" s="783">
        <f>SUM(H4:M4)</f>
        <v>3739</v>
      </c>
      <c r="G4" s="747"/>
      <c r="H4" s="774">
        <v>1266</v>
      </c>
      <c r="I4" s="747"/>
      <c r="J4" s="774">
        <v>909</v>
      </c>
      <c r="K4" s="747"/>
      <c r="L4" s="746">
        <v>1564</v>
      </c>
      <c r="M4" s="775"/>
      <c r="N4" s="108"/>
    </row>
    <row r="5" spans="1:14" s="103" customFormat="1" ht="19.5" customHeight="1">
      <c r="A5" s="102"/>
      <c r="B5" s="972" t="s">
        <v>381</v>
      </c>
      <c r="C5" s="973"/>
      <c r="D5" s="973"/>
      <c r="E5" s="974"/>
      <c r="F5" s="975">
        <f>F4/F3*100</f>
        <v>98.21381665353297</v>
      </c>
      <c r="G5" s="976"/>
      <c r="H5" s="977">
        <f>H4/H3*100</f>
        <v>98.52140077821012</v>
      </c>
      <c r="I5" s="976"/>
      <c r="J5" s="977">
        <f>J4/J3*100</f>
        <v>97.42765273311898</v>
      </c>
      <c r="K5" s="976"/>
      <c r="L5" s="977">
        <f>L4/L3*100</f>
        <v>98.42668344870988</v>
      </c>
      <c r="M5" s="978"/>
      <c r="N5" s="492"/>
    </row>
    <row r="6" spans="1:14" s="103" customFormat="1" ht="19.5" customHeight="1">
      <c r="A6" s="102"/>
      <c r="B6" s="979" t="s">
        <v>49</v>
      </c>
      <c r="C6" s="980"/>
      <c r="D6" s="980"/>
      <c r="E6" s="330" t="s">
        <v>418</v>
      </c>
      <c r="F6" s="819">
        <f aca="true" t="shared" si="0" ref="F6:F18">SUM(H6:M6)</f>
        <v>64</v>
      </c>
      <c r="G6" s="820"/>
      <c r="H6" s="849">
        <v>15</v>
      </c>
      <c r="I6" s="820"/>
      <c r="J6" s="849">
        <v>15</v>
      </c>
      <c r="K6" s="820"/>
      <c r="L6" s="955">
        <v>34</v>
      </c>
      <c r="M6" s="850"/>
      <c r="N6" s="108"/>
    </row>
    <row r="7" spans="1:14" s="103" customFormat="1" ht="19.5" customHeight="1">
      <c r="A7" s="102"/>
      <c r="B7" s="781"/>
      <c r="C7" s="981"/>
      <c r="D7" s="981"/>
      <c r="E7" s="109" t="s">
        <v>419</v>
      </c>
      <c r="F7" s="783">
        <f t="shared" si="0"/>
        <v>3613</v>
      </c>
      <c r="G7" s="747"/>
      <c r="H7" s="774">
        <v>1232</v>
      </c>
      <c r="I7" s="747"/>
      <c r="J7" s="774">
        <v>881</v>
      </c>
      <c r="K7" s="747"/>
      <c r="L7" s="746">
        <v>1500</v>
      </c>
      <c r="M7" s="775"/>
      <c r="N7" s="108"/>
    </row>
    <row r="8" spans="1:14" s="103" customFormat="1" ht="19.5" customHeight="1">
      <c r="A8" s="102"/>
      <c r="B8" s="781"/>
      <c r="C8" s="981"/>
      <c r="D8" s="981"/>
      <c r="E8" s="109" t="s">
        <v>420</v>
      </c>
      <c r="F8" s="783">
        <f>SUM(H8:M8)</f>
        <v>60</v>
      </c>
      <c r="G8" s="747"/>
      <c r="H8" s="774">
        <v>19</v>
      </c>
      <c r="I8" s="747"/>
      <c r="J8" s="774">
        <v>12</v>
      </c>
      <c r="K8" s="747"/>
      <c r="L8" s="746">
        <v>29</v>
      </c>
      <c r="M8" s="775"/>
      <c r="N8" s="108"/>
    </row>
    <row r="9" spans="1:14" s="103" customFormat="1" ht="19.5" customHeight="1">
      <c r="A9" s="102"/>
      <c r="B9" s="899"/>
      <c r="C9" s="766"/>
      <c r="D9" s="766"/>
      <c r="E9" s="109" t="s">
        <v>656</v>
      </c>
      <c r="F9" s="783">
        <f t="shared" si="0"/>
        <v>2</v>
      </c>
      <c r="G9" s="747"/>
      <c r="H9" s="100"/>
      <c r="I9" s="240" t="s">
        <v>657</v>
      </c>
      <c r="J9" s="774">
        <v>1</v>
      </c>
      <c r="K9" s="747"/>
      <c r="L9" s="746">
        <v>1</v>
      </c>
      <c r="M9" s="775"/>
      <c r="N9" s="108"/>
    </row>
    <row r="10" spans="1:16" s="103" customFormat="1" ht="19.5" customHeight="1">
      <c r="A10" s="104"/>
      <c r="B10" s="940" t="s">
        <v>58</v>
      </c>
      <c r="C10" s="743" t="s">
        <v>129</v>
      </c>
      <c r="D10" s="744"/>
      <c r="E10" s="745"/>
      <c r="F10" s="783">
        <f t="shared" si="0"/>
        <v>3602</v>
      </c>
      <c r="G10" s="747"/>
      <c r="H10" s="774">
        <v>1197</v>
      </c>
      <c r="I10" s="747"/>
      <c r="J10" s="774">
        <v>884</v>
      </c>
      <c r="K10" s="747"/>
      <c r="L10" s="746">
        <v>1521</v>
      </c>
      <c r="M10" s="775"/>
      <c r="N10" s="108"/>
      <c r="O10" s="108"/>
      <c r="P10" s="108"/>
    </row>
    <row r="11" spans="1:16" s="103" customFormat="1" ht="19.5" customHeight="1">
      <c r="A11" s="104"/>
      <c r="B11" s="909"/>
      <c r="C11" s="226" t="s">
        <v>404</v>
      </c>
      <c r="D11" s="971" t="s">
        <v>405</v>
      </c>
      <c r="E11" s="811"/>
      <c r="F11" s="783">
        <f t="shared" si="0"/>
        <v>69</v>
      </c>
      <c r="G11" s="747"/>
      <c r="H11" s="773">
        <v>19</v>
      </c>
      <c r="I11" s="738"/>
      <c r="J11" s="773">
        <v>27</v>
      </c>
      <c r="K11" s="738"/>
      <c r="L11" s="649">
        <v>23</v>
      </c>
      <c r="M11" s="949"/>
      <c r="N11" s="108"/>
      <c r="O11" s="108"/>
      <c r="P11" s="108"/>
    </row>
    <row r="12" spans="1:16" s="103" customFormat="1" ht="19.5" customHeight="1">
      <c r="A12" s="104"/>
      <c r="B12" s="909"/>
      <c r="C12" s="225" t="s">
        <v>59</v>
      </c>
      <c r="D12" s="970" t="s">
        <v>403</v>
      </c>
      <c r="E12" s="811"/>
      <c r="F12" s="783">
        <f t="shared" si="0"/>
        <v>11</v>
      </c>
      <c r="G12" s="747"/>
      <c r="H12" s="243"/>
      <c r="I12" s="240">
        <v>2</v>
      </c>
      <c r="J12" s="243"/>
      <c r="K12" s="240">
        <v>4</v>
      </c>
      <c r="L12" s="231"/>
      <c r="M12" s="241">
        <v>5</v>
      </c>
      <c r="N12" s="108"/>
      <c r="O12" s="108"/>
      <c r="P12" s="108"/>
    </row>
    <row r="13" spans="1:16" s="103" customFormat="1" ht="19.5" customHeight="1">
      <c r="A13" s="102"/>
      <c r="B13" s="758" t="s">
        <v>230</v>
      </c>
      <c r="C13" s="934" t="s">
        <v>317</v>
      </c>
      <c r="D13" s="935"/>
      <c r="E13" s="109" t="s">
        <v>394</v>
      </c>
      <c r="F13" s="783">
        <f t="shared" si="0"/>
        <v>2769</v>
      </c>
      <c r="G13" s="747"/>
      <c r="H13" s="774">
        <v>899</v>
      </c>
      <c r="I13" s="747"/>
      <c r="J13" s="774">
        <v>622</v>
      </c>
      <c r="K13" s="747"/>
      <c r="L13" s="746">
        <v>1248</v>
      </c>
      <c r="M13" s="775"/>
      <c r="N13" s="108"/>
      <c r="O13" s="108"/>
      <c r="P13" s="108"/>
    </row>
    <row r="14" spans="1:16" s="103" customFormat="1" ht="19.5" customHeight="1">
      <c r="A14" s="102"/>
      <c r="B14" s="759"/>
      <c r="C14" s="936"/>
      <c r="D14" s="937"/>
      <c r="E14" s="109" t="s">
        <v>395</v>
      </c>
      <c r="F14" s="783">
        <f t="shared" si="0"/>
        <v>970</v>
      </c>
      <c r="G14" s="747"/>
      <c r="H14" s="774">
        <v>367</v>
      </c>
      <c r="I14" s="747"/>
      <c r="J14" s="774">
        <v>287</v>
      </c>
      <c r="K14" s="747"/>
      <c r="L14" s="746">
        <v>316</v>
      </c>
      <c r="M14" s="775"/>
      <c r="N14" s="108"/>
      <c r="O14" s="108"/>
      <c r="P14" s="108"/>
    </row>
    <row r="15" spans="1:16" s="103" customFormat="1" ht="21" customHeight="1">
      <c r="A15" s="102"/>
      <c r="B15" s="759"/>
      <c r="C15" s="776" t="s">
        <v>312</v>
      </c>
      <c r="D15" s="743" t="s">
        <v>216</v>
      </c>
      <c r="E15" s="745"/>
      <c r="F15" s="783">
        <f t="shared" si="0"/>
        <v>16</v>
      </c>
      <c r="G15" s="747"/>
      <c r="H15" s="100"/>
      <c r="I15" s="235">
        <v>10</v>
      </c>
      <c r="J15" s="100"/>
      <c r="K15" s="235">
        <v>4</v>
      </c>
      <c r="L15" s="234"/>
      <c r="M15" s="236">
        <v>2</v>
      </c>
      <c r="N15" s="108"/>
      <c r="O15" s="108"/>
      <c r="P15" s="108"/>
    </row>
    <row r="16" spans="1:16" s="103" customFormat="1" ht="21" customHeight="1">
      <c r="A16" s="102"/>
      <c r="B16" s="759"/>
      <c r="C16" s="777"/>
      <c r="D16" s="743" t="s">
        <v>217</v>
      </c>
      <c r="E16" s="745"/>
      <c r="F16" s="783">
        <f t="shared" si="0"/>
        <v>54</v>
      </c>
      <c r="G16" s="747"/>
      <c r="H16" s="100"/>
      <c r="I16" s="235">
        <v>25</v>
      </c>
      <c r="J16" s="100"/>
      <c r="K16" s="235">
        <v>17</v>
      </c>
      <c r="L16" s="234"/>
      <c r="M16" s="236">
        <v>12</v>
      </c>
      <c r="N16" s="108"/>
      <c r="O16" s="108"/>
      <c r="P16" s="108"/>
    </row>
    <row r="17" spans="1:16" s="103" customFormat="1" ht="21" customHeight="1">
      <c r="A17" s="102"/>
      <c r="B17" s="759"/>
      <c r="C17" s="777"/>
      <c r="D17" s="743" t="s">
        <v>218</v>
      </c>
      <c r="E17" s="745"/>
      <c r="F17" s="783">
        <f t="shared" si="0"/>
        <v>16</v>
      </c>
      <c r="G17" s="747"/>
      <c r="H17" s="100"/>
      <c r="I17" s="235">
        <v>10</v>
      </c>
      <c r="J17" s="100"/>
      <c r="K17" s="235">
        <v>3</v>
      </c>
      <c r="L17" s="234"/>
      <c r="M17" s="236">
        <v>3</v>
      </c>
      <c r="N17" s="108"/>
      <c r="O17" s="108"/>
      <c r="P17" s="108"/>
    </row>
    <row r="18" spans="1:16" s="103" customFormat="1" ht="21" customHeight="1">
      <c r="A18" s="102"/>
      <c r="B18" s="759"/>
      <c r="C18" s="777"/>
      <c r="D18" s="743" t="s">
        <v>219</v>
      </c>
      <c r="E18" s="745"/>
      <c r="F18" s="783">
        <f t="shared" si="0"/>
        <v>6</v>
      </c>
      <c r="G18" s="747"/>
      <c r="H18" s="100"/>
      <c r="I18" s="235">
        <v>2</v>
      </c>
      <c r="J18" s="100"/>
      <c r="K18" s="235">
        <v>2</v>
      </c>
      <c r="L18" s="234"/>
      <c r="M18" s="236">
        <v>2</v>
      </c>
      <c r="N18" s="108"/>
      <c r="O18" s="108"/>
      <c r="P18" s="108"/>
    </row>
    <row r="19" spans="1:16" s="103" customFormat="1" ht="21" customHeight="1">
      <c r="A19" s="102"/>
      <c r="B19" s="759"/>
      <c r="C19" s="777"/>
      <c r="D19" s="761" t="s">
        <v>220</v>
      </c>
      <c r="E19" s="763"/>
      <c r="F19" s="783">
        <f>SUM(H19:M19)</f>
        <v>20</v>
      </c>
      <c r="G19" s="747"/>
      <c r="H19" s="100"/>
      <c r="I19" s="235">
        <v>10</v>
      </c>
      <c r="J19" s="100"/>
      <c r="K19" s="235">
        <v>7</v>
      </c>
      <c r="L19" s="234"/>
      <c r="M19" s="236">
        <v>3</v>
      </c>
      <c r="N19" s="108"/>
      <c r="O19" s="108"/>
      <c r="P19" s="108"/>
    </row>
    <row r="20" spans="1:16" s="103" customFormat="1" ht="21" customHeight="1">
      <c r="A20" s="102"/>
      <c r="B20" s="759"/>
      <c r="C20" s="777"/>
      <c r="D20" s="743" t="s">
        <v>221</v>
      </c>
      <c r="E20" s="745"/>
      <c r="F20" s="783">
        <f aca="true" t="shared" si="1" ref="F20:F28">SUM(H20:M20)</f>
        <v>75</v>
      </c>
      <c r="G20" s="747"/>
      <c r="H20" s="100"/>
      <c r="I20" s="235">
        <v>25</v>
      </c>
      <c r="J20" s="100"/>
      <c r="K20" s="235">
        <v>20</v>
      </c>
      <c r="L20" s="234"/>
      <c r="M20" s="236">
        <v>30</v>
      </c>
      <c r="N20" s="108"/>
      <c r="O20" s="108"/>
      <c r="P20" s="108"/>
    </row>
    <row r="21" spans="1:16" s="103" customFormat="1" ht="21" customHeight="1">
      <c r="A21" s="102"/>
      <c r="B21" s="759"/>
      <c r="C21" s="777"/>
      <c r="D21" s="743" t="s">
        <v>222</v>
      </c>
      <c r="E21" s="745"/>
      <c r="F21" s="783">
        <f t="shared" si="1"/>
        <v>358</v>
      </c>
      <c r="G21" s="747"/>
      <c r="H21" s="100"/>
      <c r="I21" s="235">
        <v>154</v>
      </c>
      <c r="J21" s="100"/>
      <c r="K21" s="235">
        <v>77</v>
      </c>
      <c r="L21" s="234"/>
      <c r="M21" s="236">
        <v>127</v>
      </c>
      <c r="N21" s="108"/>
      <c r="O21" s="108"/>
      <c r="P21" s="108"/>
    </row>
    <row r="22" spans="1:16" s="103" customFormat="1" ht="21" customHeight="1">
      <c r="A22" s="102"/>
      <c r="B22" s="759"/>
      <c r="C22" s="777"/>
      <c r="D22" s="743" t="s">
        <v>223</v>
      </c>
      <c r="E22" s="745"/>
      <c r="F22" s="783">
        <f t="shared" si="1"/>
        <v>40</v>
      </c>
      <c r="G22" s="747"/>
      <c r="H22" s="243"/>
      <c r="I22" s="240">
        <v>23</v>
      </c>
      <c r="J22" s="243"/>
      <c r="K22" s="240">
        <v>7</v>
      </c>
      <c r="L22" s="231"/>
      <c r="M22" s="241">
        <v>10</v>
      </c>
      <c r="N22" s="108"/>
      <c r="O22" s="108"/>
      <c r="P22" s="108"/>
    </row>
    <row r="23" spans="1:16" s="103" customFormat="1" ht="21" customHeight="1">
      <c r="A23" s="102"/>
      <c r="B23" s="759"/>
      <c r="C23" s="777"/>
      <c r="D23" s="743" t="s">
        <v>224</v>
      </c>
      <c r="E23" s="745"/>
      <c r="F23" s="783">
        <f t="shared" si="1"/>
        <v>291</v>
      </c>
      <c r="G23" s="747"/>
      <c r="H23" s="100"/>
      <c r="I23" s="235">
        <v>98</v>
      </c>
      <c r="J23" s="100"/>
      <c r="K23" s="235">
        <v>91</v>
      </c>
      <c r="L23" s="234"/>
      <c r="M23" s="236">
        <v>102</v>
      </c>
      <c r="N23" s="108"/>
      <c r="O23" s="108"/>
      <c r="P23" s="108"/>
    </row>
    <row r="24" spans="2:16" s="103" customFormat="1" ht="21" customHeight="1">
      <c r="B24" s="759"/>
      <c r="C24" s="777"/>
      <c r="D24" s="743" t="s">
        <v>225</v>
      </c>
      <c r="E24" s="745"/>
      <c r="F24" s="783">
        <f t="shared" si="1"/>
        <v>17</v>
      </c>
      <c r="G24" s="747"/>
      <c r="H24" s="100"/>
      <c r="I24" s="235">
        <v>1</v>
      </c>
      <c r="J24" s="100"/>
      <c r="K24" s="235">
        <v>6</v>
      </c>
      <c r="L24" s="234"/>
      <c r="M24" s="236">
        <v>10</v>
      </c>
      <c r="N24" s="108"/>
      <c r="O24" s="108"/>
      <c r="P24" s="108"/>
    </row>
    <row r="25" spans="2:16" s="103" customFormat="1" ht="21" customHeight="1">
      <c r="B25" s="759"/>
      <c r="C25" s="777"/>
      <c r="D25" s="743" t="s">
        <v>226</v>
      </c>
      <c r="E25" s="745"/>
      <c r="F25" s="783">
        <f t="shared" si="1"/>
        <v>5</v>
      </c>
      <c r="G25" s="747"/>
      <c r="H25" s="100"/>
      <c r="I25" s="240">
        <v>4</v>
      </c>
      <c r="J25" s="100"/>
      <c r="K25" s="240" t="s">
        <v>657</v>
      </c>
      <c r="L25" s="234"/>
      <c r="M25" s="236">
        <v>1</v>
      </c>
      <c r="N25" s="108"/>
      <c r="O25" s="108"/>
      <c r="P25" s="108"/>
    </row>
    <row r="26" spans="2:16" s="103" customFormat="1" ht="21" customHeight="1">
      <c r="B26" s="759"/>
      <c r="C26" s="777"/>
      <c r="D26" s="743" t="s">
        <v>227</v>
      </c>
      <c r="E26" s="745"/>
      <c r="F26" s="783">
        <f t="shared" si="1"/>
        <v>6</v>
      </c>
      <c r="G26" s="747"/>
      <c r="H26" s="100"/>
      <c r="I26" s="240">
        <v>3</v>
      </c>
      <c r="J26" s="100"/>
      <c r="K26" s="240">
        <v>2</v>
      </c>
      <c r="L26" s="234"/>
      <c r="M26" s="241">
        <v>1</v>
      </c>
      <c r="N26" s="108"/>
      <c r="O26" s="108"/>
      <c r="P26" s="108"/>
    </row>
    <row r="27" spans="2:16" s="103" customFormat="1" ht="21" customHeight="1">
      <c r="B27" s="759"/>
      <c r="C27" s="777"/>
      <c r="D27" s="743" t="s">
        <v>303</v>
      </c>
      <c r="E27" s="745"/>
      <c r="F27" s="887">
        <f>SUM(H27:M27)</f>
        <v>1</v>
      </c>
      <c r="G27" s="860"/>
      <c r="H27" s="244"/>
      <c r="I27" s="240">
        <v>1</v>
      </c>
      <c r="J27" s="244"/>
      <c r="K27" s="240" t="s">
        <v>657</v>
      </c>
      <c r="L27" s="237"/>
      <c r="M27" s="241" t="s">
        <v>657</v>
      </c>
      <c r="N27" s="108"/>
      <c r="O27" s="108"/>
      <c r="P27" s="108"/>
    </row>
    <row r="28" spans="2:16" s="103" customFormat="1" ht="21" customHeight="1">
      <c r="B28" s="759"/>
      <c r="C28" s="777"/>
      <c r="D28" s="743" t="s">
        <v>228</v>
      </c>
      <c r="E28" s="745"/>
      <c r="F28" s="783">
        <f t="shared" si="1"/>
        <v>69</v>
      </c>
      <c r="G28" s="747"/>
      <c r="H28" s="243"/>
      <c r="I28" s="240">
        <v>25</v>
      </c>
      <c r="J28" s="243"/>
      <c r="K28" s="240">
        <v>23</v>
      </c>
      <c r="L28" s="231"/>
      <c r="M28" s="241">
        <v>21</v>
      </c>
      <c r="N28" s="108"/>
      <c r="O28" s="108"/>
      <c r="P28" s="108"/>
    </row>
    <row r="29" spans="2:16" s="103" customFormat="1" ht="21" customHeight="1">
      <c r="B29" s="759"/>
      <c r="C29" s="777"/>
      <c r="D29" s="743" t="s">
        <v>127</v>
      </c>
      <c r="E29" s="745"/>
      <c r="F29" s="783">
        <f>SUM(H29:M29)</f>
        <v>131</v>
      </c>
      <c r="G29" s="747"/>
      <c r="H29" s="100"/>
      <c r="I29" s="235">
        <v>47</v>
      </c>
      <c r="J29" s="100"/>
      <c r="K29" s="235">
        <v>26</v>
      </c>
      <c r="L29" s="234"/>
      <c r="M29" s="236">
        <v>58</v>
      </c>
      <c r="N29" s="108"/>
      <c r="O29" s="108"/>
      <c r="P29" s="108"/>
    </row>
    <row r="30" spans="2:16" s="103" customFormat="1" ht="21" customHeight="1">
      <c r="B30" s="760"/>
      <c r="C30" s="778"/>
      <c r="D30" s="754" t="s">
        <v>229</v>
      </c>
      <c r="E30" s="756"/>
      <c r="F30" s="783">
        <f aca="true" t="shared" si="2" ref="F30:F36">SUM(H30:M30)</f>
        <v>1105</v>
      </c>
      <c r="G30" s="747"/>
      <c r="H30" s="773">
        <f>SUM(H15:I29)</f>
        <v>438</v>
      </c>
      <c r="I30" s="738"/>
      <c r="J30" s="773">
        <f>SUM(K15:K29)</f>
        <v>285</v>
      </c>
      <c r="K30" s="738"/>
      <c r="L30" s="649">
        <v>382</v>
      </c>
      <c r="M30" s="949"/>
      <c r="N30" s="108"/>
      <c r="O30" s="108"/>
      <c r="P30" s="108"/>
    </row>
    <row r="31" spans="2:16" s="103" customFormat="1" ht="19.5" customHeight="1">
      <c r="B31" s="946" t="s">
        <v>143</v>
      </c>
      <c r="C31" s="934" t="s">
        <v>316</v>
      </c>
      <c r="D31" s="935"/>
      <c r="E31" s="109" t="s">
        <v>394</v>
      </c>
      <c r="F31" s="783">
        <f t="shared" si="2"/>
        <v>3349</v>
      </c>
      <c r="G31" s="747"/>
      <c r="H31" s="774">
        <v>1139</v>
      </c>
      <c r="I31" s="747"/>
      <c r="J31" s="774">
        <v>798</v>
      </c>
      <c r="K31" s="747"/>
      <c r="L31" s="746">
        <v>1412</v>
      </c>
      <c r="M31" s="775"/>
      <c r="N31" s="108"/>
      <c r="O31" s="108"/>
      <c r="P31" s="108"/>
    </row>
    <row r="32" spans="2:16" s="103" customFormat="1" ht="19.5" customHeight="1">
      <c r="B32" s="947"/>
      <c r="C32" s="936"/>
      <c r="D32" s="937"/>
      <c r="E32" s="109" t="s">
        <v>395</v>
      </c>
      <c r="F32" s="783">
        <f t="shared" si="2"/>
        <v>390</v>
      </c>
      <c r="G32" s="747"/>
      <c r="H32" s="100"/>
      <c r="I32" s="235">
        <v>127</v>
      </c>
      <c r="J32" s="100"/>
      <c r="K32" s="235">
        <v>111</v>
      </c>
      <c r="L32" s="234"/>
      <c r="M32" s="236">
        <v>152</v>
      </c>
      <c r="N32" s="108"/>
      <c r="O32" s="108"/>
      <c r="P32" s="108"/>
    </row>
    <row r="33" spans="2:16" s="103" customFormat="1" ht="19.5" customHeight="1">
      <c r="B33" s="947"/>
      <c r="C33" s="967" t="s">
        <v>313</v>
      </c>
      <c r="D33" s="792" t="s">
        <v>55</v>
      </c>
      <c r="E33" s="793"/>
      <c r="F33" s="783">
        <f t="shared" si="2"/>
        <v>2</v>
      </c>
      <c r="G33" s="747"/>
      <c r="H33" s="100"/>
      <c r="I33" s="235">
        <v>1</v>
      </c>
      <c r="J33" s="100"/>
      <c r="K33" s="240" t="s">
        <v>657</v>
      </c>
      <c r="L33" s="234"/>
      <c r="M33" s="236">
        <v>1</v>
      </c>
      <c r="N33" s="108"/>
      <c r="O33" s="108"/>
      <c r="P33" s="108"/>
    </row>
    <row r="34" spans="2:16" s="103" customFormat="1" ht="19.5" customHeight="1">
      <c r="B34" s="947"/>
      <c r="C34" s="968"/>
      <c r="D34" s="743" t="s">
        <v>56</v>
      </c>
      <c r="E34" s="745"/>
      <c r="F34" s="783">
        <f t="shared" si="2"/>
        <v>248</v>
      </c>
      <c r="G34" s="747"/>
      <c r="H34" s="100"/>
      <c r="I34" s="235">
        <v>88</v>
      </c>
      <c r="J34" s="100"/>
      <c r="K34" s="235">
        <v>63</v>
      </c>
      <c r="L34" s="234"/>
      <c r="M34" s="236">
        <v>97</v>
      </c>
      <c r="N34" s="108"/>
      <c r="O34" s="108"/>
      <c r="P34" s="108"/>
    </row>
    <row r="35" spans="2:16" s="103" customFormat="1" ht="19.5" customHeight="1">
      <c r="B35" s="947"/>
      <c r="C35" s="968"/>
      <c r="D35" s="754" t="s">
        <v>57</v>
      </c>
      <c r="E35" s="756"/>
      <c r="F35" s="783">
        <f t="shared" si="2"/>
        <v>12</v>
      </c>
      <c r="G35" s="747"/>
      <c r="H35" s="100"/>
      <c r="I35" s="235">
        <v>1</v>
      </c>
      <c r="J35" s="100"/>
      <c r="K35" s="235">
        <v>11</v>
      </c>
      <c r="L35" s="773" t="s">
        <v>657</v>
      </c>
      <c r="M35" s="949"/>
      <c r="N35" s="108"/>
      <c r="O35" s="108"/>
      <c r="P35" s="108"/>
    </row>
    <row r="36" spans="2:16" s="103" customFormat="1" ht="19.5" customHeight="1">
      <c r="B36" s="947"/>
      <c r="C36" s="968"/>
      <c r="D36" s="114" t="s">
        <v>315</v>
      </c>
      <c r="E36" s="115"/>
      <c r="F36" s="783">
        <f t="shared" si="2"/>
        <v>169</v>
      </c>
      <c r="G36" s="747"/>
      <c r="H36" s="100"/>
      <c r="I36" s="235">
        <v>56</v>
      </c>
      <c r="J36" s="100"/>
      <c r="K36" s="235">
        <v>53</v>
      </c>
      <c r="L36" s="234"/>
      <c r="M36" s="236">
        <v>60</v>
      </c>
      <c r="N36" s="108"/>
      <c r="O36" s="108"/>
      <c r="P36" s="108"/>
    </row>
    <row r="37" spans="2:16" s="103" customFormat="1" ht="19.5" customHeight="1">
      <c r="B37" s="947"/>
      <c r="C37" s="968"/>
      <c r="D37" s="966"/>
      <c r="E37" s="116" t="s">
        <v>309</v>
      </c>
      <c r="F37" s="783">
        <f>SUM(H37:M37)</f>
        <v>56</v>
      </c>
      <c r="G37" s="747"/>
      <c r="H37" s="100"/>
      <c r="I37" s="235">
        <v>3</v>
      </c>
      <c r="J37" s="100"/>
      <c r="K37" s="235">
        <v>25</v>
      </c>
      <c r="L37" s="234"/>
      <c r="M37" s="236">
        <v>28</v>
      </c>
      <c r="N37" s="108"/>
      <c r="O37" s="108"/>
      <c r="P37" s="108"/>
    </row>
    <row r="38" spans="2:16" s="103" customFormat="1" ht="19.5" customHeight="1">
      <c r="B38" s="947"/>
      <c r="C38" s="968"/>
      <c r="D38" s="966"/>
      <c r="E38" s="117" t="s">
        <v>310</v>
      </c>
      <c r="F38" s="783">
        <f aca="true" t="shared" si="3" ref="F38:F45">SUM(H38:M38)</f>
        <v>12</v>
      </c>
      <c r="G38" s="747"/>
      <c r="H38" s="100"/>
      <c r="I38" s="235">
        <v>3</v>
      </c>
      <c r="J38" s="100"/>
      <c r="K38" s="235">
        <v>7</v>
      </c>
      <c r="L38" s="234"/>
      <c r="M38" s="236">
        <v>2</v>
      </c>
      <c r="N38" s="108"/>
      <c r="O38" s="108"/>
      <c r="P38" s="108"/>
    </row>
    <row r="39" spans="2:16" s="103" customFormat="1" ht="19.5" customHeight="1">
      <c r="B39" s="947"/>
      <c r="C39" s="968"/>
      <c r="D39" s="111" t="s">
        <v>127</v>
      </c>
      <c r="E39" s="118"/>
      <c r="F39" s="783">
        <f t="shared" si="3"/>
        <v>12</v>
      </c>
      <c r="G39" s="747"/>
      <c r="H39" s="100"/>
      <c r="I39" s="240">
        <v>2</v>
      </c>
      <c r="J39" s="100"/>
      <c r="K39" s="235">
        <v>8</v>
      </c>
      <c r="L39" s="234"/>
      <c r="M39" s="236">
        <v>2</v>
      </c>
      <c r="N39" s="108"/>
      <c r="O39" s="108"/>
      <c r="P39" s="108"/>
    </row>
    <row r="40" spans="2:16" s="103" customFormat="1" ht="19.5" customHeight="1">
      <c r="B40" s="948"/>
      <c r="C40" s="969"/>
      <c r="D40" s="444" t="s">
        <v>229</v>
      </c>
      <c r="E40" s="445"/>
      <c r="F40" s="805">
        <f t="shared" si="3"/>
        <v>443</v>
      </c>
      <c r="G40" s="806"/>
      <c r="H40" s="128"/>
      <c r="I40" s="233">
        <v>148</v>
      </c>
      <c r="J40" s="128"/>
      <c r="K40" s="233">
        <v>135</v>
      </c>
      <c r="L40" s="232"/>
      <c r="M40" s="242">
        <v>160</v>
      </c>
      <c r="N40" s="108"/>
      <c r="O40" s="108"/>
      <c r="P40" s="108"/>
    </row>
    <row r="41" spans="2:16" s="103" customFormat="1" ht="19.5" customHeight="1">
      <c r="B41" s="749" t="s">
        <v>139</v>
      </c>
      <c r="C41" s="963" t="s">
        <v>318</v>
      </c>
      <c r="D41" s="964"/>
      <c r="E41" s="120" t="s">
        <v>394</v>
      </c>
      <c r="F41" s="965">
        <f t="shared" si="3"/>
        <v>2594</v>
      </c>
      <c r="G41" s="785"/>
      <c r="H41" s="784">
        <v>823</v>
      </c>
      <c r="I41" s="785"/>
      <c r="J41" s="784">
        <v>622</v>
      </c>
      <c r="K41" s="785"/>
      <c r="L41" s="790">
        <v>1149</v>
      </c>
      <c r="M41" s="786"/>
      <c r="N41" s="108"/>
      <c r="O41" s="108"/>
      <c r="P41" s="108"/>
    </row>
    <row r="42" spans="2:16" s="103" customFormat="1" ht="19.5" customHeight="1">
      <c r="B42" s="749"/>
      <c r="C42" s="936"/>
      <c r="D42" s="937"/>
      <c r="E42" s="113" t="s">
        <v>395</v>
      </c>
      <c r="F42" s="783">
        <f t="shared" si="3"/>
        <v>1145</v>
      </c>
      <c r="G42" s="747"/>
      <c r="H42" s="774">
        <v>443</v>
      </c>
      <c r="I42" s="747"/>
      <c r="J42" s="774">
        <v>287</v>
      </c>
      <c r="K42" s="747"/>
      <c r="L42" s="746">
        <v>415</v>
      </c>
      <c r="M42" s="775"/>
      <c r="N42" s="108"/>
      <c r="O42" s="108"/>
      <c r="P42" s="108"/>
    </row>
    <row r="43" spans="2:16" s="103" customFormat="1" ht="19.5" customHeight="1">
      <c r="B43" s="749"/>
      <c r="C43" s="934" t="s">
        <v>319</v>
      </c>
      <c r="D43" s="935"/>
      <c r="E43" s="113" t="s">
        <v>62</v>
      </c>
      <c r="F43" s="783">
        <f t="shared" si="3"/>
        <v>35</v>
      </c>
      <c r="G43" s="747"/>
      <c r="H43" s="774">
        <v>19</v>
      </c>
      <c r="I43" s="747"/>
      <c r="J43" s="774">
        <v>9</v>
      </c>
      <c r="K43" s="747"/>
      <c r="L43" s="746">
        <v>7</v>
      </c>
      <c r="M43" s="775"/>
      <c r="N43" s="108"/>
      <c r="O43" s="108"/>
      <c r="P43" s="108"/>
    </row>
    <row r="44" spans="2:16" s="103" customFormat="1" ht="19.5" customHeight="1">
      <c r="B44" s="749"/>
      <c r="C44" s="963"/>
      <c r="D44" s="964"/>
      <c r="E44" s="121" t="s">
        <v>63</v>
      </c>
      <c r="F44" s="783">
        <f t="shared" si="3"/>
        <v>341</v>
      </c>
      <c r="G44" s="747"/>
      <c r="H44" s="774">
        <v>108</v>
      </c>
      <c r="I44" s="747"/>
      <c r="J44" s="774">
        <v>91</v>
      </c>
      <c r="K44" s="747"/>
      <c r="L44" s="746">
        <v>142</v>
      </c>
      <c r="M44" s="775"/>
      <c r="N44" s="108"/>
      <c r="O44" s="108"/>
      <c r="P44" s="108"/>
    </row>
    <row r="45" spans="2:16" s="103" customFormat="1" ht="19.5" customHeight="1">
      <c r="B45" s="749"/>
      <c r="C45" s="963"/>
      <c r="D45" s="964"/>
      <c r="E45" s="109" t="s">
        <v>64</v>
      </c>
      <c r="F45" s="783">
        <f t="shared" si="3"/>
        <v>572</v>
      </c>
      <c r="G45" s="747"/>
      <c r="H45" s="774">
        <v>227</v>
      </c>
      <c r="I45" s="747"/>
      <c r="J45" s="774">
        <v>150</v>
      </c>
      <c r="K45" s="747"/>
      <c r="L45" s="746">
        <v>195</v>
      </c>
      <c r="M45" s="775"/>
      <c r="N45" s="108"/>
      <c r="O45" s="108"/>
      <c r="P45" s="108"/>
    </row>
    <row r="46" spans="2:16" s="103" customFormat="1" ht="19.5" customHeight="1">
      <c r="B46" s="749"/>
      <c r="C46" s="963"/>
      <c r="D46" s="964"/>
      <c r="E46" s="109" t="s">
        <v>66</v>
      </c>
      <c r="F46" s="783">
        <f>SUM(H46:M46)</f>
        <v>8</v>
      </c>
      <c r="G46" s="747"/>
      <c r="H46" s="100"/>
      <c r="I46" s="240" t="s">
        <v>657</v>
      </c>
      <c r="J46" s="773" t="s">
        <v>658</v>
      </c>
      <c r="K46" s="738"/>
      <c r="L46" s="746">
        <v>8</v>
      </c>
      <c r="M46" s="775"/>
      <c r="N46" s="108"/>
      <c r="O46" s="108"/>
      <c r="P46" s="108"/>
    </row>
    <row r="47" spans="2:16" s="103" customFormat="1" ht="19.5" customHeight="1">
      <c r="B47" s="750"/>
      <c r="C47" s="963"/>
      <c r="D47" s="964"/>
      <c r="E47" s="121" t="s">
        <v>65</v>
      </c>
      <c r="F47" s="805">
        <f aca="true" t="shared" si="4" ref="F47:F66">SUM(H47:M47)</f>
        <v>189</v>
      </c>
      <c r="G47" s="806"/>
      <c r="H47" s="774">
        <v>89</v>
      </c>
      <c r="I47" s="747"/>
      <c r="J47" s="774">
        <v>37</v>
      </c>
      <c r="K47" s="747"/>
      <c r="L47" s="746">
        <v>63</v>
      </c>
      <c r="M47" s="775"/>
      <c r="N47" s="108"/>
      <c r="O47" s="108"/>
      <c r="P47" s="108"/>
    </row>
    <row r="48" spans="2:16" s="103" customFormat="1" ht="19.5" customHeight="1">
      <c r="B48" s="962" t="s">
        <v>248</v>
      </c>
      <c r="C48" s="122" t="s">
        <v>235</v>
      </c>
      <c r="D48" s="123"/>
      <c r="E48" s="124"/>
      <c r="F48" s="819">
        <f t="shared" si="4"/>
        <v>3610</v>
      </c>
      <c r="G48" s="820"/>
      <c r="H48" s="821">
        <v>1238</v>
      </c>
      <c r="I48" s="822"/>
      <c r="J48" s="821">
        <v>864</v>
      </c>
      <c r="K48" s="822"/>
      <c r="L48" s="647">
        <v>1508</v>
      </c>
      <c r="M48" s="823"/>
      <c r="N48" s="108"/>
      <c r="O48" s="108"/>
      <c r="P48" s="108"/>
    </row>
    <row r="49" spans="2:16" s="103" customFormat="1" ht="19.5" customHeight="1">
      <c r="B49" s="817"/>
      <c r="C49" s="125" t="s">
        <v>236</v>
      </c>
      <c r="D49" s="119"/>
      <c r="E49" s="118"/>
      <c r="F49" s="783">
        <f t="shared" si="4"/>
        <v>129</v>
      </c>
      <c r="G49" s="747"/>
      <c r="H49" s="100"/>
      <c r="I49" s="235">
        <v>28</v>
      </c>
      <c r="J49" s="100"/>
      <c r="K49" s="235">
        <v>45</v>
      </c>
      <c r="L49" s="234"/>
      <c r="M49" s="236">
        <v>56</v>
      </c>
      <c r="N49" s="108"/>
      <c r="O49" s="108"/>
      <c r="P49" s="108"/>
    </row>
    <row r="50" spans="2:16" s="103" customFormat="1" ht="19.5" customHeight="1">
      <c r="B50" s="817"/>
      <c r="C50" s="771" t="s">
        <v>237</v>
      </c>
      <c r="D50" s="755" t="s">
        <v>238</v>
      </c>
      <c r="E50" s="756"/>
      <c r="F50" s="783">
        <f t="shared" si="4"/>
        <v>93</v>
      </c>
      <c r="G50" s="747"/>
      <c r="H50" s="100"/>
      <c r="I50" s="235">
        <v>10</v>
      </c>
      <c r="J50" s="100"/>
      <c r="K50" s="235">
        <v>39</v>
      </c>
      <c r="L50" s="234"/>
      <c r="M50" s="236">
        <v>44</v>
      </c>
      <c r="N50" s="108"/>
      <c r="O50" s="108"/>
      <c r="P50" s="108"/>
    </row>
    <row r="51" spans="2:16" s="103" customFormat="1" ht="19.5" customHeight="1">
      <c r="B51" s="817"/>
      <c r="C51" s="772"/>
      <c r="D51" s="126" t="s">
        <v>239</v>
      </c>
      <c r="E51" s="127"/>
      <c r="F51" s="783">
        <f t="shared" si="4"/>
        <v>11</v>
      </c>
      <c r="G51" s="747"/>
      <c r="H51" s="100"/>
      <c r="I51" s="235">
        <v>4</v>
      </c>
      <c r="J51" s="100"/>
      <c r="K51" s="235">
        <v>1</v>
      </c>
      <c r="L51" s="234"/>
      <c r="M51" s="236">
        <v>6</v>
      </c>
      <c r="N51" s="108"/>
      <c r="O51" s="108"/>
      <c r="P51" s="108"/>
    </row>
    <row r="52" spans="2:16" s="103" customFormat="1" ht="19.5" customHeight="1">
      <c r="B52" s="817"/>
      <c r="C52" s="772"/>
      <c r="D52" s="762" t="s">
        <v>240</v>
      </c>
      <c r="E52" s="763"/>
      <c r="F52" s="783">
        <f t="shared" si="4"/>
        <v>6</v>
      </c>
      <c r="G52" s="747"/>
      <c r="H52" s="100"/>
      <c r="I52" s="240">
        <v>3</v>
      </c>
      <c r="J52" s="100"/>
      <c r="K52" s="240" t="s">
        <v>657</v>
      </c>
      <c r="L52" s="234"/>
      <c r="M52" s="236">
        <v>3</v>
      </c>
      <c r="N52" s="108"/>
      <c r="O52" s="108"/>
      <c r="P52" s="108"/>
    </row>
    <row r="53" spans="2:16" s="103" customFormat="1" ht="19.5" customHeight="1">
      <c r="B53" s="817"/>
      <c r="C53" s="772"/>
      <c r="D53" s="126" t="s">
        <v>241</v>
      </c>
      <c r="E53" s="127"/>
      <c r="F53" s="887">
        <f t="shared" si="4"/>
        <v>0</v>
      </c>
      <c r="G53" s="860"/>
      <c r="H53" s="773" t="s">
        <v>657</v>
      </c>
      <c r="I53" s="738"/>
      <c r="J53" s="100"/>
      <c r="K53" s="240" t="s">
        <v>657</v>
      </c>
      <c r="L53" s="773" t="s">
        <v>657</v>
      </c>
      <c r="M53" s="949"/>
      <c r="N53" s="108"/>
      <c r="O53" s="108"/>
      <c r="P53" s="108"/>
    </row>
    <row r="54" spans="2:16" s="103" customFormat="1" ht="19.5" customHeight="1">
      <c r="B54" s="817"/>
      <c r="C54" s="772"/>
      <c r="D54" s="126" t="s">
        <v>242</v>
      </c>
      <c r="E54" s="127"/>
      <c r="F54" s="783">
        <f t="shared" si="4"/>
        <v>6</v>
      </c>
      <c r="G54" s="747"/>
      <c r="H54" s="773" t="s">
        <v>657</v>
      </c>
      <c r="I54" s="738"/>
      <c r="J54" s="100"/>
      <c r="K54" s="240">
        <v>3</v>
      </c>
      <c r="L54" s="234"/>
      <c r="M54" s="241">
        <v>3</v>
      </c>
      <c r="N54" s="108"/>
      <c r="O54" s="108"/>
      <c r="P54" s="108"/>
    </row>
    <row r="55" spans="2:16" s="103" customFormat="1" ht="19.5" customHeight="1">
      <c r="B55" s="817"/>
      <c r="C55" s="772"/>
      <c r="D55" s="126" t="s">
        <v>243</v>
      </c>
      <c r="E55" s="127"/>
      <c r="F55" s="887">
        <f t="shared" si="4"/>
        <v>2</v>
      </c>
      <c r="G55" s="860"/>
      <c r="H55" s="773" t="s">
        <v>657</v>
      </c>
      <c r="I55" s="738"/>
      <c r="J55" s="100"/>
      <c r="K55" s="240">
        <v>1</v>
      </c>
      <c r="L55" s="234"/>
      <c r="M55" s="241">
        <v>1</v>
      </c>
      <c r="N55" s="108"/>
      <c r="O55" s="108"/>
      <c r="P55" s="108"/>
    </row>
    <row r="56" spans="2:16" s="103" customFormat="1" ht="19.5" customHeight="1">
      <c r="B56" s="817"/>
      <c r="C56" s="772"/>
      <c r="D56" s="762" t="s">
        <v>244</v>
      </c>
      <c r="E56" s="763"/>
      <c r="F56" s="783">
        <f t="shared" si="4"/>
        <v>20</v>
      </c>
      <c r="G56" s="747"/>
      <c r="H56" s="100"/>
      <c r="I56" s="240">
        <v>9</v>
      </c>
      <c r="J56" s="100"/>
      <c r="K56" s="240">
        <v>3</v>
      </c>
      <c r="L56" s="234"/>
      <c r="M56" s="241">
        <v>8</v>
      </c>
      <c r="N56" s="108"/>
      <c r="O56" s="108"/>
      <c r="P56" s="108"/>
    </row>
    <row r="57" spans="2:16" s="103" customFormat="1" ht="19.5" customHeight="1">
      <c r="B57" s="817"/>
      <c r="C57" s="772"/>
      <c r="D57" s="762" t="s">
        <v>245</v>
      </c>
      <c r="E57" s="763"/>
      <c r="F57" s="783">
        <f t="shared" si="4"/>
        <v>2</v>
      </c>
      <c r="G57" s="747"/>
      <c r="H57" s="100"/>
      <c r="I57" s="240">
        <v>2</v>
      </c>
      <c r="J57" s="100"/>
      <c r="K57" s="240" t="s">
        <v>657</v>
      </c>
      <c r="L57" s="773" t="s">
        <v>657</v>
      </c>
      <c r="M57" s="949"/>
      <c r="N57" s="108"/>
      <c r="O57" s="108"/>
      <c r="P57" s="108"/>
    </row>
    <row r="58" spans="2:16" s="103" customFormat="1" ht="19.5" customHeight="1">
      <c r="B58" s="817"/>
      <c r="C58" s="772"/>
      <c r="D58" s="126" t="s">
        <v>246</v>
      </c>
      <c r="E58" s="127"/>
      <c r="F58" s="783">
        <f t="shared" si="4"/>
        <v>8</v>
      </c>
      <c r="G58" s="747"/>
      <c r="H58" s="100"/>
      <c r="I58" s="240">
        <v>6</v>
      </c>
      <c r="J58" s="100"/>
      <c r="K58" s="240" t="s">
        <v>657</v>
      </c>
      <c r="L58" s="234"/>
      <c r="M58" s="241">
        <v>2</v>
      </c>
      <c r="N58" s="108"/>
      <c r="O58" s="108"/>
      <c r="P58" s="108"/>
    </row>
    <row r="59" spans="2:16" s="103" customFormat="1" ht="19.5" customHeight="1">
      <c r="B59" s="817"/>
      <c r="C59" s="772"/>
      <c r="D59" s="126" t="s">
        <v>247</v>
      </c>
      <c r="E59" s="127"/>
      <c r="F59" s="887">
        <f t="shared" si="4"/>
        <v>0</v>
      </c>
      <c r="G59" s="860"/>
      <c r="H59" s="773" t="s">
        <v>657</v>
      </c>
      <c r="I59" s="738"/>
      <c r="J59" s="100"/>
      <c r="K59" s="240" t="s">
        <v>657</v>
      </c>
      <c r="L59" s="773" t="s">
        <v>657</v>
      </c>
      <c r="M59" s="949"/>
      <c r="N59" s="108"/>
      <c r="O59" s="108"/>
      <c r="P59" s="108"/>
    </row>
    <row r="60" spans="2:16" s="103" customFormat="1" ht="19.5" customHeight="1">
      <c r="B60" s="817"/>
      <c r="C60" s="772"/>
      <c r="D60" s="119" t="s">
        <v>127</v>
      </c>
      <c r="E60" s="118"/>
      <c r="F60" s="887">
        <f t="shared" si="4"/>
        <v>0</v>
      </c>
      <c r="G60" s="860"/>
      <c r="H60" s="773" t="s">
        <v>657</v>
      </c>
      <c r="I60" s="738"/>
      <c r="J60" s="244"/>
      <c r="K60" s="240" t="s">
        <v>657</v>
      </c>
      <c r="L60" s="773" t="s">
        <v>657</v>
      </c>
      <c r="M60" s="949"/>
      <c r="N60" s="108"/>
      <c r="O60" s="108"/>
      <c r="P60" s="108"/>
    </row>
    <row r="61" spans="2:16" s="103" customFormat="1" ht="19.5" customHeight="1">
      <c r="B61" s="818"/>
      <c r="C61" s="772"/>
      <c r="D61" s="119" t="s">
        <v>229</v>
      </c>
      <c r="E61" s="118"/>
      <c r="F61" s="783">
        <f>SUM(H61:M61)</f>
        <v>148</v>
      </c>
      <c r="G61" s="747"/>
      <c r="H61" s="100"/>
      <c r="I61" s="235">
        <f>SUM(I50:I60)</f>
        <v>34</v>
      </c>
      <c r="J61" s="100"/>
      <c r="K61" s="235">
        <v>47</v>
      </c>
      <c r="L61" s="234"/>
      <c r="M61" s="236">
        <v>67</v>
      </c>
      <c r="N61" s="108"/>
      <c r="O61" s="108"/>
      <c r="P61" s="108"/>
    </row>
    <row r="62" spans="2:16" s="103" customFormat="1" ht="19.5" customHeight="1">
      <c r="B62" s="791" t="s">
        <v>320</v>
      </c>
      <c r="C62" s="792"/>
      <c r="D62" s="792" t="s">
        <v>60</v>
      </c>
      <c r="E62" s="793"/>
      <c r="F62" s="783">
        <f t="shared" si="4"/>
        <v>248</v>
      </c>
      <c r="G62" s="747"/>
      <c r="H62" s="774">
        <v>93</v>
      </c>
      <c r="I62" s="747"/>
      <c r="J62" s="774">
        <v>54</v>
      </c>
      <c r="K62" s="747"/>
      <c r="L62" s="746">
        <v>101</v>
      </c>
      <c r="M62" s="775"/>
      <c r="N62" s="108"/>
      <c r="O62" s="108"/>
      <c r="P62" s="108"/>
    </row>
    <row r="63" spans="2:16" s="103" customFormat="1" ht="19.5" customHeight="1">
      <c r="B63" s="959" t="s">
        <v>67</v>
      </c>
      <c r="C63" s="810" t="s">
        <v>125</v>
      </c>
      <c r="D63" s="810"/>
      <c r="E63" s="811"/>
      <c r="F63" s="783">
        <f t="shared" si="4"/>
        <v>598</v>
      </c>
      <c r="G63" s="747"/>
      <c r="H63" s="774">
        <v>227</v>
      </c>
      <c r="I63" s="747"/>
      <c r="J63" s="774">
        <v>176</v>
      </c>
      <c r="K63" s="747"/>
      <c r="L63" s="746">
        <v>195</v>
      </c>
      <c r="M63" s="775"/>
      <c r="N63" s="108"/>
      <c r="O63" s="108"/>
      <c r="P63" s="108"/>
    </row>
    <row r="64" spans="2:16" s="103" customFormat="1" ht="19.5" customHeight="1">
      <c r="B64" s="960"/>
      <c r="C64" s="810" t="s">
        <v>126</v>
      </c>
      <c r="D64" s="810"/>
      <c r="E64" s="811"/>
      <c r="F64" s="783">
        <f t="shared" si="4"/>
        <v>484</v>
      </c>
      <c r="G64" s="747"/>
      <c r="H64" s="774">
        <v>188</v>
      </c>
      <c r="I64" s="747"/>
      <c r="J64" s="774">
        <v>134</v>
      </c>
      <c r="K64" s="747"/>
      <c r="L64" s="746">
        <v>162</v>
      </c>
      <c r="M64" s="775"/>
      <c r="N64" s="108"/>
      <c r="O64" s="108"/>
      <c r="P64" s="108"/>
    </row>
    <row r="65" spans="2:16" s="103" customFormat="1" ht="19.5" customHeight="1">
      <c r="B65" s="960"/>
      <c r="C65" s="867" t="s">
        <v>68</v>
      </c>
      <c r="D65" s="810" t="s">
        <v>69</v>
      </c>
      <c r="E65" s="811"/>
      <c r="F65" s="783">
        <f t="shared" si="4"/>
        <v>235</v>
      </c>
      <c r="G65" s="747"/>
      <c r="H65" s="774">
        <v>85</v>
      </c>
      <c r="I65" s="747"/>
      <c r="J65" s="774">
        <v>81</v>
      </c>
      <c r="K65" s="747"/>
      <c r="L65" s="746">
        <v>69</v>
      </c>
      <c r="M65" s="775"/>
      <c r="N65" s="108"/>
      <c r="O65" s="108"/>
      <c r="P65" s="108"/>
    </row>
    <row r="66" spans="2:16" s="103" customFormat="1" ht="19.5" customHeight="1">
      <c r="B66" s="961"/>
      <c r="C66" s="958"/>
      <c r="D66" s="803" t="s">
        <v>70</v>
      </c>
      <c r="E66" s="804"/>
      <c r="F66" s="805">
        <f t="shared" si="4"/>
        <v>249</v>
      </c>
      <c r="G66" s="806"/>
      <c r="H66" s="807">
        <v>103</v>
      </c>
      <c r="I66" s="806"/>
      <c r="J66" s="807">
        <v>53</v>
      </c>
      <c r="K66" s="806"/>
      <c r="L66" s="808">
        <v>93</v>
      </c>
      <c r="M66" s="809"/>
      <c r="N66" s="108"/>
      <c r="O66" s="108"/>
      <c r="P66" s="108"/>
    </row>
    <row r="67" spans="1:16" s="103" customFormat="1" ht="19.5" customHeight="1">
      <c r="A67" s="102"/>
      <c r="B67" s="129" t="s">
        <v>71</v>
      </c>
      <c r="C67" s="794" t="s">
        <v>72</v>
      </c>
      <c r="D67" s="794"/>
      <c r="E67" s="794"/>
      <c r="F67" s="794"/>
      <c r="G67" s="794"/>
      <c r="H67" s="794"/>
      <c r="I67" s="794"/>
      <c r="J67" s="794"/>
      <c r="K67" s="794"/>
      <c r="L67" s="794"/>
      <c r="M67" s="794"/>
      <c r="N67" s="108"/>
      <c r="O67" s="108"/>
      <c r="P67" s="108"/>
    </row>
    <row r="68" spans="2:16" s="103" customFormat="1" ht="19.5" customHeight="1">
      <c r="B68" s="108"/>
      <c r="C68" s="795" t="s">
        <v>249</v>
      </c>
      <c r="D68" s="795"/>
      <c r="E68" s="795"/>
      <c r="F68" s="795"/>
      <c r="G68" s="795"/>
      <c r="H68" s="795"/>
      <c r="I68" s="795"/>
      <c r="J68" s="795"/>
      <c r="K68" s="795"/>
      <c r="L68" s="795"/>
      <c r="M68" s="795"/>
      <c r="N68" s="108"/>
      <c r="O68" s="108"/>
      <c r="P68" s="108"/>
    </row>
    <row r="69" spans="2:16" s="103" customFormat="1" ht="19.5" customHeight="1">
      <c r="B69" s="108"/>
      <c r="C69" s="108"/>
      <c r="D69" s="108"/>
      <c r="E69" s="108"/>
      <c r="F69" s="108"/>
      <c r="G69" s="108"/>
      <c r="H69" s="108"/>
      <c r="I69" s="108"/>
      <c r="J69" s="108"/>
      <c r="K69" s="108"/>
      <c r="L69" s="185"/>
      <c r="M69" s="185"/>
      <c r="N69" s="108"/>
      <c r="O69" s="108"/>
      <c r="P69" s="108"/>
    </row>
    <row r="70" spans="2:16" ht="19.5" customHeight="1">
      <c r="B70" s="796" t="s">
        <v>324</v>
      </c>
      <c r="C70" s="796"/>
      <c r="D70" s="796"/>
      <c r="E70" s="796"/>
      <c r="F70" s="796"/>
      <c r="G70" s="796"/>
      <c r="H70" s="796"/>
      <c r="I70" s="796"/>
      <c r="J70" s="796"/>
      <c r="K70" s="130"/>
      <c r="N70" s="130"/>
      <c r="O70" s="130"/>
      <c r="P70" s="130"/>
    </row>
    <row r="71" spans="1:16" s="103" customFormat="1" ht="19.5" customHeight="1">
      <c r="A71" s="102"/>
      <c r="B71" s="797" t="s">
        <v>114</v>
      </c>
      <c r="C71" s="798"/>
      <c r="D71" s="798"/>
      <c r="E71" s="799"/>
      <c r="F71" s="900" t="s">
        <v>129</v>
      </c>
      <c r="G71" s="801"/>
      <c r="H71" s="801" t="s">
        <v>21</v>
      </c>
      <c r="I71" s="801"/>
      <c r="J71" s="801" t="s">
        <v>5</v>
      </c>
      <c r="K71" s="801"/>
      <c r="L71" s="956" t="s">
        <v>6</v>
      </c>
      <c r="M71" s="957"/>
      <c r="N71" s="108"/>
      <c r="O71" s="108"/>
      <c r="P71" s="108"/>
    </row>
    <row r="72" spans="1:16" s="103" customFormat="1" ht="17.25" customHeight="1">
      <c r="A72" s="102"/>
      <c r="B72" s="787" t="s">
        <v>371</v>
      </c>
      <c r="C72" s="788"/>
      <c r="D72" s="788"/>
      <c r="E72" s="789"/>
      <c r="F72" s="790">
        <f>SUM(H72:M72)</f>
        <v>662</v>
      </c>
      <c r="G72" s="785"/>
      <c r="H72" s="849">
        <v>253</v>
      </c>
      <c r="I72" s="820"/>
      <c r="J72" s="849">
        <v>176</v>
      </c>
      <c r="K72" s="820"/>
      <c r="L72" s="955">
        <v>233</v>
      </c>
      <c r="M72" s="850"/>
      <c r="N72" s="108"/>
      <c r="O72" s="108"/>
      <c r="P72" s="108"/>
    </row>
    <row r="73" spans="1:16" s="103" customFormat="1" ht="17.25" customHeight="1">
      <c r="A73" s="102"/>
      <c r="B73" s="791" t="s">
        <v>250</v>
      </c>
      <c r="C73" s="792"/>
      <c r="D73" s="792"/>
      <c r="E73" s="793"/>
      <c r="F73" s="746">
        <f>SUM(H73:M73)</f>
        <v>540</v>
      </c>
      <c r="G73" s="747"/>
      <c r="H73" s="774">
        <v>204</v>
      </c>
      <c r="I73" s="747"/>
      <c r="J73" s="774">
        <v>134</v>
      </c>
      <c r="K73" s="747"/>
      <c r="L73" s="746">
        <v>202</v>
      </c>
      <c r="M73" s="775"/>
      <c r="N73" s="108"/>
      <c r="O73" s="108"/>
      <c r="P73" s="108"/>
    </row>
    <row r="74" spans="2:16" ht="17.25" customHeight="1">
      <c r="B74" s="952" t="s">
        <v>231</v>
      </c>
      <c r="C74" s="953"/>
      <c r="D74" s="743" t="s">
        <v>394</v>
      </c>
      <c r="E74" s="745"/>
      <c r="F74" s="746">
        <f aca="true" t="shared" si="5" ref="F74:F137">SUM(H74:M74)</f>
        <v>264</v>
      </c>
      <c r="G74" s="747"/>
      <c r="H74" s="774">
        <v>94</v>
      </c>
      <c r="I74" s="747"/>
      <c r="J74" s="774">
        <v>81</v>
      </c>
      <c r="K74" s="747"/>
      <c r="L74" s="746">
        <v>89</v>
      </c>
      <c r="M74" s="775"/>
      <c r="N74" s="130"/>
      <c r="O74" s="130"/>
      <c r="P74" s="130"/>
    </row>
    <row r="75" spans="2:16" ht="17.25" customHeight="1">
      <c r="B75" s="954"/>
      <c r="C75" s="916"/>
      <c r="D75" s="743" t="s">
        <v>395</v>
      </c>
      <c r="E75" s="745"/>
      <c r="F75" s="746">
        <f t="shared" si="5"/>
        <v>276</v>
      </c>
      <c r="G75" s="747"/>
      <c r="H75" s="774">
        <v>110</v>
      </c>
      <c r="I75" s="747"/>
      <c r="J75" s="774">
        <v>53</v>
      </c>
      <c r="K75" s="747"/>
      <c r="L75" s="746">
        <v>113</v>
      </c>
      <c r="M75" s="775"/>
      <c r="N75" s="130"/>
      <c r="O75" s="130"/>
      <c r="P75" s="130"/>
    </row>
    <row r="76" spans="2:16" ht="17.25" customHeight="1">
      <c r="B76" s="946" t="s">
        <v>322</v>
      </c>
      <c r="C76" s="771" t="s">
        <v>216</v>
      </c>
      <c r="D76" s="743" t="s">
        <v>251</v>
      </c>
      <c r="E76" s="745"/>
      <c r="F76" s="859">
        <f t="shared" si="5"/>
        <v>0</v>
      </c>
      <c r="G76" s="860"/>
      <c r="H76" s="773" t="s">
        <v>657</v>
      </c>
      <c r="I76" s="738"/>
      <c r="J76" s="244"/>
      <c r="K76" s="240" t="s">
        <v>657</v>
      </c>
      <c r="L76" s="773" t="s">
        <v>657</v>
      </c>
      <c r="M76" s="949"/>
      <c r="N76" s="130"/>
      <c r="O76" s="130"/>
      <c r="P76" s="130"/>
    </row>
    <row r="77" spans="2:16" ht="17.25" customHeight="1">
      <c r="B77" s="947"/>
      <c r="C77" s="772"/>
      <c r="D77" s="743" t="s">
        <v>252</v>
      </c>
      <c r="E77" s="745"/>
      <c r="F77" s="859">
        <f t="shared" si="5"/>
        <v>0</v>
      </c>
      <c r="G77" s="860"/>
      <c r="H77" s="773" t="s">
        <v>657</v>
      </c>
      <c r="I77" s="738"/>
      <c r="J77" s="244"/>
      <c r="K77" s="240" t="s">
        <v>657</v>
      </c>
      <c r="L77" s="773" t="s">
        <v>657</v>
      </c>
      <c r="M77" s="949"/>
      <c r="N77" s="130"/>
      <c r="O77" s="130"/>
      <c r="P77" s="130"/>
    </row>
    <row r="78" spans="2:16" ht="17.25" customHeight="1">
      <c r="B78" s="947"/>
      <c r="C78" s="772"/>
      <c r="D78" s="743" t="s">
        <v>253</v>
      </c>
      <c r="E78" s="745"/>
      <c r="F78" s="859">
        <f t="shared" si="5"/>
        <v>0</v>
      </c>
      <c r="G78" s="860"/>
      <c r="H78" s="773" t="s">
        <v>657</v>
      </c>
      <c r="I78" s="738"/>
      <c r="J78" s="244"/>
      <c r="K78" s="240" t="s">
        <v>657</v>
      </c>
      <c r="L78" s="773" t="s">
        <v>657</v>
      </c>
      <c r="M78" s="949"/>
      <c r="N78" s="130"/>
      <c r="O78" s="130"/>
      <c r="P78" s="130"/>
    </row>
    <row r="79" spans="2:16" ht="17.25" customHeight="1">
      <c r="B79" s="947"/>
      <c r="C79" s="772"/>
      <c r="D79" s="743" t="s">
        <v>254</v>
      </c>
      <c r="E79" s="745"/>
      <c r="F79" s="859">
        <f>SUM(H79:M79)</f>
        <v>0</v>
      </c>
      <c r="G79" s="860"/>
      <c r="H79" s="773" t="s">
        <v>657</v>
      </c>
      <c r="I79" s="738"/>
      <c r="J79" s="100"/>
      <c r="K79" s="240" t="s">
        <v>657</v>
      </c>
      <c r="L79" s="773" t="s">
        <v>657</v>
      </c>
      <c r="M79" s="949"/>
      <c r="N79" s="130"/>
      <c r="O79" s="130"/>
      <c r="P79" s="130"/>
    </row>
    <row r="80" spans="2:16" ht="17.25" customHeight="1">
      <c r="B80" s="947"/>
      <c r="C80" s="772"/>
      <c r="D80" s="761" t="s">
        <v>53</v>
      </c>
      <c r="E80" s="763"/>
      <c r="F80" s="859">
        <f>SUM(H80:M80)</f>
        <v>0</v>
      </c>
      <c r="G80" s="860"/>
      <c r="H80" s="773" t="s">
        <v>657</v>
      </c>
      <c r="I80" s="738"/>
      <c r="J80" s="243"/>
      <c r="K80" s="240" t="s">
        <v>657</v>
      </c>
      <c r="L80" s="773" t="s">
        <v>657</v>
      </c>
      <c r="M80" s="949"/>
      <c r="N80" s="130"/>
      <c r="O80" s="130"/>
      <c r="P80" s="130"/>
    </row>
    <row r="81" spans="2:16" ht="17.25" customHeight="1">
      <c r="B81" s="947"/>
      <c r="C81" s="772"/>
      <c r="D81" s="743" t="s">
        <v>255</v>
      </c>
      <c r="E81" s="745"/>
      <c r="F81" s="859">
        <f t="shared" si="5"/>
        <v>0</v>
      </c>
      <c r="G81" s="860"/>
      <c r="H81" s="773" t="s">
        <v>657</v>
      </c>
      <c r="I81" s="738"/>
      <c r="J81" s="243"/>
      <c r="K81" s="240" t="s">
        <v>657</v>
      </c>
      <c r="L81" s="773" t="s">
        <v>657</v>
      </c>
      <c r="M81" s="949"/>
      <c r="N81" s="130"/>
      <c r="O81" s="130"/>
      <c r="P81" s="130"/>
    </row>
    <row r="82" spans="2:16" ht="17.25" customHeight="1">
      <c r="B82" s="947"/>
      <c r="C82" s="772"/>
      <c r="D82" s="743" t="s">
        <v>256</v>
      </c>
      <c r="E82" s="745"/>
      <c r="F82" s="859">
        <f t="shared" si="5"/>
        <v>0</v>
      </c>
      <c r="G82" s="860"/>
      <c r="H82" s="773" t="s">
        <v>657</v>
      </c>
      <c r="I82" s="738"/>
      <c r="J82" s="243"/>
      <c r="K82" s="240" t="s">
        <v>657</v>
      </c>
      <c r="L82" s="773" t="s">
        <v>657</v>
      </c>
      <c r="M82" s="949"/>
      <c r="N82" s="130"/>
      <c r="O82" s="130"/>
      <c r="P82" s="130"/>
    </row>
    <row r="83" spans="2:16" ht="17.25" customHeight="1">
      <c r="B83" s="947"/>
      <c r="C83" s="772"/>
      <c r="D83" s="743" t="s">
        <v>257</v>
      </c>
      <c r="E83" s="745"/>
      <c r="F83" s="859">
        <f t="shared" si="5"/>
        <v>0</v>
      </c>
      <c r="G83" s="860"/>
      <c r="H83" s="773" t="s">
        <v>657</v>
      </c>
      <c r="I83" s="738"/>
      <c r="J83" s="243"/>
      <c r="K83" s="240" t="s">
        <v>657</v>
      </c>
      <c r="L83" s="773" t="s">
        <v>657</v>
      </c>
      <c r="M83" s="949"/>
      <c r="N83" s="130"/>
      <c r="O83" s="130"/>
      <c r="P83" s="130"/>
    </row>
    <row r="84" spans="2:16" ht="17.25" customHeight="1">
      <c r="B84" s="947"/>
      <c r="C84" s="772"/>
      <c r="D84" s="743" t="s">
        <v>127</v>
      </c>
      <c r="E84" s="745"/>
      <c r="F84" s="746">
        <f t="shared" si="5"/>
        <v>1</v>
      </c>
      <c r="G84" s="747"/>
      <c r="H84" s="100"/>
      <c r="I84" s="240">
        <v>1</v>
      </c>
      <c r="J84" s="100"/>
      <c r="K84" s="240" t="s">
        <v>657</v>
      </c>
      <c r="L84" s="773" t="s">
        <v>657</v>
      </c>
      <c r="M84" s="949"/>
      <c r="N84" s="130"/>
      <c r="O84" s="130"/>
      <c r="P84" s="130"/>
    </row>
    <row r="85" spans="2:16" ht="17.25" customHeight="1">
      <c r="B85" s="948"/>
      <c r="C85" s="886"/>
      <c r="D85" s="874" t="s">
        <v>229</v>
      </c>
      <c r="E85" s="875"/>
      <c r="F85" s="808">
        <f t="shared" si="5"/>
        <v>1</v>
      </c>
      <c r="G85" s="806"/>
      <c r="H85" s="128"/>
      <c r="I85" s="332">
        <f>SUM(I76:I84)</f>
        <v>1</v>
      </c>
      <c r="J85" s="128"/>
      <c r="K85" s="332" t="s">
        <v>657</v>
      </c>
      <c r="L85" s="866" t="s">
        <v>657</v>
      </c>
      <c r="M85" s="951"/>
      <c r="N85" s="130"/>
      <c r="O85" s="130"/>
      <c r="P85" s="130"/>
    </row>
    <row r="86" spans="2:16" ht="17.25" customHeight="1">
      <c r="B86" s="947" t="s">
        <v>322</v>
      </c>
      <c r="C86" s="772" t="s">
        <v>217</v>
      </c>
      <c r="D86" s="765" t="s">
        <v>258</v>
      </c>
      <c r="E86" s="767"/>
      <c r="F86" s="882">
        <f t="shared" si="5"/>
        <v>0</v>
      </c>
      <c r="G86" s="883"/>
      <c r="H86" s="884" t="s">
        <v>657</v>
      </c>
      <c r="I86" s="885"/>
      <c r="J86" s="493"/>
      <c r="K86" s="446" t="s">
        <v>657</v>
      </c>
      <c r="L86" s="884" t="s">
        <v>657</v>
      </c>
      <c r="M86" s="911"/>
      <c r="N86" s="130"/>
      <c r="O86" s="130"/>
      <c r="P86" s="130"/>
    </row>
    <row r="87" spans="2:16" ht="17.25" customHeight="1">
      <c r="B87" s="947"/>
      <c r="C87" s="772"/>
      <c r="D87" s="743" t="s">
        <v>259</v>
      </c>
      <c r="E87" s="745"/>
      <c r="F87" s="859">
        <f t="shared" si="5"/>
        <v>0</v>
      </c>
      <c r="G87" s="860"/>
      <c r="H87" s="773" t="s">
        <v>657</v>
      </c>
      <c r="I87" s="738"/>
      <c r="J87" s="494"/>
      <c r="K87" s="240" t="s">
        <v>657</v>
      </c>
      <c r="L87" s="773" t="s">
        <v>657</v>
      </c>
      <c r="M87" s="949"/>
      <c r="N87" s="130"/>
      <c r="O87" s="130"/>
      <c r="P87" s="130"/>
    </row>
    <row r="88" spans="2:16" ht="17.25" customHeight="1">
      <c r="B88" s="947"/>
      <c r="C88" s="772"/>
      <c r="D88" s="743" t="s">
        <v>260</v>
      </c>
      <c r="E88" s="745"/>
      <c r="F88" s="859">
        <f t="shared" si="5"/>
        <v>1</v>
      </c>
      <c r="G88" s="860"/>
      <c r="H88" s="494"/>
      <c r="I88" s="240">
        <v>1</v>
      </c>
      <c r="J88" s="494"/>
      <c r="K88" s="240" t="s">
        <v>657</v>
      </c>
      <c r="L88" s="773" t="s">
        <v>657</v>
      </c>
      <c r="M88" s="949"/>
      <c r="N88" s="130"/>
      <c r="O88" s="130"/>
      <c r="P88" s="130"/>
    </row>
    <row r="89" spans="2:16" ht="17.25" customHeight="1">
      <c r="B89" s="947"/>
      <c r="C89" s="772"/>
      <c r="D89" s="743" t="s">
        <v>127</v>
      </c>
      <c r="E89" s="745"/>
      <c r="F89" s="859">
        <f t="shared" si="5"/>
        <v>0</v>
      </c>
      <c r="G89" s="860"/>
      <c r="H89" s="773" t="s">
        <v>657</v>
      </c>
      <c r="I89" s="738"/>
      <c r="J89" s="494"/>
      <c r="K89" s="240" t="s">
        <v>657</v>
      </c>
      <c r="L89" s="773" t="s">
        <v>657</v>
      </c>
      <c r="M89" s="949"/>
      <c r="N89" s="130"/>
      <c r="O89" s="130"/>
      <c r="P89" s="130"/>
    </row>
    <row r="90" spans="2:16" ht="17.25" customHeight="1">
      <c r="B90" s="947"/>
      <c r="C90" s="764"/>
      <c r="D90" s="754" t="s">
        <v>229</v>
      </c>
      <c r="E90" s="756"/>
      <c r="F90" s="859">
        <f t="shared" si="5"/>
        <v>1</v>
      </c>
      <c r="G90" s="860"/>
      <c r="H90" s="494"/>
      <c r="I90" s="240">
        <f>SUM(I86:I89)</f>
        <v>1</v>
      </c>
      <c r="J90" s="494"/>
      <c r="K90" s="240" t="s">
        <v>657</v>
      </c>
      <c r="L90" s="773" t="s">
        <v>657</v>
      </c>
      <c r="M90" s="949"/>
      <c r="N90" s="130"/>
      <c r="O90" s="130"/>
      <c r="P90" s="130"/>
    </row>
    <row r="91" spans="2:16" ht="17.25" customHeight="1">
      <c r="B91" s="947"/>
      <c r="C91" s="772" t="s">
        <v>262</v>
      </c>
      <c r="D91" s="765" t="s">
        <v>261</v>
      </c>
      <c r="E91" s="767"/>
      <c r="F91" s="859">
        <f t="shared" si="5"/>
        <v>0</v>
      </c>
      <c r="G91" s="860"/>
      <c r="H91" s="773" t="s">
        <v>657</v>
      </c>
      <c r="I91" s="738"/>
      <c r="J91" s="494"/>
      <c r="K91" s="240" t="s">
        <v>657</v>
      </c>
      <c r="L91" s="773" t="s">
        <v>657</v>
      </c>
      <c r="M91" s="949"/>
      <c r="N91" s="130"/>
      <c r="O91" s="130"/>
      <c r="P91" s="130"/>
    </row>
    <row r="92" spans="2:16" ht="17.25" customHeight="1">
      <c r="B92" s="947"/>
      <c r="C92" s="772"/>
      <c r="D92" s="743" t="s">
        <v>127</v>
      </c>
      <c r="E92" s="745"/>
      <c r="F92" s="859">
        <f>SUM(H92:M92)</f>
        <v>0</v>
      </c>
      <c r="G92" s="860"/>
      <c r="H92" s="773" t="s">
        <v>657</v>
      </c>
      <c r="I92" s="738"/>
      <c r="J92" s="100"/>
      <c r="K92" s="240" t="s">
        <v>657</v>
      </c>
      <c r="L92" s="773" t="s">
        <v>657</v>
      </c>
      <c r="M92" s="949"/>
      <c r="N92" s="130"/>
      <c r="O92" s="130"/>
      <c r="P92" s="130"/>
    </row>
    <row r="93" spans="2:16" ht="17.25" customHeight="1">
      <c r="B93" s="947"/>
      <c r="C93" s="764"/>
      <c r="D93" s="743" t="s">
        <v>229</v>
      </c>
      <c r="E93" s="745"/>
      <c r="F93" s="859">
        <f>SUM(H93:M93)</f>
        <v>0</v>
      </c>
      <c r="G93" s="860"/>
      <c r="H93" s="773" t="s">
        <v>657</v>
      </c>
      <c r="I93" s="738"/>
      <c r="J93" s="100"/>
      <c r="K93" s="240" t="s">
        <v>657</v>
      </c>
      <c r="L93" s="773" t="s">
        <v>657</v>
      </c>
      <c r="M93" s="949"/>
      <c r="N93" s="130"/>
      <c r="O93" s="130"/>
      <c r="P93" s="130"/>
    </row>
    <row r="94" spans="2:16" ht="17.25" customHeight="1">
      <c r="B94" s="947"/>
      <c r="C94" s="771" t="s">
        <v>219</v>
      </c>
      <c r="D94" s="743" t="s">
        <v>396</v>
      </c>
      <c r="E94" s="745"/>
      <c r="F94" s="859">
        <f>SUM(H94:M94)</f>
        <v>0</v>
      </c>
      <c r="G94" s="860"/>
      <c r="H94" s="773" t="s">
        <v>657</v>
      </c>
      <c r="I94" s="738"/>
      <c r="J94" s="243"/>
      <c r="K94" s="240" t="s">
        <v>657</v>
      </c>
      <c r="L94" s="773" t="s">
        <v>657</v>
      </c>
      <c r="M94" s="949"/>
      <c r="N94" s="130"/>
      <c r="O94" s="130"/>
      <c r="P94" s="130"/>
    </row>
    <row r="95" spans="2:16" ht="17.25" customHeight="1">
      <c r="B95" s="947"/>
      <c r="C95" s="772"/>
      <c r="D95" s="761" t="s">
        <v>263</v>
      </c>
      <c r="E95" s="763"/>
      <c r="F95" s="746">
        <f>SUM(H95:M95)</f>
        <v>3</v>
      </c>
      <c r="G95" s="747"/>
      <c r="H95" s="773">
        <v>1</v>
      </c>
      <c r="I95" s="738"/>
      <c r="J95" s="100"/>
      <c r="K95" s="240" t="s">
        <v>657</v>
      </c>
      <c r="L95" s="746">
        <v>2</v>
      </c>
      <c r="M95" s="775"/>
      <c r="N95" s="130"/>
      <c r="O95" s="130"/>
      <c r="P95" s="130"/>
    </row>
    <row r="96" spans="2:16" ht="17.25" customHeight="1">
      <c r="B96" s="947"/>
      <c r="C96" s="772"/>
      <c r="D96" s="743" t="s">
        <v>127</v>
      </c>
      <c r="E96" s="745"/>
      <c r="F96" s="859">
        <f t="shared" si="5"/>
        <v>0</v>
      </c>
      <c r="G96" s="860"/>
      <c r="H96" s="773" t="s">
        <v>657</v>
      </c>
      <c r="I96" s="738"/>
      <c r="J96" s="243"/>
      <c r="K96" s="240" t="s">
        <v>657</v>
      </c>
      <c r="L96" s="773" t="s">
        <v>657</v>
      </c>
      <c r="M96" s="949"/>
      <c r="N96" s="130"/>
      <c r="O96" s="130"/>
      <c r="P96" s="130"/>
    </row>
    <row r="97" spans="2:16" ht="17.25" customHeight="1">
      <c r="B97" s="947"/>
      <c r="C97" s="764"/>
      <c r="D97" s="743" t="s">
        <v>229</v>
      </c>
      <c r="E97" s="745"/>
      <c r="F97" s="746">
        <f t="shared" si="5"/>
        <v>3</v>
      </c>
      <c r="G97" s="747"/>
      <c r="H97" s="773">
        <f>SUM(H94:I96)</f>
        <v>1</v>
      </c>
      <c r="I97" s="738"/>
      <c r="J97" s="100"/>
      <c r="K97" s="240" t="s">
        <v>657</v>
      </c>
      <c r="L97" s="774">
        <v>2</v>
      </c>
      <c r="M97" s="775"/>
      <c r="N97" s="130"/>
      <c r="O97" s="130"/>
      <c r="P97" s="130"/>
    </row>
    <row r="98" spans="2:16" ht="17.25" customHeight="1">
      <c r="B98" s="947"/>
      <c r="C98" s="771" t="s">
        <v>220</v>
      </c>
      <c r="D98" s="743" t="s">
        <v>264</v>
      </c>
      <c r="E98" s="745"/>
      <c r="F98" s="859">
        <f t="shared" si="5"/>
        <v>0</v>
      </c>
      <c r="G98" s="860"/>
      <c r="H98" s="773" t="s">
        <v>657</v>
      </c>
      <c r="I98" s="738"/>
      <c r="J98" s="243"/>
      <c r="K98" s="240" t="s">
        <v>657</v>
      </c>
      <c r="L98" s="773" t="s">
        <v>657</v>
      </c>
      <c r="M98" s="949"/>
      <c r="N98" s="130"/>
      <c r="O98" s="130"/>
      <c r="P98" s="130"/>
    </row>
    <row r="99" spans="2:16" ht="17.25" customHeight="1">
      <c r="B99" s="947"/>
      <c r="C99" s="772"/>
      <c r="D99" s="743" t="s">
        <v>7</v>
      </c>
      <c r="E99" s="745"/>
      <c r="F99" s="859">
        <f t="shared" si="5"/>
        <v>0</v>
      </c>
      <c r="G99" s="860"/>
      <c r="H99" s="773" t="s">
        <v>657</v>
      </c>
      <c r="I99" s="738"/>
      <c r="J99" s="243"/>
      <c r="K99" s="240" t="s">
        <v>657</v>
      </c>
      <c r="L99" s="773" t="s">
        <v>657</v>
      </c>
      <c r="M99" s="949"/>
      <c r="N99" s="130"/>
      <c r="O99" s="130"/>
      <c r="P99" s="130"/>
    </row>
    <row r="100" spans="2:16" ht="17.25" customHeight="1">
      <c r="B100" s="947"/>
      <c r="C100" s="772"/>
      <c r="D100" s="743" t="s">
        <v>54</v>
      </c>
      <c r="E100" s="745"/>
      <c r="F100" s="859">
        <f t="shared" si="5"/>
        <v>0</v>
      </c>
      <c r="G100" s="860"/>
      <c r="H100" s="773" t="s">
        <v>657</v>
      </c>
      <c r="I100" s="738"/>
      <c r="J100" s="243"/>
      <c r="K100" s="240" t="s">
        <v>657</v>
      </c>
      <c r="L100" s="773" t="s">
        <v>657</v>
      </c>
      <c r="M100" s="949"/>
      <c r="N100" s="130"/>
      <c r="O100" s="130"/>
      <c r="P100" s="130"/>
    </row>
    <row r="101" spans="2:16" ht="17.25" customHeight="1">
      <c r="B101" s="947"/>
      <c r="C101" s="772"/>
      <c r="D101" s="743" t="s">
        <v>265</v>
      </c>
      <c r="E101" s="745"/>
      <c r="F101" s="859">
        <f t="shared" si="5"/>
        <v>0</v>
      </c>
      <c r="G101" s="860"/>
      <c r="H101" s="773" t="s">
        <v>657</v>
      </c>
      <c r="I101" s="738"/>
      <c r="J101" s="243"/>
      <c r="K101" s="240" t="s">
        <v>657</v>
      </c>
      <c r="L101" s="773" t="s">
        <v>657</v>
      </c>
      <c r="M101" s="949"/>
      <c r="N101" s="130"/>
      <c r="O101" s="130"/>
      <c r="P101" s="130"/>
    </row>
    <row r="102" spans="2:16" ht="17.25" customHeight="1">
      <c r="B102" s="947"/>
      <c r="C102" s="772"/>
      <c r="D102" s="743" t="s">
        <v>442</v>
      </c>
      <c r="E102" s="745"/>
      <c r="F102" s="859">
        <f t="shared" si="5"/>
        <v>0</v>
      </c>
      <c r="G102" s="860"/>
      <c r="H102" s="773" t="s">
        <v>657</v>
      </c>
      <c r="I102" s="738"/>
      <c r="J102" s="243"/>
      <c r="K102" s="240" t="s">
        <v>657</v>
      </c>
      <c r="L102" s="773" t="s">
        <v>657</v>
      </c>
      <c r="M102" s="949"/>
      <c r="N102" s="130"/>
      <c r="O102" s="130"/>
      <c r="P102" s="130"/>
    </row>
    <row r="103" spans="2:16" ht="17.25" customHeight="1">
      <c r="B103" s="947"/>
      <c r="C103" s="772"/>
      <c r="D103" s="743" t="s">
        <v>443</v>
      </c>
      <c r="E103" s="745"/>
      <c r="F103" s="859">
        <f t="shared" si="5"/>
        <v>1</v>
      </c>
      <c r="G103" s="860"/>
      <c r="H103" s="773" t="s">
        <v>657</v>
      </c>
      <c r="I103" s="738"/>
      <c r="J103" s="243"/>
      <c r="K103" s="240" t="s">
        <v>657</v>
      </c>
      <c r="L103" s="231"/>
      <c r="M103" s="241">
        <v>1</v>
      </c>
      <c r="N103" s="130"/>
      <c r="O103" s="130"/>
      <c r="P103" s="130"/>
    </row>
    <row r="104" spans="2:16" ht="17.25" customHeight="1">
      <c r="B104" s="947"/>
      <c r="C104" s="772"/>
      <c r="D104" s="743" t="s">
        <v>127</v>
      </c>
      <c r="E104" s="745"/>
      <c r="F104" s="859">
        <f t="shared" si="5"/>
        <v>0</v>
      </c>
      <c r="G104" s="860"/>
      <c r="H104" s="773" t="s">
        <v>657</v>
      </c>
      <c r="I104" s="738"/>
      <c r="J104" s="243"/>
      <c r="K104" s="240" t="s">
        <v>657</v>
      </c>
      <c r="L104" s="773" t="s">
        <v>657</v>
      </c>
      <c r="M104" s="949"/>
      <c r="N104" s="130"/>
      <c r="O104" s="130"/>
      <c r="P104" s="130"/>
    </row>
    <row r="105" spans="2:16" ht="17.25" customHeight="1">
      <c r="B105" s="947"/>
      <c r="C105" s="764"/>
      <c r="D105" s="754" t="s">
        <v>229</v>
      </c>
      <c r="E105" s="756"/>
      <c r="F105" s="859">
        <f>SUM(H105:M105)</f>
        <v>1</v>
      </c>
      <c r="G105" s="860"/>
      <c r="H105" s="773" t="s">
        <v>657</v>
      </c>
      <c r="I105" s="738"/>
      <c r="J105" s="243"/>
      <c r="K105" s="240" t="s">
        <v>657</v>
      </c>
      <c r="L105" s="231"/>
      <c r="M105" s="241">
        <v>1</v>
      </c>
      <c r="N105" s="130"/>
      <c r="O105" s="130"/>
      <c r="P105" s="130"/>
    </row>
    <row r="106" spans="2:16" ht="17.25" customHeight="1">
      <c r="B106" s="947"/>
      <c r="C106" s="771" t="s">
        <v>221</v>
      </c>
      <c r="D106" s="743" t="s">
        <v>73</v>
      </c>
      <c r="E106" s="745"/>
      <c r="F106" s="859">
        <f>SUM(H106:M106)</f>
        <v>10</v>
      </c>
      <c r="G106" s="860"/>
      <c r="H106" s="243"/>
      <c r="I106" s="240">
        <v>4</v>
      </c>
      <c r="J106" s="243"/>
      <c r="K106" s="240">
        <v>4</v>
      </c>
      <c r="L106" s="231"/>
      <c r="M106" s="241">
        <v>2</v>
      </c>
      <c r="N106" s="130"/>
      <c r="O106" s="130"/>
      <c r="P106" s="130"/>
    </row>
    <row r="107" spans="2:16" ht="17.25" customHeight="1">
      <c r="B107" s="947"/>
      <c r="C107" s="772"/>
      <c r="D107" s="743" t="s">
        <v>268</v>
      </c>
      <c r="E107" s="745"/>
      <c r="F107" s="746">
        <f t="shared" si="5"/>
        <v>7</v>
      </c>
      <c r="G107" s="747"/>
      <c r="H107" s="100"/>
      <c r="I107" s="235">
        <v>4</v>
      </c>
      <c r="J107" s="100"/>
      <c r="K107" s="235">
        <v>2</v>
      </c>
      <c r="L107" s="234"/>
      <c r="M107" s="236">
        <v>1</v>
      </c>
      <c r="N107" s="130"/>
      <c r="O107" s="130"/>
      <c r="P107" s="130"/>
    </row>
    <row r="108" spans="2:16" ht="17.25" customHeight="1">
      <c r="B108" s="947"/>
      <c r="C108" s="772"/>
      <c r="D108" s="743" t="s">
        <v>269</v>
      </c>
      <c r="E108" s="745"/>
      <c r="F108" s="859">
        <f t="shared" si="5"/>
        <v>0</v>
      </c>
      <c r="G108" s="860"/>
      <c r="H108" s="773" t="s">
        <v>657</v>
      </c>
      <c r="I108" s="738"/>
      <c r="J108" s="243"/>
      <c r="K108" s="240" t="s">
        <v>657</v>
      </c>
      <c r="L108" s="773" t="s">
        <v>657</v>
      </c>
      <c r="M108" s="949"/>
      <c r="N108" s="130"/>
      <c r="O108" s="130"/>
      <c r="P108" s="130"/>
    </row>
    <row r="109" spans="2:16" ht="17.25" customHeight="1">
      <c r="B109" s="947"/>
      <c r="C109" s="772"/>
      <c r="D109" s="743" t="s">
        <v>270</v>
      </c>
      <c r="E109" s="745"/>
      <c r="F109" s="859">
        <f>SUM(H109:M109)</f>
        <v>1</v>
      </c>
      <c r="G109" s="860"/>
      <c r="H109" s="773" t="s">
        <v>657</v>
      </c>
      <c r="I109" s="738"/>
      <c r="J109" s="243"/>
      <c r="K109" s="240">
        <v>1</v>
      </c>
      <c r="L109" s="773" t="s">
        <v>657</v>
      </c>
      <c r="M109" s="949"/>
      <c r="N109" s="130"/>
      <c r="O109" s="130"/>
      <c r="P109" s="130"/>
    </row>
    <row r="110" spans="2:16" ht="17.25" customHeight="1">
      <c r="B110" s="947"/>
      <c r="C110" s="772"/>
      <c r="D110" s="743" t="s">
        <v>271</v>
      </c>
      <c r="E110" s="745"/>
      <c r="F110" s="859">
        <f>SUM(H110:M110)</f>
        <v>1</v>
      </c>
      <c r="G110" s="860"/>
      <c r="H110" s="243"/>
      <c r="I110" s="240">
        <v>1</v>
      </c>
      <c r="J110" s="243"/>
      <c r="K110" s="240" t="s">
        <v>657</v>
      </c>
      <c r="L110" s="773" t="s">
        <v>657</v>
      </c>
      <c r="M110" s="949"/>
      <c r="N110" s="130"/>
      <c r="O110" s="130"/>
      <c r="P110" s="130"/>
    </row>
    <row r="111" spans="2:16" ht="17.25" customHeight="1">
      <c r="B111" s="947"/>
      <c r="C111" s="772"/>
      <c r="D111" s="743" t="s">
        <v>398</v>
      </c>
      <c r="E111" s="745"/>
      <c r="F111" s="859">
        <f t="shared" si="5"/>
        <v>0</v>
      </c>
      <c r="G111" s="860"/>
      <c r="H111" s="773" t="s">
        <v>657</v>
      </c>
      <c r="I111" s="738"/>
      <c r="J111" s="243"/>
      <c r="K111" s="240" t="s">
        <v>657</v>
      </c>
      <c r="L111" s="773" t="s">
        <v>657</v>
      </c>
      <c r="M111" s="949"/>
      <c r="N111" s="130"/>
      <c r="O111" s="130"/>
      <c r="P111" s="130"/>
    </row>
    <row r="112" spans="2:16" ht="17.25" customHeight="1">
      <c r="B112" s="947"/>
      <c r="C112" s="772"/>
      <c r="D112" s="743" t="s">
        <v>272</v>
      </c>
      <c r="E112" s="745"/>
      <c r="F112" s="859">
        <f t="shared" si="5"/>
        <v>0</v>
      </c>
      <c r="G112" s="860"/>
      <c r="H112" s="773" t="s">
        <v>657</v>
      </c>
      <c r="I112" s="738"/>
      <c r="J112" s="243"/>
      <c r="K112" s="240" t="s">
        <v>657</v>
      </c>
      <c r="L112" s="773" t="s">
        <v>657</v>
      </c>
      <c r="M112" s="949"/>
      <c r="N112" s="130"/>
      <c r="O112" s="130"/>
      <c r="P112" s="130"/>
    </row>
    <row r="113" spans="2:16" ht="17.25" customHeight="1">
      <c r="B113" s="947"/>
      <c r="C113" s="772"/>
      <c r="D113" s="743" t="s">
        <v>273</v>
      </c>
      <c r="E113" s="745"/>
      <c r="F113" s="859">
        <f t="shared" si="5"/>
        <v>0</v>
      </c>
      <c r="G113" s="860"/>
      <c r="H113" s="773" t="s">
        <v>657</v>
      </c>
      <c r="I113" s="738"/>
      <c r="J113" s="243"/>
      <c r="K113" s="240" t="s">
        <v>657</v>
      </c>
      <c r="L113" s="773" t="s">
        <v>657</v>
      </c>
      <c r="M113" s="949"/>
      <c r="N113" s="130"/>
      <c r="O113" s="130"/>
      <c r="P113" s="130"/>
    </row>
    <row r="114" spans="2:16" ht="17.25" customHeight="1">
      <c r="B114" s="947"/>
      <c r="C114" s="772"/>
      <c r="D114" s="131" t="s">
        <v>127</v>
      </c>
      <c r="E114" s="132"/>
      <c r="F114" s="746">
        <f t="shared" si="5"/>
        <v>2</v>
      </c>
      <c r="G114" s="747"/>
      <c r="H114" s="243"/>
      <c r="I114" s="240">
        <v>2</v>
      </c>
      <c r="J114" s="243"/>
      <c r="K114" s="240" t="s">
        <v>657</v>
      </c>
      <c r="L114" s="773" t="s">
        <v>657</v>
      </c>
      <c r="M114" s="949"/>
      <c r="N114" s="130"/>
      <c r="O114" s="130"/>
      <c r="P114" s="130"/>
    </row>
    <row r="115" spans="2:16" ht="17.25" customHeight="1">
      <c r="B115" s="947"/>
      <c r="C115" s="772"/>
      <c r="D115" s="835" t="s">
        <v>229</v>
      </c>
      <c r="E115" s="836"/>
      <c r="F115" s="888">
        <f t="shared" si="5"/>
        <v>21</v>
      </c>
      <c r="G115" s="889"/>
      <c r="H115" s="495"/>
      <c r="I115" s="496">
        <f>SUM(I106:I114)</f>
        <v>11</v>
      </c>
      <c r="J115" s="495"/>
      <c r="K115" s="496">
        <v>7</v>
      </c>
      <c r="L115" s="497"/>
      <c r="M115" s="498">
        <v>3</v>
      </c>
      <c r="N115" s="130"/>
      <c r="O115" s="130"/>
      <c r="P115" s="130"/>
    </row>
    <row r="116" spans="2:16" ht="15.75" customHeight="1">
      <c r="B116" s="947"/>
      <c r="C116" s="771" t="s">
        <v>222</v>
      </c>
      <c r="D116" s="743" t="s">
        <v>274</v>
      </c>
      <c r="E116" s="745"/>
      <c r="F116" s="746">
        <f t="shared" si="5"/>
        <v>18</v>
      </c>
      <c r="G116" s="747"/>
      <c r="H116" s="100"/>
      <c r="I116" s="235">
        <v>7</v>
      </c>
      <c r="J116" s="100"/>
      <c r="K116" s="235">
        <v>4</v>
      </c>
      <c r="L116" s="234"/>
      <c r="M116" s="236">
        <v>7</v>
      </c>
      <c r="N116" s="130"/>
      <c r="O116" s="130"/>
      <c r="P116" s="130"/>
    </row>
    <row r="117" spans="2:16" ht="15.75" customHeight="1">
      <c r="B117" s="947"/>
      <c r="C117" s="772"/>
      <c r="D117" s="743" t="s">
        <v>275</v>
      </c>
      <c r="E117" s="745"/>
      <c r="F117" s="746">
        <f t="shared" si="5"/>
        <v>6</v>
      </c>
      <c r="G117" s="747"/>
      <c r="H117" s="100"/>
      <c r="I117" s="235">
        <v>3</v>
      </c>
      <c r="J117" s="100"/>
      <c r="K117" s="235">
        <v>2</v>
      </c>
      <c r="L117" s="234"/>
      <c r="M117" s="236">
        <v>1</v>
      </c>
      <c r="N117" s="130"/>
      <c r="O117" s="130"/>
      <c r="P117" s="130"/>
    </row>
    <row r="118" spans="2:16" ht="15.75" customHeight="1">
      <c r="B118" s="947"/>
      <c r="C118" s="772"/>
      <c r="D118" s="743" t="s">
        <v>276</v>
      </c>
      <c r="E118" s="745"/>
      <c r="F118" s="746">
        <f t="shared" si="5"/>
        <v>113</v>
      </c>
      <c r="G118" s="747"/>
      <c r="H118" s="100"/>
      <c r="I118" s="235">
        <v>43</v>
      </c>
      <c r="J118" s="100"/>
      <c r="K118" s="235">
        <v>13</v>
      </c>
      <c r="L118" s="234"/>
      <c r="M118" s="236">
        <v>57</v>
      </c>
      <c r="N118" s="130"/>
      <c r="O118" s="130"/>
      <c r="P118" s="130"/>
    </row>
    <row r="119" spans="2:16" ht="15.75" customHeight="1">
      <c r="B119" s="947"/>
      <c r="C119" s="772"/>
      <c r="D119" s="743" t="s">
        <v>277</v>
      </c>
      <c r="E119" s="745"/>
      <c r="F119" s="746">
        <f t="shared" si="5"/>
        <v>103</v>
      </c>
      <c r="G119" s="747"/>
      <c r="H119" s="100"/>
      <c r="I119" s="235">
        <v>52</v>
      </c>
      <c r="J119" s="100"/>
      <c r="K119" s="235">
        <v>11</v>
      </c>
      <c r="L119" s="234"/>
      <c r="M119" s="236">
        <v>40</v>
      </c>
      <c r="N119" s="130"/>
      <c r="O119" s="130"/>
      <c r="P119" s="130"/>
    </row>
    <row r="120" spans="2:16" ht="15.75" customHeight="1">
      <c r="B120" s="947"/>
      <c r="C120" s="772"/>
      <c r="D120" s="761" t="s">
        <v>278</v>
      </c>
      <c r="E120" s="763"/>
      <c r="F120" s="746">
        <f t="shared" si="5"/>
        <v>11</v>
      </c>
      <c r="G120" s="747"/>
      <c r="H120" s="100"/>
      <c r="I120" s="235">
        <v>3</v>
      </c>
      <c r="J120" s="100"/>
      <c r="K120" s="235">
        <v>1</v>
      </c>
      <c r="L120" s="234"/>
      <c r="M120" s="236">
        <v>7</v>
      </c>
      <c r="N120" s="130"/>
      <c r="O120" s="130"/>
      <c r="P120" s="130"/>
    </row>
    <row r="121" spans="2:16" ht="15.75" customHeight="1">
      <c r="B121" s="947"/>
      <c r="C121" s="772"/>
      <c r="D121" s="761" t="s">
        <v>279</v>
      </c>
      <c r="E121" s="763"/>
      <c r="F121" s="746">
        <f t="shared" si="5"/>
        <v>3</v>
      </c>
      <c r="G121" s="747"/>
      <c r="H121" s="100"/>
      <c r="I121" s="240">
        <v>2</v>
      </c>
      <c r="J121" s="100"/>
      <c r="K121" s="240">
        <v>1</v>
      </c>
      <c r="L121" s="773" t="s">
        <v>657</v>
      </c>
      <c r="M121" s="949"/>
      <c r="N121" s="130"/>
      <c r="O121" s="130"/>
      <c r="P121" s="130"/>
    </row>
    <row r="122" spans="2:16" ht="15.75" customHeight="1">
      <c r="B122" s="947"/>
      <c r="C122" s="772"/>
      <c r="D122" s="743" t="s">
        <v>280</v>
      </c>
      <c r="E122" s="745"/>
      <c r="F122" s="859">
        <f>SUM(H122:M122)</f>
        <v>0</v>
      </c>
      <c r="G122" s="860"/>
      <c r="H122" s="773" t="s">
        <v>657</v>
      </c>
      <c r="I122" s="738"/>
      <c r="J122" s="100"/>
      <c r="K122" s="240" t="s">
        <v>657</v>
      </c>
      <c r="L122" s="773" t="s">
        <v>657</v>
      </c>
      <c r="M122" s="949"/>
      <c r="N122" s="130"/>
      <c r="O122" s="130"/>
      <c r="P122" s="130"/>
    </row>
    <row r="123" spans="2:16" ht="15.75" customHeight="1">
      <c r="B123" s="947"/>
      <c r="C123" s="772"/>
      <c r="D123" s="743" t="s">
        <v>281</v>
      </c>
      <c r="E123" s="745"/>
      <c r="F123" s="746">
        <f t="shared" si="5"/>
        <v>1</v>
      </c>
      <c r="G123" s="747"/>
      <c r="H123" s="773" t="s">
        <v>657</v>
      </c>
      <c r="I123" s="738"/>
      <c r="J123" s="100"/>
      <c r="K123" s="240" t="s">
        <v>657</v>
      </c>
      <c r="L123" s="234"/>
      <c r="M123" s="241">
        <v>1</v>
      </c>
      <c r="N123" s="130"/>
      <c r="O123" s="130"/>
      <c r="P123" s="130"/>
    </row>
    <row r="124" spans="2:16" ht="15.75" customHeight="1">
      <c r="B124" s="947"/>
      <c r="C124" s="772"/>
      <c r="D124" s="743" t="s">
        <v>282</v>
      </c>
      <c r="E124" s="745"/>
      <c r="F124" s="859">
        <f>SUM(H124:M124)</f>
        <v>0</v>
      </c>
      <c r="G124" s="860"/>
      <c r="H124" s="773" t="s">
        <v>657</v>
      </c>
      <c r="I124" s="738"/>
      <c r="J124" s="100"/>
      <c r="K124" s="240" t="s">
        <v>657</v>
      </c>
      <c r="L124" s="773" t="s">
        <v>657</v>
      </c>
      <c r="M124" s="949"/>
      <c r="N124" s="130"/>
      <c r="O124" s="130"/>
      <c r="P124" s="130"/>
    </row>
    <row r="125" spans="2:16" ht="15.75" customHeight="1">
      <c r="B125" s="947"/>
      <c r="C125" s="772"/>
      <c r="D125" s="743" t="s">
        <v>283</v>
      </c>
      <c r="E125" s="745"/>
      <c r="F125" s="746">
        <f t="shared" si="5"/>
        <v>1</v>
      </c>
      <c r="G125" s="747"/>
      <c r="H125" s="773" t="s">
        <v>657</v>
      </c>
      <c r="I125" s="738"/>
      <c r="J125" s="100"/>
      <c r="K125" s="240" t="s">
        <v>657</v>
      </c>
      <c r="L125" s="234"/>
      <c r="M125" s="241">
        <v>1</v>
      </c>
      <c r="N125" s="130"/>
      <c r="O125" s="130"/>
      <c r="P125" s="130"/>
    </row>
    <row r="126" spans="2:16" ht="15.75" customHeight="1">
      <c r="B126" s="947"/>
      <c r="C126" s="772"/>
      <c r="D126" s="743" t="s">
        <v>284</v>
      </c>
      <c r="E126" s="745"/>
      <c r="F126" s="746">
        <f t="shared" si="5"/>
        <v>1</v>
      </c>
      <c r="G126" s="747"/>
      <c r="H126" s="100"/>
      <c r="I126" s="240">
        <v>1</v>
      </c>
      <c r="J126" s="100"/>
      <c r="K126" s="240" t="s">
        <v>657</v>
      </c>
      <c r="L126" s="773" t="s">
        <v>657</v>
      </c>
      <c r="M126" s="949"/>
      <c r="N126" s="130"/>
      <c r="O126" s="130"/>
      <c r="P126" s="130"/>
    </row>
    <row r="127" spans="2:16" ht="15.75" customHeight="1">
      <c r="B127" s="947"/>
      <c r="C127" s="772"/>
      <c r="D127" s="743" t="s">
        <v>285</v>
      </c>
      <c r="E127" s="745"/>
      <c r="F127" s="859">
        <f>SUM(H127:M127)</f>
        <v>0</v>
      </c>
      <c r="G127" s="860"/>
      <c r="H127" s="773" t="s">
        <v>657</v>
      </c>
      <c r="I127" s="738"/>
      <c r="J127" s="100"/>
      <c r="K127" s="240" t="s">
        <v>657</v>
      </c>
      <c r="L127" s="773" t="s">
        <v>657</v>
      </c>
      <c r="M127" s="949"/>
      <c r="N127" s="130"/>
      <c r="O127" s="130"/>
      <c r="P127" s="130"/>
    </row>
    <row r="128" spans="2:16" ht="15.75" customHeight="1">
      <c r="B128" s="947"/>
      <c r="C128" s="772"/>
      <c r="D128" s="743" t="s">
        <v>286</v>
      </c>
      <c r="E128" s="745"/>
      <c r="F128" s="859">
        <f>SUM(H128:M128)</f>
        <v>0</v>
      </c>
      <c r="G128" s="860"/>
      <c r="H128" s="773" t="s">
        <v>657</v>
      </c>
      <c r="I128" s="738"/>
      <c r="J128" s="243"/>
      <c r="K128" s="240" t="s">
        <v>657</v>
      </c>
      <c r="L128" s="773" t="s">
        <v>657</v>
      </c>
      <c r="M128" s="949"/>
      <c r="N128" s="130"/>
      <c r="O128" s="130"/>
      <c r="P128" s="130"/>
    </row>
    <row r="129" spans="2:16" ht="15.75" customHeight="1">
      <c r="B129" s="947"/>
      <c r="C129" s="772"/>
      <c r="D129" s="743" t="s">
        <v>287</v>
      </c>
      <c r="E129" s="745"/>
      <c r="F129" s="746">
        <f t="shared" si="5"/>
        <v>1</v>
      </c>
      <c r="G129" s="747"/>
      <c r="H129" s="100"/>
      <c r="I129" s="240">
        <v>1</v>
      </c>
      <c r="J129" s="100"/>
      <c r="K129" s="240" t="s">
        <v>657</v>
      </c>
      <c r="L129" s="773" t="s">
        <v>657</v>
      </c>
      <c r="M129" s="949"/>
      <c r="N129" s="130"/>
      <c r="O129" s="130"/>
      <c r="P129" s="130"/>
    </row>
    <row r="130" spans="2:16" ht="15.75" customHeight="1">
      <c r="B130" s="947"/>
      <c r="C130" s="772"/>
      <c r="D130" s="754" t="s">
        <v>288</v>
      </c>
      <c r="E130" s="756"/>
      <c r="F130" s="859">
        <f>SUM(H130:M130)</f>
        <v>0</v>
      </c>
      <c r="G130" s="860"/>
      <c r="H130" s="773" t="s">
        <v>657</v>
      </c>
      <c r="I130" s="738"/>
      <c r="J130" s="243"/>
      <c r="K130" s="240" t="s">
        <v>657</v>
      </c>
      <c r="L130" s="773" t="s">
        <v>657</v>
      </c>
      <c r="M130" s="949"/>
      <c r="N130" s="130"/>
      <c r="O130" s="130"/>
      <c r="P130" s="130"/>
    </row>
    <row r="131" spans="2:16" ht="15.75" customHeight="1">
      <c r="B131" s="947"/>
      <c r="C131" s="772"/>
      <c r="D131" s="765" t="s">
        <v>289</v>
      </c>
      <c r="E131" s="767"/>
      <c r="F131" s="859">
        <f>SUM(H131:M131)</f>
        <v>0</v>
      </c>
      <c r="G131" s="860"/>
      <c r="H131" s="773" t="s">
        <v>657</v>
      </c>
      <c r="I131" s="738"/>
      <c r="J131" s="243"/>
      <c r="K131" s="240" t="s">
        <v>657</v>
      </c>
      <c r="L131" s="773" t="s">
        <v>657</v>
      </c>
      <c r="M131" s="949"/>
      <c r="N131" s="130"/>
      <c r="O131" s="130"/>
      <c r="P131" s="130"/>
    </row>
    <row r="132" spans="2:16" ht="15.75" customHeight="1">
      <c r="B132" s="947"/>
      <c r="C132" s="772"/>
      <c r="D132" s="743" t="s">
        <v>290</v>
      </c>
      <c r="E132" s="745"/>
      <c r="F132" s="859">
        <f t="shared" si="5"/>
        <v>0</v>
      </c>
      <c r="G132" s="860"/>
      <c r="H132" s="773" t="s">
        <v>657</v>
      </c>
      <c r="I132" s="738"/>
      <c r="J132" s="100"/>
      <c r="K132" s="240" t="s">
        <v>657</v>
      </c>
      <c r="L132" s="773" t="s">
        <v>657</v>
      </c>
      <c r="M132" s="949"/>
      <c r="N132" s="130"/>
      <c r="O132" s="130"/>
      <c r="P132" s="130"/>
    </row>
    <row r="133" spans="2:16" ht="15.75" customHeight="1">
      <c r="B133" s="947"/>
      <c r="C133" s="772"/>
      <c r="D133" s="743" t="s">
        <v>127</v>
      </c>
      <c r="E133" s="745"/>
      <c r="F133" s="746">
        <f t="shared" si="5"/>
        <v>4</v>
      </c>
      <c r="G133" s="747"/>
      <c r="H133" s="773" t="s">
        <v>657</v>
      </c>
      <c r="I133" s="738"/>
      <c r="J133" s="100"/>
      <c r="K133" s="235">
        <v>2</v>
      </c>
      <c r="L133" s="234"/>
      <c r="M133" s="236">
        <v>2</v>
      </c>
      <c r="N133" s="130"/>
      <c r="O133" s="130"/>
      <c r="P133" s="130"/>
    </row>
    <row r="134" spans="2:16" ht="15.75" customHeight="1">
      <c r="B134" s="947"/>
      <c r="C134" s="886"/>
      <c r="D134" s="874" t="s">
        <v>229</v>
      </c>
      <c r="E134" s="875"/>
      <c r="F134" s="808">
        <f t="shared" si="5"/>
        <v>262</v>
      </c>
      <c r="G134" s="806"/>
      <c r="H134" s="128"/>
      <c r="I134" s="233">
        <f>SUM(I116:I133)</f>
        <v>112</v>
      </c>
      <c r="J134" s="128"/>
      <c r="K134" s="233">
        <v>34</v>
      </c>
      <c r="L134" s="232"/>
      <c r="M134" s="242">
        <f>SUM(L116:M133)</f>
        <v>116</v>
      </c>
      <c r="N134" s="130"/>
      <c r="O134" s="130"/>
      <c r="P134" s="130"/>
    </row>
    <row r="135" spans="2:16" ht="15.75" customHeight="1">
      <c r="B135" s="947"/>
      <c r="C135" s="772" t="s">
        <v>223</v>
      </c>
      <c r="D135" s="765" t="s">
        <v>291</v>
      </c>
      <c r="E135" s="767"/>
      <c r="F135" s="882">
        <f t="shared" si="5"/>
        <v>0</v>
      </c>
      <c r="G135" s="883"/>
      <c r="H135" s="884" t="s">
        <v>657</v>
      </c>
      <c r="I135" s="885"/>
      <c r="J135" s="493"/>
      <c r="K135" s="446" t="s">
        <v>657</v>
      </c>
      <c r="L135" s="884" t="s">
        <v>657</v>
      </c>
      <c r="M135" s="911"/>
      <c r="N135" s="130"/>
      <c r="O135" s="130"/>
      <c r="P135" s="130"/>
    </row>
    <row r="136" spans="2:16" ht="15.75" customHeight="1">
      <c r="B136" s="947"/>
      <c r="C136" s="772"/>
      <c r="D136" s="743" t="s">
        <v>292</v>
      </c>
      <c r="E136" s="745"/>
      <c r="F136" s="859">
        <f t="shared" si="5"/>
        <v>0</v>
      </c>
      <c r="G136" s="860"/>
      <c r="H136" s="773" t="s">
        <v>657</v>
      </c>
      <c r="I136" s="738"/>
      <c r="J136" s="494"/>
      <c r="K136" s="240" t="s">
        <v>657</v>
      </c>
      <c r="L136" s="773" t="s">
        <v>657</v>
      </c>
      <c r="M136" s="949"/>
      <c r="N136" s="130"/>
      <c r="O136" s="130"/>
      <c r="P136" s="130"/>
    </row>
    <row r="137" spans="2:16" ht="15.75" customHeight="1">
      <c r="B137" s="947"/>
      <c r="C137" s="772"/>
      <c r="D137" s="743" t="s">
        <v>293</v>
      </c>
      <c r="E137" s="745"/>
      <c r="F137" s="859">
        <f t="shared" si="5"/>
        <v>0</v>
      </c>
      <c r="G137" s="860"/>
      <c r="H137" s="773" t="s">
        <v>657</v>
      </c>
      <c r="I137" s="738"/>
      <c r="J137" s="244"/>
      <c r="K137" s="240" t="s">
        <v>657</v>
      </c>
      <c r="L137" s="773" t="s">
        <v>657</v>
      </c>
      <c r="M137" s="949"/>
      <c r="N137" s="130"/>
      <c r="O137" s="130"/>
      <c r="P137" s="130"/>
    </row>
    <row r="138" spans="2:16" ht="15.75" customHeight="1">
      <c r="B138" s="947"/>
      <c r="C138" s="772"/>
      <c r="D138" s="131" t="s">
        <v>127</v>
      </c>
      <c r="E138" s="132"/>
      <c r="F138" s="859">
        <f>SUM(H138:M138)</f>
        <v>0</v>
      </c>
      <c r="G138" s="860"/>
      <c r="H138" s="773" t="s">
        <v>657</v>
      </c>
      <c r="I138" s="738"/>
      <c r="J138" s="244"/>
      <c r="K138" s="240" t="s">
        <v>657</v>
      </c>
      <c r="L138" s="773" t="s">
        <v>657</v>
      </c>
      <c r="M138" s="949"/>
      <c r="N138" s="130"/>
      <c r="O138" s="130"/>
      <c r="P138" s="130"/>
    </row>
    <row r="139" spans="2:16" ht="15.75" customHeight="1">
      <c r="B139" s="950"/>
      <c r="C139" s="764"/>
      <c r="D139" s="754" t="s">
        <v>229</v>
      </c>
      <c r="E139" s="756"/>
      <c r="F139" s="859">
        <f>SUM(H139:M139)</f>
        <v>0</v>
      </c>
      <c r="G139" s="860"/>
      <c r="H139" s="773" t="s">
        <v>657</v>
      </c>
      <c r="I139" s="738"/>
      <c r="J139" s="494"/>
      <c r="K139" s="240" t="s">
        <v>657</v>
      </c>
      <c r="L139" s="773" t="s">
        <v>657</v>
      </c>
      <c r="M139" s="949"/>
      <c r="N139" s="130"/>
      <c r="O139" s="130"/>
      <c r="P139" s="130"/>
    </row>
    <row r="140" spans="2:16" ht="15.75" customHeight="1">
      <c r="B140" s="946" t="s">
        <v>322</v>
      </c>
      <c r="C140" s="771" t="s">
        <v>301</v>
      </c>
      <c r="D140" s="765" t="s">
        <v>52</v>
      </c>
      <c r="E140" s="767"/>
      <c r="F140" s="746">
        <f aca="true" t="shared" si="6" ref="F140:F166">SUM(H140:M140)</f>
        <v>2</v>
      </c>
      <c r="G140" s="747"/>
      <c r="H140" s="773" t="s">
        <v>657</v>
      </c>
      <c r="I140" s="738"/>
      <c r="J140" s="244"/>
      <c r="K140" s="240">
        <v>1</v>
      </c>
      <c r="L140" s="237"/>
      <c r="M140" s="241">
        <v>1</v>
      </c>
      <c r="N140" s="130"/>
      <c r="O140" s="130"/>
      <c r="P140" s="130"/>
    </row>
    <row r="141" spans="2:16" ht="15.75" customHeight="1">
      <c r="B141" s="947"/>
      <c r="C141" s="772"/>
      <c r="D141" s="743" t="s">
        <v>294</v>
      </c>
      <c r="E141" s="745"/>
      <c r="F141" s="859">
        <f>SUM(H141:M141)</f>
        <v>0</v>
      </c>
      <c r="G141" s="860"/>
      <c r="H141" s="773" t="s">
        <v>657</v>
      </c>
      <c r="I141" s="738"/>
      <c r="J141" s="243"/>
      <c r="K141" s="240" t="s">
        <v>657</v>
      </c>
      <c r="L141" s="773" t="s">
        <v>657</v>
      </c>
      <c r="M141" s="949"/>
      <c r="N141" s="130"/>
      <c r="O141" s="130"/>
      <c r="P141" s="130"/>
    </row>
    <row r="142" spans="2:16" ht="15.75" customHeight="1">
      <c r="B142" s="947"/>
      <c r="C142" s="772"/>
      <c r="D142" s="743" t="s">
        <v>295</v>
      </c>
      <c r="E142" s="745"/>
      <c r="F142" s="746">
        <f t="shared" si="6"/>
        <v>5</v>
      </c>
      <c r="G142" s="747"/>
      <c r="H142" s="100"/>
      <c r="I142" s="240">
        <v>1</v>
      </c>
      <c r="J142" s="100"/>
      <c r="K142" s="240">
        <v>4</v>
      </c>
      <c r="L142" s="773" t="s">
        <v>657</v>
      </c>
      <c r="M142" s="949"/>
      <c r="N142" s="130"/>
      <c r="O142" s="130"/>
      <c r="P142" s="130"/>
    </row>
    <row r="143" spans="2:16" ht="15.75" customHeight="1">
      <c r="B143" s="947"/>
      <c r="C143" s="772"/>
      <c r="D143" s="743" t="s">
        <v>296</v>
      </c>
      <c r="E143" s="745"/>
      <c r="F143" s="746">
        <f t="shared" si="6"/>
        <v>9</v>
      </c>
      <c r="G143" s="747"/>
      <c r="H143" s="100"/>
      <c r="I143" s="240">
        <v>4</v>
      </c>
      <c r="J143" s="100"/>
      <c r="K143" s="240">
        <v>4</v>
      </c>
      <c r="L143" s="234"/>
      <c r="M143" s="241">
        <v>1</v>
      </c>
      <c r="N143" s="130"/>
      <c r="O143" s="130"/>
      <c r="P143" s="130"/>
    </row>
    <row r="144" spans="2:16" ht="15.75" customHeight="1">
      <c r="B144" s="947"/>
      <c r="C144" s="772"/>
      <c r="D144" s="743" t="s">
        <v>297</v>
      </c>
      <c r="E144" s="745"/>
      <c r="F144" s="859">
        <f t="shared" si="6"/>
        <v>0</v>
      </c>
      <c r="G144" s="860"/>
      <c r="H144" s="773" t="s">
        <v>657</v>
      </c>
      <c r="I144" s="738"/>
      <c r="J144" s="244"/>
      <c r="K144" s="240" t="s">
        <v>657</v>
      </c>
      <c r="L144" s="773" t="s">
        <v>657</v>
      </c>
      <c r="M144" s="949"/>
      <c r="N144" s="130"/>
      <c r="O144" s="130"/>
      <c r="P144" s="130"/>
    </row>
    <row r="145" spans="2:16" ht="15.75" customHeight="1">
      <c r="B145" s="947"/>
      <c r="C145" s="772"/>
      <c r="D145" s="743" t="s">
        <v>298</v>
      </c>
      <c r="E145" s="745"/>
      <c r="F145" s="746">
        <f>SUM(H145:M145)</f>
        <v>7</v>
      </c>
      <c r="G145" s="747"/>
      <c r="H145" s="244"/>
      <c r="I145" s="240">
        <v>3</v>
      </c>
      <c r="J145" s="244"/>
      <c r="K145" s="240" t="s">
        <v>657</v>
      </c>
      <c r="L145" s="237"/>
      <c r="M145" s="241">
        <v>4</v>
      </c>
      <c r="N145" s="130"/>
      <c r="O145" s="130"/>
      <c r="P145" s="130"/>
    </row>
    <row r="146" spans="2:16" ht="15.75" customHeight="1">
      <c r="B146" s="947"/>
      <c r="C146" s="772"/>
      <c r="D146" s="743" t="s">
        <v>299</v>
      </c>
      <c r="E146" s="745"/>
      <c r="F146" s="746">
        <f t="shared" si="6"/>
        <v>6</v>
      </c>
      <c r="G146" s="747"/>
      <c r="H146" s="243"/>
      <c r="I146" s="240">
        <v>1</v>
      </c>
      <c r="J146" s="243"/>
      <c r="K146" s="240">
        <v>4</v>
      </c>
      <c r="L146" s="231"/>
      <c r="M146" s="241">
        <v>1</v>
      </c>
      <c r="N146" s="130"/>
      <c r="O146" s="130"/>
      <c r="P146" s="130"/>
    </row>
    <row r="147" spans="2:16" ht="15.75" customHeight="1">
      <c r="B147" s="947"/>
      <c r="C147" s="772"/>
      <c r="D147" s="743" t="s">
        <v>300</v>
      </c>
      <c r="E147" s="745"/>
      <c r="F147" s="746">
        <f>SUM(H147:M147)</f>
        <v>1</v>
      </c>
      <c r="G147" s="747"/>
      <c r="H147" s="773" t="s">
        <v>657</v>
      </c>
      <c r="I147" s="738"/>
      <c r="J147" s="244"/>
      <c r="K147" s="240" t="s">
        <v>657</v>
      </c>
      <c r="L147" s="237"/>
      <c r="M147" s="241">
        <v>1</v>
      </c>
      <c r="N147" s="130"/>
      <c r="O147" s="130"/>
      <c r="P147" s="130"/>
    </row>
    <row r="148" spans="2:16" ht="15.75" customHeight="1">
      <c r="B148" s="947"/>
      <c r="C148" s="772"/>
      <c r="D148" s="754" t="s">
        <v>127</v>
      </c>
      <c r="E148" s="756"/>
      <c r="F148" s="746">
        <f t="shared" si="6"/>
        <v>6</v>
      </c>
      <c r="G148" s="747"/>
      <c r="H148" s="243"/>
      <c r="I148" s="240">
        <v>2</v>
      </c>
      <c r="J148" s="243"/>
      <c r="K148" s="240">
        <v>2</v>
      </c>
      <c r="L148" s="231"/>
      <c r="M148" s="241">
        <v>2</v>
      </c>
      <c r="N148" s="130"/>
      <c r="O148" s="130"/>
      <c r="P148" s="130"/>
    </row>
    <row r="149" spans="2:16" ht="15.75" customHeight="1">
      <c r="B149" s="947"/>
      <c r="C149" s="764"/>
      <c r="D149" s="765" t="s">
        <v>229</v>
      </c>
      <c r="E149" s="767"/>
      <c r="F149" s="746">
        <f>SUM(H149:M149)</f>
        <v>36</v>
      </c>
      <c r="G149" s="747"/>
      <c r="H149" s="243"/>
      <c r="I149" s="240">
        <f>SUM(I140:I148)</f>
        <v>11</v>
      </c>
      <c r="J149" s="243"/>
      <c r="K149" s="240">
        <v>15</v>
      </c>
      <c r="L149" s="231"/>
      <c r="M149" s="241">
        <v>10</v>
      </c>
      <c r="N149" s="130"/>
      <c r="O149" s="130"/>
      <c r="P149" s="130"/>
    </row>
    <row r="150" spans="2:16" ht="15.75" customHeight="1">
      <c r="B150" s="947"/>
      <c r="C150" s="771" t="s">
        <v>226</v>
      </c>
      <c r="D150" s="743" t="s">
        <v>144</v>
      </c>
      <c r="E150" s="745"/>
      <c r="F150" s="746">
        <f>SUM(H150:M150)</f>
        <v>1</v>
      </c>
      <c r="G150" s="747"/>
      <c r="H150" s="773" t="s">
        <v>657</v>
      </c>
      <c r="I150" s="738"/>
      <c r="J150" s="494"/>
      <c r="K150" s="240" t="s">
        <v>657</v>
      </c>
      <c r="L150" s="499"/>
      <c r="M150" s="241">
        <v>1</v>
      </c>
      <c r="N150" s="130"/>
      <c r="O150" s="130"/>
      <c r="P150" s="130"/>
    </row>
    <row r="151" spans="2:16" ht="15.75" customHeight="1">
      <c r="B151" s="947"/>
      <c r="C151" s="772"/>
      <c r="D151" s="743" t="s">
        <v>127</v>
      </c>
      <c r="E151" s="745"/>
      <c r="F151" s="859">
        <f t="shared" si="6"/>
        <v>0</v>
      </c>
      <c r="G151" s="860"/>
      <c r="H151" s="773" t="s">
        <v>657</v>
      </c>
      <c r="I151" s="738"/>
      <c r="J151" s="494"/>
      <c r="K151" s="240" t="s">
        <v>657</v>
      </c>
      <c r="L151" s="773" t="s">
        <v>657</v>
      </c>
      <c r="M151" s="949"/>
      <c r="N151" s="130"/>
      <c r="O151" s="130"/>
      <c r="P151" s="130"/>
    </row>
    <row r="152" spans="2:16" ht="15.75" customHeight="1">
      <c r="B152" s="947"/>
      <c r="C152" s="764"/>
      <c r="D152" s="743" t="s">
        <v>229</v>
      </c>
      <c r="E152" s="745"/>
      <c r="F152" s="746">
        <f>SUM(H152:M152)</f>
        <v>1</v>
      </c>
      <c r="G152" s="747"/>
      <c r="H152" s="773" t="s">
        <v>657</v>
      </c>
      <c r="I152" s="738"/>
      <c r="J152" s="494"/>
      <c r="K152" s="240" t="s">
        <v>657</v>
      </c>
      <c r="L152" s="499"/>
      <c r="M152" s="241">
        <v>1</v>
      </c>
      <c r="N152" s="130"/>
      <c r="O152" s="130"/>
      <c r="P152" s="130"/>
    </row>
    <row r="153" spans="2:16" ht="45" customHeight="1">
      <c r="B153" s="947"/>
      <c r="C153" s="252" t="s">
        <v>440</v>
      </c>
      <c r="D153" s="105" t="s">
        <v>229</v>
      </c>
      <c r="E153" s="107"/>
      <c r="F153" s="746">
        <f t="shared" si="6"/>
        <v>20</v>
      </c>
      <c r="G153" s="747"/>
      <c r="H153" s="243"/>
      <c r="I153" s="240">
        <v>8</v>
      </c>
      <c r="J153" s="243"/>
      <c r="K153" s="240">
        <v>5</v>
      </c>
      <c r="L153" s="231"/>
      <c r="M153" s="241">
        <v>7</v>
      </c>
      <c r="N153" s="130"/>
      <c r="O153" s="130"/>
      <c r="P153" s="130"/>
    </row>
    <row r="154" spans="2:16" ht="15.75" customHeight="1">
      <c r="B154" s="947"/>
      <c r="C154" s="771" t="s">
        <v>227</v>
      </c>
      <c r="D154" s="743" t="s">
        <v>302</v>
      </c>
      <c r="E154" s="745"/>
      <c r="F154" s="859">
        <f t="shared" si="6"/>
        <v>0</v>
      </c>
      <c r="G154" s="860"/>
      <c r="H154" s="773" t="s">
        <v>657</v>
      </c>
      <c r="I154" s="738"/>
      <c r="J154" s="494"/>
      <c r="K154" s="240" t="s">
        <v>657</v>
      </c>
      <c r="L154" s="773" t="s">
        <v>657</v>
      </c>
      <c r="M154" s="949"/>
      <c r="N154" s="130"/>
      <c r="O154" s="130"/>
      <c r="P154" s="130"/>
    </row>
    <row r="155" spans="2:16" ht="15.75" customHeight="1">
      <c r="B155" s="947"/>
      <c r="C155" s="772"/>
      <c r="D155" s="743" t="s">
        <v>127</v>
      </c>
      <c r="E155" s="745"/>
      <c r="F155" s="859">
        <f t="shared" si="6"/>
        <v>0</v>
      </c>
      <c r="G155" s="860"/>
      <c r="H155" s="773" t="s">
        <v>657</v>
      </c>
      <c r="I155" s="738"/>
      <c r="J155" s="244"/>
      <c r="K155" s="240" t="s">
        <v>657</v>
      </c>
      <c r="L155" s="773" t="s">
        <v>657</v>
      </c>
      <c r="M155" s="949"/>
      <c r="N155" s="130"/>
      <c r="O155" s="130"/>
      <c r="P155" s="130"/>
    </row>
    <row r="156" spans="2:16" ht="15.75" customHeight="1">
      <c r="B156" s="947"/>
      <c r="C156" s="764"/>
      <c r="D156" s="743" t="s">
        <v>229</v>
      </c>
      <c r="E156" s="745"/>
      <c r="F156" s="859">
        <f t="shared" si="6"/>
        <v>0</v>
      </c>
      <c r="G156" s="860"/>
      <c r="H156" s="773" t="s">
        <v>657</v>
      </c>
      <c r="I156" s="738"/>
      <c r="J156" s="244"/>
      <c r="K156" s="240" t="s">
        <v>657</v>
      </c>
      <c r="L156" s="773" t="s">
        <v>657</v>
      </c>
      <c r="M156" s="949"/>
      <c r="N156" s="130"/>
      <c r="O156" s="130"/>
      <c r="P156" s="130"/>
    </row>
    <row r="157" spans="2:16" ht="15.75" customHeight="1">
      <c r="B157" s="947"/>
      <c r="C157" s="133" t="s">
        <v>303</v>
      </c>
      <c r="D157" s="743" t="s">
        <v>229</v>
      </c>
      <c r="E157" s="745"/>
      <c r="F157" s="859">
        <f>SUM(H157:M157)</f>
        <v>0</v>
      </c>
      <c r="G157" s="860"/>
      <c r="H157" s="773" t="s">
        <v>657</v>
      </c>
      <c r="I157" s="738"/>
      <c r="J157" s="494"/>
      <c r="K157" s="240" t="s">
        <v>657</v>
      </c>
      <c r="L157" s="773" t="s">
        <v>657</v>
      </c>
      <c r="M157" s="949"/>
      <c r="N157" s="130"/>
      <c r="O157" s="130"/>
      <c r="P157" s="130"/>
    </row>
    <row r="158" spans="2:16" ht="15.75" customHeight="1">
      <c r="B158" s="950"/>
      <c r="C158" s="133" t="s">
        <v>127</v>
      </c>
      <c r="D158" s="743" t="s">
        <v>229</v>
      </c>
      <c r="E158" s="745"/>
      <c r="F158" s="859">
        <f t="shared" si="6"/>
        <v>0</v>
      </c>
      <c r="G158" s="860"/>
      <c r="H158" s="773" t="s">
        <v>657</v>
      </c>
      <c r="I158" s="738"/>
      <c r="J158" s="773" t="s">
        <v>657</v>
      </c>
      <c r="K158" s="738"/>
      <c r="L158" s="773" t="s">
        <v>657</v>
      </c>
      <c r="M158" s="949"/>
      <c r="N158" s="130"/>
      <c r="O158" s="130"/>
      <c r="P158" s="130"/>
    </row>
    <row r="159" spans="2:16" ht="17.25" customHeight="1">
      <c r="B159" s="946" t="s">
        <v>323</v>
      </c>
      <c r="C159" s="743" t="s">
        <v>55</v>
      </c>
      <c r="D159" s="744"/>
      <c r="E159" s="745"/>
      <c r="F159" s="859">
        <f t="shared" si="6"/>
        <v>0</v>
      </c>
      <c r="G159" s="860"/>
      <c r="H159" s="773" t="s">
        <v>657</v>
      </c>
      <c r="I159" s="738"/>
      <c r="J159" s="494"/>
      <c r="K159" s="240" t="s">
        <v>657</v>
      </c>
      <c r="L159" s="773" t="s">
        <v>657</v>
      </c>
      <c r="M159" s="949"/>
      <c r="N159" s="130"/>
      <c r="O159" s="130"/>
      <c r="P159" s="130"/>
    </row>
    <row r="160" spans="2:16" ht="17.25" customHeight="1">
      <c r="B160" s="947"/>
      <c r="C160" s="743" t="s">
        <v>56</v>
      </c>
      <c r="D160" s="744"/>
      <c r="E160" s="745"/>
      <c r="F160" s="746">
        <f t="shared" si="6"/>
        <v>17</v>
      </c>
      <c r="G160" s="747"/>
      <c r="H160" s="100"/>
      <c r="I160" s="235">
        <v>5</v>
      </c>
      <c r="J160" s="100"/>
      <c r="K160" s="235">
        <v>2</v>
      </c>
      <c r="L160" s="234"/>
      <c r="M160" s="236">
        <v>10</v>
      </c>
      <c r="N160" s="130"/>
      <c r="O160" s="130"/>
      <c r="P160" s="130"/>
    </row>
    <row r="161" spans="2:16" ht="17.25" customHeight="1">
      <c r="B161" s="947"/>
      <c r="C161" s="754" t="s">
        <v>57</v>
      </c>
      <c r="D161" s="755"/>
      <c r="E161" s="756"/>
      <c r="F161" s="746">
        <f t="shared" si="6"/>
        <v>2</v>
      </c>
      <c r="G161" s="747"/>
      <c r="H161" s="773" t="s">
        <v>657</v>
      </c>
      <c r="I161" s="738"/>
      <c r="J161" s="243"/>
      <c r="K161" s="240">
        <v>1</v>
      </c>
      <c r="L161" s="231"/>
      <c r="M161" s="241">
        <v>1</v>
      </c>
      <c r="N161" s="130"/>
      <c r="O161" s="130"/>
      <c r="P161" s="130"/>
    </row>
    <row r="162" spans="2:16" ht="17.25" customHeight="1">
      <c r="B162" s="947"/>
      <c r="C162" s="114" t="s">
        <v>315</v>
      </c>
      <c r="D162" s="134"/>
      <c r="E162" s="112"/>
      <c r="F162" s="746">
        <f t="shared" si="6"/>
        <v>8</v>
      </c>
      <c r="G162" s="747"/>
      <c r="H162" s="243"/>
      <c r="I162" s="240">
        <v>1</v>
      </c>
      <c r="J162" s="243"/>
      <c r="K162" s="240">
        <v>1</v>
      </c>
      <c r="L162" s="231"/>
      <c r="M162" s="241">
        <v>6</v>
      </c>
      <c r="N162" s="130"/>
      <c r="O162" s="130"/>
      <c r="P162" s="130"/>
    </row>
    <row r="163" spans="2:16" ht="17.25" customHeight="1">
      <c r="B163" s="947"/>
      <c r="C163" s="867" t="s">
        <v>366</v>
      </c>
      <c r="D163" s="754" t="s">
        <v>232</v>
      </c>
      <c r="E163" s="756"/>
      <c r="F163" s="746">
        <f t="shared" si="6"/>
        <v>1</v>
      </c>
      <c r="G163" s="747"/>
      <c r="H163" s="773" t="s">
        <v>657</v>
      </c>
      <c r="I163" s="738"/>
      <c r="J163" s="100"/>
      <c r="K163" s="240" t="s">
        <v>657</v>
      </c>
      <c r="L163" s="234"/>
      <c r="M163" s="241">
        <v>1</v>
      </c>
      <c r="N163" s="130"/>
      <c r="O163" s="130"/>
      <c r="P163" s="130"/>
    </row>
    <row r="164" spans="2:16" ht="17.25" customHeight="1">
      <c r="B164" s="947"/>
      <c r="C164" s="868"/>
      <c r="D164" s="754" t="s">
        <v>233</v>
      </c>
      <c r="E164" s="756"/>
      <c r="F164" s="746">
        <f t="shared" si="6"/>
        <v>7</v>
      </c>
      <c r="G164" s="747"/>
      <c r="H164" s="100"/>
      <c r="I164" s="240">
        <v>1</v>
      </c>
      <c r="J164" s="100"/>
      <c r="K164" s="240">
        <v>1</v>
      </c>
      <c r="L164" s="234"/>
      <c r="M164" s="241">
        <v>5</v>
      </c>
      <c r="N164" s="130"/>
      <c r="O164" s="130"/>
      <c r="P164" s="130"/>
    </row>
    <row r="165" spans="2:16" ht="17.25" customHeight="1">
      <c r="B165" s="947"/>
      <c r="C165" s="754" t="s">
        <v>127</v>
      </c>
      <c r="D165" s="755"/>
      <c r="E165" s="756"/>
      <c r="F165" s="859">
        <f t="shared" si="6"/>
        <v>2</v>
      </c>
      <c r="G165" s="860"/>
      <c r="H165" s="100"/>
      <c r="I165" s="240">
        <v>1</v>
      </c>
      <c r="J165" s="100"/>
      <c r="K165" s="240" t="s">
        <v>657</v>
      </c>
      <c r="L165" s="234"/>
      <c r="M165" s="241">
        <v>1</v>
      </c>
      <c r="N165" s="130"/>
      <c r="O165" s="130"/>
      <c r="P165" s="130"/>
    </row>
    <row r="166" spans="2:16" ht="17.25" customHeight="1">
      <c r="B166" s="948"/>
      <c r="C166" s="894" t="s">
        <v>229</v>
      </c>
      <c r="D166" s="945"/>
      <c r="E166" s="895"/>
      <c r="F166" s="808">
        <f t="shared" si="6"/>
        <v>29</v>
      </c>
      <c r="G166" s="806"/>
      <c r="H166" s="128"/>
      <c r="I166" s="233">
        <v>7</v>
      </c>
      <c r="J166" s="128"/>
      <c r="K166" s="233">
        <v>4</v>
      </c>
      <c r="L166" s="232"/>
      <c r="M166" s="242">
        <v>18</v>
      </c>
      <c r="N166" s="130"/>
      <c r="O166" s="130"/>
      <c r="P166" s="130"/>
    </row>
    <row r="167" spans="2:16" ht="12" customHeight="1">
      <c r="B167" s="130"/>
      <c r="C167" s="130"/>
      <c r="D167" s="130"/>
      <c r="E167" s="136"/>
      <c r="F167" s="136"/>
      <c r="G167" s="136"/>
      <c r="H167" s="136"/>
      <c r="I167" s="136"/>
      <c r="J167" s="136"/>
      <c r="K167" s="136"/>
      <c r="L167" s="187"/>
      <c r="M167" s="187"/>
      <c r="N167" s="130"/>
      <c r="O167" s="130"/>
      <c r="P167" s="130"/>
    </row>
    <row r="168" spans="2:16" ht="19.5" customHeight="1">
      <c r="B168" s="130"/>
      <c r="C168" s="130"/>
      <c r="D168" s="130"/>
      <c r="E168" s="130"/>
      <c r="F168" s="130"/>
      <c r="G168" s="130"/>
      <c r="H168" s="130"/>
      <c r="I168" s="130"/>
      <c r="J168" s="130"/>
      <c r="K168" s="130"/>
      <c r="N168" s="130"/>
      <c r="O168" s="130"/>
      <c r="P168" s="130"/>
    </row>
    <row r="169" spans="2:16" ht="19.5" customHeight="1">
      <c r="B169" s="130"/>
      <c r="C169" s="130"/>
      <c r="D169" s="130"/>
      <c r="E169" s="130"/>
      <c r="F169" s="130"/>
      <c r="G169" s="130"/>
      <c r="H169" s="130"/>
      <c r="I169" s="130"/>
      <c r="J169" s="130"/>
      <c r="K169" s="130"/>
      <c r="N169" s="130"/>
      <c r="O169" s="130"/>
      <c r="P169" s="130"/>
    </row>
    <row r="170" spans="2:16" ht="19.5" customHeight="1">
      <c r="B170" s="130"/>
      <c r="C170" s="130"/>
      <c r="D170" s="130"/>
      <c r="E170" s="130"/>
      <c r="F170" s="130"/>
      <c r="G170" s="130"/>
      <c r="H170" s="130"/>
      <c r="I170" s="130"/>
      <c r="J170" s="130"/>
      <c r="K170" s="130"/>
      <c r="N170" s="130"/>
      <c r="O170" s="130"/>
      <c r="P170" s="130"/>
    </row>
    <row r="171" spans="2:16" ht="19.5" customHeight="1">
      <c r="B171" s="130"/>
      <c r="C171" s="130"/>
      <c r="D171" s="130"/>
      <c r="E171" s="130"/>
      <c r="F171" s="130"/>
      <c r="G171" s="130"/>
      <c r="H171" s="130"/>
      <c r="I171" s="130"/>
      <c r="J171" s="130"/>
      <c r="K171" s="130"/>
      <c r="N171" s="130"/>
      <c r="O171" s="130"/>
      <c r="P171" s="130"/>
    </row>
    <row r="172" spans="2:16" ht="19.5" customHeight="1">
      <c r="B172" s="130"/>
      <c r="C172" s="130"/>
      <c r="D172" s="130"/>
      <c r="E172" s="130"/>
      <c r="F172" s="130"/>
      <c r="G172" s="130"/>
      <c r="H172" s="130"/>
      <c r="I172" s="130"/>
      <c r="J172" s="130"/>
      <c r="K172" s="130"/>
      <c r="N172" s="130"/>
      <c r="O172" s="130"/>
      <c r="P172" s="130"/>
    </row>
    <row r="173" spans="2:16" ht="19.5" customHeight="1">
      <c r="B173" s="130"/>
      <c r="C173" s="130"/>
      <c r="D173" s="130"/>
      <c r="E173" s="130"/>
      <c r="F173" s="130"/>
      <c r="G173" s="130"/>
      <c r="H173" s="130"/>
      <c r="I173" s="130"/>
      <c r="J173" s="130"/>
      <c r="K173" s="130"/>
      <c r="N173" s="130"/>
      <c r="O173" s="130"/>
      <c r="P173" s="130"/>
    </row>
    <row r="174" spans="2:16" ht="19.5" customHeight="1">
      <c r="B174" s="130"/>
      <c r="C174" s="130"/>
      <c r="D174" s="130"/>
      <c r="E174" s="130"/>
      <c r="F174" s="130"/>
      <c r="G174" s="130"/>
      <c r="H174" s="130"/>
      <c r="I174" s="130"/>
      <c r="J174" s="130"/>
      <c r="K174" s="130"/>
      <c r="N174" s="130"/>
      <c r="O174" s="130"/>
      <c r="P174" s="130"/>
    </row>
    <row r="175" spans="2:16" ht="19.5" customHeight="1">
      <c r="B175" s="130"/>
      <c r="C175" s="130"/>
      <c r="D175" s="130"/>
      <c r="E175" s="130"/>
      <c r="F175" s="130"/>
      <c r="G175" s="130"/>
      <c r="H175" s="130"/>
      <c r="I175" s="130"/>
      <c r="J175" s="130"/>
      <c r="K175" s="130"/>
      <c r="N175" s="130"/>
      <c r="O175" s="130"/>
      <c r="P175" s="130"/>
    </row>
    <row r="176" spans="2:16" ht="19.5" customHeight="1">
      <c r="B176" s="130"/>
      <c r="C176" s="130"/>
      <c r="D176" s="130"/>
      <c r="E176" s="130"/>
      <c r="F176" s="130"/>
      <c r="G176" s="130"/>
      <c r="H176" s="130"/>
      <c r="I176" s="130"/>
      <c r="J176" s="130"/>
      <c r="K176" s="130"/>
      <c r="N176" s="130"/>
      <c r="O176" s="130"/>
      <c r="P176" s="130"/>
    </row>
    <row r="177" spans="2:16" ht="19.5" customHeight="1">
      <c r="B177" s="130"/>
      <c r="C177" s="130"/>
      <c r="D177" s="130"/>
      <c r="E177" s="130"/>
      <c r="F177" s="130"/>
      <c r="G177" s="130"/>
      <c r="H177" s="130"/>
      <c r="I177" s="130"/>
      <c r="J177" s="130"/>
      <c r="K177" s="130"/>
      <c r="N177" s="130"/>
      <c r="O177" s="130"/>
      <c r="P177" s="130"/>
    </row>
    <row r="178" spans="2:16" ht="19.5" customHeight="1">
      <c r="B178" s="130"/>
      <c r="C178" s="130"/>
      <c r="D178" s="130"/>
      <c r="E178" s="130"/>
      <c r="F178" s="130"/>
      <c r="G178" s="130"/>
      <c r="H178" s="130"/>
      <c r="I178" s="130"/>
      <c r="J178" s="130"/>
      <c r="K178" s="130"/>
      <c r="N178" s="130"/>
      <c r="O178" s="130"/>
      <c r="P178" s="130"/>
    </row>
    <row r="179" spans="2:16" ht="19.5" customHeight="1">
      <c r="B179" s="130"/>
      <c r="C179" s="130"/>
      <c r="D179" s="130"/>
      <c r="E179" s="130"/>
      <c r="F179" s="130"/>
      <c r="G179" s="130"/>
      <c r="H179" s="130"/>
      <c r="I179" s="130"/>
      <c r="J179" s="130"/>
      <c r="K179" s="130"/>
      <c r="N179" s="130"/>
      <c r="O179" s="130"/>
      <c r="P179" s="130"/>
    </row>
    <row r="180" spans="2:16" ht="19.5" customHeight="1">
      <c r="B180" s="130"/>
      <c r="C180" s="130"/>
      <c r="D180" s="130"/>
      <c r="E180" s="130"/>
      <c r="F180" s="130"/>
      <c r="G180" s="130"/>
      <c r="H180" s="130"/>
      <c r="I180" s="130"/>
      <c r="J180" s="130"/>
      <c r="K180" s="130"/>
      <c r="N180" s="130"/>
      <c r="O180" s="130"/>
      <c r="P180" s="130"/>
    </row>
    <row r="181" spans="2:16" ht="19.5" customHeight="1">
      <c r="B181" s="130"/>
      <c r="C181" s="130"/>
      <c r="D181" s="130"/>
      <c r="E181" s="130"/>
      <c r="F181" s="130"/>
      <c r="G181" s="130"/>
      <c r="H181" s="130"/>
      <c r="I181" s="130"/>
      <c r="J181" s="130"/>
      <c r="K181" s="130"/>
      <c r="N181" s="130"/>
      <c r="O181" s="130"/>
      <c r="P181" s="130"/>
    </row>
    <row r="182" spans="2:16" ht="19.5" customHeight="1">
      <c r="B182" s="130"/>
      <c r="C182" s="130"/>
      <c r="D182" s="130"/>
      <c r="E182" s="130"/>
      <c r="F182" s="130"/>
      <c r="G182" s="130"/>
      <c r="H182" s="130"/>
      <c r="I182" s="130"/>
      <c r="J182" s="130"/>
      <c r="K182" s="130"/>
      <c r="N182" s="130"/>
      <c r="O182" s="130"/>
      <c r="P182" s="130"/>
    </row>
    <row r="183" spans="2:16" ht="19.5" customHeight="1">
      <c r="B183" s="130"/>
      <c r="C183" s="130"/>
      <c r="D183" s="130"/>
      <c r="E183" s="130"/>
      <c r="F183" s="130"/>
      <c r="G183" s="130"/>
      <c r="H183" s="130"/>
      <c r="I183" s="130"/>
      <c r="J183" s="130"/>
      <c r="K183" s="130"/>
      <c r="N183" s="130"/>
      <c r="O183" s="130"/>
      <c r="P183" s="130"/>
    </row>
    <row r="184" spans="2:16" ht="19.5" customHeight="1">
      <c r="B184" s="130"/>
      <c r="C184" s="130"/>
      <c r="D184" s="130"/>
      <c r="E184" s="130"/>
      <c r="F184" s="130"/>
      <c r="G184" s="130"/>
      <c r="H184" s="130"/>
      <c r="I184" s="130"/>
      <c r="J184" s="130"/>
      <c r="K184" s="130"/>
      <c r="N184" s="130"/>
      <c r="O184" s="130"/>
      <c r="P184" s="130"/>
    </row>
    <row r="185" spans="2:16" ht="19.5" customHeight="1">
      <c r="B185" s="130"/>
      <c r="C185" s="130"/>
      <c r="D185" s="130"/>
      <c r="E185" s="130"/>
      <c r="F185" s="130"/>
      <c r="G185" s="130"/>
      <c r="H185" s="130"/>
      <c r="I185" s="130"/>
      <c r="J185" s="130"/>
      <c r="K185" s="130"/>
      <c r="N185" s="130"/>
      <c r="O185" s="130"/>
      <c r="P185" s="130"/>
    </row>
    <row r="186" spans="2:16" ht="19.5" customHeight="1">
      <c r="B186" s="130"/>
      <c r="C186" s="130"/>
      <c r="D186" s="130"/>
      <c r="E186" s="130"/>
      <c r="F186" s="130"/>
      <c r="G186" s="130"/>
      <c r="H186" s="130"/>
      <c r="I186" s="130"/>
      <c r="J186" s="130"/>
      <c r="K186" s="130"/>
      <c r="N186" s="130"/>
      <c r="O186" s="130"/>
      <c r="P186" s="130"/>
    </row>
    <row r="187" spans="2:16" ht="19.5" customHeight="1">
      <c r="B187" s="130"/>
      <c r="C187" s="130"/>
      <c r="D187" s="130"/>
      <c r="E187" s="130"/>
      <c r="F187" s="130"/>
      <c r="G187" s="130"/>
      <c r="H187" s="130"/>
      <c r="I187" s="130"/>
      <c r="J187" s="130"/>
      <c r="K187" s="130"/>
      <c r="N187" s="130"/>
      <c r="O187" s="130"/>
      <c r="P187" s="130"/>
    </row>
    <row r="188" spans="2:16" ht="19.5" customHeight="1">
      <c r="B188" s="130"/>
      <c r="C188" s="130"/>
      <c r="D188" s="130"/>
      <c r="E188" s="130"/>
      <c r="F188" s="130"/>
      <c r="G188" s="130"/>
      <c r="H188" s="130"/>
      <c r="I188" s="130"/>
      <c r="J188" s="130"/>
      <c r="K188" s="130"/>
      <c r="N188" s="130"/>
      <c r="O188" s="130"/>
      <c r="P188" s="130"/>
    </row>
    <row r="189" spans="2:16" ht="19.5" customHeight="1">
      <c r="B189" s="130"/>
      <c r="C189" s="130"/>
      <c r="D189" s="130"/>
      <c r="E189" s="130"/>
      <c r="F189" s="130"/>
      <c r="G189" s="130"/>
      <c r="H189" s="130"/>
      <c r="I189" s="130"/>
      <c r="J189" s="130"/>
      <c r="K189" s="130"/>
      <c r="N189" s="130"/>
      <c r="O189" s="130"/>
      <c r="P189" s="130"/>
    </row>
    <row r="190" spans="2:16" ht="19.5" customHeight="1">
      <c r="B190" s="130"/>
      <c r="C190" s="130"/>
      <c r="D190" s="130"/>
      <c r="E190" s="130"/>
      <c r="F190" s="130"/>
      <c r="G190" s="130"/>
      <c r="H190" s="130"/>
      <c r="I190" s="130"/>
      <c r="J190" s="130"/>
      <c r="K190" s="130"/>
      <c r="N190" s="130"/>
      <c r="O190" s="130"/>
      <c r="P190" s="130"/>
    </row>
    <row r="191" spans="2:16" ht="19.5" customHeight="1">
      <c r="B191" s="130"/>
      <c r="C191" s="130"/>
      <c r="D191" s="130"/>
      <c r="E191" s="130"/>
      <c r="F191" s="130"/>
      <c r="G191" s="130"/>
      <c r="H191" s="130"/>
      <c r="I191" s="130"/>
      <c r="J191" s="130"/>
      <c r="K191" s="130"/>
      <c r="N191" s="130"/>
      <c r="O191" s="130"/>
      <c r="P191" s="130"/>
    </row>
    <row r="192" spans="2:16" ht="19.5" customHeight="1">
      <c r="B192" s="130"/>
      <c r="C192" s="130"/>
      <c r="D192" s="130"/>
      <c r="E192" s="130"/>
      <c r="F192" s="130"/>
      <c r="G192" s="130"/>
      <c r="H192" s="130"/>
      <c r="I192" s="130"/>
      <c r="J192" s="130"/>
      <c r="K192" s="130"/>
      <c r="N192" s="130"/>
      <c r="O192" s="130"/>
      <c r="P192" s="130"/>
    </row>
    <row r="193" spans="2:16" ht="19.5" customHeight="1">
      <c r="B193" s="130"/>
      <c r="C193" s="130"/>
      <c r="D193" s="130"/>
      <c r="E193" s="130"/>
      <c r="F193" s="130"/>
      <c r="G193" s="130"/>
      <c r="H193" s="130"/>
      <c r="I193" s="130"/>
      <c r="J193" s="130"/>
      <c r="K193" s="130"/>
      <c r="N193" s="130"/>
      <c r="O193" s="130"/>
      <c r="P193" s="130"/>
    </row>
    <row r="194" spans="2:16" ht="19.5" customHeight="1">
      <c r="B194" s="130"/>
      <c r="C194" s="130"/>
      <c r="D194" s="130"/>
      <c r="E194" s="130"/>
      <c r="F194" s="130"/>
      <c r="G194" s="130"/>
      <c r="H194" s="130"/>
      <c r="I194" s="130"/>
      <c r="J194" s="130"/>
      <c r="K194" s="130"/>
      <c r="N194" s="130"/>
      <c r="O194" s="130"/>
      <c r="P194" s="130"/>
    </row>
    <row r="195" spans="2:16" ht="19.5" customHeight="1">
      <c r="B195" s="130"/>
      <c r="C195" s="130"/>
      <c r="D195" s="130"/>
      <c r="E195" s="130"/>
      <c r="F195" s="130"/>
      <c r="G195" s="130"/>
      <c r="H195" s="130"/>
      <c r="I195" s="130"/>
      <c r="J195" s="130"/>
      <c r="K195" s="130"/>
      <c r="N195" s="130"/>
      <c r="O195" s="130"/>
      <c r="P195" s="130"/>
    </row>
    <row r="196" spans="2:16" ht="19.5" customHeight="1">
      <c r="B196" s="130"/>
      <c r="C196" s="130"/>
      <c r="D196" s="130"/>
      <c r="E196" s="130"/>
      <c r="F196" s="130"/>
      <c r="G196" s="130"/>
      <c r="H196" s="130"/>
      <c r="I196" s="130"/>
      <c r="J196" s="130"/>
      <c r="K196" s="130"/>
      <c r="N196" s="130"/>
      <c r="O196" s="130"/>
      <c r="P196" s="130"/>
    </row>
    <row r="197" spans="2:16" ht="19.5" customHeight="1">
      <c r="B197" s="130"/>
      <c r="C197" s="130"/>
      <c r="D197" s="130"/>
      <c r="E197" s="130"/>
      <c r="F197" s="130"/>
      <c r="G197" s="130"/>
      <c r="H197" s="130"/>
      <c r="I197" s="130"/>
      <c r="J197" s="130"/>
      <c r="K197" s="130"/>
      <c r="N197" s="130"/>
      <c r="O197" s="130"/>
      <c r="P197" s="130"/>
    </row>
    <row r="198" spans="2:16" ht="19.5" customHeight="1">
      <c r="B198" s="130"/>
      <c r="C198" s="130"/>
      <c r="D198" s="130"/>
      <c r="E198" s="130"/>
      <c r="F198" s="130"/>
      <c r="G198" s="130"/>
      <c r="H198" s="130"/>
      <c r="I198" s="130"/>
      <c r="J198" s="130"/>
      <c r="K198" s="130"/>
      <c r="N198" s="130"/>
      <c r="O198" s="130"/>
      <c r="P198" s="130"/>
    </row>
    <row r="199" spans="2:16" ht="19.5" customHeight="1">
      <c r="B199" s="130"/>
      <c r="C199" s="130"/>
      <c r="D199" s="130"/>
      <c r="E199" s="130"/>
      <c r="F199" s="130"/>
      <c r="G199" s="130"/>
      <c r="H199" s="130"/>
      <c r="I199" s="130"/>
      <c r="J199" s="130"/>
      <c r="K199" s="130"/>
      <c r="N199" s="130"/>
      <c r="O199" s="130"/>
      <c r="P199" s="130"/>
    </row>
    <row r="200" spans="2:16" ht="19.5" customHeight="1">
      <c r="B200" s="130"/>
      <c r="C200" s="130"/>
      <c r="D200" s="130"/>
      <c r="E200" s="130"/>
      <c r="F200" s="130"/>
      <c r="G200" s="130"/>
      <c r="H200" s="130"/>
      <c r="I200" s="130"/>
      <c r="J200" s="130"/>
      <c r="K200" s="130"/>
      <c r="N200" s="130"/>
      <c r="O200" s="130"/>
      <c r="P200" s="130"/>
    </row>
    <row r="201" spans="2:16" ht="19.5" customHeight="1">
      <c r="B201" s="130"/>
      <c r="C201" s="130"/>
      <c r="D201" s="130"/>
      <c r="E201" s="130"/>
      <c r="F201" s="130"/>
      <c r="G201" s="130"/>
      <c r="H201" s="130"/>
      <c r="I201" s="130"/>
      <c r="J201" s="130"/>
      <c r="K201" s="130"/>
      <c r="N201" s="130"/>
      <c r="O201" s="130"/>
      <c r="P201" s="130"/>
    </row>
    <row r="202" spans="2:16" ht="19.5" customHeight="1">
      <c r="B202" s="130"/>
      <c r="C202" s="130"/>
      <c r="D202" s="130"/>
      <c r="E202" s="130"/>
      <c r="F202" s="130"/>
      <c r="G202" s="130"/>
      <c r="H202" s="130"/>
      <c r="I202" s="130"/>
      <c r="J202" s="130"/>
      <c r="K202" s="130"/>
      <c r="N202" s="130"/>
      <c r="O202" s="130"/>
      <c r="P202" s="130"/>
    </row>
    <row r="203" spans="2:16" ht="19.5" customHeight="1">
      <c r="B203" s="130"/>
      <c r="C203" s="130"/>
      <c r="D203" s="130"/>
      <c r="E203" s="130"/>
      <c r="F203" s="130"/>
      <c r="G203" s="130"/>
      <c r="H203" s="130"/>
      <c r="I203" s="130"/>
      <c r="J203" s="130"/>
      <c r="K203" s="130"/>
      <c r="N203" s="130"/>
      <c r="O203" s="130"/>
      <c r="P203" s="130"/>
    </row>
    <row r="204" spans="2:16" ht="19.5" customHeight="1">
      <c r="B204" s="130"/>
      <c r="C204" s="130"/>
      <c r="D204" s="130"/>
      <c r="E204" s="130"/>
      <c r="F204" s="130"/>
      <c r="G204" s="130"/>
      <c r="H204" s="130"/>
      <c r="I204" s="130"/>
      <c r="J204" s="130"/>
      <c r="K204" s="130"/>
      <c r="N204" s="130"/>
      <c r="O204" s="130"/>
      <c r="P204" s="130"/>
    </row>
    <row r="205" spans="2:16" ht="19.5" customHeight="1">
      <c r="B205" s="130"/>
      <c r="C205" s="130"/>
      <c r="D205" s="130"/>
      <c r="E205" s="130"/>
      <c r="F205" s="130"/>
      <c r="G205" s="130"/>
      <c r="H205" s="130"/>
      <c r="I205" s="130"/>
      <c r="J205" s="130"/>
      <c r="K205" s="130"/>
      <c r="N205" s="130"/>
      <c r="O205" s="130"/>
      <c r="P205" s="130"/>
    </row>
    <row r="206" spans="2:16" ht="19.5" customHeight="1">
      <c r="B206" s="130"/>
      <c r="C206" s="130"/>
      <c r="D206" s="130"/>
      <c r="E206" s="130"/>
      <c r="F206" s="130"/>
      <c r="G206" s="130"/>
      <c r="H206" s="130"/>
      <c r="I206" s="130"/>
      <c r="J206" s="130"/>
      <c r="K206" s="130"/>
      <c r="N206" s="130"/>
      <c r="O206" s="130"/>
      <c r="P206" s="130"/>
    </row>
    <row r="207" spans="2:16" ht="19.5" customHeight="1">
      <c r="B207" s="130"/>
      <c r="C207" s="130"/>
      <c r="D207" s="130"/>
      <c r="E207" s="130"/>
      <c r="F207" s="130"/>
      <c r="G207" s="130"/>
      <c r="H207" s="130"/>
      <c r="I207" s="130"/>
      <c r="J207" s="130"/>
      <c r="K207" s="130"/>
      <c r="N207" s="130"/>
      <c r="O207" s="130"/>
      <c r="P207" s="130"/>
    </row>
    <row r="208" spans="2:16" ht="19.5" customHeight="1">
      <c r="B208" s="130"/>
      <c r="C208" s="130"/>
      <c r="D208" s="130"/>
      <c r="E208" s="130"/>
      <c r="F208" s="130"/>
      <c r="G208" s="130"/>
      <c r="H208" s="130"/>
      <c r="I208" s="130"/>
      <c r="J208" s="130"/>
      <c r="K208" s="130"/>
      <c r="N208" s="130"/>
      <c r="O208" s="130"/>
      <c r="P208" s="130"/>
    </row>
    <row r="209" spans="2:16" ht="19.5" customHeight="1">
      <c r="B209" s="130"/>
      <c r="C209" s="130"/>
      <c r="D209" s="130"/>
      <c r="E209" s="130"/>
      <c r="F209" s="130"/>
      <c r="G209" s="130"/>
      <c r="H209" s="130"/>
      <c r="I209" s="130"/>
      <c r="J209" s="130"/>
      <c r="K209" s="130"/>
      <c r="N209" s="130"/>
      <c r="O209" s="130"/>
      <c r="P209" s="130"/>
    </row>
    <row r="210" spans="2:16" ht="19.5" customHeight="1">
      <c r="B210" s="130"/>
      <c r="C210" s="130"/>
      <c r="D210" s="130"/>
      <c r="E210" s="130"/>
      <c r="F210" s="130"/>
      <c r="G210" s="130"/>
      <c r="H210" s="130"/>
      <c r="I210" s="130"/>
      <c r="J210" s="130"/>
      <c r="K210" s="130"/>
      <c r="N210" s="130"/>
      <c r="O210" s="130"/>
      <c r="P210" s="130"/>
    </row>
    <row r="211" spans="2:16" ht="19.5" customHeight="1">
      <c r="B211" s="130"/>
      <c r="C211" s="130"/>
      <c r="D211" s="130"/>
      <c r="E211" s="130"/>
      <c r="F211" s="130"/>
      <c r="G211" s="130"/>
      <c r="H211" s="130"/>
      <c r="I211" s="130"/>
      <c r="J211" s="130"/>
      <c r="K211" s="130"/>
      <c r="N211" s="130"/>
      <c r="O211" s="130"/>
      <c r="P211" s="130"/>
    </row>
    <row r="212" spans="2:16" ht="19.5" customHeight="1">
      <c r="B212" s="130"/>
      <c r="C212" s="130"/>
      <c r="D212" s="130"/>
      <c r="E212" s="130"/>
      <c r="F212" s="130"/>
      <c r="G212" s="130"/>
      <c r="H212" s="130"/>
      <c r="I212" s="130"/>
      <c r="J212" s="130"/>
      <c r="K212" s="130"/>
      <c r="N212" s="130"/>
      <c r="O212" s="130"/>
      <c r="P212" s="130"/>
    </row>
    <row r="213" spans="2:16" ht="19.5" customHeight="1">
      <c r="B213" s="130"/>
      <c r="C213" s="130"/>
      <c r="D213" s="130"/>
      <c r="E213" s="130"/>
      <c r="F213" s="130"/>
      <c r="G213" s="130"/>
      <c r="H213" s="130"/>
      <c r="I213" s="130"/>
      <c r="J213" s="130"/>
      <c r="K213" s="130"/>
      <c r="N213" s="130"/>
      <c r="O213" s="130"/>
      <c r="P213" s="130"/>
    </row>
    <row r="214" spans="2:16" ht="19.5" customHeight="1">
      <c r="B214" s="130"/>
      <c r="C214" s="130"/>
      <c r="D214" s="130"/>
      <c r="E214" s="130"/>
      <c r="F214" s="130"/>
      <c r="G214" s="130"/>
      <c r="H214" s="130"/>
      <c r="I214" s="130"/>
      <c r="J214" s="130"/>
      <c r="K214" s="130"/>
      <c r="N214" s="130"/>
      <c r="O214" s="130"/>
      <c r="P214" s="130"/>
    </row>
    <row r="215" spans="2:16" ht="19.5" customHeight="1">
      <c r="B215" s="130"/>
      <c r="C215" s="130"/>
      <c r="D215" s="130"/>
      <c r="E215" s="130"/>
      <c r="F215" s="130"/>
      <c r="G215" s="130"/>
      <c r="H215" s="130"/>
      <c r="I215" s="130"/>
      <c r="J215" s="130"/>
      <c r="K215" s="130"/>
      <c r="N215" s="130"/>
      <c r="O215" s="130"/>
      <c r="P215" s="130"/>
    </row>
    <row r="216" spans="2:16" ht="19.5" customHeight="1">
      <c r="B216" s="130"/>
      <c r="C216" s="130"/>
      <c r="D216" s="130"/>
      <c r="E216" s="130"/>
      <c r="F216" s="130"/>
      <c r="G216" s="130"/>
      <c r="H216" s="130"/>
      <c r="I216" s="130"/>
      <c r="J216" s="130"/>
      <c r="K216" s="130"/>
      <c r="N216" s="130"/>
      <c r="O216" s="130"/>
      <c r="P216" s="130"/>
    </row>
    <row r="217" spans="2:16" ht="19.5" customHeight="1">
      <c r="B217" s="130"/>
      <c r="C217" s="130"/>
      <c r="D217" s="130"/>
      <c r="E217" s="130"/>
      <c r="F217" s="130"/>
      <c r="G217" s="130"/>
      <c r="H217" s="130"/>
      <c r="I217" s="130"/>
      <c r="J217" s="130"/>
      <c r="K217" s="130"/>
      <c r="N217" s="130"/>
      <c r="O217" s="130"/>
      <c r="P217" s="130"/>
    </row>
    <row r="218" spans="2:16" ht="19.5" customHeight="1">
      <c r="B218" s="130"/>
      <c r="C218" s="130"/>
      <c r="D218" s="130"/>
      <c r="E218" s="130"/>
      <c r="F218" s="130"/>
      <c r="G218" s="130"/>
      <c r="H218" s="130"/>
      <c r="I218" s="130"/>
      <c r="J218" s="130"/>
      <c r="K218" s="130"/>
      <c r="N218" s="130"/>
      <c r="O218" s="130"/>
      <c r="P218" s="130"/>
    </row>
    <row r="219" spans="2:16" ht="19.5" customHeight="1">
      <c r="B219" s="130"/>
      <c r="C219" s="130"/>
      <c r="D219" s="130"/>
      <c r="E219" s="130"/>
      <c r="F219" s="130"/>
      <c r="G219" s="130"/>
      <c r="H219" s="130"/>
      <c r="I219" s="130"/>
      <c r="J219" s="130"/>
      <c r="K219" s="130"/>
      <c r="N219" s="130"/>
      <c r="O219" s="130"/>
      <c r="P219" s="130"/>
    </row>
    <row r="220" spans="2:16" ht="19.5" customHeight="1">
      <c r="B220" s="130"/>
      <c r="C220" s="130"/>
      <c r="D220" s="130"/>
      <c r="E220" s="130"/>
      <c r="F220" s="130"/>
      <c r="G220" s="130"/>
      <c r="H220" s="130"/>
      <c r="I220" s="130"/>
      <c r="J220" s="130"/>
      <c r="K220" s="130"/>
      <c r="N220" s="130"/>
      <c r="O220" s="130"/>
      <c r="P220" s="130"/>
    </row>
    <row r="221" spans="2:16" ht="19.5" customHeight="1">
      <c r="B221" s="130"/>
      <c r="C221" s="130"/>
      <c r="D221" s="130"/>
      <c r="E221" s="130"/>
      <c r="F221" s="130"/>
      <c r="G221" s="130"/>
      <c r="H221" s="130"/>
      <c r="I221" s="130"/>
      <c r="J221" s="130"/>
      <c r="K221" s="130"/>
      <c r="N221" s="130"/>
      <c r="O221" s="130"/>
      <c r="P221" s="130"/>
    </row>
    <row r="222" spans="2:16" ht="19.5" customHeight="1">
      <c r="B222" s="130"/>
      <c r="C222" s="130"/>
      <c r="D222" s="130"/>
      <c r="E222" s="130"/>
      <c r="F222" s="130"/>
      <c r="G222" s="130"/>
      <c r="H222" s="130"/>
      <c r="I222" s="130"/>
      <c r="J222" s="130"/>
      <c r="K222" s="130"/>
      <c r="N222" s="130"/>
      <c r="O222" s="130"/>
      <c r="P222" s="130"/>
    </row>
    <row r="223" spans="2:16" ht="19.5" customHeight="1">
      <c r="B223" s="130"/>
      <c r="C223" s="130"/>
      <c r="D223" s="130"/>
      <c r="E223" s="130"/>
      <c r="F223" s="130"/>
      <c r="G223" s="130"/>
      <c r="H223" s="130"/>
      <c r="I223" s="130"/>
      <c r="J223" s="130"/>
      <c r="K223" s="130"/>
      <c r="N223" s="130"/>
      <c r="O223" s="130"/>
      <c r="P223" s="130"/>
    </row>
    <row r="224" spans="2:16" ht="19.5" customHeight="1">
      <c r="B224" s="130"/>
      <c r="C224" s="130"/>
      <c r="D224" s="130"/>
      <c r="E224" s="130"/>
      <c r="F224" s="130"/>
      <c r="G224" s="130"/>
      <c r="H224" s="130"/>
      <c r="I224" s="130"/>
      <c r="J224" s="130"/>
      <c r="K224" s="130"/>
      <c r="N224" s="130"/>
      <c r="O224" s="130"/>
      <c r="P224" s="130"/>
    </row>
    <row r="225" spans="2:16" ht="19.5" customHeight="1">
      <c r="B225" s="130"/>
      <c r="C225" s="130"/>
      <c r="D225" s="130"/>
      <c r="E225" s="130"/>
      <c r="F225" s="130"/>
      <c r="G225" s="130"/>
      <c r="H225" s="130"/>
      <c r="I225" s="130"/>
      <c r="J225" s="130"/>
      <c r="K225" s="130"/>
      <c r="N225" s="130"/>
      <c r="O225" s="130"/>
      <c r="P225" s="130"/>
    </row>
    <row r="226" spans="2:16" ht="19.5" customHeight="1">
      <c r="B226" s="130"/>
      <c r="C226" s="130"/>
      <c r="D226" s="130"/>
      <c r="E226" s="130"/>
      <c r="F226" s="130"/>
      <c r="G226" s="130"/>
      <c r="H226" s="130"/>
      <c r="I226" s="130"/>
      <c r="J226" s="130"/>
      <c r="K226" s="130"/>
      <c r="N226" s="130"/>
      <c r="O226" s="130"/>
      <c r="P226" s="130"/>
    </row>
    <row r="227" spans="2:16" ht="19.5" customHeight="1">
      <c r="B227" s="130"/>
      <c r="C227" s="130"/>
      <c r="D227" s="130"/>
      <c r="E227" s="130"/>
      <c r="F227" s="130"/>
      <c r="G227" s="130"/>
      <c r="H227" s="130"/>
      <c r="I227" s="130"/>
      <c r="J227" s="130"/>
      <c r="K227" s="130"/>
      <c r="N227" s="130"/>
      <c r="O227" s="130"/>
      <c r="P227" s="130"/>
    </row>
    <row r="228" spans="2:16" ht="19.5" customHeight="1">
      <c r="B228" s="130"/>
      <c r="C228" s="130"/>
      <c r="D228" s="130"/>
      <c r="E228" s="130"/>
      <c r="F228" s="130"/>
      <c r="G228" s="130"/>
      <c r="H228" s="130"/>
      <c r="I228" s="130"/>
      <c r="J228" s="130"/>
      <c r="K228" s="130"/>
      <c r="N228" s="130"/>
      <c r="O228" s="130"/>
      <c r="P228" s="130"/>
    </row>
    <row r="229" spans="2:16" ht="19.5" customHeight="1">
      <c r="B229" s="130"/>
      <c r="C229" s="130"/>
      <c r="D229" s="130"/>
      <c r="E229" s="130"/>
      <c r="F229" s="130"/>
      <c r="G229" s="130"/>
      <c r="H229" s="130"/>
      <c r="I229" s="130"/>
      <c r="J229" s="130"/>
      <c r="K229" s="130"/>
      <c r="N229" s="130"/>
      <c r="O229" s="130"/>
      <c r="P229" s="130"/>
    </row>
    <row r="230" spans="2:16" ht="19.5" customHeight="1">
      <c r="B230" s="130"/>
      <c r="C230" s="130"/>
      <c r="D230" s="130"/>
      <c r="E230" s="130"/>
      <c r="F230" s="130"/>
      <c r="G230" s="130"/>
      <c r="H230" s="130"/>
      <c r="I230" s="130"/>
      <c r="J230" s="130"/>
      <c r="K230" s="130"/>
      <c r="N230" s="130"/>
      <c r="O230" s="130"/>
      <c r="P230" s="130"/>
    </row>
    <row r="231" spans="2:16" ht="19.5" customHeight="1">
      <c r="B231" s="130"/>
      <c r="C231" s="130"/>
      <c r="D231" s="130"/>
      <c r="E231" s="130"/>
      <c r="F231" s="130"/>
      <c r="G231" s="130"/>
      <c r="H231" s="130"/>
      <c r="I231" s="130"/>
      <c r="J231" s="130"/>
      <c r="K231" s="130"/>
      <c r="N231" s="130"/>
      <c r="O231" s="130"/>
      <c r="P231" s="130"/>
    </row>
    <row r="232" spans="2:16" ht="19.5" customHeight="1">
      <c r="B232" s="130"/>
      <c r="C232" s="130"/>
      <c r="D232" s="130"/>
      <c r="E232" s="130"/>
      <c r="F232" s="130"/>
      <c r="G232" s="130"/>
      <c r="H232" s="130"/>
      <c r="I232" s="130"/>
      <c r="J232" s="130"/>
      <c r="K232" s="130"/>
      <c r="N232" s="130"/>
      <c r="O232" s="130"/>
      <c r="P232" s="130"/>
    </row>
    <row r="233" spans="2:16" ht="19.5" customHeight="1">
      <c r="B233" s="130"/>
      <c r="C233" s="130"/>
      <c r="D233" s="130"/>
      <c r="E233" s="130"/>
      <c r="F233" s="130"/>
      <c r="G233" s="130"/>
      <c r="H233" s="130"/>
      <c r="I233" s="130"/>
      <c r="J233" s="130"/>
      <c r="K233" s="130"/>
      <c r="N233" s="130"/>
      <c r="O233" s="130"/>
      <c r="P233" s="130"/>
    </row>
    <row r="234" spans="2:16" ht="19.5" customHeight="1">
      <c r="B234" s="130"/>
      <c r="C234" s="130"/>
      <c r="D234" s="130"/>
      <c r="E234" s="130"/>
      <c r="F234" s="130"/>
      <c r="G234" s="130"/>
      <c r="H234" s="130"/>
      <c r="I234" s="130"/>
      <c r="J234" s="130"/>
      <c r="K234" s="130"/>
      <c r="N234" s="130"/>
      <c r="O234" s="130"/>
      <c r="P234" s="130"/>
    </row>
    <row r="235" spans="2:16" ht="19.5" customHeight="1">
      <c r="B235" s="130"/>
      <c r="C235" s="130"/>
      <c r="D235" s="130"/>
      <c r="E235" s="130"/>
      <c r="F235" s="130"/>
      <c r="G235" s="130"/>
      <c r="H235" s="130"/>
      <c r="I235" s="130"/>
      <c r="J235" s="130"/>
      <c r="K235" s="130"/>
      <c r="N235" s="130"/>
      <c r="O235" s="130"/>
      <c r="P235" s="130"/>
    </row>
  </sheetData>
  <sheetProtection/>
  <mergeCells count="553">
    <mergeCell ref="A1:I1"/>
    <mergeCell ref="J1:M1"/>
    <mergeCell ref="B2:E2"/>
    <mergeCell ref="F2:G2"/>
    <mergeCell ref="H2:I2"/>
    <mergeCell ref="J2:K2"/>
    <mergeCell ref="L2:M2"/>
    <mergeCell ref="B3:E3"/>
    <mergeCell ref="F3:G3"/>
    <mergeCell ref="H3:I3"/>
    <mergeCell ref="J3:K3"/>
    <mergeCell ref="L3:M3"/>
    <mergeCell ref="B4:E4"/>
    <mergeCell ref="F4:G4"/>
    <mergeCell ref="H4:I4"/>
    <mergeCell ref="J4:K4"/>
    <mergeCell ref="L4:M4"/>
    <mergeCell ref="B5:E5"/>
    <mergeCell ref="F5:G5"/>
    <mergeCell ref="H5:I5"/>
    <mergeCell ref="J5:K5"/>
    <mergeCell ref="L5:M5"/>
    <mergeCell ref="B6:D9"/>
    <mergeCell ref="F6:G6"/>
    <mergeCell ref="H6:I6"/>
    <mergeCell ref="J6:K6"/>
    <mergeCell ref="L6:M6"/>
    <mergeCell ref="F7:G7"/>
    <mergeCell ref="H7:I7"/>
    <mergeCell ref="J7:K7"/>
    <mergeCell ref="L7:M7"/>
    <mergeCell ref="F8:G8"/>
    <mergeCell ref="H8:I8"/>
    <mergeCell ref="J8:K8"/>
    <mergeCell ref="L8:M8"/>
    <mergeCell ref="F9:G9"/>
    <mergeCell ref="J9:K9"/>
    <mergeCell ref="L9:M9"/>
    <mergeCell ref="B10:B12"/>
    <mergeCell ref="C10:E10"/>
    <mergeCell ref="F10:G10"/>
    <mergeCell ref="H10:I10"/>
    <mergeCell ref="J10:K10"/>
    <mergeCell ref="L10:M10"/>
    <mergeCell ref="D11:E11"/>
    <mergeCell ref="F11:G11"/>
    <mergeCell ref="H11:I11"/>
    <mergeCell ref="J11:K11"/>
    <mergeCell ref="L11:M11"/>
    <mergeCell ref="D12:E12"/>
    <mergeCell ref="F12:G12"/>
    <mergeCell ref="B13:B30"/>
    <mergeCell ref="C13:D14"/>
    <mergeCell ref="F13:G13"/>
    <mergeCell ref="H13:I13"/>
    <mergeCell ref="J13:K13"/>
    <mergeCell ref="L13:M13"/>
    <mergeCell ref="F14:G14"/>
    <mergeCell ref="H14:I14"/>
    <mergeCell ref="J14:K14"/>
    <mergeCell ref="L14:M14"/>
    <mergeCell ref="C15:C30"/>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H30:I30"/>
    <mergeCell ref="J30:K30"/>
    <mergeCell ref="L30:M30"/>
    <mergeCell ref="B31:B40"/>
    <mergeCell ref="C31:D32"/>
    <mergeCell ref="F31:G31"/>
    <mergeCell ref="H31:I31"/>
    <mergeCell ref="J31:K31"/>
    <mergeCell ref="L31:M31"/>
    <mergeCell ref="F32:G32"/>
    <mergeCell ref="C33:C40"/>
    <mergeCell ref="D33:E33"/>
    <mergeCell ref="F33:G33"/>
    <mergeCell ref="D34:E34"/>
    <mergeCell ref="F34:G34"/>
    <mergeCell ref="D35:E35"/>
    <mergeCell ref="F35:G35"/>
    <mergeCell ref="L35:M35"/>
    <mergeCell ref="F36:G36"/>
    <mergeCell ref="D37:D38"/>
    <mergeCell ref="F37:G37"/>
    <mergeCell ref="F38:G38"/>
    <mergeCell ref="F39:G39"/>
    <mergeCell ref="F40:G40"/>
    <mergeCell ref="B41:B47"/>
    <mergeCell ref="C41:D42"/>
    <mergeCell ref="F41:G41"/>
    <mergeCell ref="H41:I41"/>
    <mergeCell ref="J41:K41"/>
    <mergeCell ref="L41:M41"/>
    <mergeCell ref="F42:G42"/>
    <mergeCell ref="H42:I42"/>
    <mergeCell ref="J42:K42"/>
    <mergeCell ref="L42:M42"/>
    <mergeCell ref="C43:D47"/>
    <mergeCell ref="F43:G43"/>
    <mergeCell ref="H43:I43"/>
    <mergeCell ref="J43:K43"/>
    <mergeCell ref="L43:M43"/>
    <mergeCell ref="F44:G44"/>
    <mergeCell ref="H44:I44"/>
    <mergeCell ref="J44:K44"/>
    <mergeCell ref="L44:M44"/>
    <mergeCell ref="F45:G45"/>
    <mergeCell ref="H45:I45"/>
    <mergeCell ref="J45:K45"/>
    <mergeCell ref="L45:M45"/>
    <mergeCell ref="F46:G46"/>
    <mergeCell ref="J46:K46"/>
    <mergeCell ref="L46:M46"/>
    <mergeCell ref="F47:G47"/>
    <mergeCell ref="H47:I47"/>
    <mergeCell ref="J47:K47"/>
    <mergeCell ref="L47:M47"/>
    <mergeCell ref="B48:B61"/>
    <mergeCell ref="F48:G48"/>
    <mergeCell ref="H48:I48"/>
    <mergeCell ref="J48:K48"/>
    <mergeCell ref="L48:M48"/>
    <mergeCell ref="F49:G49"/>
    <mergeCell ref="C50:C61"/>
    <mergeCell ref="D50:E50"/>
    <mergeCell ref="F50:G50"/>
    <mergeCell ref="F51:G51"/>
    <mergeCell ref="D52:E52"/>
    <mergeCell ref="F52:G52"/>
    <mergeCell ref="F53:G53"/>
    <mergeCell ref="D56:E56"/>
    <mergeCell ref="F56:G56"/>
    <mergeCell ref="D57:E57"/>
    <mergeCell ref="H53:I53"/>
    <mergeCell ref="L53:M53"/>
    <mergeCell ref="F54:G54"/>
    <mergeCell ref="H54:I54"/>
    <mergeCell ref="F55:G55"/>
    <mergeCell ref="H55:I55"/>
    <mergeCell ref="F57:G57"/>
    <mergeCell ref="L57:M57"/>
    <mergeCell ref="F58:G58"/>
    <mergeCell ref="F59:G59"/>
    <mergeCell ref="H59:I59"/>
    <mergeCell ref="L59:M59"/>
    <mergeCell ref="F60:G60"/>
    <mergeCell ref="H60:I60"/>
    <mergeCell ref="L60:M60"/>
    <mergeCell ref="F61:G61"/>
    <mergeCell ref="B62:C62"/>
    <mergeCell ref="D62:E62"/>
    <mergeCell ref="F62:G62"/>
    <mergeCell ref="H62:I62"/>
    <mergeCell ref="J62:K62"/>
    <mergeCell ref="L62:M62"/>
    <mergeCell ref="B63:B66"/>
    <mergeCell ref="C63:E63"/>
    <mergeCell ref="F63:G63"/>
    <mergeCell ref="H63:I63"/>
    <mergeCell ref="J63:K63"/>
    <mergeCell ref="L63:M63"/>
    <mergeCell ref="C64:E64"/>
    <mergeCell ref="F64:G64"/>
    <mergeCell ref="H64:I64"/>
    <mergeCell ref="J64:K64"/>
    <mergeCell ref="L64:M64"/>
    <mergeCell ref="C65:C66"/>
    <mergeCell ref="D65:E65"/>
    <mergeCell ref="F65:G65"/>
    <mergeCell ref="H65:I65"/>
    <mergeCell ref="J65:K65"/>
    <mergeCell ref="L65:M65"/>
    <mergeCell ref="D66:E66"/>
    <mergeCell ref="F66:G66"/>
    <mergeCell ref="H66:I66"/>
    <mergeCell ref="J66:K66"/>
    <mergeCell ref="L66:M66"/>
    <mergeCell ref="C67:M67"/>
    <mergeCell ref="C68:M68"/>
    <mergeCell ref="B70:J70"/>
    <mergeCell ref="B71:E71"/>
    <mergeCell ref="F71:G71"/>
    <mergeCell ref="H71:I71"/>
    <mergeCell ref="J71:K71"/>
    <mergeCell ref="L71:M71"/>
    <mergeCell ref="B72:E72"/>
    <mergeCell ref="F72:G72"/>
    <mergeCell ref="H72:I72"/>
    <mergeCell ref="J72:K72"/>
    <mergeCell ref="L72:M72"/>
    <mergeCell ref="B73:E73"/>
    <mergeCell ref="F73:G73"/>
    <mergeCell ref="H73:I73"/>
    <mergeCell ref="J73:K73"/>
    <mergeCell ref="L73:M73"/>
    <mergeCell ref="B74:C75"/>
    <mergeCell ref="D74:E74"/>
    <mergeCell ref="F74:G74"/>
    <mergeCell ref="H74:I74"/>
    <mergeCell ref="J74:K74"/>
    <mergeCell ref="L74:M74"/>
    <mergeCell ref="D75:E75"/>
    <mergeCell ref="F75:G75"/>
    <mergeCell ref="H75:I75"/>
    <mergeCell ref="J75:K75"/>
    <mergeCell ref="L75:M75"/>
    <mergeCell ref="B76:B85"/>
    <mergeCell ref="C76:C85"/>
    <mergeCell ref="D76:E76"/>
    <mergeCell ref="F76:G76"/>
    <mergeCell ref="H76:I76"/>
    <mergeCell ref="L76:M76"/>
    <mergeCell ref="D77:E77"/>
    <mergeCell ref="F77:G77"/>
    <mergeCell ref="H77:I77"/>
    <mergeCell ref="L77:M77"/>
    <mergeCell ref="D78:E78"/>
    <mergeCell ref="F78:G78"/>
    <mergeCell ref="H78:I78"/>
    <mergeCell ref="L78:M78"/>
    <mergeCell ref="D79:E79"/>
    <mergeCell ref="F79:G79"/>
    <mergeCell ref="H79:I79"/>
    <mergeCell ref="L79:M79"/>
    <mergeCell ref="D80:E80"/>
    <mergeCell ref="F80:G80"/>
    <mergeCell ref="H80:I80"/>
    <mergeCell ref="L80:M80"/>
    <mergeCell ref="D81:E81"/>
    <mergeCell ref="F81:G81"/>
    <mergeCell ref="H81:I81"/>
    <mergeCell ref="L81:M81"/>
    <mergeCell ref="D82:E82"/>
    <mergeCell ref="F82:G82"/>
    <mergeCell ref="H82:I82"/>
    <mergeCell ref="L82:M82"/>
    <mergeCell ref="D83:E83"/>
    <mergeCell ref="F83:G83"/>
    <mergeCell ref="H83:I83"/>
    <mergeCell ref="L83:M83"/>
    <mergeCell ref="D84:E84"/>
    <mergeCell ref="F84:G84"/>
    <mergeCell ref="L84:M84"/>
    <mergeCell ref="D85:E85"/>
    <mergeCell ref="F85:G85"/>
    <mergeCell ref="L85:M85"/>
    <mergeCell ref="B86:B139"/>
    <mergeCell ref="C86:C90"/>
    <mergeCell ref="D86:E86"/>
    <mergeCell ref="F86:G86"/>
    <mergeCell ref="H86:I86"/>
    <mergeCell ref="L86:M86"/>
    <mergeCell ref="D87:E87"/>
    <mergeCell ref="F87:G87"/>
    <mergeCell ref="H87:I87"/>
    <mergeCell ref="L87:M87"/>
    <mergeCell ref="D88:E88"/>
    <mergeCell ref="F88:G88"/>
    <mergeCell ref="L88:M88"/>
    <mergeCell ref="D89:E89"/>
    <mergeCell ref="F89:G89"/>
    <mergeCell ref="H89:I89"/>
    <mergeCell ref="L89:M89"/>
    <mergeCell ref="D90:E90"/>
    <mergeCell ref="F90:G90"/>
    <mergeCell ref="L90:M90"/>
    <mergeCell ref="C91:C93"/>
    <mergeCell ref="D91:E91"/>
    <mergeCell ref="F91:G91"/>
    <mergeCell ref="H91:I91"/>
    <mergeCell ref="L91:M91"/>
    <mergeCell ref="D92:E92"/>
    <mergeCell ref="F92:G92"/>
    <mergeCell ref="H92:I92"/>
    <mergeCell ref="L92:M92"/>
    <mergeCell ref="D93:E93"/>
    <mergeCell ref="F93:G93"/>
    <mergeCell ref="H93:I93"/>
    <mergeCell ref="L93:M93"/>
    <mergeCell ref="C94:C97"/>
    <mergeCell ref="D94:E94"/>
    <mergeCell ref="F94:G94"/>
    <mergeCell ref="H94:I94"/>
    <mergeCell ref="L94:M94"/>
    <mergeCell ref="D95:E95"/>
    <mergeCell ref="F95:G95"/>
    <mergeCell ref="H95:I95"/>
    <mergeCell ref="L95:M95"/>
    <mergeCell ref="D96:E96"/>
    <mergeCell ref="F96:G96"/>
    <mergeCell ref="H96:I96"/>
    <mergeCell ref="L96:M96"/>
    <mergeCell ref="D97:E97"/>
    <mergeCell ref="F97:G97"/>
    <mergeCell ref="H97:I97"/>
    <mergeCell ref="L97:M97"/>
    <mergeCell ref="C98:C105"/>
    <mergeCell ref="D98:E98"/>
    <mergeCell ref="F98:G98"/>
    <mergeCell ref="H98:I98"/>
    <mergeCell ref="L98:M98"/>
    <mergeCell ref="D99:E99"/>
    <mergeCell ref="F99:G99"/>
    <mergeCell ref="H99:I99"/>
    <mergeCell ref="L99:M99"/>
    <mergeCell ref="D100:E100"/>
    <mergeCell ref="F100:G100"/>
    <mergeCell ref="H100:I100"/>
    <mergeCell ref="L100:M100"/>
    <mergeCell ref="D101:E101"/>
    <mergeCell ref="F101:G101"/>
    <mergeCell ref="H101:I101"/>
    <mergeCell ref="L101:M101"/>
    <mergeCell ref="D102:E102"/>
    <mergeCell ref="F102:G102"/>
    <mergeCell ref="H102:I102"/>
    <mergeCell ref="L102:M102"/>
    <mergeCell ref="D103:E103"/>
    <mergeCell ref="F103:G103"/>
    <mergeCell ref="H103:I103"/>
    <mergeCell ref="D104:E104"/>
    <mergeCell ref="F104:G104"/>
    <mergeCell ref="H104:I104"/>
    <mergeCell ref="L104:M104"/>
    <mergeCell ref="D105:E105"/>
    <mergeCell ref="F105:G105"/>
    <mergeCell ref="H105:I105"/>
    <mergeCell ref="C106:C115"/>
    <mergeCell ref="D106:E106"/>
    <mergeCell ref="F106:G106"/>
    <mergeCell ref="D107:E107"/>
    <mergeCell ref="F107:G107"/>
    <mergeCell ref="D108:E108"/>
    <mergeCell ref="F108:G108"/>
    <mergeCell ref="D110:E110"/>
    <mergeCell ref="F110:G110"/>
    <mergeCell ref="D113:E113"/>
    <mergeCell ref="H108:I108"/>
    <mergeCell ref="L108:M108"/>
    <mergeCell ref="D109:E109"/>
    <mergeCell ref="F109:G109"/>
    <mergeCell ref="H109:I109"/>
    <mergeCell ref="L109:M109"/>
    <mergeCell ref="L110:M110"/>
    <mergeCell ref="D111:E111"/>
    <mergeCell ref="F111:G111"/>
    <mergeCell ref="H111:I111"/>
    <mergeCell ref="L111:M111"/>
    <mergeCell ref="D112:E112"/>
    <mergeCell ref="F112:G112"/>
    <mergeCell ref="H112:I112"/>
    <mergeCell ref="L112:M112"/>
    <mergeCell ref="F113:G113"/>
    <mergeCell ref="H113:I113"/>
    <mergeCell ref="L113:M113"/>
    <mergeCell ref="F114:G114"/>
    <mergeCell ref="L114:M114"/>
    <mergeCell ref="D115:E115"/>
    <mergeCell ref="F115:G115"/>
    <mergeCell ref="C116:C134"/>
    <mergeCell ref="D116:E116"/>
    <mergeCell ref="F116:G116"/>
    <mergeCell ref="D117:E117"/>
    <mergeCell ref="F117:G117"/>
    <mergeCell ref="D118:E118"/>
    <mergeCell ref="F118:G118"/>
    <mergeCell ref="D119:E119"/>
    <mergeCell ref="F119:G119"/>
    <mergeCell ref="D120:E120"/>
    <mergeCell ref="F120:G120"/>
    <mergeCell ref="D121:E121"/>
    <mergeCell ref="F121:G121"/>
    <mergeCell ref="L121:M121"/>
    <mergeCell ref="D122:E122"/>
    <mergeCell ref="F122:G122"/>
    <mergeCell ref="H122:I122"/>
    <mergeCell ref="L122:M122"/>
    <mergeCell ref="D123:E123"/>
    <mergeCell ref="F123:G123"/>
    <mergeCell ref="H123:I123"/>
    <mergeCell ref="D124:E124"/>
    <mergeCell ref="F124:G124"/>
    <mergeCell ref="H124:I124"/>
    <mergeCell ref="L124:M124"/>
    <mergeCell ref="D125:E125"/>
    <mergeCell ref="F125:G125"/>
    <mergeCell ref="H125:I125"/>
    <mergeCell ref="D126:E126"/>
    <mergeCell ref="F126:G126"/>
    <mergeCell ref="L126:M126"/>
    <mergeCell ref="D127:E127"/>
    <mergeCell ref="F127:G127"/>
    <mergeCell ref="H127:I127"/>
    <mergeCell ref="L127:M127"/>
    <mergeCell ref="D128:E128"/>
    <mergeCell ref="F128:G128"/>
    <mergeCell ref="H128:I128"/>
    <mergeCell ref="L128:M128"/>
    <mergeCell ref="D129:E129"/>
    <mergeCell ref="F129:G129"/>
    <mergeCell ref="L129:M129"/>
    <mergeCell ref="D130:E130"/>
    <mergeCell ref="F130:G130"/>
    <mergeCell ref="H130:I130"/>
    <mergeCell ref="L130:M130"/>
    <mergeCell ref="D131:E131"/>
    <mergeCell ref="F131:G131"/>
    <mergeCell ref="H131:I131"/>
    <mergeCell ref="L131:M131"/>
    <mergeCell ref="D132:E132"/>
    <mergeCell ref="F132:G132"/>
    <mergeCell ref="H132:I132"/>
    <mergeCell ref="L132:M132"/>
    <mergeCell ref="D133:E133"/>
    <mergeCell ref="F133:G133"/>
    <mergeCell ref="H133:I133"/>
    <mergeCell ref="D134:E134"/>
    <mergeCell ref="F134:G134"/>
    <mergeCell ref="C135:C139"/>
    <mergeCell ref="D135:E135"/>
    <mergeCell ref="F135:G135"/>
    <mergeCell ref="H135:I135"/>
    <mergeCell ref="F138:G138"/>
    <mergeCell ref="L135:M135"/>
    <mergeCell ref="D136:E136"/>
    <mergeCell ref="F136:G136"/>
    <mergeCell ref="H136:I136"/>
    <mergeCell ref="L136:M136"/>
    <mergeCell ref="D137:E137"/>
    <mergeCell ref="F137:G137"/>
    <mergeCell ref="H137:I137"/>
    <mergeCell ref="L137:M137"/>
    <mergeCell ref="H138:I138"/>
    <mergeCell ref="L138:M138"/>
    <mergeCell ref="D139:E139"/>
    <mergeCell ref="F139:G139"/>
    <mergeCell ref="H139:I139"/>
    <mergeCell ref="L139:M139"/>
    <mergeCell ref="B140:B158"/>
    <mergeCell ref="C140:C149"/>
    <mergeCell ref="D140:E140"/>
    <mergeCell ref="F140:G140"/>
    <mergeCell ref="H140:I140"/>
    <mergeCell ref="D141:E141"/>
    <mergeCell ref="F141:G141"/>
    <mergeCell ref="H141:I141"/>
    <mergeCell ref="D144:E144"/>
    <mergeCell ref="F144:G144"/>
    <mergeCell ref="L141:M141"/>
    <mergeCell ref="D142:E142"/>
    <mergeCell ref="F142:G142"/>
    <mergeCell ref="L142:M142"/>
    <mergeCell ref="D143:E143"/>
    <mergeCell ref="F143:G143"/>
    <mergeCell ref="H144:I144"/>
    <mergeCell ref="L144:M144"/>
    <mergeCell ref="D145:E145"/>
    <mergeCell ref="F145:G145"/>
    <mergeCell ref="D146:E146"/>
    <mergeCell ref="F146:G146"/>
    <mergeCell ref="D147:E147"/>
    <mergeCell ref="F147:G147"/>
    <mergeCell ref="H147:I147"/>
    <mergeCell ref="D148:E148"/>
    <mergeCell ref="F148:G148"/>
    <mergeCell ref="D149:E149"/>
    <mergeCell ref="F149:G149"/>
    <mergeCell ref="C150:C152"/>
    <mergeCell ref="D150:E150"/>
    <mergeCell ref="F150:G150"/>
    <mergeCell ref="H150:I150"/>
    <mergeCell ref="D151:E151"/>
    <mergeCell ref="F151:G151"/>
    <mergeCell ref="H151:I151"/>
    <mergeCell ref="L151:M151"/>
    <mergeCell ref="D152:E152"/>
    <mergeCell ref="F152:G152"/>
    <mergeCell ref="H152:I152"/>
    <mergeCell ref="F153:G153"/>
    <mergeCell ref="C154:C156"/>
    <mergeCell ref="D154:E154"/>
    <mergeCell ref="F154:G154"/>
    <mergeCell ref="H154:I154"/>
    <mergeCell ref="L154:M154"/>
    <mergeCell ref="D155:E155"/>
    <mergeCell ref="F155:G155"/>
    <mergeCell ref="H155:I155"/>
    <mergeCell ref="L155:M155"/>
    <mergeCell ref="D156:E156"/>
    <mergeCell ref="F156:G156"/>
    <mergeCell ref="H156:I156"/>
    <mergeCell ref="L156:M156"/>
    <mergeCell ref="D157:E157"/>
    <mergeCell ref="F157:G157"/>
    <mergeCell ref="H157:I157"/>
    <mergeCell ref="L157:M157"/>
    <mergeCell ref="D158:E158"/>
    <mergeCell ref="F158:G158"/>
    <mergeCell ref="H158:I158"/>
    <mergeCell ref="J158:K158"/>
    <mergeCell ref="L158:M158"/>
    <mergeCell ref="L159:M159"/>
    <mergeCell ref="C160:E160"/>
    <mergeCell ref="F160:G160"/>
    <mergeCell ref="C161:E161"/>
    <mergeCell ref="F161:G161"/>
    <mergeCell ref="H161:I161"/>
    <mergeCell ref="H163:I163"/>
    <mergeCell ref="D164:E164"/>
    <mergeCell ref="F164:G164"/>
    <mergeCell ref="B159:B166"/>
    <mergeCell ref="C159:E159"/>
    <mergeCell ref="F159:G159"/>
    <mergeCell ref="H159:I159"/>
    <mergeCell ref="C165:E165"/>
    <mergeCell ref="F165:G165"/>
    <mergeCell ref="C166:E166"/>
    <mergeCell ref="F166:G166"/>
    <mergeCell ref="F162:G162"/>
    <mergeCell ref="C163:C164"/>
    <mergeCell ref="D163:E163"/>
    <mergeCell ref="F163:G163"/>
  </mergeCells>
  <printOptions/>
  <pageMargins left="0.7480314960629921" right="0.5511811023622047" top="0.3937007874015748" bottom="0.3937007874015748" header="0.5118110236220472" footer="0.5118110236220472"/>
  <pageSetup firstPageNumber="60" useFirstPageNumber="1" horizontalDpi="600" verticalDpi="600" orientation="portrait" paperSize="9" scale="95" r:id="rId1"/>
  <headerFooter alignWithMargins="0">
    <oddFooter>&amp;C&amp;P</oddFooter>
  </headerFooter>
  <rowBreaks count="3" manualBreakCount="3">
    <brk id="40" max="12" man="1"/>
    <brk id="85" max="12" man="1"/>
    <brk id="1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2022-01-21T03:52:59Z</cp:lastPrinted>
  <dcterms:created xsi:type="dcterms:W3CDTF">2003-03-10T07:02:26Z</dcterms:created>
  <dcterms:modified xsi:type="dcterms:W3CDTF">2022-01-21T03:53:14Z</dcterms:modified>
  <cp:category/>
  <cp:version/>
  <cp:contentType/>
  <cp:contentStatus/>
</cp:coreProperties>
</file>