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859FB305-EB9F-4443-AA12-5D4B8DF44806}" xr6:coauthVersionLast="47" xr6:coauthVersionMax="47" xr10:uidLastSave="{00000000-0000-0000-0000-000000000000}"/>
  <bookViews>
    <workbookView xWindow="-110" yWindow="-110" windowWidth="19420" windowHeight="11500" tabRatio="777" xr2:uid="{00000000-000D-0000-FFFF-FFFF00000000}"/>
  </bookViews>
  <sheets>
    <sheet name="0保健衛生" sheetId="52" r:id="rId1"/>
    <sheet name="1母子保健概要" sheetId="103" r:id="rId2"/>
    <sheet name="2妊娠母子手帳,3妊婦保健指導 " sheetId="79" r:id="rId3"/>
    <sheet name="4妊産婦健診" sheetId="97" r:id="rId4"/>
    <sheet name="5a乳幼児健診概要" sheetId="92" r:id="rId5"/>
    <sheet name="5b医療機関委託" sheetId="99" r:id="rId6"/>
    <sheet name="5c３か月児" sheetId="80" r:id="rId7"/>
    <sheet name="5d１歳６か月児" sheetId="95" r:id="rId8"/>
    <sheet name="5e３歳児" sheetId="82" r:id="rId9"/>
    <sheet name="6訪問指導" sheetId="83" r:id="rId10"/>
    <sheet name="７母子健康教育・教室" sheetId="84" r:id="rId11"/>
    <sheet name="8母子健康相談" sheetId="101" r:id="rId12"/>
    <sheet name="9母子電話相談" sheetId="88" r:id="rId13"/>
    <sheet name="10安心出産育児支援" sheetId="86" r:id="rId14"/>
    <sheet name="11産前・産後サポート事業,12伴走型,13育み" sheetId="96" r:id="rId15"/>
    <sheet name="14不妊手術,15人工妊娠中絶" sheetId="102" r:id="rId16"/>
    <sheet name="16こども広場" sheetId="90" r:id="rId17"/>
  </sheets>
  <definedNames>
    <definedName name="_xlnm.Print_Area" localSheetId="13">'10安心出産育児支援'!$A$1:$J$40</definedName>
    <definedName name="_xlnm.Print_Area" localSheetId="14">'11産前・産後サポート事業,12伴走型,13育み'!$A$1:$H$33</definedName>
    <definedName name="_xlnm.Print_Area" localSheetId="15">'14不妊手術,15人工妊娠中絶'!$A$1:$Q$23</definedName>
    <definedName name="_xlnm.Print_Area" localSheetId="16">'16こども広場'!$A$1:$J$23</definedName>
    <definedName name="_xlnm.Print_Area" localSheetId="1">'1母子保健概要'!$A$1:$AA$86</definedName>
    <definedName name="_xlnm.Print_Area" localSheetId="2">'2妊娠母子手帳,3妊婦保健指導 '!$A$1:$K$34</definedName>
    <definedName name="_xlnm.Print_Area" localSheetId="3">'4妊産婦健診'!$A$1:$Q$63</definedName>
    <definedName name="_xlnm.Print_Area" localSheetId="4">'5a乳幼児健診概要'!$A$1:$G$21</definedName>
    <definedName name="_xlnm.Print_Area" localSheetId="5">'5b医療機関委託'!$A$1:$I$53</definedName>
    <definedName name="_xlnm.Print_Area" localSheetId="7">'5d１歳６か月児'!$A$1:$N$163</definedName>
    <definedName name="_xlnm.Print_Area" localSheetId="8">'5e３歳児'!$A$1:$M$168</definedName>
    <definedName name="_xlnm.Print_Area" localSheetId="9">'6訪問指導'!$A$1:$I$40</definedName>
    <definedName name="_xlnm.Print_Area" localSheetId="10">'７母子健康教育・教室'!$A$1:$N$28</definedName>
    <definedName name="_xlnm.Print_Area" localSheetId="11">'8母子健康相談'!$A$1:$P$70</definedName>
    <definedName name="_xlnm.Print_Area" localSheetId="12">'9母子電話相談'!$A$1:$H$63</definedName>
    <definedName name="_xlnm.Print_Titles" localSheetId="5">'5b医療機関委託'!$2:$3</definedName>
    <definedName name="_xlnm.Print_Titles" localSheetId="6">'5c３か月児'!$2:$2</definedName>
    <definedName name="_xlnm.Print_Titles" localSheetId="7">'5d１歳６か月児'!$2:$2</definedName>
    <definedName name="_xlnm.Print_Titles" localSheetId="8">'5e３歳児'!$2:$2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7" i="82" l="1"/>
  <c r="H167" i="82"/>
  <c r="F167" i="82"/>
  <c r="F166" i="82"/>
  <c r="F165" i="82"/>
  <c r="F164" i="82"/>
  <c r="F163" i="82"/>
  <c r="F162" i="82"/>
  <c r="F161" i="82"/>
  <c r="F160" i="82"/>
  <c r="F159" i="82"/>
  <c r="F158" i="82"/>
  <c r="L157" i="82"/>
  <c r="F157" i="82" s="1"/>
  <c r="J157" i="82"/>
  <c r="H157" i="82"/>
  <c r="F156" i="82"/>
  <c r="F155" i="82"/>
  <c r="F154" i="82"/>
  <c r="L153" i="82"/>
  <c r="J153" i="82"/>
  <c r="H153" i="82"/>
  <c r="F153" i="82"/>
  <c r="F152" i="82"/>
  <c r="F151" i="82"/>
  <c r="L150" i="82"/>
  <c r="J150" i="82"/>
  <c r="F150" i="82" s="1"/>
  <c r="H150" i="82"/>
  <c r="F149" i="82"/>
  <c r="F148" i="82"/>
  <c r="F147" i="82"/>
  <c r="F146" i="82"/>
  <c r="F145" i="82"/>
  <c r="F144" i="82"/>
  <c r="F143" i="82"/>
  <c r="F142" i="82"/>
  <c r="F141" i="82"/>
  <c r="J140" i="82"/>
  <c r="F140" i="82"/>
  <c r="F139" i="82"/>
  <c r="F138" i="82"/>
  <c r="F137" i="82"/>
  <c r="F136" i="82"/>
  <c r="L135" i="82"/>
  <c r="J135" i="82"/>
  <c r="H135" i="82"/>
  <c r="F135" i="82"/>
  <c r="F134" i="82"/>
  <c r="F133" i="82"/>
  <c r="F132" i="82"/>
  <c r="F131" i="82"/>
  <c r="F130" i="82"/>
  <c r="F129" i="82"/>
  <c r="F128" i="82"/>
  <c r="F127" i="82"/>
  <c r="F126" i="82"/>
  <c r="F125" i="82"/>
  <c r="F124" i="82"/>
  <c r="F123" i="82"/>
  <c r="F122" i="82"/>
  <c r="F121" i="82"/>
  <c r="F120" i="82"/>
  <c r="F119" i="82"/>
  <c r="F118" i="82"/>
  <c r="F117" i="82"/>
  <c r="L116" i="82"/>
  <c r="J116" i="82"/>
  <c r="H116" i="82"/>
  <c r="F116" i="82" s="1"/>
  <c r="F115" i="82"/>
  <c r="F114" i="82"/>
  <c r="F113" i="82"/>
  <c r="F112" i="82"/>
  <c r="F111" i="82"/>
  <c r="F110" i="82"/>
  <c r="F109" i="82"/>
  <c r="F108" i="82"/>
  <c r="F107" i="82"/>
  <c r="L106" i="82"/>
  <c r="J106" i="82"/>
  <c r="H106" i="82"/>
  <c r="F106" i="82"/>
  <c r="F105" i="82"/>
  <c r="F104" i="82"/>
  <c r="F103" i="82"/>
  <c r="F102" i="82"/>
  <c r="F101" i="82"/>
  <c r="F100" i="82"/>
  <c r="F99" i="82"/>
  <c r="J98" i="82"/>
  <c r="H98" i="82"/>
  <c r="F98" i="82"/>
  <c r="F97" i="82"/>
  <c r="F96" i="82"/>
  <c r="F95" i="82"/>
  <c r="L94" i="82"/>
  <c r="F94" i="82" s="1"/>
  <c r="J94" i="82"/>
  <c r="H94" i="82"/>
  <c r="F93" i="82"/>
  <c r="F92" i="82"/>
  <c r="L91" i="82"/>
  <c r="J91" i="82"/>
  <c r="H91" i="82"/>
  <c r="F91" i="82"/>
  <c r="F90" i="82"/>
  <c r="F89" i="82"/>
  <c r="F88" i="82"/>
  <c r="F87" i="82"/>
  <c r="L86" i="82"/>
  <c r="F86" i="82" s="1"/>
  <c r="J86" i="82"/>
  <c r="H86" i="82"/>
  <c r="F85" i="82"/>
  <c r="F84" i="82"/>
  <c r="F83" i="82"/>
  <c r="F82" i="82"/>
  <c r="F81" i="82"/>
  <c r="F80" i="82"/>
  <c r="F79" i="82"/>
  <c r="F78" i="82"/>
  <c r="F77" i="82"/>
  <c r="F76" i="82"/>
  <c r="F75" i="82"/>
  <c r="F74" i="82"/>
  <c r="F73" i="82"/>
  <c r="F66" i="82"/>
  <c r="F65" i="82"/>
  <c r="F64" i="82"/>
  <c r="F63" i="82"/>
  <c r="F62" i="82"/>
  <c r="L61" i="82"/>
  <c r="J61" i="82"/>
  <c r="H61" i="82"/>
  <c r="F61" i="82"/>
  <c r="F60" i="82"/>
  <c r="F59" i="82"/>
  <c r="F58" i="82"/>
  <c r="F57" i="82"/>
  <c r="F56" i="82"/>
  <c r="F55" i="82"/>
  <c r="F54" i="82"/>
  <c r="F53" i="82"/>
  <c r="F52" i="82"/>
  <c r="F51" i="82"/>
  <c r="F50" i="82"/>
  <c r="F49" i="82"/>
  <c r="F48" i="82"/>
  <c r="F47" i="82"/>
  <c r="F46" i="82"/>
  <c r="F45" i="82"/>
  <c r="F44" i="82"/>
  <c r="F43" i="82"/>
  <c r="F42" i="82"/>
  <c r="F41" i="82"/>
  <c r="L40" i="82"/>
  <c r="J40" i="82"/>
  <c r="H40" i="82"/>
  <c r="F40" i="82"/>
  <c r="F39" i="82"/>
  <c r="F38" i="82"/>
  <c r="F37" i="82"/>
  <c r="F36" i="82"/>
  <c r="F35" i="82"/>
  <c r="F34" i="82"/>
  <c r="F33" i="82"/>
  <c r="F32" i="82"/>
  <c r="F31" i="82"/>
  <c r="L30" i="82"/>
  <c r="H30" i="82"/>
  <c r="F30" i="82"/>
  <c r="F29" i="82"/>
  <c r="F28" i="82"/>
  <c r="F27" i="82"/>
  <c r="F26" i="82"/>
  <c r="F25" i="82"/>
  <c r="F24" i="82"/>
  <c r="F23" i="82"/>
  <c r="F22" i="82"/>
  <c r="F21" i="82"/>
  <c r="F20" i="82"/>
  <c r="F19" i="82"/>
  <c r="F18" i="82"/>
  <c r="F17" i="82"/>
  <c r="F16" i="82"/>
  <c r="F15" i="82"/>
  <c r="F14" i="82"/>
  <c r="F13" i="82"/>
  <c r="F12" i="82"/>
  <c r="F11" i="82"/>
  <c r="F10" i="82"/>
  <c r="F9" i="82"/>
  <c r="F8" i="82"/>
  <c r="F7" i="82"/>
  <c r="F6" i="82"/>
  <c r="L5" i="82"/>
  <c r="J5" i="82"/>
  <c r="H5" i="82"/>
  <c r="F4" i="82"/>
  <c r="F5" i="82" s="1"/>
  <c r="F3" i="82"/>
  <c r="D23" i="102" l="1"/>
  <c r="D22" i="102"/>
  <c r="D21" i="102"/>
  <c r="D20" i="102"/>
  <c r="D19" i="102"/>
  <c r="D18" i="102"/>
  <c r="D17" i="102" s="1"/>
  <c r="Q17" i="102"/>
  <c r="P17" i="102"/>
  <c r="O17" i="102"/>
  <c r="N17" i="102"/>
  <c r="M17" i="102"/>
  <c r="L17" i="102"/>
  <c r="K17" i="102"/>
  <c r="J17" i="102"/>
  <c r="I17" i="102"/>
  <c r="H17" i="102"/>
  <c r="G17" i="102"/>
  <c r="F17" i="102"/>
  <c r="E17" i="102"/>
  <c r="D30" i="79" l="1"/>
  <c r="G46" i="95"/>
  <c r="G8" i="99"/>
  <c r="G63" i="88" l="1"/>
  <c r="M70" i="80" l="1"/>
  <c r="I5" i="80" l="1"/>
  <c r="K5" i="80"/>
  <c r="M5" i="80"/>
  <c r="G11" i="90" l="1"/>
  <c r="F11" i="90"/>
  <c r="D11" i="90"/>
  <c r="F10" i="86" l="1"/>
  <c r="G136" i="80" l="1"/>
  <c r="G135" i="80"/>
  <c r="G134" i="80"/>
  <c r="G133" i="80"/>
  <c r="G132" i="80"/>
  <c r="G130" i="80"/>
  <c r="G129" i="80"/>
  <c r="G128" i="80"/>
  <c r="G126" i="80"/>
  <c r="G125" i="80"/>
  <c r="G123" i="80"/>
  <c r="G122" i="80"/>
  <c r="G121" i="80"/>
  <c r="G120" i="80"/>
  <c r="G119" i="80"/>
  <c r="G118" i="80"/>
  <c r="G117" i="80"/>
  <c r="G115" i="80"/>
  <c r="G114" i="80"/>
  <c r="G113" i="80"/>
  <c r="G112" i="80"/>
  <c r="G109" i="80"/>
  <c r="G108" i="80"/>
  <c r="G107" i="80"/>
  <c r="G106" i="80"/>
  <c r="G105" i="80"/>
  <c r="G104" i="80"/>
  <c r="G103" i="80"/>
  <c r="G102" i="80"/>
  <c r="G101" i="80"/>
  <c r="G100" i="80"/>
  <c r="G99" i="80"/>
  <c r="G97" i="80"/>
  <c r="G96" i="80"/>
  <c r="G95" i="80"/>
  <c r="G93" i="80"/>
  <c r="G92" i="80"/>
  <c r="G91" i="80"/>
  <c r="G90" i="80"/>
  <c r="G89" i="80"/>
  <c r="G88" i="80"/>
  <c r="G87" i="80"/>
  <c r="G77" i="80"/>
  <c r="G78" i="80"/>
  <c r="G80" i="80"/>
  <c r="G81" i="80"/>
  <c r="G83" i="80"/>
  <c r="G84" i="80"/>
  <c r="G86" i="80"/>
  <c r="G75" i="80"/>
  <c r="G73" i="80"/>
  <c r="G72" i="80"/>
  <c r="G71" i="80"/>
  <c r="D16" i="79" l="1"/>
  <c r="K28" i="101" l="1"/>
  <c r="J28" i="101"/>
  <c r="I28" i="101"/>
  <c r="H28" i="101"/>
  <c r="G28" i="101"/>
  <c r="F28" i="101"/>
  <c r="H21" i="101"/>
  <c r="J21" i="101"/>
  <c r="E62" i="101"/>
  <c r="E61" i="101"/>
  <c r="E60" i="101"/>
  <c r="E59" i="101"/>
  <c r="E58" i="101"/>
  <c r="F54" i="101"/>
  <c r="E54" i="101"/>
  <c r="F53" i="101"/>
  <c r="E53" i="101"/>
  <c r="F52" i="101"/>
  <c r="E52" i="101"/>
  <c r="F51" i="101"/>
  <c r="E51" i="101"/>
  <c r="F50" i="101"/>
  <c r="E50" i="101"/>
  <c r="F49" i="101"/>
  <c r="E49" i="101"/>
  <c r="F48" i="101"/>
  <c r="E48" i="101"/>
  <c r="F47" i="101"/>
  <c r="E47" i="101"/>
  <c r="F46" i="101"/>
  <c r="E46" i="101"/>
  <c r="F45" i="101"/>
  <c r="E45" i="101"/>
  <c r="F21" i="101"/>
  <c r="J12" i="101"/>
  <c r="H12" i="101"/>
  <c r="F12" i="101"/>
  <c r="G37" i="83"/>
  <c r="F18" i="99" l="1"/>
  <c r="D47" i="88" l="1"/>
  <c r="M163" i="95" l="1"/>
  <c r="M136" i="95"/>
  <c r="M102" i="95"/>
  <c r="K146" i="95"/>
  <c r="M27" i="95"/>
  <c r="I34" i="80"/>
  <c r="M58" i="95" l="1"/>
  <c r="E30" i="79" l="1"/>
  <c r="G27" i="88"/>
  <c r="F27" i="88"/>
  <c r="E27" i="88"/>
  <c r="D22" i="88"/>
  <c r="D58" i="88"/>
  <c r="G155" i="95"/>
  <c r="K82" i="95"/>
  <c r="G81" i="95"/>
  <c r="G71" i="95"/>
  <c r="G70" i="95"/>
  <c r="G62" i="95"/>
  <c r="G61" i="95"/>
  <c r="M5" i="95"/>
  <c r="K5" i="95"/>
  <c r="I38" i="99"/>
  <c r="H38" i="99"/>
  <c r="G38" i="99"/>
  <c r="F38" i="99"/>
  <c r="G34" i="99"/>
  <c r="F34" i="99"/>
  <c r="G31" i="99"/>
  <c r="F31" i="99"/>
  <c r="I28" i="99"/>
  <c r="H28" i="99"/>
  <c r="G28" i="99"/>
  <c r="F28" i="99"/>
  <c r="I25" i="99"/>
  <c r="G25" i="99"/>
  <c r="F25" i="99"/>
  <c r="G21" i="99"/>
  <c r="F21" i="99"/>
  <c r="I18" i="99"/>
  <c r="H18" i="99"/>
  <c r="G18" i="99"/>
  <c r="I14" i="99"/>
  <c r="H14" i="99"/>
  <c r="G14" i="99"/>
  <c r="F14" i="99"/>
  <c r="I11" i="99"/>
  <c r="H11" i="99"/>
  <c r="G11" i="99"/>
  <c r="F11" i="99"/>
  <c r="I8" i="99"/>
  <c r="H8" i="99"/>
  <c r="F8" i="99"/>
  <c r="I6" i="99"/>
  <c r="H6" i="99"/>
  <c r="G6" i="99"/>
  <c r="F6" i="99"/>
  <c r="E35" i="97" l="1"/>
  <c r="E24" i="97" l="1"/>
  <c r="E23" i="97"/>
  <c r="F17" i="84" l="1"/>
  <c r="F16" i="84"/>
  <c r="Q11" i="97"/>
  <c r="Q10" i="97"/>
  <c r="Q9" i="97"/>
  <c r="Q8" i="97"/>
  <c r="Q7" i="97"/>
  <c r="Q6" i="97"/>
  <c r="I13" i="97"/>
  <c r="I12" i="97"/>
  <c r="I11" i="97"/>
  <c r="I10" i="97"/>
  <c r="I9" i="97"/>
  <c r="I8" i="97"/>
  <c r="I7" i="97"/>
  <c r="I6" i="97"/>
  <c r="E12" i="79"/>
  <c r="F12" i="79"/>
  <c r="F39" i="86"/>
  <c r="F15" i="84"/>
  <c r="E8" i="83"/>
  <c r="M34" i="80"/>
  <c r="D13" i="79"/>
  <c r="G11" i="96"/>
  <c r="F11" i="96"/>
  <c r="K163" i="95"/>
  <c r="G162" i="95"/>
  <c r="G161" i="95"/>
  <c r="G160" i="95"/>
  <c r="G159" i="95"/>
  <c r="G158" i="95"/>
  <c r="G157" i="95"/>
  <c r="G156" i="95"/>
  <c r="G154" i="95"/>
  <c r="M153" i="95"/>
  <c r="K153" i="95"/>
  <c r="G152" i="95"/>
  <c r="G151" i="95"/>
  <c r="G150" i="95"/>
  <c r="M149" i="95"/>
  <c r="G148" i="95"/>
  <c r="G147" i="95"/>
  <c r="M146" i="95"/>
  <c r="G145" i="95"/>
  <c r="G144" i="95"/>
  <c r="G143" i="95"/>
  <c r="G142" i="95"/>
  <c r="G141" i="95"/>
  <c r="G140" i="95"/>
  <c r="G139" i="95"/>
  <c r="G138" i="95"/>
  <c r="G137" i="95"/>
  <c r="K136" i="95"/>
  <c r="G135" i="95"/>
  <c r="G134" i="95"/>
  <c r="G133" i="95"/>
  <c r="G132" i="95"/>
  <c r="M131" i="95"/>
  <c r="K131" i="95"/>
  <c r="G130" i="95"/>
  <c r="G129" i="95"/>
  <c r="G128" i="95"/>
  <c r="G127" i="95"/>
  <c r="G126" i="95"/>
  <c r="G125" i="95"/>
  <c r="G124" i="95"/>
  <c r="G123" i="95"/>
  <c r="G122" i="95"/>
  <c r="G121" i="95"/>
  <c r="G120" i="95"/>
  <c r="G119" i="95"/>
  <c r="G118" i="95"/>
  <c r="G117" i="95"/>
  <c r="G116" i="95"/>
  <c r="G115" i="95"/>
  <c r="G114" i="95"/>
  <c r="G113" i="95"/>
  <c r="M112" i="95"/>
  <c r="K112" i="95"/>
  <c r="G111" i="95"/>
  <c r="G110" i="95"/>
  <c r="G109" i="95"/>
  <c r="G108" i="95"/>
  <c r="G107" i="95"/>
  <c r="G106" i="95"/>
  <c r="G105" i="95"/>
  <c r="G104" i="95"/>
  <c r="G103" i="95"/>
  <c r="K102" i="95"/>
  <c r="G101" i="95"/>
  <c r="G100" i="95"/>
  <c r="G99" i="95"/>
  <c r="G98" i="95"/>
  <c r="G97" i="95"/>
  <c r="G96" i="95"/>
  <c r="G95" i="95"/>
  <c r="K94" i="95"/>
  <c r="G93" i="95"/>
  <c r="G92" i="95"/>
  <c r="M90" i="95"/>
  <c r="M91" i="95" s="1"/>
  <c r="M94" i="95" s="1"/>
  <c r="K90" i="95"/>
  <c r="G89" i="95"/>
  <c r="G88" i="95"/>
  <c r="M87" i="95"/>
  <c r="K87" i="95"/>
  <c r="G86" i="95"/>
  <c r="G85" i="95"/>
  <c r="G84" i="95"/>
  <c r="G83" i="95"/>
  <c r="G82" i="95"/>
  <c r="G80" i="95"/>
  <c r="G79" i="95"/>
  <c r="G78" i="95"/>
  <c r="G77" i="95"/>
  <c r="G76" i="95"/>
  <c r="G75" i="95"/>
  <c r="G74" i="95"/>
  <c r="G73" i="95"/>
  <c r="G72" i="95"/>
  <c r="G69" i="95"/>
  <c r="G63" i="95"/>
  <c r="G60" i="95"/>
  <c r="G59" i="95"/>
  <c r="G58" i="95"/>
  <c r="G57" i="95"/>
  <c r="G56" i="95"/>
  <c r="G55" i="95"/>
  <c r="G54" i="95"/>
  <c r="G53" i="95"/>
  <c r="G52" i="95"/>
  <c r="G51" i="95"/>
  <c r="G50" i="95"/>
  <c r="G49" i="95"/>
  <c r="G48" i="95"/>
  <c r="G47" i="95"/>
  <c r="G45" i="95"/>
  <c r="G44" i="95"/>
  <c r="G43" i="95"/>
  <c r="G42" i="95"/>
  <c r="G41" i="95"/>
  <c r="G40" i="95"/>
  <c r="G39" i="95"/>
  <c r="G38" i="95"/>
  <c r="M37" i="95"/>
  <c r="K37" i="95"/>
  <c r="G36" i="95"/>
  <c r="G35" i="95"/>
  <c r="G34" i="95"/>
  <c r="G33" i="95"/>
  <c r="G32" i="95"/>
  <c r="G31" i="95"/>
  <c r="G30" i="95"/>
  <c r="G29" i="95"/>
  <c r="G28" i="95"/>
  <c r="K27" i="95"/>
  <c r="G26" i="95"/>
  <c r="G25" i="95"/>
  <c r="G24" i="95"/>
  <c r="G23" i="95"/>
  <c r="G22" i="95"/>
  <c r="G21" i="95"/>
  <c r="G20" i="95"/>
  <c r="G19" i="95"/>
  <c r="G18" i="95"/>
  <c r="G17" i="95"/>
  <c r="G16" i="95"/>
  <c r="G15" i="95"/>
  <c r="G14" i="95"/>
  <c r="G13" i="95"/>
  <c r="G12" i="95"/>
  <c r="G11" i="95"/>
  <c r="G10" i="95"/>
  <c r="G9" i="95"/>
  <c r="G8" i="95"/>
  <c r="G7" i="95"/>
  <c r="G6" i="95"/>
  <c r="G4" i="95"/>
  <c r="G3" i="95"/>
  <c r="J22" i="90"/>
  <c r="I22" i="90"/>
  <c r="H22" i="90"/>
  <c r="G22" i="90"/>
  <c r="F22" i="90"/>
  <c r="E22" i="90"/>
  <c r="D21" i="90"/>
  <c r="D20" i="90"/>
  <c r="D19" i="90"/>
  <c r="E10" i="90"/>
  <c r="E9" i="90"/>
  <c r="E8" i="90"/>
  <c r="F63" i="88"/>
  <c r="E63" i="88"/>
  <c r="D62" i="88"/>
  <c r="D61" i="88"/>
  <c r="D60" i="88"/>
  <c r="D59" i="88"/>
  <c r="D54" i="88"/>
  <c r="D53" i="88"/>
  <c r="D52" i="88"/>
  <c r="D51" i="88"/>
  <c r="D50" i="88"/>
  <c r="D49" i="88"/>
  <c r="D48" i="88"/>
  <c r="D43" i="88"/>
  <c r="D26" i="88"/>
  <c r="D25" i="88"/>
  <c r="D24" i="88"/>
  <c r="D23" i="88"/>
  <c r="D18" i="88"/>
  <c r="D17" i="88"/>
  <c r="D16" i="88"/>
  <c r="D15" i="88"/>
  <c r="D14" i="88"/>
  <c r="D13" i="88"/>
  <c r="D12" i="88"/>
  <c r="D11" i="88"/>
  <c r="D7" i="88"/>
  <c r="G24" i="86"/>
  <c r="F24" i="86"/>
  <c r="H23" i="86"/>
  <c r="H22" i="86"/>
  <c r="H21" i="86"/>
  <c r="H10" i="86"/>
  <c r="G10" i="86"/>
  <c r="I9" i="86"/>
  <c r="I7" i="86"/>
  <c r="F12" i="84"/>
  <c r="F13" i="84"/>
  <c r="F14" i="84"/>
  <c r="F18" i="84"/>
  <c r="F19" i="84"/>
  <c r="F20" i="84"/>
  <c r="H37" i="83"/>
  <c r="F37" i="83"/>
  <c r="E37" i="83"/>
  <c r="H8" i="83"/>
  <c r="G8" i="83"/>
  <c r="F8" i="83"/>
  <c r="D8" i="83"/>
  <c r="M137" i="80"/>
  <c r="K137" i="80"/>
  <c r="M131" i="80"/>
  <c r="K131" i="80"/>
  <c r="M127" i="80"/>
  <c r="M124" i="80"/>
  <c r="K124" i="80"/>
  <c r="K127" i="80"/>
  <c r="K116" i="80"/>
  <c r="K111" i="80"/>
  <c r="M98" i="80"/>
  <c r="M94" i="80"/>
  <c r="K94" i="80"/>
  <c r="M85" i="80"/>
  <c r="K85" i="80"/>
  <c r="M82" i="80"/>
  <c r="K82" i="80"/>
  <c r="K79" i="80"/>
  <c r="M74" i="80"/>
  <c r="K74" i="80"/>
  <c r="G70" i="80"/>
  <c r="G69" i="80"/>
  <c r="G68" i="80"/>
  <c r="G67" i="80"/>
  <c r="G66" i="80"/>
  <c r="G65" i="80"/>
  <c r="G59" i="80"/>
  <c r="G58" i="80"/>
  <c r="G57" i="80"/>
  <c r="G56" i="80"/>
  <c r="M55" i="80"/>
  <c r="G54" i="80"/>
  <c r="G53" i="80"/>
  <c r="G52" i="80"/>
  <c r="G51" i="80"/>
  <c r="G50" i="80"/>
  <c r="G49" i="80"/>
  <c r="G48" i="80"/>
  <c r="G47" i="80"/>
  <c r="G46" i="80"/>
  <c r="G45" i="80"/>
  <c r="G44" i="80"/>
  <c r="G43" i="80"/>
  <c r="G42" i="80"/>
  <c r="G41" i="80"/>
  <c r="G40" i="80"/>
  <c r="G39" i="80"/>
  <c r="G38" i="80"/>
  <c r="G37" i="80"/>
  <c r="G36" i="80"/>
  <c r="G35" i="80"/>
  <c r="G33" i="80"/>
  <c r="G32" i="80"/>
  <c r="G31" i="80"/>
  <c r="G30" i="80"/>
  <c r="G29" i="80"/>
  <c r="G28" i="80"/>
  <c r="G27" i="80"/>
  <c r="G26" i="80"/>
  <c r="G25" i="80"/>
  <c r="G24" i="80"/>
  <c r="G23" i="80"/>
  <c r="G22" i="80"/>
  <c r="G21" i="80"/>
  <c r="G20" i="80"/>
  <c r="G19" i="80"/>
  <c r="G18" i="80"/>
  <c r="G17" i="80"/>
  <c r="G16" i="80"/>
  <c r="G15" i="80"/>
  <c r="G14" i="80"/>
  <c r="G13" i="80"/>
  <c r="H12" i="80"/>
  <c r="G11" i="80"/>
  <c r="G10" i="80"/>
  <c r="G9" i="80"/>
  <c r="G8" i="80"/>
  <c r="G7" i="80"/>
  <c r="G6" i="80"/>
  <c r="G4" i="80"/>
  <c r="G3" i="80"/>
  <c r="I12" i="79"/>
  <c r="H12" i="79"/>
  <c r="G12" i="79"/>
  <c r="G91" i="95" l="1"/>
  <c r="G124" i="80"/>
  <c r="G98" i="80"/>
  <c r="G85" i="80"/>
  <c r="G116" i="80"/>
  <c r="G137" i="80"/>
  <c r="G74" i="80"/>
  <c r="G94" i="80"/>
  <c r="G127" i="80"/>
  <c r="E11" i="90"/>
  <c r="G82" i="80"/>
  <c r="G131" i="80"/>
  <c r="G55" i="80"/>
  <c r="D63" i="88"/>
  <c r="G163" i="95"/>
  <c r="G146" i="95"/>
  <c r="G149" i="95"/>
  <c r="D27" i="88"/>
  <c r="G34" i="80"/>
  <c r="G27" i="95"/>
  <c r="G5" i="80"/>
  <c r="D12" i="79"/>
  <c r="G87" i="95"/>
  <c r="D22" i="90"/>
  <c r="G94" i="95"/>
  <c r="G90" i="95"/>
  <c r="G136" i="95"/>
  <c r="G153" i="95"/>
  <c r="H24" i="86"/>
  <c r="G37" i="95"/>
  <c r="G131" i="95"/>
  <c r="I10" i="86"/>
  <c r="G102" i="95"/>
  <c r="G5" i="95"/>
  <c r="G112" i="95"/>
  <c r="G76" i="80" l="1"/>
  <c r="M79" i="80"/>
  <c r="G79" i="80" s="1"/>
  <c r="G110" i="80"/>
  <c r="G111"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G47" authorId="0" shapeId="0" xr:uid="{00000000-0006-0000-0B00-000001000000}">
      <text>
        <r>
          <rPr>
            <b/>
            <sz val="9"/>
            <color indexed="81"/>
            <rFont val="MS P ゴシック"/>
            <family val="3"/>
            <charset val="128"/>
          </rPr>
          <t>１名、正常範囲と言語発達遅滞(上記以外)の重複あり</t>
        </r>
      </text>
    </comment>
  </commentList>
</comments>
</file>

<file path=xl/sharedStrings.xml><?xml version="1.0" encoding="utf-8"?>
<sst xmlns="http://schemas.openxmlformats.org/spreadsheetml/2006/main" count="1557" uniqueCount="776">
  <si>
    <t>注：（　）内に延件数を再掲</t>
  </si>
  <si>
    <t>　福祉健康センターでは、随時市民からの電話相談に応じている。</t>
    <rPh sb="1" eb="3">
      <t>フクシ</t>
    </rPh>
    <rPh sb="3" eb="5">
      <t>ケンコウ</t>
    </rPh>
    <rPh sb="12" eb="14">
      <t>ズイジ</t>
    </rPh>
    <rPh sb="14" eb="16">
      <t>シミン</t>
    </rPh>
    <rPh sb="19" eb="21">
      <t>デンワ</t>
    </rPh>
    <rPh sb="21" eb="23">
      <t>ソウダン</t>
    </rPh>
    <rPh sb="24" eb="25">
      <t>オウ</t>
    </rPh>
    <phoneticPr fontId="2"/>
  </si>
  <si>
    <t>総数</t>
    <rPh sb="0" eb="1">
      <t>フサ</t>
    </rPh>
    <rPh sb="1" eb="2">
      <t>カズ</t>
    </rPh>
    <phoneticPr fontId="2"/>
  </si>
  <si>
    <t>開設回数</t>
    <rPh sb="0" eb="2">
      <t>カイセツ</t>
    </rPh>
    <rPh sb="2" eb="4">
      <t>カイスウ</t>
    </rPh>
    <phoneticPr fontId="2"/>
  </si>
  <si>
    <t>元町</t>
    <rPh sb="0" eb="2">
      <t>モトマチ</t>
    </rPh>
    <phoneticPr fontId="2"/>
  </si>
  <si>
    <t>駅西</t>
    <rPh sb="0" eb="1">
      <t>エキ</t>
    </rPh>
    <rPh sb="1" eb="2">
      <t>ニシ</t>
    </rPh>
    <phoneticPr fontId="2"/>
  </si>
  <si>
    <t>中枢性協調障害</t>
    <rPh sb="0" eb="2">
      <t>チュウスウ</t>
    </rPh>
    <rPh sb="2" eb="3">
      <t>セイ</t>
    </rPh>
    <rPh sb="3" eb="5">
      <t>キョウチョウ</t>
    </rPh>
    <rPh sb="5" eb="7">
      <t>ショウガイ</t>
    </rPh>
    <phoneticPr fontId="2"/>
  </si>
  <si>
    <t>歯科保健</t>
    <rPh sb="0" eb="2">
      <t>シカ</t>
    </rPh>
    <rPh sb="2" eb="4">
      <t>ホケン</t>
    </rPh>
    <phoneticPr fontId="2"/>
  </si>
  <si>
    <t>2-1-6　訪問指導</t>
    <rPh sb="6" eb="8">
      <t>ホウモン</t>
    </rPh>
    <rPh sb="8" eb="10">
      <t>シドウ</t>
    </rPh>
    <phoneticPr fontId="2"/>
  </si>
  <si>
    <t>2-1-6-a　妊産婦訪問指導（母子保健法第17条）</t>
    <rPh sb="8" eb="11">
      <t>ニンサンプ</t>
    </rPh>
    <rPh sb="11" eb="13">
      <t>ホウモン</t>
    </rPh>
    <rPh sb="13" eb="15">
      <t>シドウ</t>
    </rPh>
    <rPh sb="16" eb="18">
      <t>ボシ</t>
    </rPh>
    <rPh sb="18" eb="21">
      <t>ホケンホウ</t>
    </rPh>
    <rPh sb="21" eb="22">
      <t>ダイ</t>
    </rPh>
    <rPh sb="24" eb="25">
      <t>ジョウ</t>
    </rPh>
    <phoneticPr fontId="2"/>
  </si>
  <si>
    <t>2-1-8　母子健康相談</t>
    <rPh sb="6" eb="8">
      <t>ボシ</t>
    </rPh>
    <rPh sb="8" eb="10">
      <t>ケンコウ</t>
    </rPh>
    <rPh sb="10" eb="12">
      <t>ソウダン</t>
    </rPh>
    <phoneticPr fontId="2"/>
  </si>
  <si>
    <t>2-1-8-a　乳幼児健康相談</t>
    <rPh sb="8" eb="11">
      <t>ニュウヨウジ</t>
    </rPh>
    <rPh sb="11" eb="13">
      <t>ケンコウ</t>
    </rPh>
    <rPh sb="13" eb="15">
      <t>ソウダン</t>
    </rPh>
    <phoneticPr fontId="2"/>
  </si>
  <si>
    <t>奇形</t>
    <rPh sb="0" eb="2">
      <t>キケイ</t>
    </rPh>
    <phoneticPr fontId="2"/>
  </si>
  <si>
    <t>泉野</t>
    <rPh sb="0" eb="2">
      <t>イズミノ</t>
    </rPh>
    <phoneticPr fontId="2"/>
  </si>
  <si>
    <t>他機関への紹介</t>
    <rPh sb="0" eb="3">
      <t>タキカン</t>
    </rPh>
    <rPh sb="5" eb="7">
      <t>ショウカイ</t>
    </rPh>
    <phoneticPr fontId="2"/>
  </si>
  <si>
    <t>他機関で管理中</t>
    <rPh sb="0" eb="3">
      <t>タキカン</t>
    </rPh>
    <rPh sb="4" eb="7">
      <t>カンリチュウ</t>
    </rPh>
    <phoneticPr fontId="2"/>
  </si>
  <si>
    <t>区分</t>
    <rPh sb="0" eb="1">
      <t>ク</t>
    </rPh>
    <rPh sb="1" eb="2">
      <t>ブン</t>
    </rPh>
    <phoneticPr fontId="2"/>
  </si>
  <si>
    <t>幼児</t>
    <rPh sb="0" eb="1">
      <t>ヨウ</t>
    </rPh>
    <rPh sb="1" eb="2">
      <t>コ</t>
    </rPh>
    <phoneticPr fontId="2"/>
  </si>
  <si>
    <t>泉野</t>
    <rPh sb="0" eb="1">
      <t>イズミ</t>
    </rPh>
    <rPh sb="1" eb="2">
      <t>ノ</t>
    </rPh>
    <phoneticPr fontId="2"/>
  </si>
  <si>
    <t>終了</t>
    <rPh sb="0" eb="1">
      <t>オワリ</t>
    </rPh>
    <rPh sb="1" eb="2">
      <t>リョウ</t>
    </rPh>
    <phoneticPr fontId="2"/>
  </si>
  <si>
    <t>経過観察</t>
    <rPh sb="0" eb="1">
      <t>キョウ</t>
    </rPh>
    <rPh sb="1" eb="2">
      <t>カ</t>
    </rPh>
    <rPh sb="2" eb="3">
      <t>カン</t>
    </rPh>
    <rPh sb="3" eb="4">
      <t>サツ</t>
    </rPh>
    <phoneticPr fontId="2"/>
  </si>
  <si>
    <t>口唇裂・</t>
    <rPh sb="0" eb="2">
      <t>コウシン</t>
    </rPh>
    <rPh sb="2" eb="3">
      <t>レツ</t>
    </rPh>
    <phoneticPr fontId="2"/>
  </si>
  <si>
    <t>乳幼児の発育・発達</t>
    <rPh sb="0" eb="3">
      <t>ニュウヨウジ</t>
    </rPh>
    <rPh sb="4" eb="6">
      <t>ハツイク</t>
    </rPh>
    <rPh sb="7" eb="9">
      <t>ハッタツ</t>
    </rPh>
    <phoneticPr fontId="2"/>
  </si>
  <si>
    <t>育児</t>
    <rPh sb="0" eb="2">
      <t>イクジ</t>
    </rPh>
    <phoneticPr fontId="2"/>
  </si>
  <si>
    <t>病気</t>
    <rPh sb="0" eb="2">
      <t>ビョウキ</t>
    </rPh>
    <phoneticPr fontId="2"/>
  </si>
  <si>
    <t>離乳食・食事</t>
    <rPh sb="0" eb="3">
      <t>リニュウショク</t>
    </rPh>
    <rPh sb="4" eb="6">
      <t>ショクジ</t>
    </rPh>
    <phoneticPr fontId="2"/>
  </si>
  <si>
    <t>母親自身の相談</t>
    <rPh sb="0" eb="2">
      <t>ハハオヤ</t>
    </rPh>
    <rPh sb="2" eb="4">
      <t>ジシン</t>
    </rPh>
    <rPh sb="5" eb="7">
      <t>ソウダン</t>
    </rPh>
    <phoneticPr fontId="2"/>
  </si>
  <si>
    <t>予防接種</t>
    <rPh sb="0" eb="2">
      <t>ヨボウ</t>
    </rPh>
    <rPh sb="2" eb="4">
      <t>セッシュ</t>
    </rPh>
    <phoneticPr fontId="2"/>
  </si>
  <si>
    <t>その他（健診・制度など）</t>
    <rPh sb="2" eb="3">
      <t>タ</t>
    </rPh>
    <rPh sb="4" eb="6">
      <t>ケンシン</t>
    </rPh>
    <rPh sb="7" eb="9">
      <t>セイド</t>
    </rPh>
    <phoneticPr fontId="2"/>
  </si>
  <si>
    <t>件数</t>
    <rPh sb="0" eb="2">
      <t>ケンスウ</t>
    </rPh>
    <phoneticPr fontId="2"/>
  </si>
  <si>
    <t>相談内容</t>
    <rPh sb="0" eb="1">
      <t>ソウ</t>
    </rPh>
    <rPh sb="1" eb="2">
      <t>ダン</t>
    </rPh>
    <rPh sb="2" eb="3">
      <t>ウチ</t>
    </rPh>
    <rPh sb="3" eb="4">
      <t>カタチ</t>
    </rPh>
    <phoneticPr fontId="2"/>
  </si>
  <si>
    <t>件数</t>
    <rPh sb="0" eb="1">
      <t>ケン</t>
    </rPh>
    <rPh sb="1" eb="2">
      <t>カズ</t>
    </rPh>
    <phoneticPr fontId="2"/>
  </si>
  <si>
    <t>相談対象</t>
    <rPh sb="0" eb="1">
      <t>ソウ</t>
    </rPh>
    <rPh sb="1" eb="2">
      <t>ダン</t>
    </rPh>
    <rPh sb="2" eb="3">
      <t>タイ</t>
    </rPh>
    <rPh sb="3" eb="4">
      <t>ゾウ</t>
    </rPh>
    <phoneticPr fontId="2"/>
  </si>
  <si>
    <t>妊婦</t>
    <rPh sb="0" eb="1">
      <t>ニン</t>
    </rPh>
    <rPh sb="1" eb="2">
      <t>フ</t>
    </rPh>
    <phoneticPr fontId="2"/>
  </si>
  <si>
    <t>生活習慣</t>
    <rPh sb="0" eb="2">
      <t>セイカツ</t>
    </rPh>
    <rPh sb="2" eb="4">
      <t>シュウカン</t>
    </rPh>
    <phoneticPr fontId="2"/>
  </si>
  <si>
    <t>発育・発達</t>
    <rPh sb="0" eb="2">
      <t>ハツイク</t>
    </rPh>
    <rPh sb="3" eb="5">
      <t>ハッタツ</t>
    </rPh>
    <phoneticPr fontId="2"/>
  </si>
  <si>
    <t>生活環境</t>
    <rPh sb="0" eb="2">
      <t>セイカツ</t>
    </rPh>
    <rPh sb="2" eb="4">
      <t>カンキョウ</t>
    </rPh>
    <phoneticPr fontId="2"/>
  </si>
  <si>
    <t>利用組数</t>
    <rPh sb="0" eb="1">
      <t>リ</t>
    </rPh>
    <rPh sb="1" eb="2">
      <t>ヨウ</t>
    </rPh>
    <rPh sb="2" eb="3">
      <t>クミ</t>
    </rPh>
    <rPh sb="3" eb="4">
      <t>カズ</t>
    </rPh>
    <phoneticPr fontId="2"/>
  </si>
  <si>
    <t>利用者</t>
    <rPh sb="0" eb="1">
      <t>リ</t>
    </rPh>
    <rPh sb="1" eb="2">
      <t>ヨウ</t>
    </rPh>
    <rPh sb="2" eb="3">
      <t>モノ</t>
    </rPh>
    <phoneticPr fontId="2"/>
  </si>
  <si>
    <t>子ども</t>
    <rPh sb="0" eb="1">
      <t>コ</t>
    </rPh>
    <phoneticPr fontId="2"/>
  </si>
  <si>
    <t>大人
（保護者）</t>
    <rPh sb="0" eb="2">
      <t>オトナ</t>
    </rPh>
    <rPh sb="4" eb="7">
      <t>ホゴシャ</t>
    </rPh>
    <phoneticPr fontId="2"/>
  </si>
  <si>
    <t>福祉健康ｾﾝﾀｰ</t>
    <rPh sb="0" eb="2">
      <t>フクシ</t>
    </rPh>
    <rPh sb="2" eb="4">
      <t>ケンコウ</t>
    </rPh>
    <phoneticPr fontId="2"/>
  </si>
  <si>
    <t>身体発育</t>
    <rPh sb="0" eb="2">
      <t>シンタイ</t>
    </rPh>
    <rPh sb="2" eb="4">
      <t>ハツイク</t>
    </rPh>
    <phoneticPr fontId="2"/>
  </si>
  <si>
    <t>身体面</t>
    <rPh sb="0" eb="2">
      <t>シンタイ</t>
    </rPh>
    <rPh sb="2" eb="3">
      <t>メン</t>
    </rPh>
    <phoneticPr fontId="2"/>
  </si>
  <si>
    <t>回数</t>
    <rPh sb="0" eb="1">
      <t>カイ</t>
    </rPh>
    <rPh sb="1" eb="2">
      <t>カズ</t>
    </rPh>
    <phoneticPr fontId="2"/>
  </si>
  <si>
    <t>停留睾丸</t>
    <rPh sb="0" eb="2">
      <t>テイリュウ</t>
    </rPh>
    <rPh sb="2" eb="4">
      <t>コウガン</t>
    </rPh>
    <phoneticPr fontId="2"/>
  </si>
  <si>
    <t>Ｏ脚・Ｘ脚</t>
    <rPh sb="1" eb="2">
      <t>キャク</t>
    </rPh>
    <rPh sb="4" eb="5">
      <t>キャク</t>
    </rPh>
    <phoneticPr fontId="2"/>
  </si>
  <si>
    <t>脳性小児麻痺</t>
    <rPh sb="0" eb="2">
      <t>ノウセイ</t>
    </rPh>
    <rPh sb="2" eb="4">
      <t>ショウニ</t>
    </rPh>
    <rPh sb="4" eb="6">
      <t>マヒ</t>
    </rPh>
    <phoneticPr fontId="2"/>
  </si>
  <si>
    <t>運動発達の問題</t>
    <rPh sb="0" eb="2">
      <t>ウンドウ</t>
    </rPh>
    <rPh sb="2" eb="4">
      <t>ハッタツ</t>
    </rPh>
    <rPh sb="5" eb="7">
      <t>モンダイ</t>
    </rPh>
    <phoneticPr fontId="2"/>
  </si>
  <si>
    <t>言語発達の問題</t>
    <rPh sb="0" eb="2">
      <t>ゲンゴ</t>
    </rPh>
    <rPh sb="2" eb="4">
      <t>ハッタツ</t>
    </rPh>
    <rPh sb="5" eb="7">
      <t>モンダイ</t>
    </rPh>
    <phoneticPr fontId="2"/>
  </si>
  <si>
    <t>精神発達の問題</t>
    <rPh sb="0" eb="2">
      <t>セイシン</t>
    </rPh>
    <rPh sb="2" eb="4">
      <t>ハッタツ</t>
    </rPh>
    <rPh sb="5" eb="7">
      <t>モンダイ</t>
    </rPh>
    <phoneticPr fontId="2"/>
  </si>
  <si>
    <t>尿検査</t>
    <rPh sb="0" eb="1">
      <t>ニョウ</t>
    </rPh>
    <rPh sb="1" eb="3">
      <t>ケンサ</t>
    </rPh>
    <phoneticPr fontId="2"/>
  </si>
  <si>
    <t>糖</t>
    <rPh sb="0" eb="1">
      <t>トウ</t>
    </rPh>
    <phoneticPr fontId="2"/>
  </si>
  <si>
    <t>心理相談数</t>
    <rPh sb="0" eb="2">
      <t>シンリ</t>
    </rPh>
    <rPh sb="2" eb="4">
      <t>ソウダン</t>
    </rPh>
    <rPh sb="4" eb="5">
      <t>スウ</t>
    </rPh>
    <phoneticPr fontId="2"/>
  </si>
  <si>
    <t>問題ありの内訳
（延人員）</t>
    <rPh sb="0" eb="2">
      <t>モンダイ</t>
    </rPh>
    <rPh sb="5" eb="7">
      <t>ウチワケ</t>
    </rPh>
    <rPh sb="9" eb="12">
      <t>ノベジンイン</t>
    </rPh>
    <phoneticPr fontId="2"/>
  </si>
  <si>
    <t>要指導</t>
    <rPh sb="0" eb="1">
      <t>ヨウ</t>
    </rPh>
    <rPh sb="1" eb="3">
      <t>シドウ</t>
    </rPh>
    <phoneticPr fontId="2"/>
  </si>
  <si>
    <t>要経過観察</t>
    <rPh sb="0" eb="1">
      <t>ヨウ</t>
    </rPh>
    <rPh sb="1" eb="3">
      <t>ケイカ</t>
    </rPh>
    <rPh sb="3" eb="5">
      <t>カンサツ</t>
    </rPh>
    <phoneticPr fontId="2"/>
  </si>
  <si>
    <t>要精密健康診査</t>
    <rPh sb="0" eb="1">
      <t>ヨウ</t>
    </rPh>
    <rPh sb="1" eb="3">
      <t>セイミツ</t>
    </rPh>
    <rPh sb="3" eb="5">
      <t>ケンコウ</t>
    </rPh>
    <rPh sb="5" eb="7">
      <t>シンサ</t>
    </rPh>
    <phoneticPr fontId="2"/>
  </si>
  <si>
    <t>管理中</t>
    <rPh sb="0" eb="3">
      <t>カンリチュウ</t>
    </rPh>
    <phoneticPr fontId="2"/>
  </si>
  <si>
    <t>要医療</t>
    <rPh sb="0" eb="1">
      <t>ヨウ</t>
    </rPh>
    <rPh sb="1" eb="3">
      <t>イリョウ</t>
    </rPh>
    <phoneticPr fontId="2"/>
  </si>
  <si>
    <t>精密健康診査</t>
    <rPh sb="0" eb="2">
      <t>セイミツ</t>
    </rPh>
    <rPh sb="2" eb="4">
      <t>ケンコウ</t>
    </rPh>
    <rPh sb="4" eb="6">
      <t>シンサ</t>
    </rPh>
    <phoneticPr fontId="2"/>
  </si>
  <si>
    <t>精検結果</t>
    <rPh sb="0" eb="1">
      <t>セイ</t>
    </rPh>
    <rPh sb="1" eb="2">
      <t>ケン</t>
    </rPh>
    <rPh sb="2" eb="4">
      <t>ケッカ</t>
    </rPh>
    <phoneticPr fontId="2"/>
  </si>
  <si>
    <t>異常なし</t>
    <rPh sb="0" eb="2">
      <t>イジョウ</t>
    </rPh>
    <phoneticPr fontId="2"/>
  </si>
  <si>
    <t>異常あり</t>
    <rPh sb="0" eb="2">
      <t>イジョウ</t>
    </rPh>
    <phoneticPr fontId="2"/>
  </si>
  <si>
    <t>注:</t>
    <rPh sb="0" eb="1">
      <t>チュウ</t>
    </rPh>
    <phoneticPr fontId="2"/>
  </si>
  <si>
    <t>難聴・難聴疑い</t>
    <rPh sb="0" eb="2">
      <t>ナンチョウ</t>
    </rPh>
    <rPh sb="3" eb="5">
      <t>ナンチョウ</t>
    </rPh>
    <rPh sb="5" eb="6">
      <t>ウタガ</t>
    </rPh>
    <phoneticPr fontId="2"/>
  </si>
  <si>
    <t>栄養方法</t>
    <rPh sb="0" eb="2">
      <t>エイヨウ</t>
    </rPh>
    <rPh sb="2" eb="4">
      <t>ホウホウ</t>
    </rPh>
    <phoneticPr fontId="2"/>
  </si>
  <si>
    <t>母乳</t>
    <rPh sb="0" eb="2">
      <t>ボニュウ</t>
    </rPh>
    <phoneticPr fontId="2"/>
  </si>
  <si>
    <t>混合</t>
    <rPh sb="0" eb="2">
      <t>コンゴウ</t>
    </rPh>
    <phoneticPr fontId="2"/>
  </si>
  <si>
    <t>人工</t>
    <rPh sb="0" eb="2">
      <t>ジンコウ</t>
    </rPh>
    <phoneticPr fontId="2"/>
  </si>
  <si>
    <t>　少子高齢化や核家族化が進み、地域や家庭の中で子育ての不安が増大し、育児不安から虐待等の複雑な問題も浮上してきている。金沢市では、妊娠届け・母子健康手帳の交付に始まる一連の母子保健事業の中で、様々な施策を展開し、必要な家庭へのきめ細やかな支援を継続している。</t>
    <rPh sb="1" eb="3">
      <t>ショウシ</t>
    </rPh>
    <rPh sb="3" eb="6">
      <t>コウレイカ</t>
    </rPh>
    <rPh sb="7" eb="10">
      <t>カクカゾク</t>
    </rPh>
    <rPh sb="10" eb="11">
      <t>カ</t>
    </rPh>
    <rPh sb="12" eb="13">
      <t>スス</t>
    </rPh>
    <rPh sb="15" eb="17">
      <t>チイキ</t>
    </rPh>
    <rPh sb="18" eb="20">
      <t>カテイ</t>
    </rPh>
    <rPh sb="21" eb="22">
      <t>ナカ</t>
    </rPh>
    <rPh sb="23" eb="25">
      <t>コソダ</t>
    </rPh>
    <rPh sb="27" eb="29">
      <t>フアン</t>
    </rPh>
    <rPh sb="30" eb="32">
      <t>ゾウダイ</t>
    </rPh>
    <rPh sb="34" eb="36">
      <t>イクジ</t>
    </rPh>
    <rPh sb="36" eb="38">
      <t>フアン</t>
    </rPh>
    <rPh sb="40" eb="42">
      <t>ギャクタイ</t>
    </rPh>
    <rPh sb="42" eb="43">
      <t>トウ</t>
    </rPh>
    <rPh sb="44" eb="46">
      <t>フクザツ</t>
    </rPh>
    <rPh sb="47" eb="49">
      <t>モンダイ</t>
    </rPh>
    <rPh sb="50" eb="52">
      <t>フジョウ</t>
    </rPh>
    <rPh sb="59" eb="62">
      <t>カナザワシ</t>
    </rPh>
    <rPh sb="65" eb="67">
      <t>ニンシン</t>
    </rPh>
    <rPh sb="67" eb="68">
      <t>トド</t>
    </rPh>
    <rPh sb="70" eb="72">
      <t>ボシ</t>
    </rPh>
    <rPh sb="72" eb="74">
      <t>ケンコウ</t>
    </rPh>
    <rPh sb="74" eb="76">
      <t>テチョウ</t>
    </rPh>
    <rPh sb="77" eb="79">
      <t>コウフ</t>
    </rPh>
    <rPh sb="80" eb="81">
      <t>ハジ</t>
    </rPh>
    <rPh sb="83" eb="85">
      <t>イチレン</t>
    </rPh>
    <rPh sb="86" eb="88">
      <t>ボシ</t>
    </rPh>
    <rPh sb="88" eb="90">
      <t>ホケン</t>
    </rPh>
    <rPh sb="90" eb="92">
      <t>ジギョウ</t>
    </rPh>
    <rPh sb="93" eb="94">
      <t>ナカ</t>
    </rPh>
    <rPh sb="96" eb="98">
      <t>サマザマ</t>
    </rPh>
    <rPh sb="99" eb="101">
      <t>シサク</t>
    </rPh>
    <rPh sb="102" eb="104">
      <t>テンカイ</t>
    </rPh>
    <rPh sb="106" eb="108">
      <t>ヒツヨウ</t>
    </rPh>
    <rPh sb="109" eb="111">
      <t>カテイ</t>
    </rPh>
    <rPh sb="115" eb="116">
      <t>コマ</t>
    </rPh>
    <rPh sb="119" eb="121">
      <t>シエン</t>
    </rPh>
    <rPh sb="122" eb="124">
      <t>ケイゾク</t>
    </rPh>
    <phoneticPr fontId="2"/>
  </si>
  <si>
    <t>乳児</t>
  </si>
  <si>
    <t>実人員</t>
  </si>
  <si>
    <t>実人員</t>
    <rPh sb="0" eb="1">
      <t>ミ</t>
    </rPh>
    <rPh sb="1" eb="2">
      <t>ヒト</t>
    </rPh>
    <rPh sb="2" eb="3">
      <t>イン</t>
    </rPh>
    <phoneticPr fontId="2"/>
  </si>
  <si>
    <t>延人員</t>
  </si>
  <si>
    <t>延人員</t>
    <rPh sb="0" eb="1">
      <t>エン</t>
    </rPh>
    <rPh sb="1" eb="2">
      <t>ヒト</t>
    </rPh>
    <rPh sb="2" eb="3">
      <t>イン</t>
    </rPh>
    <phoneticPr fontId="2"/>
  </si>
  <si>
    <t>産婦</t>
    <rPh sb="0" eb="1">
      <t>サン</t>
    </rPh>
    <rPh sb="1" eb="2">
      <t>フ</t>
    </rPh>
    <phoneticPr fontId="2"/>
  </si>
  <si>
    <t>妊産婦</t>
  </si>
  <si>
    <t>11週以内</t>
    <rPh sb="2" eb="3">
      <t>シュウ</t>
    </rPh>
    <rPh sb="3" eb="5">
      <t>イナイ</t>
    </rPh>
    <phoneticPr fontId="2"/>
  </si>
  <si>
    <t>12週～19週</t>
    <rPh sb="2" eb="3">
      <t>シュウ</t>
    </rPh>
    <rPh sb="6" eb="7">
      <t>シュウ</t>
    </rPh>
    <phoneticPr fontId="2"/>
  </si>
  <si>
    <t>20週～27週</t>
    <rPh sb="2" eb="3">
      <t>シュウ</t>
    </rPh>
    <rPh sb="6" eb="7">
      <t>シュウ</t>
    </rPh>
    <phoneticPr fontId="2"/>
  </si>
  <si>
    <t>　また、妊婦連絡票による保健指導や、ハイリスク妊産婦及び医療機関から依頼があった場合に保健指導を実施している。</t>
  </si>
  <si>
    <t>多胎妊婦</t>
    <rPh sb="0" eb="2">
      <t>タタイ</t>
    </rPh>
    <rPh sb="2" eb="4">
      <t>ニンプ</t>
    </rPh>
    <phoneticPr fontId="2"/>
  </si>
  <si>
    <t>妊娠届出数</t>
  </si>
  <si>
    <t>2-1-1　母子保健事業の概要</t>
    <rPh sb="6" eb="8">
      <t>ボシ</t>
    </rPh>
    <rPh sb="8" eb="10">
      <t>ホケン</t>
    </rPh>
    <rPh sb="10" eb="12">
      <t>ジギョウ</t>
    </rPh>
    <rPh sb="13" eb="15">
      <t>ガイヨウ</t>
    </rPh>
    <phoneticPr fontId="2"/>
  </si>
  <si>
    <t>２－１　母子保健</t>
    <rPh sb="4" eb="6">
      <t>ボシ</t>
    </rPh>
    <rPh sb="6" eb="8">
      <t>ホケン</t>
    </rPh>
    <phoneticPr fontId="2"/>
  </si>
  <si>
    <t>2-1-2　妊娠の届出及び母子健康手帳の交付（母子保健法第15条、第16条）</t>
    <rPh sb="6" eb="8">
      <t>ニンシン</t>
    </rPh>
    <rPh sb="9" eb="11">
      <t>トドケデ</t>
    </rPh>
    <rPh sb="11" eb="12">
      <t>オヨ</t>
    </rPh>
    <rPh sb="13" eb="15">
      <t>ボシ</t>
    </rPh>
    <rPh sb="15" eb="17">
      <t>ケンコウ</t>
    </rPh>
    <rPh sb="17" eb="19">
      <t>テチョウ</t>
    </rPh>
    <rPh sb="20" eb="22">
      <t>コウフ</t>
    </rPh>
    <rPh sb="23" eb="25">
      <t>ボシ</t>
    </rPh>
    <rPh sb="25" eb="28">
      <t>ホケンホウ</t>
    </rPh>
    <rPh sb="28" eb="29">
      <t>ダイ</t>
    </rPh>
    <rPh sb="31" eb="32">
      <t>ジョウ</t>
    </rPh>
    <rPh sb="33" eb="34">
      <t>ダイ</t>
    </rPh>
    <rPh sb="36" eb="37">
      <t>ジョウ</t>
    </rPh>
    <phoneticPr fontId="2"/>
  </si>
  <si>
    <t>2-1-3　妊婦保健指導</t>
    <rPh sb="6" eb="8">
      <t>ニンプ</t>
    </rPh>
    <rPh sb="8" eb="10">
      <t>ホケン</t>
    </rPh>
    <rPh sb="10" eb="12">
      <t>シドウ</t>
    </rPh>
    <phoneticPr fontId="2"/>
  </si>
  <si>
    <t>通知時期</t>
    <rPh sb="0" eb="2">
      <t>ツウチ</t>
    </rPh>
    <rPh sb="2" eb="4">
      <t>ジキ</t>
    </rPh>
    <phoneticPr fontId="2"/>
  </si>
  <si>
    <t>受診場所</t>
    <rPh sb="0" eb="2">
      <t>ジュシン</t>
    </rPh>
    <rPh sb="2" eb="4">
      <t>バショ</t>
    </rPh>
    <phoneticPr fontId="2"/>
  </si>
  <si>
    <t>医療機関</t>
    <rPh sb="0" eb="2">
      <t>イリョウ</t>
    </rPh>
    <rPh sb="2" eb="4">
      <t>キカン</t>
    </rPh>
    <phoneticPr fontId="2"/>
  </si>
  <si>
    <t>（個別通知）</t>
    <rPh sb="1" eb="3">
      <t>コベツ</t>
    </rPh>
    <rPh sb="3" eb="5">
      <t>ツウチ</t>
    </rPh>
    <phoneticPr fontId="2"/>
  </si>
  <si>
    <t>金沢健康プラン</t>
    <rPh sb="0" eb="2">
      <t>カナザワ</t>
    </rPh>
    <rPh sb="2" eb="4">
      <t>ケンコウ</t>
    </rPh>
    <phoneticPr fontId="2"/>
  </si>
  <si>
    <t>栄養改善</t>
    <rPh sb="0" eb="2">
      <t>エイヨウ</t>
    </rPh>
    <rPh sb="2" eb="4">
      <t>カイゼン</t>
    </rPh>
    <phoneticPr fontId="2"/>
  </si>
  <si>
    <t>　　注：家庭訪問を除く面接・電話等の保健指導数を計上</t>
    <rPh sb="2" eb="3">
      <t>チュウ</t>
    </rPh>
    <rPh sb="4" eb="6">
      <t>カテイ</t>
    </rPh>
    <rPh sb="6" eb="8">
      <t>ホウモン</t>
    </rPh>
    <rPh sb="9" eb="10">
      <t>ノゾ</t>
    </rPh>
    <rPh sb="11" eb="13">
      <t>メンセツ</t>
    </rPh>
    <rPh sb="14" eb="16">
      <t>デンワ</t>
    </rPh>
    <rPh sb="16" eb="17">
      <t>トウ</t>
    </rPh>
    <rPh sb="18" eb="20">
      <t>ホケン</t>
    </rPh>
    <rPh sb="20" eb="22">
      <t>シドウ</t>
    </rPh>
    <rPh sb="22" eb="23">
      <t>スウ</t>
    </rPh>
    <rPh sb="24" eb="26">
      <t>ケイジョウ</t>
    </rPh>
    <phoneticPr fontId="2"/>
  </si>
  <si>
    <t>・検尿</t>
    <rPh sb="1" eb="3">
      <t>ケンニョウ</t>
    </rPh>
    <phoneticPr fontId="2"/>
  </si>
  <si>
    <t>各センター　　１回/月</t>
    <rPh sb="0" eb="1">
      <t>カク</t>
    </rPh>
    <rPh sb="8" eb="9">
      <t>カイ</t>
    </rPh>
    <rPh sb="10" eb="11">
      <t>ツキ</t>
    </rPh>
    <phoneticPr fontId="2"/>
  </si>
  <si>
    <t>　結婚や妊娠、出産に際して家系的な遺伝疾患に不安を持つ者に対して、専門医が適切な助言指導を行う。</t>
    <rPh sb="1" eb="3">
      <t>ケッコン</t>
    </rPh>
    <rPh sb="4" eb="6">
      <t>ニンシン</t>
    </rPh>
    <rPh sb="7" eb="9">
      <t>シュッサン</t>
    </rPh>
    <rPh sb="10" eb="11">
      <t>サイ</t>
    </rPh>
    <rPh sb="13" eb="15">
      <t>カケイ</t>
    </rPh>
    <rPh sb="15" eb="16">
      <t>テキ</t>
    </rPh>
    <rPh sb="17" eb="19">
      <t>イデン</t>
    </rPh>
    <rPh sb="19" eb="21">
      <t>シッカン</t>
    </rPh>
    <rPh sb="22" eb="24">
      <t>フアン</t>
    </rPh>
    <rPh sb="25" eb="26">
      <t>モ</t>
    </rPh>
    <rPh sb="27" eb="28">
      <t>モノ</t>
    </rPh>
    <rPh sb="29" eb="30">
      <t>タイ</t>
    </rPh>
    <rPh sb="33" eb="36">
      <t>センモンイ</t>
    </rPh>
    <rPh sb="37" eb="39">
      <t>テキセツ</t>
    </rPh>
    <rPh sb="40" eb="42">
      <t>ジョゲン</t>
    </rPh>
    <rPh sb="42" eb="44">
      <t>シドウ</t>
    </rPh>
    <rPh sb="45" eb="46">
      <t>オコナ</t>
    </rPh>
    <phoneticPr fontId="2"/>
  </si>
  <si>
    <t>区分</t>
    <rPh sb="0" eb="2">
      <t>クブン</t>
    </rPh>
    <phoneticPr fontId="2"/>
  </si>
  <si>
    <t>区　　分</t>
    <rPh sb="0" eb="1">
      <t>ク</t>
    </rPh>
    <rPh sb="3" eb="4">
      <t>ブン</t>
    </rPh>
    <phoneticPr fontId="2"/>
  </si>
  <si>
    <t>妊娠届出数</t>
    <rPh sb="0" eb="2">
      <t>ニンシン</t>
    </rPh>
    <rPh sb="2" eb="4">
      <t>トドケデ</t>
    </rPh>
    <rPh sb="4" eb="5">
      <t>スウ</t>
    </rPh>
    <phoneticPr fontId="2"/>
  </si>
  <si>
    <t>妊　　娠　　週　　数</t>
    <rPh sb="0" eb="1">
      <t>ニン</t>
    </rPh>
    <rPh sb="3" eb="4">
      <t>ハラ</t>
    </rPh>
    <rPh sb="6" eb="7">
      <t>シュウ</t>
    </rPh>
    <rPh sb="9" eb="10">
      <t>スウ</t>
    </rPh>
    <phoneticPr fontId="2"/>
  </si>
  <si>
    <t>不　詳</t>
    <rPh sb="0" eb="1">
      <t>フ</t>
    </rPh>
    <rPh sb="2" eb="3">
      <t>ツマビ</t>
    </rPh>
    <phoneticPr fontId="2"/>
  </si>
  <si>
    <t>総　数</t>
    <rPh sb="0" eb="1">
      <t>フサ</t>
    </rPh>
    <rPh sb="2" eb="3">
      <t>カズ</t>
    </rPh>
    <phoneticPr fontId="2"/>
  </si>
  <si>
    <t>泉　野</t>
    <rPh sb="0" eb="1">
      <t>イズミ</t>
    </rPh>
    <rPh sb="2" eb="3">
      <t>ノ</t>
    </rPh>
    <phoneticPr fontId="2"/>
  </si>
  <si>
    <t>元　町</t>
    <rPh sb="0" eb="1">
      <t>モト</t>
    </rPh>
    <rPh sb="2" eb="3">
      <t>マチ</t>
    </rPh>
    <phoneticPr fontId="2"/>
  </si>
  <si>
    <t>駅　西</t>
    <rPh sb="0" eb="1">
      <t>エキ</t>
    </rPh>
    <rPh sb="2" eb="3">
      <t>ニシ</t>
    </rPh>
    <phoneticPr fontId="2"/>
  </si>
  <si>
    <t>実　人　員</t>
    <rPh sb="0" eb="1">
      <t>ミ</t>
    </rPh>
    <rPh sb="2" eb="3">
      <t>ヒト</t>
    </rPh>
    <rPh sb="4" eb="5">
      <t>イン</t>
    </rPh>
    <phoneticPr fontId="2"/>
  </si>
  <si>
    <t>延　人　員</t>
    <rPh sb="0" eb="1">
      <t>ノ</t>
    </rPh>
    <rPh sb="2" eb="3">
      <t>ヒト</t>
    </rPh>
    <rPh sb="4" eb="5">
      <t>イン</t>
    </rPh>
    <phoneticPr fontId="2"/>
  </si>
  <si>
    <t>対象者数</t>
    <rPh sb="0" eb="3">
      <t>タイショウシャ</t>
    </rPh>
    <rPh sb="3" eb="4">
      <t>スウ</t>
    </rPh>
    <phoneticPr fontId="2"/>
  </si>
  <si>
    <t>受診者数</t>
    <rPh sb="0" eb="3">
      <t>ジュシンシャ</t>
    </rPh>
    <rPh sb="3" eb="4">
      <t>スウ</t>
    </rPh>
    <phoneticPr fontId="2"/>
  </si>
  <si>
    <t>その他</t>
    <rPh sb="2" eb="3">
      <t>タ</t>
    </rPh>
    <phoneticPr fontId="2"/>
  </si>
  <si>
    <t>計</t>
    <rPh sb="0" eb="1">
      <t>ケイ</t>
    </rPh>
    <phoneticPr fontId="2"/>
  </si>
  <si>
    <t>総数</t>
    <rPh sb="0" eb="2">
      <t>ソウスウ</t>
    </rPh>
    <phoneticPr fontId="2"/>
  </si>
  <si>
    <t>計</t>
  </si>
  <si>
    <t>対　    象</t>
    <rPh sb="0" eb="1">
      <t>タイ</t>
    </rPh>
    <rPh sb="6" eb="7">
      <t>ゾウ</t>
    </rPh>
    <phoneticPr fontId="2"/>
  </si>
  <si>
    <t>内　　　　容</t>
    <rPh sb="0" eb="1">
      <t>ウチ</t>
    </rPh>
    <rPh sb="5" eb="6">
      <t>カタチ</t>
    </rPh>
    <phoneticPr fontId="2"/>
  </si>
  <si>
    <t>参加組数</t>
    <rPh sb="0" eb="2">
      <t>サンカ</t>
    </rPh>
    <rPh sb="2" eb="4">
      <t>クミスウ</t>
    </rPh>
    <phoneticPr fontId="2"/>
  </si>
  <si>
    <t>育児教室</t>
    <rPh sb="0" eb="1">
      <t>イク</t>
    </rPh>
    <rPh sb="1" eb="2">
      <t>コ</t>
    </rPh>
    <rPh sb="2" eb="3">
      <t>キョウ</t>
    </rPh>
    <rPh sb="3" eb="4">
      <t>シツ</t>
    </rPh>
    <phoneticPr fontId="2"/>
  </si>
  <si>
    <t>地区依頼教室</t>
    <rPh sb="0" eb="1">
      <t>チ</t>
    </rPh>
    <rPh sb="1" eb="2">
      <t>ク</t>
    </rPh>
    <rPh sb="2" eb="3">
      <t>エ</t>
    </rPh>
    <rPh sb="3" eb="4">
      <t>ライ</t>
    </rPh>
    <rPh sb="4" eb="5">
      <t>キョウ</t>
    </rPh>
    <rPh sb="5" eb="6">
      <t>シツ</t>
    </rPh>
    <phoneticPr fontId="2"/>
  </si>
  <si>
    <t>総合判定</t>
    <rPh sb="0" eb="2">
      <t>ソウゴウ</t>
    </rPh>
    <rPh sb="2" eb="4">
      <t>ハンテイ</t>
    </rPh>
    <phoneticPr fontId="2"/>
  </si>
  <si>
    <t>区　分</t>
    <rPh sb="0" eb="1">
      <t>ク</t>
    </rPh>
    <rPh sb="2" eb="3">
      <t>ブン</t>
    </rPh>
    <phoneticPr fontId="2"/>
  </si>
  <si>
    <t>発達</t>
    <rPh sb="0" eb="2">
      <t>ハッタツ</t>
    </rPh>
    <phoneticPr fontId="2"/>
  </si>
  <si>
    <t>貧血</t>
    <rPh sb="0" eb="2">
      <t>ヒンケツ</t>
    </rPh>
    <phoneticPr fontId="2"/>
  </si>
  <si>
    <t>参加組数</t>
    <rPh sb="0" eb="2">
      <t>サンカ</t>
    </rPh>
    <rPh sb="2" eb="3">
      <t>グミ</t>
    </rPh>
    <rPh sb="3" eb="4">
      <t>カズ</t>
    </rPh>
    <phoneticPr fontId="2"/>
  </si>
  <si>
    <t>介護予防</t>
    <rPh sb="0" eb="2">
      <t>カイゴ</t>
    </rPh>
    <rPh sb="2" eb="4">
      <t>ヨボウ</t>
    </rPh>
    <phoneticPr fontId="2"/>
  </si>
  <si>
    <t>４．</t>
    <phoneticPr fontId="2"/>
  </si>
  <si>
    <t>特定疾患・疾病対策</t>
    <phoneticPr fontId="2"/>
  </si>
  <si>
    <t>５．</t>
    <phoneticPr fontId="2"/>
  </si>
  <si>
    <t>精神保健福祉</t>
    <phoneticPr fontId="2"/>
  </si>
  <si>
    <t>６．</t>
    <phoneticPr fontId="2"/>
  </si>
  <si>
    <t>医療費助成等</t>
    <phoneticPr fontId="2"/>
  </si>
  <si>
    <t>７．</t>
    <phoneticPr fontId="2"/>
  </si>
  <si>
    <t>８．</t>
    <phoneticPr fontId="2"/>
  </si>
  <si>
    <t>９．</t>
    <phoneticPr fontId="2"/>
  </si>
  <si>
    <t>１０．</t>
    <phoneticPr fontId="2"/>
  </si>
  <si>
    <t>・眼科及び耳鼻科疾患の問診/検査</t>
    <rPh sb="1" eb="3">
      <t>ガンカ</t>
    </rPh>
    <rPh sb="3" eb="4">
      <t>オヨ</t>
    </rPh>
    <rPh sb="5" eb="8">
      <t>ジビカ</t>
    </rPh>
    <rPh sb="8" eb="10">
      <t>シッカン</t>
    </rPh>
    <rPh sb="11" eb="13">
      <t>モンシン</t>
    </rPh>
    <rPh sb="14" eb="16">
      <t>ケンサ</t>
    </rPh>
    <phoneticPr fontId="2"/>
  </si>
  <si>
    <t>しっかり食べよう教室</t>
    <rPh sb="4" eb="5">
      <t>タ</t>
    </rPh>
    <rPh sb="8" eb="10">
      <t>キョウシツ</t>
    </rPh>
    <phoneticPr fontId="2"/>
  </si>
  <si>
    <t>健康増進</t>
    <rPh sb="0" eb="2">
      <t>ケンコウ</t>
    </rPh>
    <rPh sb="2" eb="4">
      <t>ゾウシン</t>
    </rPh>
    <phoneticPr fontId="2"/>
  </si>
  <si>
    <t>小児科医・保健師・管理栄養士</t>
    <rPh sb="0" eb="4">
      <t>ショウニカイ</t>
    </rPh>
    <rPh sb="5" eb="8">
      <t>ホケンシ</t>
    </rPh>
    <rPh sb="9" eb="11">
      <t>カンリ</t>
    </rPh>
    <rPh sb="11" eb="14">
      <t>エイヨウシ</t>
    </rPh>
    <phoneticPr fontId="2"/>
  </si>
  <si>
    <t>・離乳食指導</t>
    <rPh sb="1" eb="4">
      <t>リニュウショク</t>
    </rPh>
    <rPh sb="4" eb="6">
      <t>シドウ</t>
    </rPh>
    <phoneticPr fontId="2"/>
  </si>
  <si>
    <t>　平成11年度から専用電話回線を設け、妊娠から子育て期にわたる各種相談を匿名で受け付け助言・指導している。</t>
    <rPh sb="31" eb="33">
      <t>カクシュ</t>
    </rPh>
    <rPh sb="36" eb="38">
      <t>トクメイ</t>
    </rPh>
    <rPh sb="39" eb="40">
      <t>ウ</t>
    </rPh>
    <rPh sb="41" eb="42">
      <t>ツ</t>
    </rPh>
    <rPh sb="43" eb="45">
      <t>ジョゲン</t>
    </rPh>
    <rPh sb="46" eb="48">
      <t>シドウ</t>
    </rPh>
    <phoneticPr fontId="2"/>
  </si>
  <si>
    <t>初回</t>
    <rPh sb="0" eb="2">
      <t>ショカイ</t>
    </rPh>
    <phoneticPr fontId="2"/>
  </si>
  <si>
    <t>継続</t>
    <rPh sb="0" eb="2">
      <t>ケイゾク</t>
    </rPh>
    <phoneticPr fontId="2"/>
  </si>
  <si>
    <t>駅　　　　　西</t>
    <rPh sb="0" eb="1">
      <t>エキ</t>
    </rPh>
    <rPh sb="6" eb="7">
      <t>ニシ</t>
    </rPh>
    <phoneticPr fontId="2"/>
  </si>
  <si>
    <t>正常範囲</t>
    <rPh sb="0" eb="2">
      <t>セイジョウ</t>
    </rPh>
    <rPh sb="2" eb="4">
      <t>ハンイ</t>
    </rPh>
    <phoneticPr fontId="2"/>
  </si>
  <si>
    <t>構音障害</t>
    <rPh sb="0" eb="2">
      <t>コウオン</t>
    </rPh>
    <rPh sb="2" eb="4">
      <t>ショウガイ</t>
    </rPh>
    <phoneticPr fontId="2"/>
  </si>
  <si>
    <t>吃音</t>
    <rPh sb="0" eb="2">
      <t>キツオン</t>
    </rPh>
    <phoneticPr fontId="2"/>
  </si>
  <si>
    <t>言語発達遅滞</t>
    <rPh sb="0" eb="2">
      <t>ゲンゴ</t>
    </rPh>
    <rPh sb="2" eb="4">
      <t>ハッタツ</t>
    </rPh>
    <rPh sb="4" eb="6">
      <t>チタイ</t>
    </rPh>
    <phoneticPr fontId="2"/>
  </si>
  <si>
    <t>（妊婦再掲）</t>
    <rPh sb="1" eb="3">
      <t>ニンプ</t>
    </rPh>
    <rPh sb="3" eb="5">
      <t>サイケイ</t>
    </rPh>
    <phoneticPr fontId="2"/>
  </si>
  <si>
    <t>未熟児（再掲）</t>
    <rPh sb="0" eb="1">
      <t>ミ</t>
    </rPh>
    <rPh sb="1" eb="2">
      <t>ジュク</t>
    </rPh>
    <rPh sb="2" eb="3">
      <t>コ</t>
    </rPh>
    <rPh sb="4" eb="6">
      <t>サイケイ</t>
    </rPh>
    <phoneticPr fontId="2"/>
  </si>
  <si>
    <t>対象人員</t>
    <rPh sb="0" eb="2">
      <t>タイショウ</t>
    </rPh>
    <rPh sb="2" eb="4">
      <t>ジンイン</t>
    </rPh>
    <phoneticPr fontId="2"/>
  </si>
  <si>
    <t>2-1-6-ｃ　乳幼児訪問指導</t>
    <rPh sb="8" eb="11">
      <t>ニュウヨウジ</t>
    </rPh>
    <rPh sb="11" eb="13">
      <t>ホウモン</t>
    </rPh>
    <rPh sb="13" eb="15">
      <t>シドウ</t>
    </rPh>
    <phoneticPr fontId="2"/>
  </si>
  <si>
    <t>2-1-6-b 　乳児家庭全戸訪問事業（元気に育て！赤ちゃん訪問事業）</t>
    <rPh sb="9" eb="11">
      <t>ニュウジ</t>
    </rPh>
    <rPh sb="11" eb="13">
      <t>カテイ</t>
    </rPh>
    <rPh sb="13" eb="15">
      <t>ゼント</t>
    </rPh>
    <rPh sb="15" eb="17">
      <t>ホウモン</t>
    </rPh>
    <rPh sb="17" eb="19">
      <t>ジギョウ</t>
    </rPh>
    <rPh sb="20" eb="22">
      <t>ゲンキ</t>
    </rPh>
    <rPh sb="23" eb="24">
      <t>ソダ</t>
    </rPh>
    <rPh sb="26" eb="27">
      <t>アカ</t>
    </rPh>
    <rPh sb="30" eb="32">
      <t>ホウモン</t>
    </rPh>
    <rPh sb="32" eb="34">
      <t>ジギョウ</t>
    </rPh>
    <phoneticPr fontId="2"/>
  </si>
  <si>
    <t>・股関節の診察（必要時XP）</t>
    <rPh sb="1" eb="4">
      <t>コカンセツ</t>
    </rPh>
    <rPh sb="5" eb="7">
      <t>シンサツ</t>
    </rPh>
    <rPh sb="8" eb="11">
      <t>ヒツヨウジ</t>
    </rPh>
    <phoneticPr fontId="2"/>
  </si>
  <si>
    <t>・心理相談（必要に応じて心理相談員による相談）</t>
    <rPh sb="1" eb="3">
      <t>シンリ</t>
    </rPh>
    <rPh sb="3" eb="5">
      <t>ソウダン</t>
    </rPh>
    <rPh sb="6" eb="8">
      <t>ヒツヨウ</t>
    </rPh>
    <rPh sb="9" eb="10">
      <t>オウ</t>
    </rPh>
    <rPh sb="12" eb="14">
      <t>シンリ</t>
    </rPh>
    <rPh sb="14" eb="17">
      <t>ソウダンイン</t>
    </rPh>
    <rPh sb="20" eb="22">
      <t>ソウダン</t>
    </rPh>
    <phoneticPr fontId="2"/>
  </si>
  <si>
    <t>内容（計測・診察・保健指導に加えて）</t>
    <rPh sb="0" eb="2">
      <t>ナイヨウ</t>
    </rPh>
    <rPh sb="3" eb="5">
      <t>ケイソク</t>
    </rPh>
    <rPh sb="6" eb="8">
      <t>シンサツ</t>
    </rPh>
    <rPh sb="9" eb="11">
      <t>ホケン</t>
    </rPh>
    <rPh sb="11" eb="13">
      <t>シドウ</t>
    </rPh>
    <rPh sb="14" eb="15">
      <t>クワ</t>
    </rPh>
    <phoneticPr fontId="2"/>
  </si>
  <si>
    <t>３．</t>
    <phoneticPr fontId="2"/>
  </si>
  <si>
    <t>年　　　　度</t>
    <rPh sb="0" eb="1">
      <t>トシ</t>
    </rPh>
    <rPh sb="5" eb="6">
      <t>ド</t>
    </rPh>
    <phoneticPr fontId="2"/>
  </si>
  <si>
    <t>28週～分娩</t>
    <rPh sb="2" eb="3">
      <t>シュウ</t>
    </rPh>
    <rPh sb="4" eb="6">
      <t>ブンベン</t>
    </rPh>
    <phoneticPr fontId="2"/>
  </si>
  <si>
    <t>分娩後</t>
    <rPh sb="0" eb="2">
      <t>ブンベン</t>
    </rPh>
    <rPh sb="2" eb="3">
      <t>ゴ</t>
    </rPh>
    <phoneticPr fontId="2"/>
  </si>
  <si>
    <t>第２章　保健衛生</t>
    <phoneticPr fontId="2"/>
  </si>
  <si>
    <t>１．</t>
    <phoneticPr fontId="2"/>
  </si>
  <si>
    <t>母子保健</t>
    <phoneticPr fontId="2"/>
  </si>
  <si>
    <t>２．</t>
    <phoneticPr fontId="2"/>
  </si>
  <si>
    <t>乳　　　     　　　　　　　児</t>
    <rPh sb="0" eb="1">
      <t>チチ</t>
    </rPh>
    <rPh sb="16" eb="17">
      <t>コ</t>
    </rPh>
    <phoneticPr fontId="2"/>
  </si>
  <si>
    <t>幼　　     　　　　　　　　児</t>
    <rPh sb="0" eb="1">
      <t>ヨウ</t>
    </rPh>
    <rPh sb="16" eb="17">
      <t>コ</t>
    </rPh>
    <phoneticPr fontId="2"/>
  </si>
  <si>
    <t>学　　　　　     　　　　　童</t>
    <rPh sb="0" eb="1">
      <t>ガク</t>
    </rPh>
    <rPh sb="16" eb="17">
      <t>ワラベ</t>
    </rPh>
    <phoneticPr fontId="2"/>
  </si>
  <si>
    <t>妊　   産　   婦</t>
    <rPh sb="0" eb="1">
      <t>ニン</t>
    </rPh>
    <rPh sb="5" eb="6">
      <t>サン</t>
    </rPh>
    <rPh sb="10" eb="11">
      <t>フ</t>
    </rPh>
    <phoneticPr fontId="2"/>
  </si>
  <si>
    <t>泉　　　　　野</t>
    <rPh sb="0" eb="1">
      <t>イズミ</t>
    </rPh>
    <rPh sb="6" eb="7">
      <t>ノ</t>
    </rPh>
    <phoneticPr fontId="2"/>
  </si>
  <si>
    <t>若年妊婦</t>
    <rPh sb="0" eb="2">
      <t>ジャクネン</t>
    </rPh>
    <rPh sb="2" eb="4">
      <t>ニンプ</t>
    </rPh>
    <phoneticPr fontId="2"/>
  </si>
  <si>
    <t>高齢初産</t>
    <rPh sb="0" eb="2">
      <t>コウレイ</t>
    </rPh>
    <rPh sb="2" eb="4">
      <t>ショサン</t>
    </rPh>
    <phoneticPr fontId="2"/>
  </si>
  <si>
    <t>延人員</t>
    <rPh sb="0" eb="1">
      <t>ノベ</t>
    </rPh>
    <rPh sb="1" eb="3">
      <t>ジンイン</t>
    </rPh>
    <phoneticPr fontId="2"/>
  </si>
  <si>
    <t>骨・関節</t>
    <rPh sb="0" eb="1">
      <t>ホネ</t>
    </rPh>
    <rPh sb="2" eb="4">
      <t>カンセツ</t>
    </rPh>
    <phoneticPr fontId="2"/>
  </si>
  <si>
    <t>循環器</t>
    <rPh sb="0" eb="3">
      <t>ジュンカンキ</t>
    </rPh>
    <phoneticPr fontId="2"/>
  </si>
  <si>
    <t>呼吸器</t>
    <rPh sb="0" eb="2">
      <t>コキュウ</t>
    </rPh>
    <rPh sb="2" eb="3">
      <t>キ</t>
    </rPh>
    <phoneticPr fontId="2"/>
  </si>
  <si>
    <t>消化器</t>
    <rPh sb="0" eb="3">
      <t>ショウカキ</t>
    </rPh>
    <phoneticPr fontId="2"/>
  </si>
  <si>
    <t>神経・筋</t>
    <rPh sb="0" eb="2">
      <t>シンケイ</t>
    </rPh>
    <rPh sb="3" eb="4">
      <t>キン</t>
    </rPh>
    <phoneticPr fontId="2"/>
  </si>
  <si>
    <t>耳鼻・咽喉</t>
    <rPh sb="0" eb="2">
      <t>ジビ</t>
    </rPh>
    <rPh sb="3" eb="5">
      <t>インコウ</t>
    </rPh>
    <phoneticPr fontId="2"/>
  </si>
  <si>
    <t>眼</t>
    <rPh sb="0" eb="1">
      <t>メ</t>
    </rPh>
    <phoneticPr fontId="2"/>
  </si>
  <si>
    <t>皮膚</t>
    <rPh sb="0" eb="2">
      <t>ヒフ</t>
    </rPh>
    <phoneticPr fontId="2"/>
  </si>
  <si>
    <t>腎・泌尿器・性器</t>
    <rPh sb="0" eb="1">
      <t>ジン</t>
    </rPh>
    <rPh sb="2" eb="3">
      <t>ヒツ</t>
    </rPh>
    <rPh sb="3" eb="4">
      <t>ニョウ</t>
    </rPh>
    <rPh sb="4" eb="5">
      <t>キ</t>
    </rPh>
    <rPh sb="6" eb="8">
      <t>セイキ</t>
    </rPh>
    <phoneticPr fontId="2"/>
  </si>
  <si>
    <t>代謝・内分泌</t>
    <rPh sb="0" eb="2">
      <t>タイシャ</t>
    </rPh>
    <rPh sb="3" eb="6">
      <t>ナイブンピ</t>
    </rPh>
    <phoneticPr fontId="2"/>
  </si>
  <si>
    <t>血液</t>
    <rPh sb="0" eb="2">
      <t>ケツエキ</t>
    </rPh>
    <phoneticPr fontId="2"/>
  </si>
  <si>
    <t>染色体</t>
    <rPh sb="0" eb="3">
      <t>センショクタイ</t>
    </rPh>
    <phoneticPr fontId="2"/>
  </si>
  <si>
    <t>低身長</t>
    <rPh sb="0" eb="3">
      <t>テイシンチョウ</t>
    </rPh>
    <phoneticPr fontId="2"/>
  </si>
  <si>
    <t>小計</t>
    <rPh sb="0" eb="2">
      <t>ショウケイ</t>
    </rPh>
    <phoneticPr fontId="2"/>
  </si>
  <si>
    <t>疾病</t>
    <rPh sb="0" eb="2">
      <t>シッペイ</t>
    </rPh>
    <phoneticPr fontId="2"/>
  </si>
  <si>
    <t>多動傾向中心の問題</t>
    <rPh sb="0" eb="1">
      <t>タ</t>
    </rPh>
    <rPh sb="2" eb="4">
      <t>ケイコウ</t>
    </rPh>
    <rPh sb="4" eb="6">
      <t>チュウシン</t>
    </rPh>
    <rPh sb="7" eb="9">
      <t>モンダイ</t>
    </rPh>
    <phoneticPr fontId="2"/>
  </si>
  <si>
    <t>自閉傾向中心の問題</t>
    <rPh sb="0" eb="2">
      <t>ジヘイ</t>
    </rPh>
    <rPh sb="2" eb="4">
      <t>ケイコウ</t>
    </rPh>
    <rPh sb="4" eb="6">
      <t>チュウシン</t>
    </rPh>
    <rPh sb="7" eb="9">
      <t>モンダイ</t>
    </rPh>
    <phoneticPr fontId="2"/>
  </si>
  <si>
    <t>疾病・発達状況</t>
    <rPh sb="0" eb="2">
      <t>シッペイ</t>
    </rPh>
    <rPh sb="3" eb="5">
      <t>ハッタツ</t>
    </rPh>
    <rPh sb="5" eb="7">
      <t>ジョウキョウ</t>
    </rPh>
    <phoneticPr fontId="2"/>
  </si>
  <si>
    <t>支援不要（実人員）</t>
    <rPh sb="0" eb="2">
      <t>シエン</t>
    </rPh>
    <rPh sb="2" eb="4">
      <t>フヨウ</t>
    </rPh>
    <rPh sb="5" eb="8">
      <t>ジツジンイン</t>
    </rPh>
    <phoneticPr fontId="2"/>
  </si>
  <si>
    <t>要支援（実人員）</t>
    <rPh sb="0" eb="3">
      <t>ヨウシエン</t>
    </rPh>
    <rPh sb="4" eb="7">
      <t>ジツジンイン</t>
    </rPh>
    <phoneticPr fontId="2"/>
  </si>
  <si>
    <t>要支援の内訳（延人員）</t>
    <rPh sb="0" eb="3">
      <t>ヨウシエン</t>
    </rPh>
    <rPh sb="4" eb="6">
      <t>ウチワケ</t>
    </rPh>
    <rPh sb="7" eb="8">
      <t>ノ</t>
    </rPh>
    <rPh sb="8" eb="10">
      <t>ジンイン</t>
    </rPh>
    <phoneticPr fontId="2"/>
  </si>
  <si>
    <t>強い育児不安・育児疲れ、孤立</t>
    <rPh sb="0" eb="1">
      <t>ツヨ</t>
    </rPh>
    <rPh sb="2" eb="4">
      <t>イクジ</t>
    </rPh>
    <rPh sb="4" eb="6">
      <t>フアン</t>
    </rPh>
    <rPh sb="7" eb="9">
      <t>イクジ</t>
    </rPh>
    <rPh sb="9" eb="10">
      <t>ツカ</t>
    </rPh>
    <rPh sb="12" eb="14">
      <t>コリツ</t>
    </rPh>
    <phoneticPr fontId="2"/>
  </si>
  <si>
    <t>虐待・虐待疑い</t>
    <rPh sb="0" eb="2">
      <t>ギャクタイ</t>
    </rPh>
    <rPh sb="3" eb="5">
      <t>ギャクタイ</t>
    </rPh>
    <rPh sb="5" eb="6">
      <t>ウタガ</t>
    </rPh>
    <phoneticPr fontId="2"/>
  </si>
  <si>
    <t>不適切な育児行動（マルトリートメント）</t>
    <rPh sb="0" eb="3">
      <t>フテキセツ</t>
    </rPh>
    <rPh sb="4" eb="6">
      <t>イクジ</t>
    </rPh>
    <rPh sb="6" eb="8">
      <t>コウドウ</t>
    </rPh>
    <phoneticPr fontId="2"/>
  </si>
  <si>
    <t>若年の親</t>
    <rPh sb="0" eb="1">
      <t>ジャク</t>
    </rPh>
    <rPh sb="1" eb="2">
      <t>ネン</t>
    </rPh>
    <rPh sb="3" eb="4">
      <t>オヤ</t>
    </rPh>
    <phoneticPr fontId="2"/>
  </si>
  <si>
    <t>ひとり親</t>
    <rPh sb="3" eb="4">
      <t>オヤ</t>
    </rPh>
    <phoneticPr fontId="2"/>
  </si>
  <si>
    <t>外国人の母親</t>
    <rPh sb="0" eb="3">
      <t>ガイコクジン</t>
    </rPh>
    <rPh sb="4" eb="6">
      <t>ハハオヤ</t>
    </rPh>
    <phoneticPr fontId="2"/>
  </si>
  <si>
    <t>親の疾患・性格、薬物</t>
    <rPh sb="0" eb="1">
      <t>オヤ</t>
    </rPh>
    <rPh sb="2" eb="4">
      <t>シッカン</t>
    </rPh>
    <rPh sb="5" eb="7">
      <t>セイカク</t>
    </rPh>
    <rPh sb="8" eb="10">
      <t>ヤクブツ</t>
    </rPh>
    <phoneticPr fontId="2"/>
  </si>
  <si>
    <t>経済・生活状況の不安定さ</t>
    <rPh sb="0" eb="2">
      <t>ケイザイ</t>
    </rPh>
    <rPh sb="3" eb="5">
      <t>セイカツ</t>
    </rPh>
    <rPh sb="5" eb="7">
      <t>ジョウキョウ</t>
    </rPh>
    <rPh sb="8" eb="11">
      <t>フアンテイ</t>
    </rPh>
    <phoneticPr fontId="2"/>
  </si>
  <si>
    <t>DV・家庭の問題</t>
    <rPh sb="3" eb="5">
      <t>カテイ</t>
    </rPh>
    <rPh sb="6" eb="8">
      <t>モンダイ</t>
    </rPh>
    <phoneticPr fontId="2"/>
  </si>
  <si>
    <t>児の疾患や障害</t>
    <rPh sb="0" eb="1">
      <t>ジ</t>
    </rPh>
    <rPh sb="2" eb="4">
      <t>シッカン</t>
    </rPh>
    <rPh sb="5" eb="7">
      <t>ショウガイ</t>
    </rPh>
    <phoneticPr fontId="2"/>
  </si>
  <si>
    <t>育児支援の要否</t>
    <rPh sb="0" eb="2">
      <t>イクジ</t>
    </rPh>
    <rPh sb="2" eb="4">
      <t>シエン</t>
    </rPh>
    <rPh sb="5" eb="7">
      <t>ヨウヒ</t>
    </rPh>
    <phoneticPr fontId="2"/>
  </si>
  <si>
    <t>臼蓋形成不全・疑い</t>
    <rPh sb="0" eb="2">
      <t>キュウガイ</t>
    </rPh>
    <rPh sb="2" eb="4">
      <t>ケイセイ</t>
    </rPh>
    <rPh sb="4" eb="6">
      <t>フゼン</t>
    </rPh>
    <rPh sb="7" eb="8">
      <t>ウタガ</t>
    </rPh>
    <phoneticPr fontId="2"/>
  </si>
  <si>
    <t>股関節脱臼・亜脱臼</t>
    <rPh sb="0" eb="3">
      <t>コカンセツ</t>
    </rPh>
    <rPh sb="3" eb="5">
      <t>ダッキュウ</t>
    </rPh>
    <rPh sb="6" eb="9">
      <t>アダッキュウ</t>
    </rPh>
    <phoneticPr fontId="2"/>
  </si>
  <si>
    <t>股関節開排制限</t>
    <rPh sb="0" eb="3">
      <t>コカンセツ</t>
    </rPh>
    <rPh sb="3" eb="5">
      <t>カイハイ</t>
    </rPh>
    <rPh sb="5" eb="7">
      <t>セイゲン</t>
    </rPh>
    <phoneticPr fontId="2"/>
  </si>
  <si>
    <t>内反足・外反足</t>
    <rPh sb="0" eb="1">
      <t>ナイ</t>
    </rPh>
    <rPh sb="1" eb="2">
      <t>ハン</t>
    </rPh>
    <rPh sb="2" eb="3">
      <t>アシ</t>
    </rPh>
    <rPh sb="4" eb="7">
      <t>ガイハンソク</t>
    </rPh>
    <phoneticPr fontId="2"/>
  </si>
  <si>
    <t>ばち指</t>
    <rPh sb="2" eb="3">
      <t>ユビ</t>
    </rPh>
    <phoneticPr fontId="2"/>
  </si>
  <si>
    <t>下腿内捻</t>
    <rPh sb="0" eb="2">
      <t>カタイ</t>
    </rPh>
    <rPh sb="2" eb="3">
      <t>ナイ</t>
    </rPh>
    <rPh sb="3" eb="4">
      <t>ネン</t>
    </rPh>
    <phoneticPr fontId="2"/>
  </si>
  <si>
    <t>内旋筋拘縮</t>
    <rPh sb="0" eb="1">
      <t>ウチ</t>
    </rPh>
    <rPh sb="1" eb="2">
      <t>セン</t>
    </rPh>
    <rPh sb="2" eb="3">
      <t>スジ</t>
    </rPh>
    <rPh sb="3" eb="5">
      <t>コウシュク</t>
    </rPh>
    <phoneticPr fontId="2"/>
  </si>
  <si>
    <t>心雑音</t>
    <rPh sb="0" eb="3">
      <t>シンザツオン</t>
    </rPh>
    <phoneticPr fontId="2"/>
  </si>
  <si>
    <t>先天性心疾患</t>
    <rPh sb="0" eb="3">
      <t>センテンセイ</t>
    </rPh>
    <rPh sb="3" eb="6">
      <t>シンシッカン</t>
    </rPh>
    <phoneticPr fontId="2"/>
  </si>
  <si>
    <t>不整脈</t>
    <rPh sb="0" eb="3">
      <t>フセイミャク</t>
    </rPh>
    <phoneticPr fontId="2"/>
  </si>
  <si>
    <t>喘息</t>
    <rPh sb="0" eb="2">
      <t>ゼンソク</t>
    </rPh>
    <phoneticPr fontId="2"/>
  </si>
  <si>
    <t>呼吸器</t>
    <rPh sb="0" eb="3">
      <t>コキュウキ</t>
    </rPh>
    <phoneticPr fontId="2"/>
  </si>
  <si>
    <t>臍ヘルニア</t>
    <rPh sb="0" eb="1">
      <t>ヘソ</t>
    </rPh>
    <phoneticPr fontId="2"/>
  </si>
  <si>
    <t>筋緊張異常</t>
    <rPh sb="0" eb="1">
      <t>キン</t>
    </rPh>
    <rPh sb="1" eb="3">
      <t>キンチョウ</t>
    </rPh>
    <rPh sb="3" eb="5">
      <t>イジョウ</t>
    </rPh>
    <phoneticPr fontId="2"/>
  </si>
  <si>
    <t>斜頸</t>
    <rPh sb="0" eb="2">
      <t>シャケイ</t>
    </rPh>
    <phoneticPr fontId="2"/>
  </si>
  <si>
    <t>二分脊椎症</t>
    <rPh sb="0" eb="2">
      <t>ニブン</t>
    </rPh>
    <rPh sb="2" eb="5">
      <t>セキツイショウ</t>
    </rPh>
    <phoneticPr fontId="2"/>
  </si>
  <si>
    <t>痙攣性疾患</t>
    <rPh sb="0" eb="2">
      <t>ケイレン</t>
    </rPh>
    <rPh sb="2" eb="3">
      <t>セイ</t>
    </rPh>
    <rPh sb="3" eb="5">
      <t>シッカン</t>
    </rPh>
    <phoneticPr fontId="2"/>
  </si>
  <si>
    <t>中耳炎</t>
    <rPh sb="0" eb="3">
      <t>チュウジエン</t>
    </rPh>
    <phoneticPr fontId="2"/>
  </si>
  <si>
    <t>外耳炎</t>
    <rPh sb="0" eb="3">
      <t>ガイジエン</t>
    </rPh>
    <phoneticPr fontId="2"/>
  </si>
  <si>
    <t>耳管狭窄症</t>
    <rPh sb="0" eb="2">
      <t>ジカン</t>
    </rPh>
    <rPh sb="2" eb="5">
      <t>キョウサクショウ</t>
    </rPh>
    <phoneticPr fontId="2"/>
  </si>
  <si>
    <t>副鼻腔炎</t>
    <rPh sb="0" eb="3">
      <t>フクビクウ</t>
    </rPh>
    <rPh sb="3" eb="4">
      <t>エン</t>
    </rPh>
    <phoneticPr fontId="2"/>
  </si>
  <si>
    <t>扁桃肥大</t>
    <rPh sb="0" eb="2">
      <t>ヘントウ</t>
    </rPh>
    <rPh sb="2" eb="4">
      <t>ヒダイ</t>
    </rPh>
    <phoneticPr fontId="2"/>
  </si>
  <si>
    <t>舌小帯短縮症</t>
    <rPh sb="0" eb="3">
      <t>ゼツショウタイ</t>
    </rPh>
    <rPh sb="3" eb="6">
      <t>タンシュクショウ</t>
    </rPh>
    <phoneticPr fontId="2"/>
  </si>
  <si>
    <t>遠視</t>
    <rPh sb="0" eb="2">
      <t>エンシ</t>
    </rPh>
    <phoneticPr fontId="2"/>
  </si>
  <si>
    <t>近視</t>
    <rPh sb="0" eb="2">
      <t>キンシ</t>
    </rPh>
    <phoneticPr fontId="2"/>
  </si>
  <si>
    <t>弱視</t>
    <rPh sb="0" eb="2">
      <t>ジャクシ</t>
    </rPh>
    <phoneticPr fontId="2"/>
  </si>
  <si>
    <t>乱視</t>
    <rPh sb="0" eb="2">
      <t>ランシ</t>
    </rPh>
    <phoneticPr fontId="2"/>
  </si>
  <si>
    <t>眼位異常（斜視）</t>
    <rPh sb="0" eb="1">
      <t>メ</t>
    </rPh>
    <rPh sb="1" eb="2">
      <t>イ</t>
    </rPh>
    <rPh sb="2" eb="4">
      <t>イジョウ</t>
    </rPh>
    <rPh sb="5" eb="7">
      <t>シャシ</t>
    </rPh>
    <phoneticPr fontId="2"/>
  </si>
  <si>
    <t>眼位異常（斜位）</t>
    <rPh sb="0" eb="1">
      <t>メ</t>
    </rPh>
    <rPh sb="1" eb="2">
      <t>イ</t>
    </rPh>
    <rPh sb="2" eb="4">
      <t>イジョウ</t>
    </rPh>
    <rPh sb="5" eb="7">
      <t>シャイ</t>
    </rPh>
    <phoneticPr fontId="2"/>
  </si>
  <si>
    <t>眼振</t>
    <rPh sb="0" eb="2">
      <t>ガンシン</t>
    </rPh>
    <phoneticPr fontId="2"/>
  </si>
  <si>
    <t>屈折異常</t>
    <rPh sb="0" eb="2">
      <t>クッセツ</t>
    </rPh>
    <rPh sb="2" eb="4">
      <t>イジョウ</t>
    </rPh>
    <phoneticPr fontId="2"/>
  </si>
  <si>
    <t>眼瞼下垂</t>
    <rPh sb="0" eb="2">
      <t>ガンケン</t>
    </rPh>
    <rPh sb="2" eb="4">
      <t>カスイ</t>
    </rPh>
    <phoneticPr fontId="2"/>
  </si>
  <si>
    <t>過斜筋過動症</t>
    <rPh sb="0" eb="1">
      <t>カ</t>
    </rPh>
    <rPh sb="1" eb="2">
      <t>シャ</t>
    </rPh>
    <rPh sb="2" eb="3">
      <t>キン</t>
    </rPh>
    <rPh sb="3" eb="4">
      <t>カ</t>
    </rPh>
    <rPh sb="4" eb="5">
      <t>ドウ</t>
    </rPh>
    <rPh sb="5" eb="6">
      <t>ショウ</t>
    </rPh>
    <phoneticPr fontId="2"/>
  </si>
  <si>
    <t>調整緊張</t>
    <rPh sb="0" eb="2">
      <t>チョウセイ</t>
    </rPh>
    <rPh sb="2" eb="4">
      <t>キンチョウ</t>
    </rPh>
    <phoneticPr fontId="2"/>
  </si>
  <si>
    <t>角膜炎</t>
    <rPh sb="0" eb="3">
      <t>カクマクエン</t>
    </rPh>
    <phoneticPr fontId="2"/>
  </si>
  <si>
    <t>結膜炎</t>
    <rPh sb="0" eb="3">
      <t>ケツマクエン</t>
    </rPh>
    <phoneticPr fontId="2"/>
  </si>
  <si>
    <t>睫毛、眼瞼内反、外反</t>
    <rPh sb="0" eb="2">
      <t>マツゲ</t>
    </rPh>
    <rPh sb="3" eb="5">
      <t>ガンケン</t>
    </rPh>
    <rPh sb="5" eb="7">
      <t>ナイハン</t>
    </rPh>
    <rPh sb="8" eb="10">
      <t>ガイハン</t>
    </rPh>
    <phoneticPr fontId="2"/>
  </si>
  <si>
    <t>白内障</t>
    <rPh sb="0" eb="3">
      <t>ハクナイショウ</t>
    </rPh>
    <phoneticPr fontId="2"/>
  </si>
  <si>
    <t>判定保留</t>
    <rPh sb="0" eb="2">
      <t>ハンテイ</t>
    </rPh>
    <rPh sb="2" eb="4">
      <t>ホリュウ</t>
    </rPh>
    <phoneticPr fontId="2"/>
  </si>
  <si>
    <t>鼻涙管閉塞</t>
    <rPh sb="0" eb="3">
      <t>ビルイカン</t>
    </rPh>
    <rPh sb="3" eb="5">
      <t>ヘイソク</t>
    </rPh>
    <phoneticPr fontId="2"/>
  </si>
  <si>
    <t>湿疹</t>
    <rPh sb="0" eb="2">
      <t>シッシン</t>
    </rPh>
    <phoneticPr fontId="2"/>
  </si>
  <si>
    <t>アトピー性皮膚炎</t>
    <rPh sb="4" eb="5">
      <t>セイ</t>
    </rPh>
    <rPh sb="5" eb="8">
      <t>ヒフエン</t>
    </rPh>
    <phoneticPr fontId="2"/>
  </si>
  <si>
    <t>血管腫・母斑</t>
    <rPh sb="0" eb="3">
      <t>ケッカンシュ</t>
    </rPh>
    <rPh sb="4" eb="6">
      <t>ボハン</t>
    </rPh>
    <phoneticPr fontId="2"/>
  </si>
  <si>
    <t>陰嚢水腫</t>
    <rPh sb="0" eb="2">
      <t>インノウ</t>
    </rPh>
    <rPh sb="2" eb="4">
      <t>スイシュ</t>
    </rPh>
    <phoneticPr fontId="2"/>
  </si>
  <si>
    <t>包茎</t>
    <rPh sb="0" eb="2">
      <t>ホウケイ</t>
    </rPh>
    <phoneticPr fontId="2"/>
  </si>
  <si>
    <t>移動性睾丸</t>
    <rPh sb="0" eb="3">
      <t>イドウセイ</t>
    </rPh>
    <rPh sb="3" eb="5">
      <t>コウガン</t>
    </rPh>
    <phoneticPr fontId="2"/>
  </si>
  <si>
    <t>精索水腫</t>
    <rPh sb="0" eb="2">
      <t>セイサク</t>
    </rPh>
    <rPh sb="2" eb="4">
      <t>スイシュ</t>
    </rPh>
    <phoneticPr fontId="2"/>
  </si>
  <si>
    <t>尿所見のみ</t>
    <rPh sb="0" eb="1">
      <t>ニョウ</t>
    </rPh>
    <rPh sb="1" eb="3">
      <t>ショケン</t>
    </rPh>
    <phoneticPr fontId="2"/>
  </si>
  <si>
    <t>腎疾患</t>
    <rPh sb="0" eb="3">
      <t>ジンシッカン</t>
    </rPh>
    <phoneticPr fontId="2"/>
  </si>
  <si>
    <t>尿路感染症</t>
    <rPh sb="0" eb="2">
      <t>ニョウロ</t>
    </rPh>
    <rPh sb="2" eb="5">
      <t>カンセンショウ</t>
    </rPh>
    <phoneticPr fontId="2"/>
  </si>
  <si>
    <t>腎・泌尿器・性器</t>
    <rPh sb="0" eb="1">
      <t>ジン</t>
    </rPh>
    <rPh sb="2" eb="5">
      <t>ヒニョウキ</t>
    </rPh>
    <rPh sb="6" eb="8">
      <t>セイキ</t>
    </rPh>
    <phoneticPr fontId="2"/>
  </si>
  <si>
    <t>ダウン症</t>
    <rPh sb="3" eb="4">
      <t>ショウ</t>
    </rPh>
    <phoneticPr fontId="2"/>
  </si>
  <si>
    <t>外表奇形</t>
    <rPh sb="0" eb="1">
      <t>ガイ</t>
    </rPh>
    <rPh sb="1" eb="2">
      <t>ヒョウ</t>
    </rPh>
    <rPh sb="2" eb="4">
      <t>キケイ</t>
    </rPh>
    <phoneticPr fontId="2"/>
  </si>
  <si>
    <t>骨・関節及び骨格異常</t>
    <rPh sb="0" eb="1">
      <t>ホネ</t>
    </rPh>
    <rPh sb="2" eb="4">
      <t>カンセツ</t>
    </rPh>
    <rPh sb="4" eb="5">
      <t>オヨ</t>
    </rPh>
    <rPh sb="6" eb="8">
      <t>コッカク</t>
    </rPh>
    <rPh sb="8" eb="10">
      <t>イジョウ</t>
    </rPh>
    <phoneticPr fontId="2"/>
  </si>
  <si>
    <t>股関節開排異常（再掲）</t>
    <rPh sb="0" eb="3">
      <t>コカンセツ</t>
    </rPh>
    <rPh sb="3" eb="5">
      <t>カイハイ</t>
    </rPh>
    <rPh sb="5" eb="7">
      <t>イジョウ</t>
    </rPh>
    <rPh sb="8" eb="10">
      <t>サイケイ</t>
    </rPh>
    <phoneticPr fontId="2"/>
  </si>
  <si>
    <t>消化器</t>
    <rPh sb="0" eb="2">
      <t>ショウカ</t>
    </rPh>
    <rPh sb="2" eb="3">
      <t>キ</t>
    </rPh>
    <phoneticPr fontId="2"/>
  </si>
  <si>
    <t>運動・精神発達（再掲）</t>
    <rPh sb="0" eb="2">
      <t>ウンドウ</t>
    </rPh>
    <rPh sb="3" eb="5">
      <t>セイシン</t>
    </rPh>
    <rPh sb="5" eb="7">
      <t>ハッタツ</t>
    </rPh>
    <rPh sb="8" eb="10">
      <t>サイケイ</t>
    </rPh>
    <phoneticPr fontId="2"/>
  </si>
  <si>
    <t>問題の有無（実人員）</t>
    <rPh sb="0" eb="2">
      <t>モンダイ</t>
    </rPh>
    <rPh sb="3" eb="5">
      <t>ウム</t>
    </rPh>
    <rPh sb="6" eb="9">
      <t>ジツジンイン</t>
    </rPh>
    <phoneticPr fontId="2"/>
  </si>
  <si>
    <t>多動傾向中心の問題（再掲）</t>
    <rPh sb="0" eb="1">
      <t>タ</t>
    </rPh>
    <rPh sb="2" eb="4">
      <t>ケイコウ</t>
    </rPh>
    <rPh sb="4" eb="6">
      <t>チュウシン</t>
    </rPh>
    <rPh sb="7" eb="9">
      <t>モンダイ</t>
    </rPh>
    <rPh sb="10" eb="12">
      <t>サイケイ</t>
    </rPh>
    <phoneticPr fontId="2"/>
  </si>
  <si>
    <t>自閉傾向中心の問題（再掲）</t>
    <rPh sb="0" eb="2">
      <t>ジヘイ</t>
    </rPh>
    <rPh sb="2" eb="4">
      <t>ケイコウ</t>
    </rPh>
    <rPh sb="4" eb="6">
      <t>チュウシン</t>
    </rPh>
    <rPh sb="7" eb="9">
      <t>モンダイ</t>
    </rPh>
    <rPh sb="10" eb="12">
      <t>サイケイ</t>
    </rPh>
    <phoneticPr fontId="2"/>
  </si>
  <si>
    <t>問題の有無（実人員）</t>
    <rPh sb="0" eb="2">
      <t>モンダイ</t>
    </rPh>
    <phoneticPr fontId="2"/>
  </si>
  <si>
    <t>問題ありの内訳（延人員）</t>
    <rPh sb="0" eb="2">
      <t>モンダイ</t>
    </rPh>
    <rPh sb="10" eb="11">
      <t>イン</t>
    </rPh>
    <phoneticPr fontId="2"/>
  </si>
  <si>
    <t>問題ありの内訳（延人員）</t>
    <rPh sb="0" eb="2">
      <t>モンダイ</t>
    </rPh>
    <rPh sb="5" eb="7">
      <t>ウチワケ</t>
    </rPh>
    <rPh sb="8" eb="11">
      <t>ノベジンイン</t>
    </rPh>
    <phoneticPr fontId="2"/>
  </si>
  <si>
    <t>問題の有無
（実人員）</t>
    <rPh sb="0" eb="2">
      <t>モンダイ</t>
    </rPh>
    <rPh sb="3" eb="5">
      <t>ウム</t>
    </rPh>
    <rPh sb="7" eb="8">
      <t>ジツ</t>
    </rPh>
    <rPh sb="8" eb="10">
      <t>ジンイン</t>
    </rPh>
    <phoneticPr fontId="2"/>
  </si>
  <si>
    <t>社会性発達の問題</t>
    <rPh sb="0" eb="3">
      <t>シャカイセイ</t>
    </rPh>
    <rPh sb="3" eb="5">
      <t>ハッタツ</t>
    </rPh>
    <rPh sb="6" eb="8">
      <t>モンダイ</t>
    </rPh>
    <phoneticPr fontId="2"/>
  </si>
  <si>
    <t>問題の有無　　　　（実人員）</t>
    <rPh sb="0" eb="2">
      <t>モンダイ</t>
    </rPh>
    <rPh sb="3" eb="5">
      <t>ウム</t>
    </rPh>
    <rPh sb="10" eb="11">
      <t>ジツ</t>
    </rPh>
    <rPh sb="11" eb="12">
      <t>ニン</t>
    </rPh>
    <rPh sb="12" eb="13">
      <t>イン</t>
    </rPh>
    <phoneticPr fontId="2"/>
  </si>
  <si>
    <t>問題の有無　　　（実人員）</t>
    <rPh sb="0" eb="2">
      <t>モンダイ</t>
    </rPh>
    <phoneticPr fontId="2"/>
  </si>
  <si>
    <t>問題の有無　　　　（実人員）</t>
    <rPh sb="0" eb="2">
      <t>モンダイ</t>
    </rPh>
    <rPh sb="3" eb="5">
      <t>ウム</t>
    </rPh>
    <rPh sb="10" eb="11">
      <t>ジツ</t>
    </rPh>
    <rPh sb="11" eb="13">
      <t>ジンイン</t>
    </rPh>
    <phoneticPr fontId="2"/>
  </si>
  <si>
    <t>問題ありの内訳　（実人員）</t>
    <rPh sb="0" eb="2">
      <t>モンダイ</t>
    </rPh>
    <rPh sb="5" eb="7">
      <t>ウチワケ</t>
    </rPh>
    <rPh sb="9" eb="10">
      <t>ジツ</t>
    </rPh>
    <rPh sb="10" eb="12">
      <t>ジンイン</t>
    </rPh>
    <phoneticPr fontId="2"/>
  </si>
  <si>
    <t>（参考）</t>
    <rPh sb="1" eb="3">
      <t>サンコウ</t>
    </rPh>
    <phoneticPr fontId="2"/>
  </si>
  <si>
    <t>問題の有無     （実人員）</t>
    <rPh sb="0" eb="2">
      <t>モンダイ</t>
    </rPh>
    <rPh sb="3" eb="5">
      <t>ウム</t>
    </rPh>
    <rPh sb="11" eb="12">
      <t>ジツ</t>
    </rPh>
    <rPh sb="12" eb="13">
      <t>ニン</t>
    </rPh>
    <rPh sb="13" eb="14">
      <t>イン</t>
    </rPh>
    <phoneticPr fontId="2"/>
  </si>
  <si>
    <t>身体面</t>
    <rPh sb="0" eb="3">
      <t>シンタイメン</t>
    </rPh>
    <phoneticPr fontId="2"/>
  </si>
  <si>
    <t>発達面</t>
    <rPh sb="0" eb="2">
      <t>ハッタツ</t>
    </rPh>
    <rPh sb="2" eb="3">
      <t>メン</t>
    </rPh>
    <phoneticPr fontId="2"/>
  </si>
  <si>
    <t>2-1-5-e-2　３歳児精密健康診査受診結果</t>
    <rPh sb="11" eb="12">
      <t>サイ</t>
    </rPh>
    <rPh sb="13" eb="15">
      <t>セイミツ</t>
    </rPh>
    <rPh sb="15" eb="17">
      <t>ケンコウ</t>
    </rPh>
    <rPh sb="17" eb="19">
      <t>シンサ</t>
    </rPh>
    <rPh sb="19" eb="21">
      <t>ジュシン</t>
    </rPh>
    <rPh sb="21" eb="23">
      <t>ケッカ</t>
    </rPh>
    <phoneticPr fontId="2"/>
  </si>
  <si>
    <t>分娩麻痺　　　　　　　　　　</t>
    <rPh sb="0" eb="2">
      <t>ブンベン</t>
    </rPh>
    <rPh sb="2" eb="4">
      <t>マヒ</t>
    </rPh>
    <phoneticPr fontId="2"/>
  </si>
  <si>
    <t>その他　　　　　　　　　　　　　　　　</t>
    <rPh sb="2" eb="3">
      <t>タ</t>
    </rPh>
    <phoneticPr fontId="2"/>
  </si>
  <si>
    <t>小計　　　　　　　　　　　　　　　　</t>
    <rPh sb="0" eb="2">
      <t>ショウケイ</t>
    </rPh>
    <phoneticPr fontId="2"/>
  </si>
  <si>
    <t>包茎　　</t>
    <rPh sb="0" eb="2">
      <t>ホウケイ</t>
    </rPh>
    <phoneticPr fontId="2"/>
  </si>
  <si>
    <t>陰嚢水腫　　　　　　　　　　　　　　</t>
    <rPh sb="0" eb="2">
      <t>インノウ</t>
    </rPh>
    <rPh sb="2" eb="4">
      <t>スイシュ</t>
    </rPh>
    <phoneticPr fontId="2"/>
  </si>
  <si>
    <t>股関節開排制限　　　　　　　　</t>
    <rPh sb="0" eb="3">
      <t>コカンセツ</t>
    </rPh>
    <rPh sb="3" eb="5">
      <t>カイハイ</t>
    </rPh>
    <rPh sb="5" eb="7">
      <t>セイゲン</t>
    </rPh>
    <phoneticPr fontId="2"/>
  </si>
  <si>
    <t>心雑音　　　　　　　　　　　　　　　</t>
    <rPh sb="0" eb="3">
      <t>シンザツオン</t>
    </rPh>
    <phoneticPr fontId="2"/>
  </si>
  <si>
    <t>喘息　　　　　　　　　　　　　　　　　</t>
    <rPh sb="0" eb="2">
      <t>ゼンソク</t>
    </rPh>
    <phoneticPr fontId="2"/>
  </si>
  <si>
    <t>その他　　　　　　　　　　　　　　　</t>
    <rPh sb="2" eb="3">
      <t>タ</t>
    </rPh>
    <phoneticPr fontId="2"/>
  </si>
  <si>
    <t>小計　　　　　　　　　　　　　　　　　</t>
    <rPh sb="0" eb="2">
      <t>ショウケイ</t>
    </rPh>
    <phoneticPr fontId="2"/>
  </si>
  <si>
    <t>筋緊張異常　　　　　　　　　　　　</t>
    <rPh sb="0" eb="1">
      <t>キン</t>
    </rPh>
    <rPh sb="1" eb="3">
      <t>キンチョウ</t>
    </rPh>
    <rPh sb="3" eb="5">
      <t>イジョウ</t>
    </rPh>
    <phoneticPr fontId="2"/>
  </si>
  <si>
    <t>脳性小児麻痺　　　　　　　　　　</t>
    <rPh sb="0" eb="2">
      <t>ノウセイ</t>
    </rPh>
    <rPh sb="2" eb="4">
      <t>ショウニ</t>
    </rPh>
    <rPh sb="4" eb="6">
      <t>マヒ</t>
    </rPh>
    <phoneticPr fontId="2"/>
  </si>
  <si>
    <t>斜頸　　　　　　　　　　　　　　　　</t>
    <rPh sb="0" eb="2">
      <t>シャケイ</t>
    </rPh>
    <phoneticPr fontId="2"/>
  </si>
  <si>
    <t>痙攣性疾患　　　　　　　　　　　</t>
    <rPh sb="0" eb="2">
      <t>ケイレン</t>
    </rPh>
    <rPh sb="2" eb="3">
      <t>セイ</t>
    </rPh>
    <rPh sb="3" eb="5">
      <t>シッカン</t>
    </rPh>
    <phoneticPr fontId="2"/>
  </si>
  <si>
    <t>難聴・難聴疑い　　　　　　　　　　</t>
    <rPh sb="0" eb="2">
      <t>ナンチョウ</t>
    </rPh>
    <rPh sb="3" eb="5">
      <t>ナンチョウ</t>
    </rPh>
    <rPh sb="5" eb="6">
      <t>ウタガ</t>
    </rPh>
    <phoneticPr fontId="2"/>
  </si>
  <si>
    <t>中耳炎　　　　　　　　　　　　　　　</t>
    <rPh sb="0" eb="3">
      <t>チュウジエン</t>
    </rPh>
    <phoneticPr fontId="2"/>
  </si>
  <si>
    <t>遠視　　　　　　　　　　　　　　　　　</t>
    <rPh sb="0" eb="2">
      <t>エンシ</t>
    </rPh>
    <phoneticPr fontId="2"/>
  </si>
  <si>
    <t>近視　　　　　　　　　　　　　　　　</t>
    <rPh sb="0" eb="2">
      <t>キンシ</t>
    </rPh>
    <phoneticPr fontId="2"/>
  </si>
  <si>
    <t>眼位異常（斜位）　　　　　　　　　</t>
    <rPh sb="0" eb="1">
      <t>メ</t>
    </rPh>
    <rPh sb="1" eb="2">
      <t>イ</t>
    </rPh>
    <rPh sb="2" eb="4">
      <t>イジョウ</t>
    </rPh>
    <rPh sb="5" eb="7">
      <t>シャイ</t>
    </rPh>
    <phoneticPr fontId="2"/>
  </si>
  <si>
    <t>眼振　　　　　　　　　　　　　　　　　</t>
    <rPh sb="0" eb="2">
      <t>ガンシン</t>
    </rPh>
    <phoneticPr fontId="2"/>
  </si>
  <si>
    <t>屈折異常　　　　　　　　　　　　　　</t>
    <rPh sb="0" eb="2">
      <t>クッセツ</t>
    </rPh>
    <rPh sb="2" eb="4">
      <t>イジョウ</t>
    </rPh>
    <phoneticPr fontId="2"/>
  </si>
  <si>
    <t>眼瞼下垂　　　　　　　　　　　　　　</t>
    <rPh sb="0" eb="2">
      <t>ガンケン</t>
    </rPh>
    <rPh sb="2" eb="4">
      <t>カスイ</t>
    </rPh>
    <phoneticPr fontId="2"/>
  </si>
  <si>
    <t>睫毛、眼瞼内反、外反　　　　　　</t>
    <rPh sb="0" eb="2">
      <t>マツゲ</t>
    </rPh>
    <rPh sb="3" eb="5">
      <t>ガンケン</t>
    </rPh>
    <rPh sb="5" eb="7">
      <t>ナイハン</t>
    </rPh>
    <rPh sb="8" eb="10">
      <t>ガイハン</t>
    </rPh>
    <phoneticPr fontId="2"/>
  </si>
  <si>
    <t>白内障　　　　　　　　　　　　　　　</t>
    <rPh sb="0" eb="3">
      <t>ハクナイショウ</t>
    </rPh>
    <phoneticPr fontId="2"/>
  </si>
  <si>
    <t>鼻涙管閉塞　　　　　　　　　　　　</t>
    <rPh sb="0" eb="3">
      <t>ビルイカン</t>
    </rPh>
    <rPh sb="3" eb="5">
      <t>ヘイソク</t>
    </rPh>
    <phoneticPr fontId="2"/>
  </si>
  <si>
    <t>アトピー性皮膚炎　　　　　　　　　</t>
    <rPh sb="4" eb="5">
      <t>セイ</t>
    </rPh>
    <rPh sb="5" eb="8">
      <t>ヒフエン</t>
    </rPh>
    <phoneticPr fontId="2"/>
  </si>
  <si>
    <t>血管腫・母斑　　　　　　　　　　　　</t>
    <rPh sb="0" eb="3">
      <t>ケッカンシュ</t>
    </rPh>
    <rPh sb="4" eb="6">
      <t>ボハン</t>
    </rPh>
    <phoneticPr fontId="2"/>
  </si>
  <si>
    <t>停留睾丸　　　　　　　　　　　　　　</t>
    <rPh sb="0" eb="2">
      <t>テイリュウ</t>
    </rPh>
    <rPh sb="2" eb="4">
      <t>コウガン</t>
    </rPh>
    <phoneticPr fontId="2"/>
  </si>
  <si>
    <t>乱視　　　　　　　　　　　　　　　　</t>
    <rPh sb="0" eb="2">
      <t>ランシ</t>
    </rPh>
    <phoneticPr fontId="2"/>
  </si>
  <si>
    <t>低身長　　　　　　　　　　　　　　　</t>
    <rPh sb="0" eb="3">
      <t>テイシンチョウ</t>
    </rPh>
    <phoneticPr fontId="2"/>
  </si>
  <si>
    <t>内反足・外反足　　　　　　　　　</t>
    <rPh sb="0" eb="1">
      <t>ナイ</t>
    </rPh>
    <rPh sb="1" eb="2">
      <t>ハン</t>
    </rPh>
    <rPh sb="2" eb="3">
      <t>アシ</t>
    </rPh>
    <rPh sb="4" eb="7">
      <t>ガイハンソク</t>
    </rPh>
    <phoneticPr fontId="2"/>
  </si>
  <si>
    <t>不整脈　　　　　　　　　　　　　　　　</t>
    <rPh sb="0" eb="3">
      <t>フセイミャク</t>
    </rPh>
    <phoneticPr fontId="2"/>
  </si>
  <si>
    <t>中枢性協調障害　　　　　　　　　</t>
    <rPh sb="0" eb="2">
      <t>チュウスウ</t>
    </rPh>
    <rPh sb="2" eb="3">
      <t>セイ</t>
    </rPh>
    <rPh sb="3" eb="5">
      <t>キョウチョウ</t>
    </rPh>
    <rPh sb="5" eb="7">
      <t>ショウガイ</t>
    </rPh>
    <phoneticPr fontId="2"/>
  </si>
  <si>
    <t>二分脊椎症　　　　　　　　　　　</t>
    <rPh sb="0" eb="2">
      <t>ニブン</t>
    </rPh>
    <rPh sb="2" eb="4">
      <t>セキツイ</t>
    </rPh>
    <rPh sb="4" eb="5">
      <t>ショウ</t>
    </rPh>
    <phoneticPr fontId="2"/>
  </si>
  <si>
    <t>その他　　　　　　　　　　　　　　　　　</t>
    <rPh sb="2" eb="3">
      <t>タ</t>
    </rPh>
    <phoneticPr fontId="2"/>
  </si>
  <si>
    <t>湿疹　　　　　　　　　　　　　　　　　</t>
    <rPh sb="0" eb="2">
      <t>シッシン</t>
    </rPh>
    <phoneticPr fontId="2"/>
  </si>
  <si>
    <t>ダウン症（再掲）</t>
    <rPh sb="3" eb="4">
      <t>ショウ</t>
    </rPh>
    <rPh sb="5" eb="7">
      <t>サイケイ</t>
    </rPh>
    <phoneticPr fontId="2"/>
  </si>
  <si>
    <t>-</t>
    <phoneticPr fontId="2"/>
  </si>
  <si>
    <t>再掲</t>
    <rPh sb="0" eb="2">
      <t>サイケイ</t>
    </rPh>
    <phoneticPr fontId="2"/>
  </si>
  <si>
    <t>総　数</t>
  </si>
  <si>
    <t>問題ありの内訳
（実人員）</t>
    <rPh sb="0" eb="2">
      <t>モンダイ</t>
    </rPh>
    <rPh sb="5" eb="7">
      <t>ウチワケ</t>
    </rPh>
    <rPh sb="9" eb="10">
      <t>ジツ</t>
    </rPh>
    <rPh sb="10" eb="12">
      <t>ジンイン</t>
    </rPh>
    <phoneticPr fontId="2"/>
  </si>
  <si>
    <t>相談件数</t>
    <rPh sb="0" eb="1">
      <t>ソウ</t>
    </rPh>
    <rPh sb="1" eb="2">
      <t>ダン</t>
    </rPh>
    <rPh sb="2" eb="3">
      <t>ケン</t>
    </rPh>
    <rPh sb="3" eb="4">
      <t>カズ</t>
    </rPh>
    <phoneticPr fontId="2"/>
  </si>
  <si>
    <t>　平成２７年7月から専用電話回線を設け、女性特有の症状や病気などの相談を匿名で受け付け助言・指導している。</t>
    <rPh sb="7" eb="8">
      <t>ガツ</t>
    </rPh>
    <rPh sb="20" eb="22">
      <t>ジョセイ</t>
    </rPh>
    <rPh sb="22" eb="24">
      <t>トクユウ</t>
    </rPh>
    <rPh sb="25" eb="27">
      <t>ショウジョウ</t>
    </rPh>
    <rPh sb="28" eb="30">
      <t>ビョウキ</t>
    </rPh>
    <rPh sb="33" eb="35">
      <t>ソウダン</t>
    </rPh>
    <rPh sb="36" eb="38">
      <t>トクメイ</t>
    </rPh>
    <rPh sb="39" eb="40">
      <t>ウ</t>
    </rPh>
    <rPh sb="41" eb="42">
      <t>ツ</t>
    </rPh>
    <rPh sb="43" eb="45">
      <t>ジョゲン</t>
    </rPh>
    <rPh sb="46" eb="48">
      <t>シドウ</t>
    </rPh>
    <phoneticPr fontId="2"/>
  </si>
  <si>
    <t>　平成２７年7月から専用電話回線を設け、妊娠、出産、不妊、産後の不安などの相談を匿名で受け付け助言・指導している。</t>
    <rPh sb="7" eb="8">
      <t>ガツ</t>
    </rPh>
    <rPh sb="20" eb="22">
      <t>ニンシン</t>
    </rPh>
    <rPh sb="23" eb="25">
      <t>シュッサン</t>
    </rPh>
    <rPh sb="26" eb="28">
      <t>フニン</t>
    </rPh>
    <rPh sb="29" eb="31">
      <t>サンゴ</t>
    </rPh>
    <rPh sb="32" eb="34">
      <t>フアン</t>
    </rPh>
    <rPh sb="37" eb="39">
      <t>ソウダン</t>
    </rPh>
    <rPh sb="40" eb="42">
      <t>トクメイ</t>
    </rPh>
    <rPh sb="43" eb="44">
      <t>ウ</t>
    </rPh>
    <rPh sb="45" eb="46">
      <t>ツ</t>
    </rPh>
    <rPh sb="47" eb="49">
      <t>ジョゲン</t>
    </rPh>
    <rPh sb="50" eb="52">
      <t>シドウ</t>
    </rPh>
    <phoneticPr fontId="2"/>
  </si>
  <si>
    <t>～</t>
    <phoneticPr fontId="2"/>
  </si>
  <si>
    <t>　妊娠届出時に主に初妊婦及び多胎妊婦の保健指導を行っている。また、妊婦連絡票による保健指導や、ハイリスク妊産婦及び医療機関から依頼があった場合に保健指導を実施している。</t>
    <phoneticPr fontId="2"/>
  </si>
  <si>
    <t>健康政策</t>
    <rPh sb="0" eb="2">
      <t>ケンコウ</t>
    </rPh>
    <rPh sb="2" eb="4">
      <t>セイサク</t>
    </rPh>
    <phoneticPr fontId="2"/>
  </si>
  <si>
    <t>受診率</t>
    <phoneticPr fontId="2"/>
  </si>
  <si>
    <t>子どもの発達や子育て、離乳食の進め方などの講話や個別相談、交流</t>
    <rPh sb="0" eb="1">
      <t>コ</t>
    </rPh>
    <rPh sb="4" eb="6">
      <t>ハッタツ</t>
    </rPh>
    <rPh sb="7" eb="8">
      <t>コ</t>
    </rPh>
    <rPh sb="8" eb="9">
      <t>ソダ</t>
    </rPh>
    <rPh sb="11" eb="13">
      <t>リニュウ</t>
    </rPh>
    <rPh sb="13" eb="14">
      <t>ショク</t>
    </rPh>
    <rPh sb="15" eb="16">
      <t>スス</t>
    </rPh>
    <rPh sb="17" eb="18">
      <t>カタ</t>
    </rPh>
    <rPh sb="21" eb="23">
      <t>コウワ</t>
    </rPh>
    <rPh sb="24" eb="26">
      <t>コベツ</t>
    </rPh>
    <rPh sb="26" eb="28">
      <t>ソウダン</t>
    </rPh>
    <rPh sb="29" eb="31">
      <t>コウリュウ</t>
    </rPh>
    <phoneticPr fontId="2"/>
  </si>
  <si>
    <t>回数</t>
    <phoneticPr fontId="2"/>
  </si>
  <si>
    <t>　口蓋裂</t>
    <phoneticPr fontId="2"/>
  </si>
  <si>
    <t>駅西</t>
    <phoneticPr fontId="2"/>
  </si>
  <si>
    <t>受診者数</t>
    <phoneticPr fontId="2"/>
  </si>
  <si>
    <t>なし</t>
    <phoneticPr fontId="2"/>
  </si>
  <si>
    <t>あり</t>
    <phoneticPr fontId="2"/>
  </si>
  <si>
    <t>そけいヘルニア</t>
    <phoneticPr fontId="2"/>
  </si>
  <si>
    <t>問題の有無     （実人員）</t>
    <phoneticPr fontId="2"/>
  </si>
  <si>
    <t>アデノイド</t>
    <phoneticPr fontId="2"/>
  </si>
  <si>
    <t>* 若年妊婦：20歳未満、高齢初産：35歳以上</t>
    <phoneticPr fontId="2"/>
  </si>
  <si>
    <t>　　　　　　　　</t>
    <phoneticPr fontId="2"/>
  </si>
  <si>
    <t>　　　心理相談数</t>
    <phoneticPr fontId="2"/>
  </si>
  <si>
    <t>＋－以上</t>
    <rPh sb="2" eb="4">
      <t>イジョウ</t>
    </rPh>
    <phoneticPr fontId="2"/>
  </si>
  <si>
    <t>蛋白</t>
    <phoneticPr fontId="2"/>
  </si>
  <si>
    <t>＋以上</t>
    <phoneticPr fontId="2"/>
  </si>
  <si>
    <t>区分</t>
    <phoneticPr fontId="2"/>
  </si>
  <si>
    <t>総数</t>
    <phoneticPr fontId="2"/>
  </si>
  <si>
    <t>連携した医療機関数</t>
    <phoneticPr fontId="2"/>
  </si>
  <si>
    <t>元　　　　　町</t>
    <phoneticPr fontId="2"/>
  </si>
  <si>
    <t>　母子保健法（昭和40年）に基づき、金沢市では集団での乳幼児健康診査として昭和36年より３歳児健診、53年より１歳６か月児健診、55年より３か月児健診を開始した。精密検査が必要な乳幼児に対しては、専門医療機関へ紹介している。また、医療機関委託健診は昭和48年より行っている。
　平成29年8月から３歳児健診の対象時期を３歳６か月に変更し行っている。</t>
    <rPh sb="1" eb="3">
      <t>ボシ</t>
    </rPh>
    <rPh sb="3" eb="6">
      <t>ホケンホウ</t>
    </rPh>
    <rPh sb="14" eb="15">
      <t>モト</t>
    </rPh>
    <rPh sb="18" eb="21">
      <t>カナザワシ</t>
    </rPh>
    <rPh sb="23" eb="25">
      <t>シュウダン</t>
    </rPh>
    <rPh sb="27" eb="30">
      <t>ニュウヨウジ</t>
    </rPh>
    <rPh sb="30" eb="32">
      <t>ケンコウ</t>
    </rPh>
    <rPh sb="32" eb="34">
      <t>シンサ</t>
    </rPh>
    <rPh sb="37" eb="39">
      <t>ショウワ</t>
    </rPh>
    <rPh sb="41" eb="42">
      <t>ネン</t>
    </rPh>
    <rPh sb="45" eb="47">
      <t>サイジ</t>
    </rPh>
    <rPh sb="47" eb="49">
      <t>ケンシン</t>
    </rPh>
    <rPh sb="52" eb="53">
      <t>ネン</t>
    </rPh>
    <rPh sb="56" eb="57">
      <t>サイ</t>
    </rPh>
    <rPh sb="59" eb="60">
      <t>ゲツ</t>
    </rPh>
    <rPh sb="60" eb="61">
      <t>ジ</t>
    </rPh>
    <rPh sb="61" eb="63">
      <t>ケンシン</t>
    </rPh>
    <rPh sb="66" eb="67">
      <t>ネン</t>
    </rPh>
    <rPh sb="71" eb="72">
      <t>ゲツ</t>
    </rPh>
    <rPh sb="72" eb="73">
      <t>ジ</t>
    </rPh>
    <rPh sb="73" eb="75">
      <t>ケンシン</t>
    </rPh>
    <rPh sb="76" eb="78">
      <t>カイシ</t>
    </rPh>
    <rPh sb="81" eb="83">
      <t>セイミツ</t>
    </rPh>
    <rPh sb="83" eb="85">
      <t>ケンサ</t>
    </rPh>
    <rPh sb="86" eb="88">
      <t>ヒツヨウ</t>
    </rPh>
    <rPh sb="89" eb="92">
      <t>ニュウヨウジ</t>
    </rPh>
    <rPh sb="93" eb="94">
      <t>タイ</t>
    </rPh>
    <rPh sb="98" eb="100">
      <t>センモン</t>
    </rPh>
    <rPh sb="100" eb="102">
      <t>イリョウ</t>
    </rPh>
    <rPh sb="102" eb="104">
      <t>キカン</t>
    </rPh>
    <rPh sb="105" eb="107">
      <t>ショウカイ</t>
    </rPh>
    <rPh sb="115" eb="117">
      <t>イリョウ</t>
    </rPh>
    <rPh sb="117" eb="119">
      <t>キカン</t>
    </rPh>
    <rPh sb="119" eb="121">
      <t>イタク</t>
    </rPh>
    <rPh sb="121" eb="123">
      <t>ケンシン</t>
    </rPh>
    <rPh sb="124" eb="126">
      <t>ショウワ</t>
    </rPh>
    <rPh sb="128" eb="129">
      <t>ネン</t>
    </rPh>
    <rPh sb="131" eb="132">
      <t>オコナ</t>
    </rPh>
    <rPh sb="139" eb="141">
      <t>ヘイセイ</t>
    </rPh>
    <rPh sb="143" eb="144">
      <t>ネン</t>
    </rPh>
    <rPh sb="145" eb="146">
      <t>ガツ</t>
    </rPh>
    <rPh sb="149" eb="150">
      <t>サイ</t>
    </rPh>
    <rPh sb="150" eb="151">
      <t>ジ</t>
    </rPh>
    <rPh sb="151" eb="153">
      <t>ケンシン</t>
    </rPh>
    <rPh sb="154" eb="156">
      <t>タイショウ</t>
    </rPh>
    <rPh sb="156" eb="158">
      <t>ジキ</t>
    </rPh>
    <rPh sb="160" eb="161">
      <t>サイ</t>
    </rPh>
    <rPh sb="163" eb="164">
      <t>ゲツ</t>
    </rPh>
    <rPh sb="165" eb="167">
      <t>ヘンコウ</t>
    </rPh>
    <rPh sb="168" eb="169">
      <t>オコナ</t>
    </rPh>
    <phoneticPr fontId="2"/>
  </si>
  <si>
    <t>３ﾊﾟｰｾﾝﾀｲﾙ以下</t>
    <phoneticPr fontId="2"/>
  </si>
  <si>
    <t>３～97ﾊﾟｰｾﾝﾀｲﾙ</t>
    <phoneticPr fontId="2"/>
  </si>
  <si>
    <t>97ﾊﾟｰｾﾝﾀｲﾙ以上</t>
    <phoneticPr fontId="2"/>
  </si>
  <si>
    <t>内分泌・代謝</t>
    <phoneticPr fontId="2"/>
  </si>
  <si>
    <t>知的発達遅滞</t>
    <rPh sb="0" eb="2">
      <t>チテキ</t>
    </rPh>
    <rPh sb="2" eb="4">
      <t>ハッタツ</t>
    </rPh>
    <rPh sb="4" eb="6">
      <t>チタイ</t>
    </rPh>
    <phoneticPr fontId="2"/>
  </si>
  <si>
    <t>自閉症スペクトラム障害</t>
    <rPh sb="0" eb="3">
      <t>ジヘイショウ</t>
    </rPh>
    <rPh sb="9" eb="11">
      <t>ショウガイ</t>
    </rPh>
    <phoneticPr fontId="2"/>
  </si>
  <si>
    <t>注意欠陥多動障害</t>
    <rPh sb="0" eb="2">
      <t>チュウイ</t>
    </rPh>
    <rPh sb="2" eb="4">
      <t>ケッカン</t>
    </rPh>
    <rPh sb="4" eb="6">
      <t>タドウ</t>
    </rPh>
    <rPh sb="6" eb="8">
      <t>ショウガイ</t>
    </rPh>
    <phoneticPr fontId="2"/>
  </si>
  <si>
    <t>食習慣や歯の健康づくりなどの生活習慣についての講話や個別相談（離乳食、幼児食の２コース）</t>
    <rPh sb="0" eb="3">
      <t>ショクシュウカン</t>
    </rPh>
    <rPh sb="4" eb="5">
      <t>ハ</t>
    </rPh>
    <rPh sb="6" eb="8">
      <t>ケンコウ</t>
    </rPh>
    <rPh sb="14" eb="16">
      <t>セイカツ</t>
    </rPh>
    <rPh sb="16" eb="18">
      <t>シュウカン</t>
    </rPh>
    <rPh sb="23" eb="25">
      <t>コウワ</t>
    </rPh>
    <rPh sb="26" eb="28">
      <t>コベツ</t>
    </rPh>
    <rPh sb="28" eb="30">
      <t>ソウダン</t>
    </rPh>
    <rPh sb="31" eb="34">
      <t>リニュウショク</t>
    </rPh>
    <rPh sb="35" eb="38">
      <t>ヨウジショク</t>
    </rPh>
    <phoneticPr fontId="2"/>
  </si>
  <si>
    <t>3か月</t>
    <rPh sb="2" eb="3">
      <t>ゲツ</t>
    </rPh>
    <phoneticPr fontId="2"/>
  </si>
  <si>
    <t>4か月</t>
    <rPh sb="2" eb="3">
      <t>ゲツ</t>
    </rPh>
    <phoneticPr fontId="2"/>
  </si>
  <si>
    <t>1か月児</t>
    <rPh sb="2" eb="3">
      <t>ゲツ</t>
    </rPh>
    <rPh sb="3" eb="4">
      <t>ジ</t>
    </rPh>
    <phoneticPr fontId="2"/>
  </si>
  <si>
    <t>3か月児</t>
    <rPh sb="2" eb="3">
      <t>ゲツ</t>
    </rPh>
    <rPh sb="3" eb="4">
      <t>ジ</t>
    </rPh>
    <phoneticPr fontId="2"/>
  </si>
  <si>
    <t>6か月児</t>
    <rPh sb="2" eb="3">
      <t>ゲツ</t>
    </rPh>
    <rPh sb="3" eb="4">
      <t>ジ</t>
    </rPh>
    <phoneticPr fontId="2"/>
  </si>
  <si>
    <t>1歳児</t>
    <rPh sb="1" eb="2">
      <t>サイ</t>
    </rPh>
    <rPh sb="2" eb="3">
      <t>ジ</t>
    </rPh>
    <phoneticPr fontId="2"/>
  </si>
  <si>
    <t>1歳6か月児</t>
    <rPh sb="1" eb="2">
      <t>サイ</t>
    </rPh>
    <rPh sb="4" eb="5">
      <t>ゲツ</t>
    </rPh>
    <rPh sb="5" eb="6">
      <t>ジ</t>
    </rPh>
    <phoneticPr fontId="2"/>
  </si>
  <si>
    <t>2歳児</t>
    <rPh sb="1" eb="2">
      <t>サイ</t>
    </rPh>
    <rPh sb="2" eb="3">
      <t>ジ</t>
    </rPh>
    <phoneticPr fontId="2"/>
  </si>
  <si>
    <t>3歳児</t>
    <rPh sb="1" eb="2">
      <t>サイ</t>
    </rPh>
    <rPh sb="2" eb="3">
      <t>ジ</t>
    </rPh>
    <phoneticPr fontId="2"/>
  </si>
  <si>
    <t>3歳5か月</t>
    <phoneticPr fontId="2"/>
  </si>
  <si>
    <t>1歳6か月</t>
    <rPh sb="1" eb="2">
      <t>サイ</t>
    </rPh>
    <rPh sb="4" eb="5">
      <t>ゲツ</t>
    </rPh>
    <phoneticPr fontId="2"/>
  </si>
  <si>
    <t>7か月</t>
    <rPh sb="2" eb="3">
      <t>ゲツ</t>
    </rPh>
    <phoneticPr fontId="2"/>
  </si>
  <si>
    <t>内分泌
・代謝</t>
    <rPh sb="0" eb="3">
      <t>ナイブンピ</t>
    </rPh>
    <rPh sb="5" eb="7">
      <t>タイシャ</t>
    </rPh>
    <phoneticPr fontId="2"/>
  </si>
  <si>
    <t>痙攣性疾患</t>
  </si>
  <si>
    <t>二分脊椎症</t>
  </si>
  <si>
    <t>7～8か月の乳児をもつ保護者</t>
    <rPh sb="4" eb="5">
      <t>ゲツ</t>
    </rPh>
    <rPh sb="6" eb="8">
      <t>ニュウジ</t>
    </rPh>
    <rPh sb="11" eb="14">
      <t>ホゴシャ</t>
    </rPh>
    <phoneticPr fontId="2"/>
  </si>
  <si>
    <t>b．遺伝相談</t>
    <phoneticPr fontId="2"/>
  </si>
  <si>
    <t>実人員</t>
    <rPh sb="0" eb="1">
      <t>ジツ</t>
    </rPh>
    <rPh sb="1" eb="3">
      <t>ジンイン</t>
    </rPh>
    <phoneticPr fontId="2"/>
  </si>
  <si>
    <t>利用組数</t>
    <rPh sb="0" eb="2">
      <t>リヨウ</t>
    </rPh>
    <rPh sb="2" eb="4">
      <t>クミスウ</t>
    </rPh>
    <phoneticPr fontId="2"/>
  </si>
  <si>
    <t>泉野福祉健康センター</t>
    <rPh sb="0" eb="2">
      <t>イズミノ</t>
    </rPh>
    <rPh sb="2" eb="4">
      <t>フクシ</t>
    </rPh>
    <rPh sb="4" eb="6">
      <t>ケンコウ</t>
    </rPh>
    <phoneticPr fontId="2"/>
  </si>
  <si>
    <t>元町福祉健康センター</t>
    <rPh sb="0" eb="2">
      <t>モトマチ</t>
    </rPh>
    <rPh sb="2" eb="4">
      <t>フクシ</t>
    </rPh>
    <rPh sb="4" eb="6">
      <t>ケンコウ</t>
    </rPh>
    <phoneticPr fontId="2"/>
  </si>
  <si>
    <t>駅西福祉健康センター</t>
    <rPh sb="0" eb="1">
      <t>エキ</t>
    </rPh>
    <rPh sb="1" eb="2">
      <t>ニシ</t>
    </rPh>
    <rPh sb="2" eb="4">
      <t>フクシ</t>
    </rPh>
    <rPh sb="4" eb="6">
      <t>ケンコウ</t>
    </rPh>
    <phoneticPr fontId="2"/>
  </si>
  <si>
    <t>教育プラザ富樫</t>
    <rPh sb="0" eb="2">
      <t>キョウイク</t>
    </rPh>
    <rPh sb="5" eb="7">
      <t>トガシ</t>
    </rPh>
    <phoneticPr fontId="2"/>
  </si>
  <si>
    <t>20歳未満</t>
    <rPh sb="2" eb="3">
      <t>サイ</t>
    </rPh>
    <rPh sb="3" eb="5">
      <t>ミマン</t>
    </rPh>
    <phoneticPr fontId="2"/>
  </si>
  <si>
    <t>20～24</t>
    <phoneticPr fontId="2"/>
  </si>
  <si>
    <t>25～29</t>
  </si>
  <si>
    <t>30～34</t>
    <phoneticPr fontId="2"/>
  </si>
  <si>
    <t>35～39</t>
  </si>
  <si>
    <t>40～44</t>
    <phoneticPr fontId="2"/>
  </si>
  <si>
    <t>45～49</t>
    <phoneticPr fontId="2"/>
  </si>
  <si>
    <t>50歳以上</t>
    <rPh sb="2" eb="3">
      <t>サイ</t>
    </rPh>
    <rPh sb="3" eb="5">
      <t>イジョウ</t>
    </rPh>
    <phoneticPr fontId="2"/>
  </si>
  <si>
    <t>-</t>
  </si>
  <si>
    <t>15歳未満</t>
    <rPh sb="2" eb="5">
      <t>サイミマン</t>
    </rPh>
    <phoneticPr fontId="2"/>
  </si>
  <si>
    <t>25～29</t>
    <phoneticPr fontId="2"/>
  </si>
  <si>
    <t>35～39</t>
    <phoneticPr fontId="2"/>
  </si>
  <si>
    <t>7週以前</t>
    <rPh sb="1" eb="2">
      <t>シュウ</t>
    </rPh>
    <rPh sb="2" eb="4">
      <t>イゼン</t>
    </rPh>
    <phoneticPr fontId="2"/>
  </si>
  <si>
    <t>8週～11週</t>
    <rPh sb="1" eb="2">
      <t>シュウ</t>
    </rPh>
    <rPh sb="5" eb="6">
      <t>シュウ</t>
    </rPh>
    <phoneticPr fontId="2"/>
  </si>
  <si>
    <t>12週～15週</t>
    <rPh sb="2" eb="3">
      <t>シュウ</t>
    </rPh>
    <rPh sb="6" eb="7">
      <t>シュウ</t>
    </rPh>
    <phoneticPr fontId="2"/>
  </si>
  <si>
    <t>16週～19週</t>
    <rPh sb="2" eb="3">
      <t>シュウ</t>
    </rPh>
    <rPh sb="6" eb="7">
      <t>シュウ</t>
    </rPh>
    <phoneticPr fontId="2"/>
  </si>
  <si>
    <t>20週～21週</t>
    <rPh sb="2" eb="3">
      <t>シュウ</t>
    </rPh>
    <rPh sb="6" eb="7">
      <t>シュウ</t>
    </rPh>
    <phoneticPr fontId="2"/>
  </si>
  <si>
    <t>不　　　詳</t>
    <rPh sb="0" eb="1">
      <t>フ</t>
    </rPh>
    <rPh sb="4" eb="5">
      <t>ツマビ</t>
    </rPh>
    <phoneticPr fontId="2"/>
  </si>
  <si>
    <t>2-1-5　乳幼児の健康診査</t>
    <rPh sb="6" eb="9">
      <t>ニュウヨウジ</t>
    </rPh>
    <phoneticPr fontId="2"/>
  </si>
  <si>
    <t>2-1-5-a　概要</t>
    <rPh sb="8" eb="10">
      <t>ガイヨウ</t>
    </rPh>
    <phoneticPr fontId="2"/>
  </si>
  <si>
    <t>2-1-5-c-1　３か月児健康診査</t>
    <phoneticPr fontId="2"/>
  </si>
  <si>
    <t>2-1-5-c-2　３か月児精密健康診査受診結果</t>
    <rPh sb="12" eb="13">
      <t>ゲツ</t>
    </rPh>
    <rPh sb="14" eb="16">
      <t>セイミツ</t>
    </rPh>
    <rPh sb="16" eb="18">
      <t>ケンコウ</t>
    </rPh>
    <rPh sb="18" eb="20">
      <t>シンサ</t>
    </rPh>
    <rPh sb="20" eb="22">
      <t>ジュシン</t>
    </rPh>
    <rPh sb="22" eb="24">
      <t>ケッカ</t>
    </rPh>
    <phoneticPr fontId="2"/>
  </si>
  <si>
    <t>2-1-5-d-1　１歳６か月児健康診査</t>
    <rPh sb="11" eb="12">
      <t>サイ</t>
    </rPh>
    <phoneticPr fontId="2"/>
  </si>
  <si>
    <t>2-1-5-e-1　３歳児健康診査</t>
    <rPh sb="11" eb="12">
      <t>サイ</t>
    </rPh>
    <rPh sb="13" eb="15">
      <t>ケンコウ</t>
    </rPh>
    <phoneticPr fontId="2"/>
  </si>
  <si>
    <t>元気に育て！赤ちゃん訪問事業研修会・連絡会</t>
    <rPh sb="0" eb="2">
      <t>ゲンキ</t>
    </rPh>
    <rPh sb="3" eb="4">
      <t>ソダ</t>
    </rPh>
    <rPh sb="6" eb="7">
      <t>アカ</t>
    </rPh>
    <rPh sb="10" eb="12">
      <t>ホウモン</t>
    </rPh>
    <rPh sb="12" eb="14">
      <t>ジギョウ</t>
    </rPh>
    <rPh sb="14" eb="17">
      <t>ケンシュウカイ</t>
    </rPh>
    <rPh sb="18" eb="21">
      <t>レンラクカイ</t>
    </rPh>
    <phoneticPr fontId="2"/>
  </si>
  <si>
    <t>2-1-9　母子電話相談</t>
    <phoneticPr fontId="2"/>
  </si>
  <si>
    <t>2-1-9-a　子育てほっとライン</t>
    <rPh sb="8" eb="10">
      <t>コソダ</t>
    </rPh>
    <phoneticPr fontId="2"/>
  </si>
  <si>
    <t>2-1-9-a-1　相談件数</t>
    <rPh sb="10" eb="12">
      <t>ソウダン</t>
    </rPh>
    <rPh sb="12" eb="14">
      <t>ケンスウ</t>
    </rPh>
    <phoneticPr fontId="2"/>
  </si>
  <si>
    <t>2-1-9-a-2　相談内容別内訳（複数回答）</t>
    <rPh sb="10" eb="12">
      <t>ソウダン</t>
    </rPh>
    <rPh sb="12" eb="14">
      <t>ナイヨウ</t>
    </rPh>
    <rPh sb="14" eb="15">
      <t>ベツ</t>
    </rPh>
    <rPh sb="15" eb="17">
      <t>ウチワケ</t>
    </rPh>
    <rPh sb="18" eb="20">
      <t>フクスウ</t>
    </rPh>
    <rPh sb="20" eb="22">
      <t>カイトウ</t>
    </rPh>
    <phoneticPr fontId="2"/>
  </si>
  <si>
    <t>2-1-9-a-3　相談対象別内訳（延）</t>
    <phoneticPr fontId="2"/>
  </si>
  <si>
    <t>2-1-9-b　女性の健康ほっとライン</t>
    <rPh sb="8" eb="10">
      <t>ジョセイ</t>
    </rPh>
    <rPh sb="11" eb="13">
      <t>ケンコウ</t>
    </rPh>
    <phoneticPr fontId="2"/>
  </si>
  <si>
    <t>2-1-9-ｃ　妊娠・出産ほっとライン</t>
    <rPh sb="8" eb="10">
      <t>ニンシン</t>
    </rPh>
    <rPh sb="11" eb="13">
      <t>シュッサン</t>
    </rPh>
    <phoneticPr fontId="2"/>
  </si>
  <si>
    <t>2-1-9-ｄ　電話相談</t>
    <rPh sb="8" eb="10">
      <t>デンワ</t>
    </rPh>
    <rPh sb="10" eb="12">
      <t>ソウダン</t>
    </rPh>
    <phoneticPr fontId="2"/>
  </si>
  <si>
    <t>2-1-9-ｄ-1　相談件数</t>
    <rPh sb="10" eb="12">
      <t>ソウダン</t>
    </rPh>
    <rPh sb="12" eb="14">
      <t>ケンスウ</t>
    </rPh>
    <phoneticPr fontId="2"/>
  </si>
  <si>
    <t>2-1-9-ｄ-2　相談内容別内訳（複数回答）</t>
    <rPh sb="18" eb="20">
      <t>フクスウ</t>
    </rPh>
    <rPh sb="20" eb="22">
      <t>カイトウ</t>
    </rPh>
    <phoneticPr fontId="2"/>
  </si>
  <si>
    <t>2-1-9-ｄ-3　相談対象別内訳（延）</t>
    <phoneticPr fontId="2"/>
  </si>
  <si>
    <t>2-1-10-a　ハイリスク妊産婦・ハイリスク児保健医療連携支援状況</t>
    <phoneticPr fontId="2"/>
  </si>
  <si>
    <t>2-1-10-b　連絡会及び研修会</t>
    <rPh sb="12" eb="13">
      <t>オヨ</t>
    </rPh>
    <rPh sb="14" eb="17">
      <t>ケンシュウカイ</t>
    </rPh>
    <phoneticPr fontId="2"/>
  </si>
  <si>
    <t>2-1-10-ｃ　すくすく母乳育児支援事業実績</t>
    <rPh sb="13" eb="15">
      <t>ボニュウ</t>
    </rPh>
    <rPh sb="15" eb="17">
      <t>イクジ</t>
    </rPh>
    <rPh sb="17" eb="19">
      <t>シエン</t>
    </rPh>
    <rPh sb="19" eb="21">
      <t>ジギョウ</t>
    </rPh>
    <rPh sb="21" eb="23">
      <t>ジッセキ</t>
    </rPh>
    <phoneticPr fontId="2"/>
  </si>
  <si>
    <t>2-1-11　産前・産後サポート事業　</t>
    <rPh sb="7" eb="9">
      <t>サンゼン</t>
    </rPh>
    <rPh sb="10" eb="12">
      <t>サンゴ</t>
    </rPh>
    <rPh sb="16" eb="18">
      <t>ジギョウ</t>
    </rPh>
    <phoneticPr fontId="2"/>
  </si>
  <si>
    <t>2-1-11-a　ベビースペース『hug』育児支援事業</t>
    <rPh sb="21" eb="23">
      <t>イクジ</t>
    </rPh>
    <rPh sb="23" eb="25">
      <t>シエン</t>
    </rPh>
    <rPh sb="25" eb="27">
      <t>ジギョウ</t>
    </rPh>
    <phoneticPr fontId="2"/>
  </si>
  <si>
    <t>2-1-11-b　産後ケア事業</t>
    <rPh sb="9" eb="11">
      <t>サンゴ</t>
    </rPh>
    <rPh sb="13" eb="15">
      <t>ジギョウ</t>
    </rPh>
    <phoneticPr fontId="2"/>
  </si>
  <si>
    <t>a．乳幼児健康相談</t>
    <phoneticPr fontId="2"/>
  </si>
  <si>
    <t>総数（延件数）</t>
    <rPh sb="0" eb="1">
      <t>フサ</t>
    </rPh>
    <rPh sb="1" eb="2">
      <t>カズ</t>
    </rPh>
    <rPh sb="3" eb="4">
      <t>ノ</t>
    </rPh>
    <rPh sb="4" eb="6">
      <t>ケンスウ</t>
    </rPh>
    <phoneticPr fontId="2"/>
  </si>
  <si>
    <t>11か月から2歳１１か月児と保護者</t>
    <rPh sb="3" eb="4">
      <t>ゲツ</t>
    </rPh>
    <rPh sb="7" eb="8">
      <t>サイ</t>
    </rPh>
    <rPh sb="11" eb="12">
      <t>ツキ</t>
    </rPh>
    <rPh sb="12" eb="13">
      <t>ジ</t>
    </rPh>
    <rPh sb="14" eb="17">
      <t>ホゴシャ</t>
    </rPh>
    <phoneticPr fontId="2"/>
  </si>
  <si>
    <t>2-1-4　妊産婦の健康診査</t>
    <phoneticPr fontId="2"/>
  </si>
  <si>
    <t>2-1-4-a　妊婦健康診査 （医療機関委託）</t>
    <phoneticPr fontId="2"/>
  </si>
  <si>
    <t>区 分</t>
    <rPh sb="0" eb="3">
      <t>クブン</t>
    </rPh>
    <phoneticPr fontId="2"/>
  </si>
  <si>
    <t>受診率</t>
    <rPh sb="0" eb="3">
      <t>ジュシンリツ</t>
    </rPh>
    <phoneticPr fontId="2"/>
  </si>
  <si>
    <t>血圧</t>
    <rPh sb="0" eb="2">
      <t>ケツアツ</t>
    </rPh>
    <phoneticPr fontId="2"/>
  </si>
  <si>
    <t>尿蛋白</t>
    <rPh sb="0" eb="1">
      <t>ニョウ</t>
    </rPh>
    <rPh sb="1" eb="3">
      <t>タンパク</t>
    </rPh>
    <phoneticPr fontId="2"/>
  </si>
  <si>
    <t>尿糖</t>
    <rPh sb="0" eb="1">
      <t>ニョウ</t>
    </rPh>
    <rPh sb="1" eb="2">
      <t>トウ</t>
    </rPh>
    <phoneticPr fontId="2"/>
  </si>
  <si>
    <t>血色素</t>
    <rPh sb="0" eb="1">
      <t>ケツ</t>
    </rPh>
    <rPh sb="1" eb="3">
      <t>シキソ</t>
    </rPh>
    <phoneticPr fontId="2"/>
  </si>
  <si>
    <t>浮腫</t>
    <rPh sb="0" eb="2">
      <t>フシュ</t>
    </rPh>
    <phoneticPr fontId="2"/>
  </si>
  <si>
    <t>収縮期</t>
    <rPh sb="0" eb="2">
      <t>シュウシュク</t>
    </rPh>
    <rPh sb="2" eb="3">
      <t>キ</t>
    </rPh>
    <phoneticPr fontId="2"/>
  </si>
  <si>
    <t>ヘモグ</t>
    <phoneticPr fontId="2"/>
  </si>
  <si>
    <t>妊娠高血圧症</t>
    <rPh sb="0" eb="2">
      <t>ニンシン</t>
    </rPh>
    <rPh sb="2" eb="6">
      <t>コウケツアツショウ</t>
    </rPh>
    <phoneticPr fontId="2"/>
  </si>
  <si>
    <t>糖尿病</t>
    <rPh sb="0" eb="3">
      <t>トウニョウビョウ</t>
    </rPh>
    <phoneticPr fontId="2"/>
  </si>
  <si>
    <t>妊娠
悪阻</t>
    <rPh sb="0" eb="2">
      <t>ニンシン</t>
    </rPh>
    <rPh sb="3" eb="5">
      <t>オソ</t>
    </rPh>
    <phoneticPr fontId="2"/>
  </si>
  <si>
    <t>出血</t>
    <rPh sb="0" eb="2">
      <t>シュッケツ</t>
    </rPh>
    <phoneticPr fontId="2"/>
  </si>
  <si>
    <t>ロビン</t>
  </si>
  <si>
    <t>拡張期</t>
    <phoneticPr fontId="2"/>
  </si>
  <si>
    <t>10.5g/dl</t>
    <phoneticPr fontId="2"/>
  </si>
  <si>
    <t>（％）</t>
    <phoneticPr fontId="2"/>
  </si>
  <si>
    <t>未満</t>
    <rPh sb="0" eb="2">
      <t>ミマン</t>
    </rPh>
    <phoneticPr fontId="2"/>
  </si>
  <si>
    <t>1回目</t>
    <rPh sb="1" eb="3">
      <t>カイメ</t>
    </rPh>
    <phoneticPr fontId="2"/>
  </si>
  <si>
    <t>8回目</t>
    <rPh sb="1" eb="3">
      <t>カイメ</t>
    </rPh>
    <phoneticPr fontId="2"/>
  </si>
  <si>
    <t>梅毒検査</t>
    <phoneticPr fontId="2"/>
  </si>
  <si>
    <t>検査件数</t>
    <phoneticPr fontId="2"/>
  </si>
  <si>
    <t>陽性者数</t>
    <rPh sb="0" eb="2">
      <t>ヨウセイ</t>
    </rPh>
    <rPh sb="2" eb="3">
      <t>シャ</t>
    </rPh>
    <rPh sb="3" eb="4">
      <t>スウ</t>
    </rPh>
    <phoneticPr fontId="2"/>
  </si>
  <si>
    <t>（1回目のみ）</t>
    <phoneticPr fontId="2"/>
  </si>
  <si>
    <t>2-1-4-b　産婦健康診査 （医療機関委託）</t>
    <phoneticPr fontId="2"/>
  </si>
  <si>
    <t>件 数</t>
    <rPh sb="0" eb="1">
      <t>ケン</t>
    </rPh>
    <rPh sb="2" eb="3">
      <t>カズ</t>
    </rPh>
    <phoneticPr fontId="2"/>
  </si>
  <si>
    <t>2-1-4-c　妊婦超音波検査</t>
    <rPh sb="8" eb="10">
      <t>ニンプ</t>
    </rPh>
    <rPh sb="10" eb="13">
      <t>チョウオンパ</t>
    </rPh>
    <rPh sb="13" eb="15">
      <t>ケンサ</t>
    </rPh>
    <phoneticPr fontId="2"/>
  </si>
  <si>
    <t>件</t>
    <rPh sb="0" eb="1">
      <t>ケン</t>
    </rPh>
    <phoneticPr fontId="2"/>
  </si>
  <si>
    <t>2-1-4-d　Ｂ型肝炎母子感染防止事業</t>
    <rPh sb="9" eb="10">
      <t>ガタ</t>
    </rPh>
    <rPh sb="10" eb="12">
      <t>カンエン</t>
    </rPh>
    <rPh sb="12" eb="14">
      <t>ボシ</t>
    </rPh>
    <rPh sb="14" eb="16">
      <t>カンセン</t>
    </rPh>
    <rPh sb="16" eb="18">
      <t>ボウシ</t>
    </rPh>
    <rPh sb="18" eb="20">
      <t>ジギョウ</t>
    </rPh>
    <phoneticPr fontId="2"/>
  </si>
  <si>
    <t>　妊娠中にＢ型肝炎ウイルスの検査（HBs抗原）を妊婦健診（医療機関委託）に併せて実施し、陽性の妊婦に対し、平成7年4月より保険診療にてＨＢｅ抗原・抗体検査を行っている。陽性の妊婦より出生した乳児に対しては、ワクチンやガンマグロブリンを投与して母子感染予防措置を勧めている。</t>
    <rPh sb="1" eb="3">
      <t>ニンシン</t>
    </rPh>
    <rPh sb="3" eb="4">
      <t>チュウ</t>
    </rPh>
    <rPh sb="6" eb="7">
      <t>ガタ</t>
    </rPh>
    <rPh sb="7" eb="9">
      <t>カンエン</t>
    </rPh>
    <rPh sb="14" eb="16">
      <t>ケンサ</t>
    </rPh>
    <rPh sb="24" eb="26">
      <t>ニンプ</t>
    </rPh>
    <rPh sb="26" eb="28">
      <t>ケンシン</t>
    </rPh>
    <rPh sb="29" eb="31">
      <t>イリョウ</t>
    </rPh>
    <rPh sb="31" eb="33">
      <t>キカン</t>
    </rPh>
    <rPh sb="33" eb="35">
      <t>イタク</t>
    </rPh>
    <rPh sb="37" eb="38">
      <t>アワ</t>
    </rPh>
    <rPh sb="40" eb="42">
      <t>ジッシ</t>
    </rPh>
    <rPh sb="44" eb="46">
      <t>ヨウセイ</t>
    </rPh>
    <rPh sb="47" eb="49">
      <t>ニンプ</t>
    </rPh>
    <rPh sb="50" eb="51">
      <t>タイ</t>
    </rPh>
    <rPh sb="53" eb="55">
      <t>ヘイセイ</t>
    </rPh>
    <rPh sb="56" eb="57">
      <t>ネン</t>
    </rPh>
    <rPh sb="58" eb="59">
      <t>ガツ</t>
    </rPh>
    <rPh sb="61" eb="63">
      <t>ホケン</t>
    </rPh>
    <rPh sb="63" eb="65">
      <t>シンリョウ</t>
    </rPh>
    <rPh sb="70" eb="72">
      <t>コウゲン</t>
    </rPh>
    <rPh sb="73" eb="75">
      <t>コウタイ</t>
    </rPh>
    <rPh sb="75" eb="77">
      <t>ケンサ</t>
    </rPh>
    <rPh sb="78" eb="79">
      <t>オコナ</t>
    </rPh>
    <rPh sb="84" eb="86">
      <t>ヨウセイ</t>
    </rPh>
    <rPh sb="87" eb="89">
      <t>ニンプ</t>
    </rPh>
    <rPh sb="91" eb="93">
      <t>シュッセイ</t>
    </rPh>
    <rPh sb="95" eb="97">
      <t>ニュウジ</t>
    </rPh>
    <rPh sb="98" eb="99">
      <t>タイ</t>
    </rPh>
    <rPh sb="117" eb="119">
      <t>トウヨ</t>
    </rPh>
    <rPh sb="121" eb="123">
      <t>ボシ</t>
    </rPh>
    <rPh sb="123" eb="125">
      <t>カンセン</t>
    </rPh>
    <rPh sb="125" eb="127">
      <t>ヨボウ</t>
    </rPh>
    <rPh sb="127" eb="129">
      <t>ソチ</t>
    </rPh>
    <rPh sb="130" eb="131">
      <t>スス</t>
    </rPh>
    <phoneticPr fontId="2"/>
  </si>
  <si>
    <t>ＨＢｓ抗原検査件数</t>
    <rPh sb="3" eb="5">
      <t>コウゲン</t>
    </rPh>
    <rPh sb="5" eb="7">
      <t>ケンサ</t>
    </rPh>
    <rPh sb="7" eb="9">
      <t>ケンスウ</t>
    </rPh>
    <phoneticPr fontId="2"/>
  </si>
  <si>
    <t>ＨＢｓ抗原陽性</t>
    <rPh sb="3" eb="5">
      <t>コウゲン</t>
    </rPh>
    <rPh sb="5" eb="7">
      <t>ヨウセイ</t>
    </rPh>
    <phoneticPr fontId="2"/>
  </si>
  <si>
    <t>2-1-4-e　エジンバラ式産後うつ病自己評価票（ＥＰＤＳ）による産婦問診</t>
    <rPh sb="13" eb="14">
      <t>シキ</t>
    </rPh>
    <rPh sb="14" eb="16">
      <t>サンゴ</t>
    </rPh>
    <rPh sb="18" eb="19">
      <t>ビョウ</t>
    </rPh>
    <rPh sb="19" eb="21">
      <t>ジコ</t>
    </rPh>
    <rPh sb="21" eb="23">
      <t>ヒョウカ</t>
    </rPh>
    <rPh sb="23" eb="24">
      <t>ヒョウ</t>
    </rPh>
    <rPh sb="33" eb="35">
      <t>サンプ</t>
    </rPh>
    <rPh sb="35" eb="37">
      <t>モンシン</t>
    </rPh>
    <phoneticPr fontId="2"/>
  </si>
  <si>
    <t>　産後うつの早期発見と支援を目的に、平成15年8月より、エジンバラ式産後うつ病自己評価票（ＥＰＤＳ）による問診を産婦健診（医療機関委託）に併せて実施している。スコアが9点以上の産婦に対しては、医療機関との連携の上、福祉健康センター保健師による支援を行っている。</t>
    <rPh sb="1" eb="3">
      <t>サンゴ</t>
    </rPh>
    <rPh sb="6" eb="8">
      <t>ソウキ</t>
    </rPh>
    <rPh sb="8" eb="10">
      <t>ハッケン</t>
    </rPh>
    <rPh sb="11" eb="13">
      <t>シエン</t>
    </rPh>
    <rPh sb="14" eb="16">
      <t>モクテキ</t>
    </rPh>
    <rPh sb="18" eb="20">
      <t>ヘイセイ</t>
    </rPh>
    <rPh sb="22" eb="23">
      <t>ネン</t>
    </rPh>
    <rPh sb="24" eb="25">
      <t>ガツ</t>
    </rPh>
    <rPh sb="33" eb="34">
      <t>シキ</t>
    </rPh>
    <rPh sb="34" eb="36">
      <t>サンゴ</t>
    </rPh>
    <rPh sb="38" eb="39">
      <t>ビョウ</t>
    </rPh>
    <rPh sb="39" eb="41">
      <t>ジコ</t>
    </rPh>
    <rPh sb="41" eb="43">
      <t>ヒョウカ</t>
    </rPh>
    <rPh sb="43" eb="44">
      <t>ヒョウ</t>
    </rPh>
    <rPh sb="53" eb="55">
      <t>モンシン</t>
    </rPh>
    <rPh sb="56" eb="58">
      <t>サンプ</t>
    </rPh>
    <rPh sb="58" eb="60">
      <t>ケンシン</t>
    </rPh>
    <rPh sb="61" eb="63">
      <t>イリョウ</t>
    </rPh>
    <rPh sb="63" eb="65">
      <t>キカン</t>
    </rPh>
    <rPh sb="65" eb="67">
      <t>イタク</t>
    </rPh>
    <rPh sb="69" eb="70">
      <t>アワ</t>
    </rPh>
    <rPh sb="72" eb="74">
      <t>ジッシ</t>
    </rPh>
    <rPh sb="84" eb="85">
      <t>テン</t>
    </rPh>
    <rPh sb="85" eb="87">
      <t>イジョウ</t>
    </rPh>
    <rPh sb="88" eb="90">
      <t>サンプ</t>
    </rPh>
    <rPh sb="91" eb="92">
      <t>タイ</t>
    </rPh>
    <rPh sb="96" eb="98">
      <t>イリョウ</t>
    </rPh>
    <rPh sb="98" eb="100">
      <t>キカン</t>
    </rPh>
    <rPh sb="102" eb="104">
      <t>レンケイ</t>
    </rPh>
    <rPh sb="105" eb="106">
      <t>ウエ</t>
    </rPh>
    <rPh sb="107" eb="109">
      <t>フクシ</t>
    </rPh>
    <rPh sb="109" eb="111">
      <t>ケンコウ</t>
    </rPh>
    <rPh sb="115" eb="118">
      <t>ホケンシ</t>
    </rPh>
    <rPh sb="121" eb="123">
      <t>シエン</t>
    </rPh>
    <rPh sb="124" eb="125">
      <t>オコナ</t>
    </rPh>
    <phoneticPr fontId="2"/>
  </si>
  <si>
    <t>ＥＰＤＳ実施数</t>
    <rPh sb="4" eb="6">
      <t>ジッシ</t>
    </rPh>
    <rPh sb="6" eb="7">
      <t>カズ</t>
    </rPh>
    <phoneticPr fontId="2"/>
  </si>
  <si>
    <t>9点以上</t>
    <rPh sb="1" eb="4">
      <t>テンイジョウ</t>
    </rPh>
    <phoneticPr fontId="2"/>
  </si>
  <si>
    <t>2-1-4-f　妊婦精密検査（医療機関委託）</t>
    <rPh sb="8" eb="10">
      <t>ニンプ</t>
    </rPh>
    <rPh sb="10" eb="12">
      <t>セイミツ</t>
    </rPh>
    <rPh sb="12" eb="14">
      <t>ケンサ</t>
    </rPh>
    <rPh sb="15" eb="17">
      <t>イリョウ</t>
    </rPh>
    <rPh sb="17" eb="19">
      <t>キカン</t>
    </rPh>
    <rPh sb="19" eb="21">
      <t>イタク</t>
    </rPh>
    <phoneticPr fontId="2"/>
  </si>
  <si>
    <t>（単位：件）</t>
    <rPh sb="1" eb="3">
      <t>タンイ</t>
    </rPh>
    <rPh sb="4" eb="5">
      <t>ケン</t>
    </rPh>
    <phoneticPr fontId="2"/>
  </si>
  <si>
    <t>申請件数</t>
    <rPh sb="0" eb="2">
      <t>シンセイ</t>
    </rPh>
    <rPh sb="2" eb="4">
      <t>ケンスウ</t>
    </rPh>
    <phoneticPr fontId="2"/>
  </si>
  <si>
    <t>精密検査結果</t>
    <rPh sb="0" eb="2">
      <t>セイミツ</t>
    </rPh>
    <rPh sb="2" eb="4">
      <t>ケンサ</t>
    </rPh>
    <rPh sb="4" eb="6">
      <t>ケッカ</t>
    </rPh>
    <phoneticPr fontId="2"/>
  </si>
  <si>
    <t>要再検査</t>
    <rPh sb="0" eb="1">
      <t>ヨウ</t>
    </rPh>
    <rPh sb="1" eb="4">
      <t>サイケンサ</t>
    </rPh>
    <phoneticPr fontId="2"/>
  </si>
  <si>
    <t>要治療</t>
    <rPh sb="0" eb="1">
      <t>ヨウ</t>
    </rPh>
    <rPh sb="1" eb="3">
      <t>チリョウ</t>
    </rPh>
    <phoneticPr fontId="2"/>
  </si>
  <si>
    <t>2-1-5-b　医療機関委託の乳幼児健康診査</t>
    <rPh sb="8" eb="10">
      <t>イリョウ</t>
    </rPh>
    <rPh sb="10" eb="12">
      <t>キカン</t>
    </rPh>
    <rPh sb="12" eb="14">
      <t>イタク</t>
    </rPh>
    <rPh sb="15" eb="18">
      <t>ニュウヨウジ</t>
    </rPh>
    <rPh sb="18" eb="20">
      <t>ケンコウ</t>
    </rPh>
    <rPh sb="20" eb="22">
      <t>シンサ</t>
    </rPh>
    <phoneticPr fontId="2"/>
  </si>
  <si>
    <t>区分</t>
  </si>
  <si>
    <t>幼児</t>
  </si>
  <si>
    <t>1か月児</t>
    <phoneticPr fontId="2"/>
  </si>
  <si>
    <t>6か月児</t>
    <phoneticPr fontId="2"/>
  </si>
  <si>
    <t>1歳児</t>
    <phoneticPr fontId="2"/>
  </si>
  <si>
    <t>2歳児</t>
    <phoneticPr fontId="2"/>
  </si>
  <si>
    <t>対象者数</t>
  </si>
  <si>
    <t>受診者数</t>
  </si>
  <si>
    <t>受診率</t>
  </si>
  <si>
    <t>異常・問題・所見あり（実人数）</t>
    <phoneticPr fontId="2"/>
  </si>
  <si>
    <t>身体的異常・問題</t>
  </si>
  <si>
    <t>身体的発育</t>
  </si>
  <si>
    <t>体重増加不良・やせ</t>
  </si>
  <si>
    <t>他</t>
  </si>
  <si>
    <t>皮膚</t>
  </si>
  <si>
    <t>湿疹</t>
  </si>
  <si>
    <t>循環器</t>
  </si>
  <si>
    <t>心雑音</t>
  </si>
  <si>
    <t>呼吸器</t>
  </si>
  <si>
    <t>消化器</t>
  </si>
  <si>
    <t>そけいヘルニア</t>
  </si>
  <si>
    <t>眼科的</t>
  </si>
  <si>
    <t>視力障害</t>
    <rPh sb="0" eb="2">
      <t>シリョク</t>
    </rPh>
    <rPh sb="2" eb="4">
      <t>ショウガイ</t>
    </rPh>
    <phoneticPr fontId="2"/>
  </si>
  <si>
    <t>斜視</t>
    <rPh sb="0" eb="2">
      <t>シャシ</t>
    </rPh>
    <phoneticPr fontId="2"/>
  </si>
  <si>
    <t>他</t>
    <rPh sb="0" eb="1">
      <t>ホカ</t>
    </rPh>
    <phoneticPr fontId="2"/>
  </si>
  <si>
    <t>耳鼻咽喉科的</t>
  </si>
  <si>
    <t>聴力障害</t>
    <rPh sb="0" eb="2">
      <t>チョウリョク</t>
    </rPh>
    <rPh sb="2" eb="4">
      <t>ショウガイ</t>
    </rPh>
    <phoneticPr fontId="2"/>
  </si>
  <si>
    <t>腎・泌尿器</t>
  </si>
  <si>
    <t>停留睾丸</t>
  </si>
  <si>
    <t>整形外科的</t>
  </si>
  <si>
    <t>股関節異常</t>
  </si>
  <si>
    <t>神経・筋</t>
  </si>
  <si>
    <t>筋緊張異常</t>
  </si>
  <si>
    <t>他</t>
    <phoneticPr fontId="2"/>
  </si>
  <si>
    <t>内分泌･代謝</t>
  </si>
  <si>
    <t>血液</t>
  </si>
  <si>
    <t>貧血</t>
  </si>
  <si>
    <t>その他</t>
  </si>
  <si>
    <t>身体問題あり（実人数）</t>
  </si>
  <si>
    <t>歯科</t>
  </si>
  <si>
    <t>異常あり</t>
  </si>
  <si>
    <t>検尿</t>
  </si>
  <si>
    <t>所見あり</t>
  </si>
  <si>
    <t>運動・精神発達遅延</t>
  </si>
  <si>
    <t>育児</t>
  </si>
  <si>
    <t>問題あり</t>
  </si>
  <si>
    <t>主治医判定</t>
  </si>
  <si>
    <t>要経観・要精検・要治療、治療中の合計</t>
    <rPh sb="8" eb="9">
      <t>ヨウ</t>
    </rPh>
    <rPh sb="12" eb="15">
      <t>チリョウチュウ</t>
    </rPh>
    <phoneticPr fontId="2"/>
  </si>
  <si>
    <t>福祉健康センターへの訪問・指導依頼件数</t>
    <rPh sb="2" eb="4">
      <t>ケンコウ</t>
    </rPh>
    <phoneticPr fontId="2"/>
  </si>
  <si>
    <t>精密検査（医療機関委託）</t>
    <rPh sb="0" eb="2">
      <t>セイミツ</t>
    </rPh>
    <rPh sb="2" eb="4">
      <t>ケンサ</t>
    </rPh>
    <rPh sb="5" eb="7">
      <t>イリョウ</t>
    </rPh>
    <rPh sb="7" eb="9">
      <t>キカン</t>
    </rPh>
    <rPh sb="9" eb="11">
      <t>イタク</t>
    </rPh>
    <phoneticPr fontId="2"/>
  </si>
  <si>
    <t>妊娠期</t>
    <rPh sb="0" eb="2">
      <t>ニンシン</t>
    </rPh>
    <rPh sb="2" eb="3">
      <t>キ</t>
    </rPh>
    <phoneticPr fontId="2"/>
  </si>
  <si>
    <t>出産期</t>
    <rPh sb="0" eb="2">
      <t>シュッサン</t>
    </rPh>
    <rPh sb="2" eb="3">
      <t>キ</t>
    </rPh>
    <phoneticPr fontId="2"/>
  </si>
  <si>
    <t>乳児期</t>
    <rPh sb="0" eb="2">
      <t>ニュウジ</t>
    </rPh>
    <rPh sb="2" eb="3">
      <t>キ</t>
    </rPh>
    <phoneticPr fontId="2"/>
  </si>
  <si>
    <t>幼児期</t>
    <rPh sb="0" eb="3">
      <t>ヨウジキ</t>
    </rPh>
    <phoneticPr fontId="2"/>
  </si>
  <si>
    <t>健康診査</t>
    <rPh sb="0" eb="2">
      <t>ケンコウ</t>
    </rPh>
    <rPh sb="2" eb="4">
      <t>シンサ</t>
    </rPh>
    <phoneticPr fontId="2"/>
  </si>
  <si>
    <t>相　談</t>
    <rPh sb="0" eb="1">
      <t>ソウ</t>
    </rPh>
    <rPh sb="2" eb="3">
      <t>ダン</t>
    </rPh>
    <phoneticPr fontId="2"/>
  </si>
  <si>
    <t>保健指導</t>
    <rPh sb="0" eb="2">
      <t>ホケン</t>
    </rPh>
    <rPh sb="2" eb="4">
      <t>シドウ</t>
    </rPh>
    <phoneticPr fontId="2"/>
  </si>
  <si>
    <t>教室等</t>
    <rPh sb="0" eb="2">
      <t>キョウシツ</t>
    </rPh>
    <rPh sb="2" eb="3">
      <t>トウ</t>
    </rPh>
    <phoneticPr fontId="2"/>
  </si>
  <si>
    <t>栄養関係</t>
    <rPh sb="0" eb="2">
      <t>エイヨウ</t>
    </rPh>
    <rPh sb="2" eb="4">
      <t>カンケイ</t>
    </rPh>
    <phoneticPr fontId="2"/>
  </si>
  <si>
    <t>歯科関係</t>
    <rPh sb="0" eb="2">
      <t>シカ</t>
    </rPh>
    <rPh sb="2" eb="4">
      <t>カンケイ</t>
    </rPh>
    <phoneticPr fontId="2"/>
  </si>
  <si>
    <t>支援</t>
    <rPh sb="0" eb="2">
      <t>シエン</t>
    </rPh>
    <phoneticPr fontId="2"/>
  </si>
  <si>
    <t>未計測</t>
    <rPh sb="0" eb="3">
      <t>ミケイソク</t>
    </rPh>
    <phoneticPr fontId="2"/>
  </si>
  <si>
    <t>注：</t>
    <rPh sb="0" eb="1">
      <t>チュウ</t>
    </rPh>
    <phoneticPr fontId="2"/>
  </si>
  <si>
    <t>１）複数の疾患があり、各疾患の総合判定が複数該当する場合は、重い方を計上</t>
    <rPh sb="2" eb="4">
      <t>フクスウ</t>
    </rPh>
    <rPh sb="5" eb="7">
      <t>シッカン</t>
    </rPh>
    <rPh sb="11" eb="14">
      <t>カクシッカン</t>
    </rPh>
    <rPh sb="15" eb="17">
      <t>ソウゴウ</t>
    </rPh>
    <rPh sb="17" eb="19">
      <t>ハンテイ</t>
    </rPh>
    <rPh sb="20" eb="22">
      <t>フクスウ</t>
    </rPh>
    <rPh sb="22" eb="24">
      <t>ガイトウ</t>
    </rPh>
    <rPh sb="26" eb="28">
      <t>バアイ</t>
    </rPh>
    <rPh sb="30" eb="31">
      <t>オモ</t>
    </rPh>
    <rPh sb="32" eb="33">
      <t>ホウ</t>
    </rPh>
    <rPh sb="34" eb="36">
      <t>ケイジョウ</t>
    </rPh>
    <phoneticPr fontId="2"/>
  </si>
  <si>
    <t>　　　重い方の基準：管理中＜要指導＜要経過観察＜要精密検査＜要医療</t>
    <rPh sb="19" eb="21">
      <t>ケイカ</t>
    </rPh>
    <rPh sb="25" eb="27">
      <t>セイミツ</t>
    </rPh>
    <rPh sb="27" eb="29">
      <t>ケンサ</t>
    </rPh>
    <phoneticPr fontId="2"/>
  </si>
  <si>
    <t>異常の有無</t>
    <rPh sb="0" eb="2">
      <t>イジョウ</t>
    </rPh>
    <phoneticPr fontId="2"/>
  </si>
  <si>
    <t>　</t>
    <phoneticPr fontId="2"/>
  </si>
  <si>
    <t>２）複数の疾患があり、各疾患の総合判定が複数該当する場合は、重い方を計上</t>
    <rPh sb="2" eb="4">
      <t>フクスウ</t>
    </rPh>
    <rPh sb="5" eb="7">
      <t>シッカン</t>
    </rPh>
    <rPh sb="11" eb="14">
      <t>カクシッカン</t>
    </rPh>
    <rPh sb="15" eb="17">
      <t>ソウゴウ</t>
    </rPh>
    <rPh sb="17" eb="19">
      <t>ハンテイ</t>
    </rPh>
    <rPh sb="20" eb="22">
      <t>フクスウ</t>
    </rPh>
    <rPh sb="22" eb="24">
      <t>ガイトウ</t>
    </rPh>
    <rPh sb="26" eb="28">
      <t>バアイ</t>
    </rPh>
    <rPh sb="30" eb="31">
      <t>オモ</t>
    </rPh>
    <rPh sb="32" eb="33">
      <t>ホウ</t>
    </rPh>
    <rPh sb="34" eb="36">
      <t>ケイジョウ</t>
    </rPh>
    <phoneticPr fontId="2"/>
  </si>
  <si>
    <t xml:space="preserve">- </t>
    <phoneticPr fontId="2"/>
  </si>
  <si>
    <t xml:space="preserve">- </t>
  </si>
  <si>
    <t>　小児科医師・保健師・管理栄養士による乳幼児の発育発達状況の確認や育児・栄養面での健康相談を実施している。</t>
    <rPh sb="11" eb="13">
      <t>カンリ</t>
    </rPh>
    <rPh sb="19" eb="22">
      <t>ニュウヨウジ</t>
    </rPh>
    <rPh sb="23" eb="25">
      <t>ハツイク</t>
    </rPh>
    <rPh sb="25" eb="27">
      <t>ハッタツ</t>
    </rPh>
    <rPh sb="27" eb="29">
      <t>ジョウキョウ</t>
    </rPh>
    <rPh sb="30" eb="32">
      <t>カクニン</t>
    </rPh>
    <rPh sb="33" eb="35">
      <t>イクジ</t>
    </rPh>
    <rPh sb="36" eb="38">
      <t>エイヨウ</t>
    </rPh>
    <rPh sb="38" eb="39">
      <t>メン</t>
    </rPh>
    <rPh sb="41" eb="43">
      <t>ケンコウ</t>
    </rPh>
    <rPh sb="43" eb="45">
      <t>ソウダン</t>
    </rPh>
    <rPh sb="46" eb="48">
      <t>ジッシ</t>
    </rPh>
    <phoneticPr fontId="2"/>
  </si>
  <si>
    <t>精神</t>
    <rPh sb="0" eb="2">
      <t>セイシン</t>
    </rPh>
    <phoneticPr fontId="2"/>
  </si>
  <si>
    <t>高齢</t>
    <rPh sb="0" eb="2">
      <t>コウレイ</t>
    </rPh>
    <phoneticPr fontId="2"/>
  </si>
  <si>
    <t>聴覚</t>
    <rPh sb="0" eb="2">
      <t>チョウカク</t>
    </rPh>
    <phoneticPr fontId="2"/>
  </si>
  <si>
    <t>血族</t>
    <rPh sb="0" eb="2">
      <t>ケツゾク</t>
    </rPh>
    <phoneticPr fontId="2"/>
  </si>
  <si>
    <t>異常</t>
    <rPh sb="0" eb="2">
      <t>イジョウ</t>
    </rPh>
    <phoneticPr fontId="2"/>
  </si>
  <si>
    <t>障害</t>
    <rPh sb="0" eb="2">
      <t>ショウガイ</t>
    </rPh>
    <phoneticPr fontId="2"/>
  </si>
  <si>
    <t>妊娠</t>
    <rPh sb="0" eb="2">
      <t>ニンシン</t>
    </rPh>
    <phoneticPr fontId="2"/>
  </si>
  <si>
    <t>結婚</t>
    <rPh sb="0" eb="2">
      <t>ケッコン</t>
    </rPh>
    <phoneticPr fontId="2"/>
  </si>
  <si>
    <t>令和３年度</t>
    <rPh sb="0" eb="2">
      <t>レイワ</t>
    </rPh>
    <rPh sb="3" eb="5">
      <t>ネンド</t>
    </rPh>
    <rPh sb="4" eb="5">
      <t>ド</t>
    </rPh>
    <phoneticPr fontId="2"/>
  </si>
  <si>
    <t>相談結果</t>
    <rPh sb="0" eb="2">
      <t>ソウダン</t>
    </rPh>
    <rPh sb="2" eb="4">
      <t>ケッカ</t>
    </rPh>
    <phoneticPr fontId="2"/>
  </si>
  <si>
    <t>上記以外</t>
    <rPh sb="0" eb="2">
      <t>ジョウキ</t>
    </rPh>
    <rPh sb="2" eb="4">
      <t>イガイ</t>
    </rPh>
    <phoneticPr fontId="2"/>
  </si>
  <si>
    <t>内訳（延件数）</t>
    <rPh sb="0" eb="2">
      <t>ウチワケ</t>
    </rPh>
    <rPh sb="3" eb="4">
      <t>ノベ</t>
    </rPh>
    <rPh sb="4" eb="6">
      <t>ケンスウ</t>
    </rPh>
    <phoneticPr fontId="2"/>
  </si>
  <si>
    <t>*複数回利用のある者は、最終利用日について計上</t>
    <rPh sb="1" eb="4">
      <t>フクスウカイ</t>
    </rPh>
    <rPh sb="4" eb="6">
      <t>リヨウ</t>
    </rPh>
    <rPh sb="9" eb="10">
      <t>モノ</t>
    </rPh>
    <rPh sb="12" eb="14">
      <t>サイシュウ</t>
    </rPh>
    <rPh sb="14" eb="17">
      <t>リヨウビ</t>
    </rPh>
    <rPh sb="21" eb="23">
      <t>ケイジョウ</t>
    </rPh>
    <phoneticPr fontId="2"/>
  </si>
  <si>
    <t>2-1-10-ｄ　多胎妊産婦サポート事業</t>
    <rPh sb="9" eb="11">
      <t>タタイ</t>
    </rPh>
    <rPh sb="11" eb="14">
      <t>ニンサンプ</t>
    </rPh>
    <rPh sb="18" eb="20">
      <t>ジギョウ</t>
    </rPh>
    <phoneticPr fontId="2"/>
  </si>
  <si>
    <t>-（-）</t>
    <phoneticPr fontId="2"/>
  </si>
  <si>
    <t>※（　　）本事業利用後に、すくすく母乳育児支援事業の利用あり</t>
    <rPh sb="5" eb="6">
      <t>ホン</t>
    </rPh>
    <rPh sb="6" eb="8">
      <t>ジギョウ</t>
    </rPh>
    <rPh sb="8" eb="11">
      <t>リヨウゴ</t>
    </rPh>
    <rPh sb="17" eb="19">
      <t>ボニュウ</t>
    </rPh>
    <rPh sb="19" eb="21">
      <t>イクジ</t>
    </rPh>
    <rPh sb="21" eb="23">
      <t>シエン</t>
    </rPh>
    <rPh sb="23" eb="25">
      <t>ジギョウ</t>
    </rPh>
    <rPh sb="26" eb="28">
      <t>リヨウ</t>
    </rPh>
    <phoneticPr fontId="2"/>
  </si>
  <si>
    <t>令和２年度</t>
  </si>
  <si>
    <t>2-1-5-ｄ-2　１歳６か月児精密健康診査受診結果</t>
    <rPh sb="11" eb="12">
      <t>サイ</t>
    </rPh>
    <rPh sb="14" eb="15">
      <t>ゲツ</t>
    </rPh>
    <rPh sb="16" eb="18">
      <t>セイミツ</t>
    </rPh>
    <rPh sb="18" eb="20">
      <t>ケンコウ</t>
    </rPh>
    <rPh sb="20" eb="22">
      <t>シンサ</t>
    </rPh>
    <rPh sb="22" eb="24">
      <t>ジュシン</t>
    </rPh>
    <rPh sb="24" eb="26">
      <t>ケッカ</t>
    </rPh>
    <phoneticPr fontId="2"/>
  </si>
  <si>
    <t>　母子保健法第15条による妊娠の届出は、妊娠を早期に把握し、妊婦から産婦、乳幼児へと一環した母子保健対策を実施するため大切なものであり、早期の届出が肝要である。金沢市では、市役所（健康政策課）、福祉健康センターで妊娠届けを行った市民に対し、母子健康手帳を交付している。</t>
    <rPh sb="1" eb="3">
      <t>ボシ</t>
    </rPh>
    <rPh sb="3" eb="6">
      <t>ホケンホウ</t>
    </rPh>
    <rPh sb="6" eb="7">
      <t>ダイ</t>
    </rPh>
    <rPh sb="9" eb="10">
      <t>ジョウ</t>
    </rPh>
    <rPh sb="13" eb="15">
      <t>ニンシン</t>
    </rPh>
    <rPh sb="16" eb="18">
      <t>トドケデ</t>
    </rPh>
    <rPh sb="20" eb="22">
      <t>ニンシン</t>
    </rPh>
    <rPh sb="23" eb="25">
      <t>ソウキ</t>
    </rPh>
    <rPh sb="26" eb="28">
      <t>ハアク</t>
    </rPh>
    <rPh sb="30" eb="32">
      <t>ニンプ</t>
    </rPh>
    <rPh sb="34" eb="36">
      <t>サンプ</t>
    </rPh>
    <rPh sb="37" eb="40">
      <t>ニュウヨウジ</t>
    </rPh>
    <rPh sb="42" eb="44">
      <t>イッカン</t>
    </rPh>
    <rPh sb="46" eb="48">
      <t>ボシ</t>
    </rPh>
    <rPh sb="48" eb="50">
      <t>ホケン</t>
    </rPh>
    <rPh sb="50" eb="52">
      <t>タイサク</t>
    </rPh>
    <rPh sb="53" eb="55">
      <t>ジッシ</t>
    </rPh>
    <rPh sb="59" eb="61">
      <t>タイセツ</t>
    </rPh>
    <rPh sb="68" eb="70">
      <t>ソウキ</t>
    </rPh>
    <rPh sb="71" eb="73">
      <t>トドケデ</t>
    </rPh>
    <rPh sb="74" eb="76">
      <t>カンヨウ</t>
    </rPh>
    <rPh sb="80" eb="83">
      <t>カナザワシ</t>
    </rPh>
    <rPh sb="86" eb="89">
      <t>シヤクショ</t>
    </rPh>
    <rPh sb="90" eb="92">
      <t>ケンコウ</t>
    </rPh>
    <rPh sb="92" eb="95">
      <t>セイサクカ</t>
    </rPh>
    <rPh sb="97" eb="99">
      <t>フクシ</t>
    </rPh>
    <rPh sb="99" eb="101">
      <t>ケンコウ</t>
    </rPh>
    <rPh sb="106" eb="108">
      <t>ニンシン</t>
    </rPh>
    <rPh sb="108" eb="109">
      <t>トド</t>
    </rPh>
    <rPh sb="111" eb="112">
      <t>オコナ</t>
    </rPh>
    <rPh sb="114" eb="116">
      <t>シミン</t>
    </rPh>
    <rPh sb="117" eb="118">
      <t>タイ</t>
    </rPh>
    <rPh sb="120" eb="122">
      <t>ボシ</t>
    </rPh>
    <rPh sb="122" eb="124">
      <t>ケンコウ</t>
    </rPh>
    <rPh sb="124" eb="126">
      <t>テチョウ</t>
    </rPh>
    <rPh sb="127" eb="129">
      <t>コウフ</t>
    </rPh>
    <phoneticPr fontId="2"/>
  </si>
  <si>
    <t>対象者数（実人員）</t>
    <rPh sb="0" eb="3">
      <t>タイショウシャ</t>
    </rPh>
    <rPh sb="3" eb="4">
      <t>スウ</t>
    </rPh>
    <rPh sb="5" eb="8">
      <t>ジツジンイン</t>
    </rPh>
    <phoneticPr fontId="2"/>
  </si>
  <si>
    <t>受診者数（延人員）</t>
    <rPh sb="0" eb="3">
      <t>ジュシンシャ</t>
    </rPh>
    <rPh sb="3" eb="4">
      <t>スウ</t>
    </rPh>
    <rPh sb="5" eb="6">
      <t>ノベ</t>
    </rPh>
    <rPh sb="6" eb="8">
      <t>ジンイン</t>
    </rPh>
    <phoneticPr fontId="2"/>
  </si>
  <si>
    <t>精密検査対象件数（実人員）</t>
    <rPh sb="0" eb="2">
      <t>セイミツ</t>
    </rPh>
    <rPh sb="2" eb="4">
      <t>ケンサ</t>
    </rPh>
    <rPh sb="4" eb="6">
      <t>タイショウ</t>
    </rPh>
    <rPh sb="6" eb="8">
      <t>ケンスウ</t>
    </rPh>
    <rPh sb="7" eb="8">
      <t>スウ</t>
    </rPh>
    <rPh sb="9" eb="12">
      <t>ジツジンイン</t>
    </rPh>
    <phoneticPr fontId="2"/>
  </si>
  <si>
    <t>受診件数（延人員）</t>
    <rPh sb="2" eb="3">
      <t>ケン</t>
    </rPh>
    <rPh sb="5" eb="6">
      <t>ノベ</t>
    </rPh>
    <rPh sb="6" eb="8">
      <t>ジンイン</t>
    </rPh>
    <phoneticPr fontId="2"/>
  </si>
  <si>
    <t>受診者数（延人員）</t>
    <rPh sb="0" eb="3">
      <t>ジュシンシャ</t>
    </rPh>
    <rPh sb="3" eb="4">
      <t>スウ</t>
    </rPh>
    <rPh sb="5" eb="6">
      <t>ノ</t>
    </rPh>
    <rPh sb="6" eb="8">
      <t>ジンイン</t>
    </rPh>
    <phoneticPr fontId="2"/>
  </si>
  <si>
    <t>１）尿検査は最終結果で計上</t>
    <phoneticPr fontId="2"/>
  </si>
  <si>
    <t>c．幼児発達相談</t>
    <phoneticPr fontId="2"/>
  </si>
  <si>
    <t>医師・保健師</t>
    <rPh sb="0" eb="2">
      <t>イシ</t>
    </rPh>
    <rPh sb="3" eb="6">
      <t>ホケンシ</t>
    </rPh>
    <phoneticPr fontId="2"/>
  </si>
  <si>
    <t>d．５歳児就学前相談</t>
    <rPh sb="3" eb="5">
      <t>サイジ</t>
    </rPh>
    <rPh sb="5" eb="8">
      <t>シュウガクマエ</t>
    </rPh>
    <rPh sb="8" eb="10">
      <t>ソウダン</t>
    </rPh>
    <phoneticPr fontId="2"/>
  </si>
  <si>
    <t>小児科医・臨床心理士・保健師</t>
    <rPh sb="0" eb="4">
      <t>ショウニカイ</t>
    </rPh>
    <rPh sb="5" eb="7">
      <t>リンショウ</t>
    </rPh>
    <rPh sb="7" eb="10">
      <t>シンリシ</t>
    </rPh>
    <rPh sb="11" eb="14">
      <t>ホケンシ</t>
    </rPh>
    <phoneticPr fontId="2"/>
  </si>
  <si>
    <t>　１歳６か月児及び３歳児健康診査の結果、言語・行動・情緒などの発達に遅れが疑われる児に対し、医師による発達相談を実施している。</t>
    <rPh sb="2" eb="3">
      <t>サイ</t>
    </rPh>
    <rPh sb="5" eb="6">
      <t>ゲツ</t>
    </rPh>
    <rPh sb="6" eb="7">
      <t>ジ</t>
    </rPh>
    <rPh sb="7" eb="8">
      <t>オヨ</t>
    </rPh>
    <rPh sb="10" eb="12">
      <t>サイジ</t>
    </rPh>
    <rPh sb="12" eb="14">
      <t>ケンコウ</t>
    </rPh>
    <rPh sb="14" eb="16">
      <t>シンサ</t>
    </rPh>
    <rPh sb="17" eb="19">
      <t>ケッカ</t>
    </rPh>
    <rPh sb="20" eb="22">
      <t>ゲンゴ</t>
    </rPh>
    <rPh sb="23" eb="25">
      <t>コウドウ</t>
    </rPh>
    <rPh sb="26" eb="28">
      <t>ジョウチョ</t>
    </rPh>
    <rPh sb="31" eb="33">
      <t>ハッタツ</t>
    </rPh>
    <rPh sb="34" eb="35">
      <t>オク</t>
    </rPh>
    <rPh sb="37" eb="38">
      <t>ウタガ</t>
    </rPh>
    <rPh sb="41" eb="42">
      <t>ジ</t>
    </rPh>
    <rPh sb="43" eb="44">
      <t>タイ</t>
    </rPh>
    <rPh sb="46" eb="48">
      <t>イシ</t>
    </rPh>
    <rPh sb="51" eb="53">
      <t>ハッタツ</t>
    </rPh>
    <rPh sb="53" eb="55">
      <t>ソウダン</t>
    </rPh>
    <rPh sb="56" eb="58">
      <t>ジッシ</t>
    </rPh>
    <phoneticPr fontId="2"/>
  </si>
  <si>
    <t>　事業の効果的・効率的推進を図るため、医療機関等と連絡会及び支援事例検討会等研修会を年１回開催
している。令和３年度は新型コロナウイルス感染症に伴い書面開催。</t>
    <rPh sb="11" eb="13">
      <t>スイシン</t>
    </rPh>
    <rPh sb="14" eb="15">
      <t>ハカ</t>
    </rPh>
    <rPh sb="23" eb="24">
      <t>トウ</t>
    </rPh>
    <rPh sb="25" eb="28">
      <t>レンラクカイ</t>
    </rPh>
    <rPh sb="30" eb="32">
      <t>シエン</t>
    </rPh>
    <rPh sb="32" eb="34">
      <t>ジレイ</t>
    </rPh>
    <rPh sb="34" eb="37">
      <t>ケントウカイ</t>
    </rPh>
    <rPh sb="37" eb="38">
      <t>トウ</t>
    </rPh>
    <rPh sb="38" eb="41">
      <t>ケンシュウカイ</t>
    </rPh>
    <rPh sb="42" eb="43">
      <t>ネン</t>
    </rPh>
    <rPh sb="44" eb="45">
      <t>カイ</t>
    </rPh>
    <rPh sb="45" eb="47">
      <t>カイサイ</t>
    </rPh>
    <rPh sb="74" eb="76">
      <t>ショメン</t>
    </rPh>
    <rPh sb="76" eb="78">
      <t>カイサイ</t>
    </rPh>
    <phoneticPr fontId="2"/>
  </si>
  <si>
    <t>金沢市食育推進計画（第４次）</t>
    <rPh sb="0" eb="3">
      <t>カナザワシ</t>
    </rPh>
    <rPh sb="3" eb="5">
      <t>ショクイク</t>
    </rPh>
    <rPh sb="5" eb="7">
      <t>スイシン</t>
    </rPh>
    <rPh sb="7" eb="9">
      <t>ケイカク</t>
    </rPh>
    <rPh sb="10" eb="11">
      <t>ダイ</t>
    </rPh>
    <rPh sb="12" eb="13">
      <t>ジ</t>
    </rPh>
    <phoneticPr fontId="2"/>
  </si>
  <si>
    <t>令和４年度</t>
    <rPh sb="0" eb="2">
      <t>レイワ</t>
    </rPh>
    <rPh sb="3" eb="5">
      <t>ネンド</t>
    </rPh>
    <phoneticPr fontId="2"/>
  </si>
  <si>
    <t>泉野  　　　 　１回/月</t>
    <rPh sb="0" eb="2">
      <t>イズミノ</t>
    </rPh>
    <rPh sb="10" eb="11">
      <t>カイ</t>
    </rPh>
    <rPh sb="12" eb="13">
      <t>ガツ</t>
    </rPh>
    <phoneticPr fontId="2"/>
  </si>
  <si>
    <t>令和４年度</t>
    <rPh sb="0" eb="2">
      <t>レイワ</t>
    </rPh>
    <rPh sb="3" eb="5">
      <t>ネンド</t>
    </rPh>
    <rPh sb="4" eb="5">
      <t>ド</t>
    </rPh>
    <phoneticPr fontId="2"/>
  </si>
  <si>
    <t>2-1-10-e　産婦のための心理士相談</t>
    <rPh sb="9" eb="11">
      <t>サンプ</t>
    </rPh>
    <rPh sb="15" eb="20">
      <t>シンリシソウダン</t>
    </rPh>
    <phoneticPr fontId="2"/>
  </si>
  <si>
    <t>2-1-11-c　かかりつけ助産師推進事業</t>
    <rPh sb="14" eb="17">
      <t>ジョサンシ</t>
    </rPh>
    <rPh sb="17" eb="19">
      <t>スイシン</t>
    </rPh>
    <rPh sb="19" eb="21">
      <t>ジギョウ</t>
    </rPh>
    <phoneticPr fontId="2"/>
  </si>
  <si>
    <t>助成件数</t>
    <rPh sb="0" eb="2">
      <t>ジョセイ</t>
    </rPh>
    <rPh sb="2" eb="4">
      <t>ケンスウ</t>
    </rPh>
    <phoneticPr fontId="2"/>
  </si>
  <si>
    <t>2-1-12　伴走型妊産婦支援事業</t>
    <rPh sb="7" eb="17">
      <t>バンソウガタニンサンプシエンジギョウ</t>
    </rPh>
    <phoneticPr fontId="2"/>
  </si>
  <si>
    <t>　妊娠・出産・子育て期の育児不安等を軽減することを目的に保健師等による伴走型相談支援を行うとともに、出産や育児に係る費用負担の軽減を図るための経済的支援（出産・子育て応援給付金）を一体的に実施している。</t>
    <rPh sb="1" eb="3">
      <t>ニンシン</t>
    </rPh>
    <rPh sb="4" eb="6">
      <t>シュッサン</t>
    </rPh>
    <rPh sb="7" eb="9">
      <t>コソダ</t>
    </rPh>
    <rPh sb="10" eb="11">
      <t>キ</t>
    </rPh>
    <rPh sb="12" eb="14">
      <t>イクジ</t>
    </rPh>
    <rPh sb="14" eb="16">
      <t>フアン</t>
    </rPh>
    <rPh sb="16" eb="17">
      <t>トウ</t>
    </rPh>
    <rPh sb="18" eb="20">
      <t>ケイゲン</t>
    </rPh>
    <rPh sb="25" eb="27">
      <t>モクテキ</t>
    </rPh>
    <rPh sb="28" eb="31">
      <t>ホケンシ</t>
    </rPh>
    <rPh sb="31" eb="32">
      <t>トウ</t>
    </rPh>
    <rPh sb="35" eb="37">
      <t>バンソウ</t>
    </rPh>
    <rPh sb="37" eb="38">
      <t>ガタ</t>
    </rPh>
    <rPh sb="38" eb="40">
      <t>ソウダン</t>
    </rPh>
    <rPh sb="40" eb="42">
      <t>シエン</t>
    </rPh>
    <rPh sb="43" eb="44">
      <t>オコナ</t>
    </rPh>
    <rPh sb="50" eb="52">
      <t>シュッサン</t>
    </rPh>
    <rPh sb="53" eb="55">
      <t>イクジ</t>
    </rPh>
    <rPh sb="56" eb="57">
      <t>カカ</t>
    </rPh>
    <rPh sb="58" eb="60">
      <t>ヒヨウ</t>
    </rPh>
    <rPh sb="60" eb="62">
      <t>フタン</t>
    </rPh>
    <rPh sb="63" eb="65">
      <t>ケイゲン</t>
    </rPh>
    <rPh sb="66" eb="67">
      <t>ハカ</t>
    </rPh>
    <rPh sb="71" eb="74">
      <t>ケイザイテキ</t>
    </rPh>
    <rPh sb="74" eb="76">
      <t>シエン</t>
    </rPh>
    <rPh sb="80" eb="82">
      <t>コソダ</t>
    </rPh>
    <rPh sb="83" eb="88">
      <t>オウエンキュウフキン</t>
    </rPh>
    <rPh sb="90" eb="93">
      <t>イッタイテキ</t>
    </rPh>
    <rPh sb="94" eb="96">
      <t>ジッシ</t>
    </rPh>
    <phoneticPr fontId="2"/>
  </si>
  <si>
    <t>※出産応援給付金は、妊婦を対象に１回の妊娠につき５万円を給付
※子育て応援給付金は、子の養育者を対象に子１人につき５万円を給付</t>
    <rPh sb="1" eb="8">
      <t>シュッサンオウエンキュウフキン</t>
    </rPh>
    <rPh sb="10" eb="12">
      <t>ニンプ</t>
    </rPh>
    <rPh sb="13" eb="15">
      <t>タイショウ</t>
    </rPh>
    <rPh sb="17" eb="18">
      <t>カイ</t>
    </rPh>
    <rPh sb="19" eb="21">
      <t>ニンシン</t>
    </rPh>
    <rPh sb="25" eb="27">
      <t>マンエン</t>
    </rPh>
    <rPh sb="28" eb="30">
      <t>キュウフ</t>
    </rPh>
    <rPh sb="32" eb="34">
      <t>コソダ</t>
    </rPh>
    <rPh sb="35" eb="40">
      <t>オウエンキュウフキン</t>
    </rPh>
    <rPh sb="42" eb="43">
      <t>コ</t>
    </rPh>
    <rPh sb="44" eb="47">
      <t>ヨウイクシャ</t>
    </rPh>
    <rPh sb="48" eb="50">
      <t>タイショウ</t>
    </rPh>
    <rPh sb="51" eb="52">
      <t>コ</t>
    </rPh>
    <rPh sb="53" eb="54">
      <t>ニン</t>
    </rPh>
    <rPh sb="58" eb="60">
      <t>マンエン</t>
    </rPh>
    <rPh sb="61" eb="63">
      <t>キュウフ</t>
    </rPh>
    <phoneticPr fontId="2"/>
  </si>
  <si>
    <t>＊令和元年度～令和４年度は、新型コロナウイルス感染症に伴い、人数を制限して開設</t>
    <rPh sb="1" eb="3">
      <t>レイワ</t>
    </rPh>
    <rPh sb="3" eb="6">
      <t>ガンネンド</t>
    </rPh>
    <rPh sb="7" eb="9">
      <t>レイワ</t>
    </rPh>
    <rPh sb="10" eb="12">
      <t>ネンド</t>
    </rPh>
    <rPh sb="14" eb="16">
      <t>シンガタ</t>
    </rPh>
    <rPh sb="23" eb="26">
      <t>カンセンショウ</t>
    </rPh>
    <rPh sb="27" eb="28">
      <t>トモナ</t>
    </rPh>
    <rPh sb="30" eb="32">
      <t>ニンズウ</t>
    </rPh>
    <rPh sb="33" eb="35">
      <t>セイゲン</t>
    </rPh>
    <rPh sb="37" eb="39">
      <t>カイセツ</t>
    </rPh>
    <phoneticPr fontId="2"/>
  </si>
  <si>
    <t>2-1-8-b　妊婦相談</t>
    <rPh sb="8" eb="10">
      <t>ニンプ</t>
    </rPh>
    <rPh sb="10" eb="12">
      <t>ソウダン</t>
    </rPh>
    <phoneticPr fontId="2"/>
  </si>
  <si>
    <t>令和４年度から、助産師・保健師・管理栄養士による妊婦の個別相談を実施している。</t>
    <rPh sb="0" eb="2">
      <t>レイワ</t>
    </rPh>
    <rPh sb="3" eb="5">
      <t>ネンド</t>
    </rPh>
    <rPh sb="8" eb="11">
      <t>ジョサンシ</t>
    </rPh>
    <rPh sb="12" eb="15">
      <t>ホケンシ</t>
    </rPh>
    <rPh sb="16" eb="18">
      <t>カンリ</t>
    </rPh>
    <rPh sb="18" eb="21">
      <t>エイヨウシ</t>
    </rPh>
    <rPh sb="24" eb="26">
      <t>ニンプ</t>
    </rPh>
    <rPh sb="27" eb="29">
      <t>コベツ</t>
    </rPh>
    <rPh sb="29" eb="31">
      <t>ソウダン</t>
    </rPh>
    <rPh sb="32" eb="34">
      <t>ジッシ</t>
    </rPh>
    <phoneticPr fontId="2"/>
  </si>
  <si>
    <t>開設
回数</t>
    <rPh sb="0" eb="2">
      <t>カイセツ</t>
    </rPh>
    <rPh sb="3" eb="5">
      <t>カイスウ</t>
    </rPh>
    <phoneticPr fontId="2"/>
  </si>
  <si>
    <t>対象数</t>
    <rPh sb="0" eb="3">
      <t>タイショウスウ</t>
    </rPh>
    <phoneticPr fontId="2"/>
  </si>
  <si>
    <t>受診時期</t>
    <rPh sb="0" eb="2">
      <t>ジュシン</t>
    </rPh>
    <rPh sb="2" eb="4">
      <t>ジキ</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</si>
  <si>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</si>
  <si>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</si>
  <si>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</si>
  <si>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</si>
  <si>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</si>
  <si>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</si>
  <si>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9回目</t>
    <rPh sb="1" eb="3">
      <t>カイメ</t>
    </rPh>
    <phoneticPr fontId="2"/>
  </si>
  <si>
    <t>10回目</t>
    <rPh sb="2" eb="4">
      <t>カイメ</t>
    </rPh>
    <phoneticPr fontId="2"/>
  </si>
  <si>
    <t>11回目</t>
    <rPh sb="2" eb="4">
      <t>カイメ</t>
    </rPh>
    <phoneticPr fontId="2"/>
  </si>
  <si>
    <t>12回目</t>
    <rPh sb="2" eb="4">
      <t>カイメ</t>
    </rPh>
    <phoneticPr fontId="2"/>
  </si>
  <si>
    <t>13回目</t>
    <rPh sb="2" eb="4">
      <t>カイメ</t>
    </rPh>
    <phoneticPr fontId="2"/>
  </si>
  <si>
    <t>14回目</t>
    <rPh sb="2" eb="4">
      <t>カイメ</t>
    </rPh>
    <phoneticPr fontId="2"/>
  </si>
  <si>
    <t>15回目</t>
    <rPh sb="2" eb="4">
      <t>カイメ</t>
    </rPh>
    <phoneticPr fontId="2"/>
  </si>
  <si>
    <t>妊娠届出後
初回受診時</t>
    <rPh sb="0" eb="4">
      <t>ニンシントドケデ</t>
    </rPh>
    <rPh sb="4" eb="5">
      <t>ゴ</t>
    </rPh>
    <rPh sb="6" eb="8">
      <t>ショカイ</t>
    </rPh>
    <rPh sb="8" eb="10">
      <t>ジュシン</t>
    </rPh>
    <rPh sb="10" eb="11">
      <t>ジ</t>
    </rPh>
    <phoneticPr fontId="2"/>
  </si>
  <si>
    <t>36週頃</t>
    <rPh sb="2" eb="3">
      <t>シュウ</t>
    </rPh>
    <rPh sb="3" eb="4">
      <t>ゴロ</t>
    </rPh>
    <phoneticPr fontId="2"/>
  </si>
  <si>
    <t>37週頃</t>
    <rPh sb="2" eb="3">
      <t>シュウ</t>
    </rPh>
    <rPh sb="3" eb="4">
      <t>ゴロ</t>
    </rPh>
    <phoneticPr fontId="2"/>
  </si>
  <si>
    <t>38週頃</t>
    <rPh sb="2" eb="3">
      <t>シュウ</t>
    </rPh>
    <rPh sb="3" eb="4">
      <t>ゴロ</t>
    </rPh>
    <phoneticPr fontId="2"/>
  </si>
  <si>
    <t>39週以降</t>
    <rPh sb="2" eb="3">
      <t>シュウ</t>
    </rPh>
    <rPh sb="3" eb="5">
      <t>イコウ</t>
    </rPh>
    <phoneticPr fontId="2"/>
  </si>
  <si>
    <t>出産予定日
以降</t>
    <rPh sb="0" eb="2">
      <t>シュッサン</t>
    </rPh>
    <rPh sb="2" eb="5">
      <t>ヨテイビ</t>
    </rPh>
    <rPh sb="6" eb="8">
      <t>イコウ</t>
    </rPh>
    <phoneticPr fontId="2"/>
  </si>
  <si>
    <t>受診率
（％）</t>
    <rPh sb="0" eb="3">
      <t>ジュシンリツ</t>
    </rPh>
    <phoneticPr fontId="2"/>
  </si>
  <si>
    <t>（健康診査結果の詳細）</t>
    <rPh sb="1" eb="3">
      <t>ケンコウ</t>
    </rPh>
    <rPh sb="3" eb="5">
      <t>シンサ</t>
    </rPh>
    <rPh sb="5" eb="7">
      <t>ケッカ</t>
    </rPh>
    <rPh sb="8" eb="10">
      <t>ショウサイ</t>
    </rPh>
    <phoneticPr fontId="2"/>
  </si>
  <si>
    <t>※県外の医療機関での健康診査実施分は償還払いにより助成しており、上記には含まない。</t>
    <rPh sb="1" eb="3">
      <t>ケンガイ</t>
    </rPh>
    <rPh sb="4" eb="8">
      <t>イリョウキカン</t>
    </rPh>
    <rPh sb="10" eb="14">
      <t>ケンコウシンサ</t>
    </rPh>
    <rPh sb="14" eb="17">
      <t>ジッシブン</t>
    </rPh>
    <rPh sb="18" eb="21">
      <t>ショウカンバラ</t>
    </rPh>
    <rPh sb="25" eb="27">
      <t>ジョセイ</t>
    </rPh>
    <rPh sb="32" eb="34">
      <t>ジョウキ</t>
    </rPh>
    <rPh sb="36" eb="37">
      <t>フク</t>
    </rPh>
    <phoneticPr fontId="2"/>
  </si>
  <si>
    <t>256（9.2％）</t>
    <phoneticPr fontId="2"/>
  </si>
  <si>
    <t>受診件数</t>
    <rPh sb="0" eb="2">
      <t>ジュシン</t>
    </rPh>
    <rPh sb="2" eb="4">
      <t>ケンスウ</t>
    </rPh>
    <phoneticPr fontId="2"/>
  </si>
  <si>
    <t>駅西　　　　　 2回/月
泉野・元町　　1回/月</t>
    <rPh sb="0" eb="2">
      <t>エキニシ</t>
    </rPh>
    <rPh sb="9" eb="10">
      <t>カイ</t>
    </rPh>
    <rPh sb="11" eb="12">
      <t>ツキ</t>
    </rPh>
    <rPh sb="13" eb="15">
      <t>イズミノ</t>
    </rPh>
    <rPh sb="16" eb="18">
      <t>モトマチ</t>
    </rPh>
    <rPh sb="21" eb="22">
      <t>カイ</t>
    </rPh>
    <rPh sb="23" eb="24">
      <t>ツキ</t>
    </rPh>
    <phoneticPr fontId="2"/>
  </si>
  <si>
    <t>12～15
週頃</t>
    <rPh sb="6" eb="7">
      <t>シュウ</t>
    </rPh>
    <rPh sb="7" eb="8">
      <t>ゴロ</t>
    </rPh>
    <phoneticPr fontId="2"/>
  </si>
  <si>
    <t>16～19
週頃</t>
    <rPh sb="6" eb="7">
      <t>シュウ</t>
    </rPh>
    <rPh sb="7" eb="8">
      <t>ゴロ</t>
    </rPh>
    <phoneticPr fontId="2"/>
  </si>
  <si>
    <t>20～23
週頃</t>
    <rPh sb="6" eb="7">
      <t>シュウ</t>
    </rPh>
    <rPh sb="7" eb="8">
      <t>ゴロ</t>
    </rPh>
    <phoneticPr fontId="2"/>
  </si>
  <si>
    <t>24～25
週頃</t>
    <rPh sb="6" eb="7">
      <t>シュウ</t>
    </rPh>
    <rPh sb="7" eb="8">
      <t>ゴロ</t>
    </rPh>
    <phoneticPr fontId="2"/>
  </si>
  <si>
    <t>26～27
週頃</t>
    <rPh sb="6" eb="7">
      <t>シュウ</t>
    </rPh>
    <rPh sb="7" eb="8">
      <t>ゴロ</t>
    </rPh>
    <phoneticPr fontId="2"/>
  </si>
  <si>
    <t>28～29
週頃</t>
    <rPh sb="6" eb="7">
      <t>シュウ</t>
    </rPh>
    <rPh sb="7" eb="8">
      <t>ゴロ</t>
    </rPh>
    <phoneticPr fontId="2"/>
  </si>
  <si>
    <t>30～31
週頃</t>
    <rPh sb="6" eb="7">
      <t>シュウ</t>
    </rPh>
    <rPh sb="7" eb="8">
      <t>ゴロ</t>
    </rPh>
    <phoneticPr fontId="2"/>
  </si>
  <si>
    <t>32～33
週頃</t>
    <rPh sb="6" eb="7">
      <t>シュウ</t>
    </rPh>
    <rPh sb="7" eb="8">
      <t>ゴロ</t>
    </rPh>
    <phoneticPr fontId="2"/>
  </si>
  <si>
    <t>34～35
週頃</t>
    <rPh sb="6" eb="7">
      <t>シュウ</t>
    </rPh>
    <rPh sb="7" eb="8">
      <t>ゴロ</t>
    </rPh>
    <phoneticPr fontId="2"/>
  </si>
  <si>
    <t>※県外の医療機関等での健康診査実施分は償還払いにより助成しており、上記には含まない。</t>
    <rPh sb="1" eb="3">
      <t>ケンガイ</t>
    </rPh>
    <rPh sb="4" eb="8">
      <t>イリョウキカン</t>
    </rPh>
    <rPh sb="8" eb="9">
      <t>トウ</t>
    </rPh>
    <rPh sb="11" eb="15">
      <t>ケンコウシンサ</t>
    </rPh>
    <rPh sb="15" eb="18">
      <t>ジッシブン</t>
    </rPh>
    <rPh sb="19" eb="22">
      <t>ショウカンバラ</t>
    </rPh>
    <rPh sb="26" eb="28">
      <t>ジョセイ</t>
    </rPh>
    <rPh sb="33" eb="35">
      <t>ジョウキ</t>
    </rPh>
    <rPh sb="37" eb="38">
      <t>フク</t>
    </rPh>
    <phoneticPr fontId="2"/>
  </si>
  <si>
    <t>令和３年度</t>
  </si>
  <si>
    <t>2-1-8-c　遺伝相談</t>
    <rPh sb="8" eb="10">
      <t>イデン</t>
    </rPh>
    <rPh sb="10" eb="12">
      <t>ソウダン</t>
    </rPh>
    <phoneticPr fontId="2"/>
  </si>
  <si>
    <t>2-1-8-d　幼児発達相談</t>
    <rPh sb="8" eb="10">
      <t>ヨウジ</t>
    </rPh>
    <rPh sb="10" eb="12">
      <t>ハッタツ</t>
    </rPh>
    <rPh sb="12" eb="14">
      <t>ソウダン</t>
    </rPh>
    <phoneticPr fontId="2"/>
  </si>
  <si>
    <t>2-1-8-e　５歳児就学前相談</t>
    <rPh sb="9" eb="11">
      <t>サイジ</t>
    </rPh>
    <rPh sb="11" eb="14">
      <t>シュウガクマエ</t>
    </rPh>
    <rPh sb="14" eb="16">
      <t>ソウダン</t>
    </rPh>
    <phoneticPr fontId="2"/>
  </si>
  <si>
    <t>2-1-14　不妊手術実施報告数</t>
    <rPh sb="7" eb="9">
      <t>フニン</t>
    </rPh>
    <rPh sb="9" eb="11">
      <t>シュジュツ</t>
    </rPh>
    <rPh sb="11" eb="13">
      <t>ジッシ</t>
    </rPh>
    <rPh sb="13" eb="15">
      <t>ホウコク</t>
    </rPh>
    <rPh sb="15" eb="16">
      <t>スウ</t>
    </rPh>
    <phoneticPr fontId="2"/>
  </si>
  <si>
    <t>2-1-15　人工妊娠中絶実施報告数（年齢階級、妊娠週数別）</t>
    <rPh sb="7" eb="9">
      <t>ジンコウ</t>
    </rPh>
    <rPh sb="9" eb="11">
      <t>ニンシン</t>
    </rPh>
    <rPh sb="11" eb="13">
      <t>チュウゼツ</t>
    </rPh>
    <rPh sb="13" eb="15">
      <t>ジッシ</t>
    </rPh>
    <rPh sb="15" eb="17">
      <t>ホウコク</t>
    </rPh>
    <rPh sb="17" eb="18">
      <t>スウ</t>
    </rPh>
    <rPh sb="19" eb="21">
      <t>ネンレイ</t>
    </rPh>
    <rPh sb="21" eb="23">
      <t>カイキュウ</t>
    </rPh>
    <rPh sb="24" eb="26">
      <t>ニンシン</t>
    </rPh>
    <rPh sb="26" eb="27">
      <t>シュウ</t>
    </rPh>
    <rPh sb="27" eb="28">
      <t>スウ</t>
    </rPh>
    <rPh sb="28" eb="29">
      <t>ベツ</t>
    </rPh>
    <phoneticPr fontId="2"/>
  </si>
  <si>
    <t>2-1-16　こども広場</t>
    <rPh sb="10" eb="12">
      <t>ヒロバ</t>
    </rPh>
    <phoneticPr fontId="2"/>
  </si>
  <si>
    <t>2-1-16-a　利用状況</t>
    <rPh sb="9" eb="11">
      <t>リヨウ</t>
    </rPh>
    <rPh sb="11" eb="13">
      <t>ジョウキョウ</t>
    </rPh>
    <phoneticPr fontId="2"/>
  </si>
  <si>
    <t>2-1-16-b　子育て相談件数</t>
    <rPh sb="9" eb="11">
      <t>コソダ</t>
    </rPh>
    <rPh sb="12" eb="14">
      <t>ソウダン</t>
    </rPh>
    <rPh sb="14" eb="16">
      <t>ケンスウ</t>
    </rPh>
    <phoneticPr fontId="2"/>
  </si>
  <si>
    <t>「金沢市母子保健のしおり」に綴じ込みの受診票により、産婦人科医療機関等での健康診査を計14回実施。また、出産予定日以降の妊婦健康診査費用（15回目）を、償還払いにより１回分助成している。医療機関から支援が必要と連絡のあった妊婦に対しては、福祉健康センター保健師等が個別支援を実施している。</t>
    <rPh sb="1" eb="4">
      <t>カナザワシ</t>
    </rPh>
    <rPh sb="4" eb="6">
      <t>ボシ</t>
    </rPh>
    <rPh sb="6" eb="8">
      <t>ホケン</t>
    </rPh>
    <rPh sb="14" eb="15">
      <t>ト</t>
    </rPh>
    <rPh sb="16" eb="17">
      <t>コ</t>
    </rPh>
    <rPh sb="19" eb="21">
      <t>ジュシン</t>
    </rPh>
    <rPh sb="21" eb="22">
      <t>ヒョウ</t>
    </rPh>
    <rPh sb="26" eb="30">
      <t>サンフジンカ</t>
    </rPh>
    <rPh sb="30" eb="32">
      <t>イリョウ</t>
    </rPh>
    <rPh sb="32" eb="34">
      <t>キカン</t>
    </rPh>
    <rPh sb="34" eb="35">
      <t>トウ</t>
    </rPh>
    <rPh sb="37" eb="39">
      <t>ケンコウ</t>
    </rPh>
    <rPh sb="39" eb="41">
      <t>シンサ</t>
    </rPh>
    <rPh sb="42" eb="43">
      <t>ケイ</t>
    </rPh>
    <rPh sb="45" eb="46">
      <t>カイ</t>
    </rPh>
    <rPh sb="46" eb="48">
      <t>ジッシ</t>
    </rPh>
    <rPh sb="71" eb="73">
      <t>カイメ</t>
    </rPh>
    <rPh sb="93" eb="95">
      <t>イリョウ</t>
    </rPh>
    <rPh sb="95" eb="97">
      <t>キカン</t>
    </rPh>
    <rPh sb="99" eb="101">
      <t>シエン</t>
    </rPh>
    <rPh sb="102" eb="104">
      <t>ヒツヨウ</t>
    </rPh>
    <rPh sb="105" eb="107">
      <t>レンラク</t>
    </rPh>
    <rPh sb="111" eb="113">
      <t>ニンプ</t>
    </rPh>
    <rPh sb="114" eb="115">
      <t>タイ</t>
    </rPh>
    <rPh sb="119" eb="121">
      <t>フクシ</t>
    </rPh>
    <rPh sb="121" eb="123">
      <t>ケンコウ</t>
    </rPh>
    <rPh sb="127" eb="130">
      <t>ホケンシ</t>
    </rPh>
    <rPh sb="130" eb="131">
      <t>トウ</t>
    </rPh>
    <rPh sb="132" eb="134">
      <t>コベツ</t>
    </rPh>
    <rPh sb="134" eb="136">
      <t>シエン</t>
    </rPh>
    <rPh sb="137" eb="139">
      <t>ジッシ</t>
    </rPh>
    <phoneticPr fontId="2"/>
  </si>
  <si>
    <t>≧（＋）</t>
    <phoneticPr fontId="2"/>
  </si>
  <si>
    <r>
      <t>≧（</t>
    </r>
    <r>
      <rPr>
        <sz val="11"/>
        <rFont val="Calibri"/>
        <family val="2"/>
      </rPr>
      <t>±</t>
    </r>
    <r>
      <rPr>
        <sz val="11"/>
        <rFont val="HGPｺﾞｼｯｸM"/>
        <family val="3"/>
        <charset val="128"/>
      </rPr>
      <t>）</t>
    </r>
    <phoneticPr fontId="2"/>
  </si>
  <si>
    <t>≧140</t>
    <phoneticPr fontId="2"/>
  </si>
  <si>
    <t>≧90</t>
    <phoneticPr fontId="2"/>
  </si>
  <si>
    <t>＊複数回利用のある者は、最終利用日の相談結果を計上（延件数）</t>
    <rPh sb="1" eb="3">
      <t>フクスウ</t>
    </rPh>
    <rPh sb="3" eb="4">
      <t>カイ</t>
    </rPh>
    <rPh sb="4" eb="6">
      <t>リヨウ</t>
    </rPh>
    <rPh sb="9" eb="10">
      <t>モノ</t>
    </rPh>
    <rPh sb="12" eb="14">
      <t>サイシュウ</t>
    </rPh>
    <rPh sb="14" eb="16">
      <t>リヨウ</t>
    </rPh>
    <rPh sb="16" eb="17">
      <t>ヒ</t>
    </rPh>
    <rPh sb="18" eb="20">
      <t>ソウダン</t>
    </rPh>
    <rPh sb="20" eb="22">
      <t>ケッカ</t>
    </rPh>
    <rPh sb="23" eb="25">
      <t>ケイジョウ</t>
    </rPh>
    <rPh sb="26" eb="27">
      <t>ノ</t>
    </rPh>
    <rPh sb="27" eb="29">
      <t>ケンスウ</t>
    </rPh>
    <phoneticPr fontId="2"/>
  </si>
  <si>
    <t>　福祉健康センター所内には、こども広場が併設されており、月曜日から金曜日（祝日は除く）の午前10時から午後０時、午後１時から４時まで開所し、保育士2名が常駐している。また、駅西こども広場は令和３年度から、泉野こども広場は令和４年度から土曜日（祝日は除く）も開設している。利用対象者は、0歳児から就学前の乳幼児とその保護者で､親子が一緒に遊びながらコミニューケションを深め、また家庭が抱える子育ての不安や悩みを解消できるよう、子どもとのかかわり方や親子遊びの指導、子育ての情報を提供し、関係機関とのネットワークを図りながら、子育てを援助している。</t>
    <rPh sb="1" eb="3">
      <t>フクシ</t>
    </rPh>
    <rPh sb="3" eb="5">
      <t>ケンコウ</t>
    </rPh>
    <rPh sb="9" eb="11">
      <t>ショナイ</t>
    </rPh>
    <rPh sb="17" eb="19">
      <t>ヒロバ</t>
    </rPh>
    <rPh sb="20" eb="22">
      <t>ヘイセツ</t>
    </rPh>
    <rPh sb="40" eb="41">
      <t>ノゾ</t>
    </rPh>
    <rPh sb="51" eb="53">
      <t>ゴゴ</t>
    </rPh>
    <rPh sb="56" eb="58">
      <t>ゴゴ</t>
    </rPh>
    <rPh sb="59" eb="60">
      <t>ジ</t>
    </rPh>
    <rPh sb="63" eb="64">
      <t>ジ</t>
    </rPh>
    <rPh sb="86" eb="88">
      <t>エキニシ</t>
    </rPh>
    <rPh sb="91" eb="93">
      <t>ヒロバ</t>
    </rPh>
    <rPh sb="94" eb="96">
      <t>レイワ</t>
    </rPh>
    <rPh sb="97" eb="99">
      <t>ネンド</t>
    </rPh>
    <rPh sb="102" eb="104">
      <t>イズミノ</t>
    </rPh>
    <rPh sb="107" eb="109">
      <t>ヒロバ</t>
    </rPh>
    <rPh sb="110" eb="112">
      <t>レイワ</t>
    </rPh>
    <rPh sb="113" eb="115">
      <t>ネンド</t>
    </rPh>
    <rPh sb="117" eb="120">
      <t>ドヨウビ</t>
    </rPh>
    <rPh sb="121" eb="123">
      <t>シュクジツ</t>
    </rPh>
    <rPh sb="124" eb="125">
      <t>ノゾ</t>
    </rPh>
    <rPh sb="128" eb="130">
      <t>カイセツ</t>
    </rPh>
    <rPh sb="162" eb="164">
      <t>オヤコ</t>
    </rPh>
    <rPh sb="165" eb="167">
      <t>イッショ</t>
    </rPh>
    <rPh sb="168" eb="169">
      <t>アソ</t>
    </rPh>
    <rPh sb="183" eb="184">
      <t>フカ</t>
    </rPh>
    <rPh sb="188" eb="190">
      <t>カテイ</t>
    </rPh>
    <rPh sb="191" eb="192">
      <t>カカ</t>
    </rPh>
    <rPh sb="194" eb="196">
      <t>コソダ</t>
    </rPh>
    <rPh sb="198" eb="200">
      <t>フアン</t>
    </rPh>
    <phoneticPr fontId="2"/>
  </si>
  <si>
    <t>2-1-10　安心「妊娠・出産・育児」支援ネットワーク事業　</t>
    <rPh sb="10" eb="12">
      <t>ニンシン</t>
    </rPh>
    <phoneticPr fontId="2"/>
  </si>
  <si>
    <t>育児</t>
    <rPh sb="0" eb="1">
      <t>イク</t>
    </rPh>
    <rPh sb="1" eb="2">
      <t>コ</t>
    </rPh>
    <phoneticPr fontId="2"/>
  </si>
  <si>
    <t>病気</t>
    <rPh sb="0" eb="1">
      <t>ヤマイ</t>
    </rPh>
    <rPh sb="1" eb="2">
      <t>キ</t>
    </rPh>
    <phoneticPr fontId="2"/>
  </si>
  <si>
    <t>予防接種</t>
    <rPh sb="0" eb="1">
      <t>ヨ</t>
    </rPh>
    <rPh sb="1" eb="2">
      <t>ボウ</t>
    </rPh>
    <rPh sb="2" eb="3">
      <t>セツ</t>
    </rPh>
    <rPh sb="3" eb="4">
      <t>タネ</t>
    </rPh>
    <phoneticPr fontId="2"/>
  </si>
  <si>
    <t>歯科</t>
    <rPh sb="0" eb="1">
      <t>ハ</t>
    </rPh>
    <rPh sb="1" eb="2">
      <t>カ</t>
    </rPh>
    <phoneticPr fontId="2"/>
  </si>
  <si>
    <t>乳児</t>
    <rPh sb="0" eb="1">
      <t>チチ</t>
    </rPh>
    <rPh sb="1" eb="2">
      <t>コ</t>
    </rPh>
    <phoneticPr fontId="2"/>
  </si>
  <si>
    <t>学童</t>
    <rPh sb="0" eb="1">
      <t>ガク</t>
    </rPh>
    <rPh sb="1" eb="2">
      <t>ワラベ</t>
    </rPh>
    <phoneticPr fontId="2"/>
  </si>
  <si>
    <t>妊産 婦</t>
    <rPh sb="0" eb="1">
      <t>ニン</t>
    </rPh>
    <rPh sb="1" eb="2">
      <t>サン</t>
    </rPh>
    <rPh sb="3" eb="4">
      <t>フ</t>
    </rPh>
    <phoneticPr fontId="2"/>
  </si>
  <si>
    <t>その他（確認せず含む）</t>
    <rPh sb="2" eb="3">
      <t>タ</t>
    </rPh>
    <rPh sb="4" eb="6">
      <t>カクニン</t>
    </rPh>
    <rPh sb="8" eb="9">
      <t>フク</t>
    </rPh>
    <phoneticPr fontId="2"/>
  </si>
  <si>
    <t>令和５年度</t>
    <rPh sb="0" eb="2">
      <t>レイワ</t>
    </rPh>
    <rPh sb="3" eb="5">
      <t>ネンド</t>
    </rPh>
    <phoneticPr fontId="2"/>
  </si>
  <si>
    <t>令和４年度</t>
    <rPh sb="0" eb="2">
      <t>レイワ</t>
    </rPh>
    <phoneticPr fontId="2"/>
  </si>
  <si>
    <t>駅　西</t>
    <rPh sb="0" eb="1">
      <t>エキ</t>
    </rPh>
    <rPh sb="2" eb="3">
      <t>ニシ</t>
    </rPh>
    <phoneticPr fontId="2"/>
  </si>
  <si>
    <t>泉　野</t>
    <rPh sb="0" eb="1">
      <t>イズミ</t>
    </rPh>
    <rPh sb="2" eb="3">
      <t>ノ</t>
    </rPh>
    <phoneticPr fontId="2"/>
  </si>
  <si>
    <t>元　町</t>
    <rPh sb="0" eb="1">
      <t>モト</t>
    </rPh>
    <rPh sb="2" eb="3">
      <t>マチ</t>
    </rPh>
    <phoneticPr fontId="2"/>
  </si>
  <si>
    <t>駅西</t>
    <rPh sb="0" eb="2">
      <t>エキニシ</t>
    </rPh>
    <phoneticPr fontId="2"/>
  </si>
  <si>
    <t>令和５年度</t>
    <rPh sb="0" eb="2">
      <t>レイワ</t>
    </rPh>
    <rPh sb="3" eb="5">
      <t>ネンド</t>
    </rPh>
    <rPh sb="4" eb="5">
      <t>ド</t>
    </rPh>
    <phoneticPr fontId="2"/>
  </si>
  <si>
    <t>元　　　　　町</t>
    <rPh sb="0" eb="1">
      <t>モト</t>
    </rPh>
    <rPh sb="6" eb="7">
      <t>マチ</t>
    </rPh>
    <phoneticPr fontId="2"/>
  </si>
  <si>
    <t>元　　　　　町</t>
    <rPh sb="0" eb="1">
      <t>モト</t>
    </rPh>
    <rPh sb="6" eb="7">
      <t>マチ</t>
    </rPh>
    <phoneticPr fontId="2"/>
  </si>
  <si>
    <t>デイサービス型</t>
    <rPh sb="6" eb="7">
      <t>ガタ</t>
    </rPh>
    <phoneticPr fontId="2"/>
  </si>
  <si>
    <t>宿泊型</t>
    <rPh sb="0" eb="3">
      <t>シュクハクガタ</t>
    </rPh>
    <phoneticPr fontId="2"/>
  </si>
  <si>
    <t>訪問型</t>
    <rPh sb="0" eb="3">
      <t>ホウモンガタ</t>
    </rPh>
    <phoneticPr fontId="2"/>
  </si>
  <si>
    <t>実人員</t>
    <rPh sb="0" eb="3">
      <t>ジツジンイン</t>
    </rPh>
    <phoneticPr fontId="2"/>
  </si>
  <si>
    <t>延人員</t>
    <rPh sb="0" eb="1">
      <t>ノ</t>
    </rPh>
    <rPh sb="1" eb="3">
      <t>ジンイン</t>
    </rPh>
    <phoneticPr fontId="2"/>
  </si>
  <si>
    <t>開設地区数</t>
    <rPh sb="0" eb="2">
      <t>カイセツ</t>
    </rPh>
    <rPh sb="2" eb="4">
      <t>チク</t>
    </rPh>
    <rPh sb="4" eb="5">
      <t>スウ</t>
    </rPh>
    <phoneticPr fontId="2"/>
  </si>
  <si>
    <t>　令和５年度から、より身近な地域（小学校区）において、妊婦や保護者等の相談に応じたり、参加者同士が子育ての悩みを共有できる場を開設している。</t>
    <rPh sb="1" eb="3">
      <t>レイワ</t>
    </rPh>
    <rPh sb="4" eb="6">
      <t>ネンド</t>
    </rPh>
    <rPh sb="27" eb="29">
      <t>ニンプ</t>
    </rPh>
    <rPh sb="30" eb="33">
      <t>ホゴシャ</t>
    </rPh>
    <rPh sb="33" eb="34">
      <t>トウ</t>
    </rPh>
    <rPh sb="35" eb="37">
      <t>ソウダン</t>
    </rPh>
    <rPh sb="38" eb="39">
      <t>オウ</t>
    </rPh>
    <rPh sb="43" eb="46">
      <t>サンカシャ</t>
    </rPh>
    <rPh sb="46" eb="48">
      <t>ドウシ</t>
    </rPh>
    <rPh sb="49" eb="51">
      <t>コソダ</t>
    </rPh>
    <rPh sb="53" eb="54">
      <t>ナヤ</t>
    </rPh>
    <rPh sb="56" eb="58">
      <t>キョウユウ</t>
    </rPh>
    <rPh sb="61" eb="62">
      <t>バ</t>
    </rPh>
    <rPh sb="63" eb="65">
      <t>カイセツ</t>
    </rPh>
    <phoneticPr fontId="2"/>
  </si>
  <si>
    <t>泉野</t>
    <rPh sb="0" eb="2">
      <t>イズミノ</t>
    </rPh>
    <phoneticPr fontId="2"/>
  </si>
  <si>
    <t>-</t>
    <phoneticPr fontId="2"/>
  </si>
  <si>
    <t>257（10.0％）</t>
    <phoneticPr fontId="2"/>
  </si>
  <si>
    <r>
      <t xml:space="preserve">妊婦健康診査
</t>
    </r>
    <r>
      <rPr>
        <sz val="10"/>
        <rFont val="ＭＳ ゴシック"/>
        <family val="3"/>
        <charset val="128"/>
      </rPr>
      <t>（医療機関委託）</t>
    </r>
    <rPh sb="0" eb="2">
      <t>ニンプ</t>
    </rPh>
    <rPh sb="2" eb="4">
      <t>ケンコウ</t>
    </rPh>
    <rPh sb="4" eb="6">
      <t>シンサ</t>
    </rPh>
    <rPh sb="8" eb="10">
      <t>イリョウ</t>
    </rPh>
    <rPh sb="10" eb="12">
      <t>キカン</t>
    </rPh>
    <rPh sb="12" eb="14">
      <t>イタク</t>
    </rPh>
    <phoneticPr fontId="2"/>
  </si>
  <si>
    <t>１か月児健康診査
（医療機関委託）</t>
    <rPh sb="2" eb="3">
      <t>ゲツ</t>
    </rPh>
    <rPh sb="3" eb="4">
      <t>ジ</t>
    </rPh>
    <rPh sb="4" eb="6">
      <t>ケンコウ</t>
    </rPh>
    <rPh sb="6" eb="8">
      <t>シンサ</t>
    </rPh>
    <rPh sb="10" eb="12">
      <t>イリョウ</t>
    </rPh>
    <rPh sb="12" eb="14">
      <t>キカン</t>
    </rPh>
    <rPh sb="14" eb="16">
      <t>イタク</t>
    </rPh>
    <phoneticPr fontId="2"/>
  </si>
  <si>
    <t>３か月児健康診査</t>
    <rPh sb="2" eb="3">
      <t>ゲツ</t>
    </rPh>
    <rPh sb="3" eb="4">
      <t>ジ</t>
    </rPh>
    <rPh sb="4" eb="6">
      <t>ケンコウ</t>
    </rPh>
    <rPh sb="6" eb="8">
      <t>シンサ</t>
    </rPh>
    <phoneticPr fontId="2"/>
  </si>
  <si>
    <t>１歳６か月児健康診査</t>
    <rPh sb="1" eb="2">
      <t>サイ</t>
    </rPh>
    <rPh sb="4" eb="5">
      <t>ゲツ</t>
    </rPh>
    <rPh sb="5" eb="6">
      <t>ジ</t>
    </rPh>
    <rPh sb="6" eb="8">
      <t>ケンコウ</t>
    </rPh>
    <rPh sb="8" eb="10">
      <t>シンサ</t>
    </rPh>
    <phoneticPr fontId="2"/>
  </si>
  <si>
    <t>３歳児健康診査</t>
    <rPh sb="1" eb="3">
      <t>サイジ</t>
    </rPh>
    <rPh sb="3" eb="5">
      <t>ケンコウ</t>
    </rPh>
    <rPh sb="5" eb="7">
      <t>シンサ</t>
    </rPh>
    <phoneticPr fontId="2"/>
  </si>
  <si>
    <r>
      <t>２歳児健康診査</t>
    </r>
    <r>
      <rPr>
        <sz val="10"/>
        <rFont val="ＭＳ ゴシック"/>
        <family val="3"/>
        <charset val="128"/>
      </rPr>
      <t xml:space="preserve">
（医療機関委託）</t>
    </r>
    <rPh sb="1" eb="3">
      <t>サイジ</t>
    </rPh>
    <rPh sb="3" eb="5">
      <t>ケンコウ</t>
    </rPh>
    <rPh sb="5" eb="7">
      <t>シンサ</t>
    </rPh>
    <rPh sb="9" eb="11">
      <t>イリョウ</t>
    </rPh>
    <rPh sb="11" eb="13">
      <t>キカン</t>
    </rPh>
    <rPh sb="13" eb="15">
      <t>イタク</t>
    </rPh>
    <phoneticPr fontId="2"/>
  </si>
  <si>
    <t>不妊等への支援</t>
    <rPh sb="0" eb="2">
      <t>フニン</t>
    </rPh>
    <rPh sb="2" eb="3">
      <t>トウ</t>
    </rPh>
    <rPh sb="5" eb="7">
      <t>シエン</t>
    </rPh>
    <phoneticPr fontId="2"/>
  </si>
  <si>
    <t>妊婦相談</t>
    <rPh sb="0" eb="2">
      <t>ニンプ</t>
    </rPh>
    <rPh sb="2" eb="4">
      <t>ソウダン</t>
    </rPh>
    <phoneticPr fontId="2"/>
  </si>
  <si>
    <t>幼児発達相談</t>
    <rPh sb="0" eb="2">
      <t>ヨウジ</t>
    </rPh>
    <rPh sb="2" eb="4">
      <t>ハッタツ</t>
    </rPh>
    <rPh sb="4" eb="6">
      <t>ソウダン</t>
    </rPh>
    <phoneticPr fontId="2"/>
  </si>
  <si>
    <t>乳幼児健康相談</t>
    <rPh sb="0" eb="3">
      <t>ニュウヨウジ</t>
    </rPh>
    <rPh sb="3" eb="5">
      <t>ケンコウ</t>
    </rPh>
    <rPh sb="5" eb="7">
      <t>ソウダン</t>
    </rPh>
    <phoneticPr fontId="2"/>
  </si>
  <si>
    <t>遺伝相談／電話相談支援　妊娠-出産 子育て 女性の健康 栄養 ほっとライン</t>
    <rPh sb="0" eb="2">
      <t>イデン</t>
    </rPh>
    <rPh sb="2" eb="4">
      <t>ソウダン</t>
    </rPh>
    <rPh sb="5" eb="7">
      <t>デンワ</t>
    </rPh>
    <rPh sb="7" eb="9">
      <t>ソウダン</t>
    </rPh>
    <rPh sb="9" eb="11">
      <t>シエン</t>
    </rPh>
    <rPh sb="12" eb="14">
      <t>ニンシン</t>
    </rPh>
    <rPh sb="15" eb="17">
      <t>シュッサン</t>
    </rPh>
    <rPh sb="18" eb="20">
      <t>コソダ</t>
    </rPh>
    <rPh sb="22" eb="24">
      <t>ジョセイ</t>
    </rPh>
    <rPh sb="25" eb="27">
      <t>ケンコウ</t>
    </rPh>
    <rPh sb="28" eb="30">
      <t>エイヨウ</t>
    </rPh>
    <phoneticPr fontId="2"/>
  </si>
  <si>
    <t>元気に育て!赤ちゃん訪問事業
（全戸訪問）</t>
    <rPh sb="0" eb="2">
      <t>ゲンキ</t>
    </rPh>
    <rPh sb="3" eb="4">
      <t>ソダ</t>
    </rPh>
    <rPh sb="6" eb="7">
      <t>アカ</t>
    </rPh>
    <rPh sb="10" eb="12">
      <t>ホウモン</t>
    </rPh>
    <rPh sb="12" eb="14">
      <t>ジギョウ</t>
    </rPh>
    <rPh sb="16" eb="18">
      <t>ゼンコ</t>
    </rPh>
    <rPh sb="18" eb="20">
      <t>ホウモン</t>
    </rPh>
    <phoneticPr fontId="2"/>
  </si>
  <si>
    <t>ハイリスク妊産婦訪問指導</t>
    <rPh sb="5" eb="8">
      <t>ニンサンプ</t>
    </rPh>
    <rPh sb="8" eb="10">
      <t>ホウモン</t>
    </rPh>
    <rPh sb="10" eb="12">
      <t>シドウ</t>
    </rPh>
    <phoneticPr fontId="2"/>
  </si>
  <si>
    <t>健康診査後のフォロー(随時)／乳幼児訪問指導</t>
    <phoneticPr fontId="2"/>
  </si>
  <si>
    <t>安心「妊娠・出産・育児」支援ネットワーク事業   医療機関連携、育児支援家庭訪問</t>
    <phoneticPr fontId="2"/>
  </si>
  <si>
    <t>すくすく母乳育児支援事業</t>
    <rPh sb="4" eb="6">
      <t>ボニュウ</t>
    </rPh>
    <rPh sb="6" eb="8">
      <t>イクジ</t>
    </rPh>
    <rPh sb="8" eb="10">
      <t>シエン</t>
    </rPh>
    <rPh sb="10" eb="12">
      <t>ジギョウ</t>
    </rPh>
    <phoneticPr fontId="2"/>
  </si>
  <si>
    <t>多胎妊産婦サポート事業</t>
    <rPh sb="0" eb="2">
      <t>タタイ</t>
    </rPh>
    <rPh sb="2" eb="5">
      <t>ニンサンプ</t>
    </rPh>
    <rPh sb="9" eb="11">
      <t>ジギョウ</t>
    </rPh>
    <phoneticPr fontId="2"/>
  </si>
  <si>
    <t>産婦のための心理士相談</t>
    <rPh sb="0" eb="2">
      <t>サンプ</t>
    </rPh>
    <rPh sb="6" eb="9">
      <t>シンリシ</t>
    </rPh>
    <rPh sb="9" eb="11">
      <t>ソウダン</t>
    </rPh>
    <phoneticPr fontId="2"/>
  </si>
  <si>
    <t>産後ケア事業</t>
    <rPh sb="0" eb="2">
      <t>サンゴ</t>
    </rPh>
    <rPh sb="4" eb="6">
      <t>ジギョウ</t>
    </rPh>
    <phoneticPr fontId="2"/>
  </si>
  <si>
    <t>かかりつけ助産師推進事業</t>
    <rPh sb="5" eb="8">
      <t>ジョサンシ</t>
    </rPh>
    <rPh sb="8" eb="10">
      <t>スイシン</t>
    </rPh>
    <rPh sb="10" eb="12">
      <t>ジギョウ</t>
    </rPh>
    <phoneticPr fontId="2"/>
  </si>
  <si>
    <t>ベビースペース『hug』</t>
    <phoneticPr fontId="2"/>
  </si>
  <si>
    <t>すくすく育児教室</t>
    <rPh sb="4" eb="6">
      <t>イクジ</t>
    </rPh>
    <rPh sb="6" eb="8">
      <t>キョウシツ</t>
    </rPh>
    <phoneticPr fontId="2"/>
  </si>
  <si>
    <t>まちの子育て保健室</t>
    <rPh sb="3" eb="5">
      <t>コソダ</t>
    </rPh>
    <rPh sb="6" eb="9">
      <t>ホケンシツ</t>
    </rPh>
    <phoneticPr fontId="2"/>
  </si>
  <si>
    <t>ヘルシー食生活相談</t>
    <rPh sb="4" eb="7">
      <t>ショクセイカツ</t>
    </rPh>
    <rPh sb="7" eb="9">
      <t>ソウダン</t>
    </rPh>
    <phoneticPr fontId="2"/>
  </si>
  <si>
    <t>妊婦歯科健康診査
（医療機関委託）</t>
    <rPh sb="0" eb="2">
      <t>ニンプ</t>
    </rPh>
    <rPh sb="2" eb="4">
      <t>シカ</t>
    </rPh>
    <rPh sb="4" eb="6">
      <t>ケンコウ</t>
    </rPh>
    <rPh sb="6" eb="8">
      <t>シンサ</t>
    </rPh>
    <rPh sb="10" eb="12">
      <t>イリョウ</t>
    </rPh>
    <rPh sb="12" eb="14">
      <t>キカン</t>
    </rPh>
    <rPh sb="14" eb="16">
      <t>イタク</t>
    </rPh>
    <phoneticPr fontId="2"/>
  </si>
  <si>
    <t>幼児歯科健康診査</t>
  </si>
  <si>
    <t>親子むし歯予防出前講座</t>
    <rPh sb="0" eb="2">
      <t>オヤコ</t>
    </rPh>
    <rPh sb="4" eb="5">
      <t>バ</t>
    </rPh>
    <rPh sb="5" eb="7">
      <t>ヨボウ</t>
    </rPh>
    <rPh sb="7" eb="9">
      <t>デマエ</t>
    </rPh>
    <rPh sb="9" eb="11">
      <t>コウザ</t>
    </rPh>
    <phoneticPr fontId="2"/>
  </si>
  <si>
    <t>歯ッピーウェルカム</t>
    <rPh sb="0" eb="1">
      <t>ハ</t>
    </rPh>
    <phoneticPr fontId="2"/>
  </si>
  <si>
    <t>かなざわ育みネットワーク</t>
    <rPh sb="4" eb="5">
      <t>ハグク</t>
    </rPh>
    <phoneticPr fontId="2"/>
  </si>
  <si>
    <t>妊娠・出産包括支援事業　ワンストップ拠点による相談・支援</t>
    <phoneticPr fontId="2"/>
  </si>
  <si>
    <t>伴走型妊産婦支援事業（相談支援、妊娠８か月アンケート、出産・子育て応援給付金）</t>
    <phoneticPr fontId="2"/>
  </si>
  <si>
    <t>５歳児就学前相談</t>
    <rPh sb="1" eb="3">
      <t>サイジ</t>
    </rPh>
    <rPh sb="3" eb="6">
      <t>シュウガクマエ</t>
    </rPh>
    <rPh sb="6" eb="8">
      <t>ソウダン</t>
    </rPh>
    <phoneticPr fontId="2"/>
  </si>
  <si>
    <t>参加組数（延組数）</t>
    <rPh sb="0" eb="2">
      <t>サンカ</t>
    </rPh>
    <rPh sb="2" eb="4">
      <t>クミスウ</t>
    </rPh>
    <rPh sb="5" eb="6">
      <t>ノ</t>
    </rPh>
    <rPh sb="6" eb="8">
      <t>クミスウ</t>
    </rPh>
    <phoneticPr fontId="2"/>
  </si>
  <si>
    <t>助産師</t>
    <rPh sb="0" eb="3">
      <t>ジョサンシ</t>
    </rPh>
    <phoneticPr fontId="2"/>
  </si>
  <si>
    <t>保健師</t>
    <rPh sb="0" eb="3">
      <t>ホケンシ</t>
    </rPh>
    <phoneticPr fontId="2"/>
  </si>
  <si>
    <t>実
人員</t>
    <rPh sb="0" eb="1">
      <t>ミノル</t>
    </rPh>
    <rPh sb="2" eb="4">
      <t>ジンイン</t>
    </rPh>
    <phoneticPr fontId="2"/>
  </si>
  <si>
    <t>延
人員</t>
    <rPh sb="0" eb="1">
      <t>ノ</t>
    </rPh>
    <rPh sb="2" eb="4">
      <t>ジンイン</t>
    </rPh>
    <phoneticPr fontId="2"/>
  </si>
  <si>
    <t>（相談種別再掲）</t>
    <rPh sb="1" eb="3">
      <t>ソウダン</t>
    </rPh>
    <rPh sb="3" eb="5">
      <t>シュベツ</t>
    </rPh>
    <rPh sb="5" eb="7">
      <t>サイケイ</t>
    </rPh>
    <phoneticPr fontId="2"/>
  </si>
  <si>
    <t>2-1-13　かなざわ育みネットワーク</t>
    <rPh sb="11" eb="12">
      <t>ハグク</t>
    </rPh>
    <phoneticPr fontId="2"/>
  </si>
  <si>
    <t>異常ありの内訳（延人員）</t>
    <rPh sb="0" eb="2">
      <t>イジョウ</t>
    </rPh>
    <rPh sb="5" eb="7">
      <t>ウチワケ</t>
    </rPh>
    <rPh sb="8" eb="9">
      <t>ノ</t>
    </rPh>
    <rPh sb="9" eb="11">
      <t>ジンイン</t>
    </rPh>
    <phoneticPr fontId="2"/>
  </si>
  <si>
    <t>医師判定
（異常あり・延人員）</t>
    <rPh sb="11" eb="12">
      <t>ノ</t>
    </rPh>
    <rPh sb="12" eb="14">
      <t>ジンイン</t>
    </rPh>
    <phoneticPr fontId="2"/>
  </si>
  <si>
    <t>医師判定（異常あり・延人員）</t>
    <rPh sb="0" eb="2">
      <t>イシ</t>
    </rPh>
    <rPh sb="2" eb="4">
      <t>ハンテイ</t>
    </rPh>
    <rPh sb="10" eb="11">
      <t>ノ</t>
    </rPh>
    <rPh sb="11" eb="13">
      <t>ジンイン</t>
    </rPh>
    <phoneticPr fontId="2"/>
  </si>
  <si>
    <t>赤ちゃん訪問</t>
    <rPh sb="0" eb="1">
      <t>アカ</t>
    </rPh>
    <rPh sb="4" eb="6">
      <t>ホウモン</t>
    </rPh>
    <phoneticPr fontId="2"/>
  </si>
  <si>
    <t>・歯科健康診査・歯科保健指導</t>
    <rPh sb="1" eb="3">
      <t>シカ</t>
    </rPh>
    <rPh sb="3" eb="5">
      <t>ケンコウ</t>
    </rPh>
    <rPh sb="5" eb="7">
      <t>シンサ</t>
    </rPh>
    <rPh sb="8" eb="10">
      <t>シカ</t>
    </rPh>
    <rPh sb="10" eb="12">
      <t>ホケン</t>
    </rPh>
    <rPh sb="12" eb="14">
      <t>シドウ</t>
    </rPh>
    <phoneticPr fontId="2"/>
  </si>
  <si>
    <r>
      <t>乳児</t>
    </r>
    <r>
      <rPr>
        <sz val="8"/>
        <rFont val="HGPｺﾞｼｯｸM"/>
        <family val="3"/>
        <charset val="128"/>
      </rPr>
      <t>（赤ちゃん訪問を除く）</t>
    </r>
    <rPh sb="0" eb="2">
      <t>ニュウジ</t>
    </rPh>
    <rPh sb="3" eb="4">
      <t>アカ</t>
    </rPh>
    <rPh sb="7" eb="9">
      <t>ホウモン</t>
    </rPh>
    <rPh sb="10" eb="11">
      <t>ノゾ</t>
    </rPh>
    <phoneticPr fontId="2"/>
  </si>
  <si>
    <t>2-1-7-b　まちの子育て保健室</t>
    <rPh sb="11" eb="13">
      <t>コソダ</t>
    </rPh>
    <rPh sb="14" eb="17">
      <t>ホケンシツ</t>
    </rPh>
    <phoneticPr fontId="2"/>
  </si>
  <si>
    <t>駅西・泉野　　１回/月</t>
    <rPh sb="0" eb="2">
      <t>エキニシ</t>
    </rPh>
    <rPh sb="3" eb="5">
      <t>イズミノ</t>
    </rPh>
    <rPh sb="8" eb="9">
      <t>カイ</t>
    </rPh>
    <rPh sb="10" eb="11">
      <t>ツキ</t>
    </rPh>
    <phoneticPr fontId="2"/>
  </si>
  <si>
    <t>　就学を迎える時期に子どもの発達についての不安が増大することから、就学前の年長児等を対象とした専門医による５歳児就学前相談を実施している。</t>
    <rPh sb="1" eb="3">
      <t>シュウガク</t>
    </rPh>
    <rPh sb="4" eb="5">
      <t>ムカ</t>
    </rPh>
    <rPh sb="7" eb="9">
      <t>ジキ</t>
    </rPh>
    <rPh sb="10" eb="11">
      <t>コ</t>
    </rPh>
    <rPh sb="14" eb="16">
      <t>ハッタツ</t>
    </rPh>
    <rPh sb="21" eb="23">
      <t>フアン</t>
    </rPh>
    <rPh sb="24" eb="26">
      <t>ゾウダイ</t>
    </rPh>
    <rPh sb="33" eb="36">
      <t>シュウガクマエ</t>
    </rPh>
    <rPh sb="37" eb="40">
      <t>ネンチョウジ</t>
    </rPh>
    <rPh sb="40" eb="41">
      <t>トウ</t>
    </rPh>
    <rPh sb="42" eb="44">
      <t>タイショウ</t>
    </rPh>
    <rPh sb="47" eb="50">
      <t>センモンイ</t>
    </rPh>
    <rPh sb="54" eb="56">
      <t>サイジ</t>
    </rPh>
    <rPh sb="56" eb="59">
      <t>シュウガクマエ</t>
    </rPh>
    <rPh sb="59" eb="61">
      <t>ソウダン</t>
    </rPh>
    <rPh sb="62" eb="64">
      <t>ジッシ</t>
    </rPh>
    <phoneticPr fontId="2"/>
  </si>
  <si>
    <t>　妊娠届出時に全ての妊婦と面接し、継続支援が必要な妊婦に対し訪問指導を実施している。また出産後は全ての産婦に対し、乳児家庭全戸訪問事業（2-1-6-b）と併せて産婦訪問を実施している。</t>
    <rPh sb="1" eb="3">
      <t>ニンシン</t>
    </rPh>
    <rPh sb="3" eb="4">
      <t>トド</t>
    </rPh>
    <rPh sb="4" eb="5">
      <t>デ</t>
    </rPh>
    <rPh sb="5" eb="6">
      <t>ジ</t>
    </rPh>
    <rPh sb="7" eb="8">
      <t>スベ</t>
    </rPh>
    <rPh sb="10" eb="12">
      <t>ニンプ</t>
    </rPh>
    <rPh sb="13" eb="15">
      <t>メンセツ</t>
    </rPh>
    <rPh sb="17" eb="19">
      <t>ケイゾク</t>
    </rPh>
    <rPh sb="19" eb="21">
      <t>シエン</t>
    </rPh>
    <rPh sb="22" eb="24">
      <t>ヒツヨウ</t>
    </rPh>
    <rPh sb="25" eb="27">
      <t>ニンプ</t>
    </rPh>
    <rPh sb="28" eb="29">
      <t>タイ</t>
    </rPh>
    <rPh sb="30" eb="32">
      <t>ホウモン</t>
    </rPh>
    <rPh sb="32" eb="34">
      <t>シドウ</t>
    </rPh>
    <rPh sb="35" eb="37">
      <t>ジッシ</t>
    </rPh>
    <rPh sb="44" eb="47">
      <t>シュッサンゴ</t>
    </rPh>
    <rPh sb="48" eb="49">
      <t>スベ</t>
    </rPh>
    <rPh sb="51" eb="53">
      <t>サンプ</t>
    </rPh>
    <rPh sb="54" eb="55">
      <t>タイ</t>
    </rPh>
    <rPh sb="57" eb="59">
      <t>ニュウジ</t>
    </rPh>
    <rPh sb="59" eb="61">
      <t>カテイ</t>
    </rPh>
    <rPh sb="61" eb="63">
      <t>ゼンコ</t>
    </rPh>
    <rPh sb="63" eb="65">
      <t>ホウモン</t>
    </rPh>
    <rPh sb="65" eb="67">
      <t>ジギョウ</t>
    </rPh>
    <rPh sb="77" eb="78">
      <t>アワ</t>
    </rPh>
    <rPh sb="80" eb="82">
      <t>サンプ</t>
    </rPh>
    <rPh sb="82" eb="84">
      <t>ホウモン</t>
    </rPh>
    <rPh sb="85" eb="87">
      <t>ジッシ</t>
    </rPh>
    <phoneticPr fontId="2"/>
  </si>
  <si>
    <t>（母子保健法第19条，児童福祉法第６条の３第４項）</t>
    <rPh sb="11" eb="13">
      <t>ジドウ</t>
    </rPh>
    <rPh sb="13" eb="16">
      <t>フクシホウ</t>
    </rPh>
    <rPh sb="16" eb="17">
      <t>ダイ</t>
    </rPh>
    <rPh sb="18" eb="19">
      <t>ジョウ</t>
    </rPh>
    <rPh sb="21" eb="22">
      <t>ダイ</t>
    </rPh>
    <rPh sb="23" eb="24">
      <t>コウ</t>
    </rPh>
    <phoneticPr fontId="2"/>
  </si>
  <si>
    <t>　産後１年未満の母と子に対して、心身のケアや育児サポート等を助産師等の看護職が行い、産婦の身体的回復および心理的な安定を図るとともに、産婦自身がセルフケア能力を育み、産後も安心して子育てができるよう支援している。</t>
    <rPh sb="1" eb="3">
      <t>サンゴ</t>
    </rPh>
    <rPh sb="4" eb="5">
      <t>ネン</t>
    </rPh>
    <rPh sb="5" eb="7">
      <t>ミマン</t>
    </rPh>
    <rPh sb="12" eb="13">
      <t>タイ</t>
    </rPh>
    <rPh sb="16" eb="18">
      <t>シンシン</t>
    </rPh>
    <rPh sb="22" eb="24">
      <t>イクジ</t>
    </rPh>
    <rPh sb="28" eb="29">
      <t>トウ</t>
    </rPh>
    <rPh sb="30" eb="33">
      <t>ジョサンシ</t>
    </rPh>
    <rPh sb="33" eb="34">
      <t>トウ</t>
    </rPh>
    <rPh sb="35" eb="38">
      <t>カンゴショク</t>
    </rPh>
    <rPh sb="39" eb="40">
      <t>オコナ</t>
    </rPh>
    <rPh sb="42" eb="44">
      <t>サンプ</t>
    </rPh>
    <rPh sb="45" eb="48">
      <t>シンタイテキ</t>
    </rPh>
    <rPh sb="48" eb="50">
      <t>カイフク</t>
    </rPh>
    <rPh sb="53" eb="56">
      <t>シンリテキ</t>
    </rPh>
    <rPh sb="57" eb="59">
      <t>アンテイ</t>
    </rPh>
    <rPh sb="60" eb="61">
      <t>ハカ</t>
    </rPh>
    <rPh sb="67" eb="69">
      <t>サンプ</t>
    </rPh>
    <rPh sb="69" eb="71">
      <t>ジシン</t>
    </rPh>
    <rPh sb="77" eb="79">
      <t>ノウリョク</t>
    </rPh>
    <rPh sb="80" eb="81">
      <t>ハグク</t>
    </rPh>
    <rPh sb="83" eb="85">
      <t>サンゴ</t>
    </rPh>
    <rPh sb="86" eb="88">
      <t>アンシン</t>
    </rPh>
    <rPh sb="90" eb="92">
      <t>コソダ</t>
    </rPh>
    <rPh sb="99" eb="101">
      <t>シエン</t>
    </rPh>
    <phoneticPr fontId="2"/>
  </si>
  <si>
    <t>産後１年未満の方を対象に、医療機関や助産院における助産師による産後ケア（授乳指導・乳房ケア・心身の不調や育児に関する相談・栄養相談）に係る費用の一部（上限3,000円）を助成している。</t>
    <rPh sb="0" eb="2">
      <t>サンゴ</t>
    </rPh>
    <rPh sb="3" eb="4">
      <t>ネン</t>
    </rPh>
    <rPh sb="4" eb="6">
      <t>ミマン</t>
    </rPh>
    <rPh sb="7" eb="8">
      <t>カタ</t>
    </rPh>
    <rPh sb="9" eb="11">
      <t>タイショウ</t>
    </rPh>
    <rPh sb="13" eb="15">
      <t>イリョウ</t>
    </rPh>
    <rPh sb="15" eb="17">
      <t>キカン</t>
    </rPh>
    <rPh sb="18" eb="21">
      <t>ジョサンイン</t>
    </rPh>
    <rPh sb="25" eb="28">
      <t>ジョサンシ</t>
    </rPh>
    <rPh sb="31" eb="33">
      <t>サンゴ</t>
    </rPh>
    <rPh sb="36" eb="38">
      <t>ジュニュウ</t>
    </rPh>
    <rPh sb="38" eb="40">
      <t>シドウ</t>
    </rPh>
    <rPh sb="41" eb="43">
      <t>ニュウボウ</t>
    </rPh>
    <rPh sb="46" eb="48">
      <t>シンシン</t>
    </rPh>
    <rPh sb="49" eb="51">
      <t>フチョウ</t>
    </rPh>
    <rPh sb="52" eb="54">
      <t>イクジ</t>
    </rPh>
    <rPh sb="55" eb="56">
      <t>カン</t>
    </rPh>
    <rPh sb="58" eb="60">
      <t>ソウダン</t>
    </rPh>
    <rPh sb="61" eb="63">
      <t>エイヨウ</t>
    </rPh>
    <rPh sb="63" eb="65">
      <t>ソウダン</t>
    </rPh>
    <rPh sb="67" eb="68">
      <t>カカ</t>
    </rPh>
    <rPh sb="69" eb="71">
      <t>ヒヨウ</t>
    </rPh>
    <rPh sb="72" eb="74">
      <t>イチブ</t>
    </rPh>
    <rPh sb="75" eb="77">
      <t>ジョウゲン</t>
    </rPh>
    <rPh sb="82" eb="83">
      <t>エン</t>
    </rPh>
    <rPh sb="85" eb="87">
      <t>ジョセイ</t>
    </rPh>
    <phoneticPr fontId="2"/>
  </si>
  <si>
    <t>　妊娠届出時に、母子健康手帳交付とあわせて保健指導を行っている。また、その後も継続支援が必要な妊婦や医療機関から連絡票等で連絡があった妊婦に対し、随時保健指導を実施している。</t>
    <rPh sb="8" eb="10">
      <t>ボシ</t>
    </rPh>
    <rPh sb="10" eb="12">
      <t>ケンコウ</t>
    </rPh>
    <rPh sb="12" eb="14">
      <t>テチョウ</t>
    </rPh>
    <rPh sb="14" eb="16">
      <t>コウフ</t>
    </rPh>
    <rPh sb="37" eb="38">
      <t>ゴ</t>
    </rPh>
    <rPh sb="39" eb="41">
      <t>ケイゾク</t>
    </rPh>
    <rPh sb="41" eb="43">
      <t>シエン</t>
    </rPh>
    <rPh sb="44" eb="46">
      <t>ヒツヨウ</t>
    </rPh>
    <rPh sb="56" eb="58">
      <t>レンラク</t>
    </rPh>
    <rPh sb="58" eb="59">
      <t>ヒョウ</t>
    </rPh>
    <rPh sb="59" eb="60">
      <t>トウ</t>
    </rPh>
    <rPh sb="61" eb="63">
      <t>レンラク</t>
    </rPh>
    <rPh sb="70" eb="71">
      <t>タイ</t>
    </rPh>
    <rPh sb="73" eb="75">
      <t>ズイジ</t>
    </rPh>
    <phoneticPr fontId="2"/>
  </si>
  <si>
    <t>事業の円滑な運営を図る事を目的に訪問指導員の研修会及び意見交換等の連絡会を年１回開催している。</t>
    <rPh sb="31" eb="32">
      <t>トウ</t>
    </rPh>
    <rPh sb="37" eb="38">
      <t>ネン</t>
    </rPh>
    <rPh sb="39" eb="40">
      <t>カイ</t>
    </rPh>
    <phoneticPr fontId="2"/>
  </si>
  <si>
    <t>もっとも不安の強い生後間もない時期から生後３か月までの全出生世帯を対象に、保健師・助産師（一部、委嘱訪問指導員を含む）の専門職が訪問することで、育児不安の解消や虐待予防、母子の健康増進を図ることを目的としている。</t>
    <rPh sb="4" eb="6">
      <t>フアン</t>
    </rPh>
    <rPh sb="7" eb="8">
      <t>ツヨ</t>
    </rPh>
    <rPh sb="15" eb="17">
      <t>ジキ</t>
    </rPh>
    <rPh sb="19" eb="21">
      <t>セイゴ</t>
    </rPh>
    <rPh sb="27" eb="28">
      <t>ゼン</t>
    </rPh>
    <rPh sb="33" eb="35">
      <t>タイショウ</t>
    </rPh>
    <rPh sb="41" eb="44">
      <t>ジョサンシ</t>
    </rPh>
    <rPh sb="45" eb="47">
      <t>イチブ</t>
    </rPh>
    <rPh sb="48" eb="50">
      <t>イショク</t>
    </rPh>
    <rPh sb="50" eb="52">
      <t>ホウモン</t>
    </rPh>
    <rPh sb="52" eb="55">
      <t>シドウイン</t>
    </rPh>
    <rPh sb="56" eb="57">
      <t>フク</t>
    </rPh>
    <rPh sb="72" eb="74">
      <t>イクジ</t>
    </rPh>
    <rPh sb="74" eb="76">
      <t>フアン</t>
    </rPh>
    <rPh sb="77" eb="79">
      <t>カイショウ</t>
    </rPh>
    <rPh sb="80" eb="82">
      <t>ギャクタイ</t>
    </rPh>
    <rPh sb="82" eb="84">
      <t>ヨボウ</t>
    </rPh>
    <rPh sb="85" eb="87">
      <t>ボシ</t>
    </rPh>
    <rPh sb="88" eb="90">
      <t>ケンコウ</t>
    </rPh>
    <rPh sb="90" eb="92">
      <t>ゾウシン</t>
    </rPh>
    <rPh sb="93" eb="94">
      <t>ハカ</t>
    </rPh>
    <rPh sb="98" eb="100">
      <t>モクテキ</t>
    </rPh>
    <phoneticPr fontId="2"/>
  </si>
  <si>
    <t>　健康診査や各種相談により、発育・発達や養育環境などにおいて支援が必要となった児および集団健康診査を受診しなかった児に訪問指導を実施している。</t>
    <rPh sb="1" eb="3">
      <t>ケンコウ</t>
    </rPh>
    <rPh sb="3" eb="5">
      <t>シンサ</t>
    </rPh>
    <rPh sb="6" eb="8">
      <t>カクシュ</t>
    </rPh>
    <rPh sb="8" eb="10">
      <t>ソウダン</t>
    </rPh>
    <rPh sb="14" eb="16">
      <t>ハツイク</t>
    </rPh>
    <rPh sb="17" eb="19">
      <t>ハッタツ</t>
    </rPh>
    <rPh sb="20" eb="22">
      <t>ヨウイク</t>
    </rPh>
    <rPh sb="22" eb="24">
      <t>カンキョウ</t>
    </rPh>
    <rPh sb="30" eb="32">
      <t>シエン</t>
    </rPh>
    <rPh sb="33" eb="35">
      <t>ヒツヨウ</t>
    </rPh>
    <rPh sb="39" eb="40">
      <t>ジ</t>
    </rPh>
    <rPh sb="43" eb="45">
      <t>シュウダン</t>
    </rPh>
    <rPh sb="45" eb="47">
      <t>ケンコウ</t>
    </rPh>
    <rPh sb="47" eb="48">
      <t>シン</t>
    </rPh>
    <rPh sb="48" eb="49">
      <t>サ</t>
    </rPh>
    <rPh sb="50" eb="52">
      <t>ジュシン</t>
    </rPh>
    <rPh sb="57" eb="58">
      <t>ジ</t>
    </rPh>
    <rPh sb="59" eb="61">
      <t>ホウモン</t>
    </rPh>
    <rPh sb="61" eb="63">
      <t>シドウ</t>
    </rPh>
    <rPh sb="64" eb="66">
      <t>ジッシ</t>
    </rPh>
    <phoneticPr fontId="2"/>
  </si>
  <si>
    <t>　多胎や若年、育児不安、産後うつ等の妊産婦や未熟児等に対し、育児不安の軽減、虐待予防を図るため、医療機関から福祉健康センターへ連絡票を介して情報提供を受け、早期に訪問し、連携しながら継続支援を行っている。また、医療機関等との連携強化と事業を効果的に推進するために、連絡会や研修会を開催している。
　さらに、助産師の訪問指導による「すくすく母乳育児支援事業」、「多胎妊産婦サポート事業」、心理士の訪問指導による「産婦のための心理士相談」も併せて実施し、個別支援の強化を図っている。</t>
    <rPh sb="54" eb="56">
      <t>フクシ</t>
    </rPh>
    <rPh sb="56" eb="58">
      <t>ケンコウ</t>
    </rPh>
    <rPh sb="67" eb="68">
      <t>カイ</t>
    </rPh>
    <rPh sb="78" eb="80">
      <t>ソウキ</t>
    </rPh>
    <rPh sb="81" eb="83">
      <t>ホウモン</t>
    </rPh>
    <rPh sb="85" eb="87">
      <t>レンケイ</t>
    </rPh>
    <rPh sb="91" eb="93">
      <t>ケイゾク</t>
    </rPh>
    <rPh sb="93" eb="95">
      <t>シエン</t>
    </rPh>
    <rPh sb="96" eb="97">
      <t>オコナ</t>
    </rPh>
    <rPh sb="105" eb="107">
      <t>イリョウ</t>
    </rPh>
    <rPh sb="107" eb="109">
      <t>キカン</t>
    </rPh>
    <rPh sb="109" eb="110">
      <t>トウ</t>
    </rPh>
    <rPh sb="112" eb="114">
      <t>レンケイ</t>
    </rPh>
    <rPh sb="114" eb="116">
      <t>キョウカ</t>
    </rPh>
    <rPh sb="117" eb="119">
      <t>ジギョウ</t>
    </rPh>
    <rPh sb="120" eb="122">
      <t>コウカ</t>
    </rPh>
    <rPh sb="122" eb="123">
      <t>テキ</t>
    </rPh>
    <rPh sb="124" eb="126">
      <t>スイシン</t>
    </rPh>
    <rPh sb="136" eb="139">
      <t>ケンシュウカイ</t>
    </rPh>
    <rPh sb="153" eb="156">
      <t>ジョサンシ</t>
    </rPh>
    <rPh sb="157" eb="159">
      <t>ホウモン</t>
    </rPh>
    <rPh sb="159" eb="161">
      <t>シドウ</t>
    </rPh>
    <rPh sb="169" eb="171">
      <t>ボニュウ</t>
    </rPh>
    <rPh sb="171" eb="173">
      <t>イクジ</t>
    </rPh>
    <rPh sb="173" eb="175">
      <t>シエン</t>
    </rPh>
    <rPh sb="175" eb="177">
      <t>ジギョウ</t>
    </rPh>
    <rPh sb="180" eb="182">
      <t>タタイ</t>
    </rPh>
    <rPh sb="182" eb="185">
      <t>ニンサンプ</t>
    </rPh>
    <rPh sb="189" eb="191">
      <t>ジギョウ</t>
    </rPh>
    <rPh sb="193" eb="196">
      <t>シンリシ</t>
    </rPh>
    <rPh sb="197" eb="199">
      <t>ホウモン</t>
    </rPh>
    <rPh sb="199" eb="201">
      <t>シドウ</t>
    </rPh>
    <rPh sb="205" eb="207">
      <t>サンプ</t>
    </rPh>
    <rPh sb="211" eb="216">
      <t>シンリシソウダン</t>
    </rPh>
    <rPh sb="218" eb="219">
      <t>アワ</t>
    </rPh>
    <rPh sb="221" eb="223">
      <t>ジッシ</t>
    </rPh>
    <phoneticPr fontId="2"/>
  </si>
  <si>
    <t>2-1-7-a　健康教育・健康教室</t>
    <phoneticPr fontId="2"/>
  </si>
  <si>
    <t>2-1-7　健康教育・健康教室</t>
    <rPh sb="6" eb="8">
      <t>ケンコウ</t>
    </rPh>
    <rPh sb="8" eb="10">
      <t>キョウイク</t>
    </rPh>
    <rPh sb="11" eb="13">
      <t>ケンコウ</t>
    </rPh>
    <rPh sb="13" eb="15">
      <t>キョウシツ</t>
    </rPh>
    <phoneticPr fontId="2"/>
  </si>
  <si>
    <t>　平成21年4月から、妊婦健康診査の8回目と11回目に超音波検査を実施。
　平成27年4月から、妊婦健康診査の1回目に超音波検査を追加。
　平成28年4月から、妊婦健康診査の4回目に超音波検査を追加。
　（平成20年度までは、出産予定日において35歳以上の妊婦を対象に、妊婦健診４回目受診時に１回超音波検査を実施していた。）</t>
    <rPh sb="1" eb="3">
      <t>ヘイセイ</t>
    </rPh>
    <rPh sb="5" eb="6">
      <t>ネン</t>
    </rPh>
    <rPh sb="7" eb="8">
      <t>ガツ</t>
    </rPh>
    <rPh sb="11" eb="13">
      <t>ニンプ</t>
    </rPh>
    <rPh sb="13" eb="15">
      <t>ケンコウ</t>
    </rPh>
    <rPh sb="15" eb="17">
      <t>シンサ</t>
    </rPh>
    <rPh sb="19" eb="21">
      <t>カイメ</t>
    </rPh>
    <rPh sb="24" eb="26">
      <t>カイメ</t>
    </rPh>
    <rPh sb="27" eb="30">
      <t>チョウオンパ</t>
    </rPh>
    <rPh sb="30" eb="32">
      <t>ケンサ</t>
    </rPh>
    <rPh sb="33" eb="35">
      <t>ジッシ</t>
    </rPh>
    <rPh sb="38" eb="40">
      <t>ヘイセイ</t>
    </rPh>
    <rPh sb="42" eb="43">
      <t>ネン</t>
    </rPh>
    <rPh sb="44" eb="45">
      <t>ガツ</t>
    </rPh>
    <rPh sb="48" eb="50">
      <t>ニンプ</t>
    </rPh>
    <rPh sb="50" eb="52">
      <t>ケンコウ</t>
    </rPh>
    <rPh sb="52" eb="54">
      <t>シンサ</t>
    </rPh>
    <rPh sb="56" eb="58">
      <t>カイメ</t>
    </rPh>
    <rPh sb="59" eb="62">
      <t>チョウオンパ</t>
    </rPh>
    <rPh sb="62" eb="64">
      <t>ケンサ</t>
    </rPh>
    <rPh sb="65" eb="67">
      <t>ツイカ</t>
    </rPh>
    <rPh sb="97" eb="99">
      <t>ツイカ</t>
    </rPh>
    <rPh sb="103" eb="105">
      <t>ヘイセイ</t>
    </rPh>
    <rPh sb="107" eb="108">
      <t>ネン</t>
    </rPh>
    <rPh sb="108" eb="109">
      <t>ド</t>
    </rPh>
    <rPh sb="113" eb="115">
      <t>シュッサン</t>
    </rPh>
    <rPh sb="115" eb="118">
      <t>ヨテイビ</t>
    </rPh>
    <rPh sb="124" eb="127">
      <t>サイイジョウ</t>
    </rPh>
    <rPh sb="128" eb="130">
      <t>ニンプ</t>
    </rPh>
    <rPh sb="131" eb="133">
      <t>タイショウ</t>
    </rPh>
    <rPh sb="135" eb="137">
      <t>ニンプ</t>
    </rPh>
    <rPh sb="137" eb="139">
      <t>ケンシン</t>
    </rPh>
    <rPh sb="140" eb="142">
      <t>カイメ</t>
    </rPh>
    <rPh sb="142" eb="144">
      <t>ジュシン</t>
    </rPh>
    <rPh sb="144" eb="145">
      <t>ジ</t>
    </rPh>
    <rPh sb="147" eb="148">
      <t>カイ</t>
    </rPh>
    <rPh sb="148" eb="151">
      <t>チョウオンパ</t>
    </rPh>
    <rPh sb="151" eb="153">
      <t>ケンサ</t>
    </rPh>
    <rPh sb="154" eb="156">
      <t>ジッシ</t>
    </rPh>
    <phoneticPr fontId="2"/>
  </si>
  <si>
    <t>昭和49年度</t>
    <rPh sb="0" eb="2">
      <t>ショウワ</t>
    </rPh>
    <rPh sb="4" eb="6">
      <t>ネンド</t>
    </rPh>
    <phoneticPr fontId="2"/>
  </si>
  <si>
    <t>昭和59年度</t>
    <rPh sb="0" eb="2">
      <t>ショウワ</t>
    </rPh>
    <rPh sb="4" eb="6">
      <t>ネンド</t>
    </rPh>
    <phoneticPr fontId="2"/>
  </si>
  <si>
    <t>平成６年度</t>
    <rPh sb="0" eb="2">
      <t>ヘイセイ</t>
    </rPh>
    <rPh sb="3" eb="5">
      <t>ネンド</t>
    </rPh>
    <phoneticPr fontId="2"/>
  </si>
  <si>
    <t>平成16年度</t>
    <rPh sb="0" eb="2">
      <t>ヘイセイ</t>
    </rPh>
    <rPh sb="4" eb="6">
      <t>ネンド</t>
    </rPh>
    <phoneticPr fontId="2"/>
  </si>
  <si>
    <t>平成26年度</t>
    <rPh sb="0" eb="2">
      <t>ヘイセイ</t>
    </rPh>
    <rPh sb="4" eb="6">
      <t>ネンド</t>
    </rPh>
    <phoneticPr fontId="2"/>
  </si>
  <si>
    <t>令和６年度</t>
    <rPh sb="0" eb="2">
      <t>レイワ</t>
    </rPh>
    <rPh sb="3" eb="5">
      <t>ネンド</t>
    </rPh>
    <phoneticPr fontId="2"/>
  </si>
  <si>
    <t>令和５年度</t>
    <rPh sb="0" eb="2">
      <t>レイワ</t>
    </rPh>
    <phoneticPr fontId="2"/>
  </si>
  <si>
    <t>（令和６年度）</t>
    <rPh sb="1" eb="3">
      <t>レイワ</t>
    </rPh>
    <rPh sb="4" eb="6">
      <t>ネンド</t>
    </rPh>
    <rPh sb="5" eb="6">
      <t>ド</t>
    </rPh>
    <phoneticPr fontId="2"/>
  </si>
  <si>
    <t>令和６年度</t>
    <rPh sb="0" eb="2">
      <t>レイワ</t>
    </rPh>
    <rPh sb="3" eb="5">
      <t>ネンド</t>
    </rPh>
    <rPh sb="4" eb="5">
      <t>ド</t>
    </rPh>
    <phoneticPr fontId="2"/>
  </si>
  <si>
    <t>５(５)</t>
    <phoneticPr fontId="2"/>
  </si>
  <si>
    <t>令和
６年度</t>
    <rPh sb="0" eb="2">
      <t>レイワ</t>
    </rPh>
    <rPh sb="4" eb="6">
      <t>ネンド</t>
    </rPh>
    <rPh sb="5" eb="6">
      <t>ド</t>
    </rPh>
    <phoneticPr fontId="2"/>
  </si>
  <si>
    <t>令和
６年度</t>
    <rPh sb="0" eb="2">
      <t>レイワ</t>
    </rPh>
    <rPh sb="4" eb="6">
      <t>ネンド</t>
    </rPh>
    <phoneticPr fontId="2"/>
  </si>
  <si>
    <t>4（2）</t>
    <phoneticPr fontId="2"/>
  </si>
  <si>
    <t>令和6年度</t>
    <rPh sb="0" eb="2">
      <t>レイワ</t>
    </rPh>
    <rPh sb="3" eb="5">
      <t>ネンド</t>
    </rPh>
    <phoneticPr fontId="2"/>
  </si>
  <si>
    <t>-</t>
    <phoneticPr fontId="2"/>
  </si>
  <si>
    <t>-</t>
    <phoneticPr fontId="2"/>
  </si>
  <si>
    <t>２(２)</t>
    <phoneticPr fontId="2"/>
  </si>
  <si>
    <t>-</t>
    <phoneticPr fontId="2"/>
  </si>
  <si>
    <t>l</t>
    <phoneticPr fontId="2"/>
  </si>
  <si>
    <t>育　　　　　　   　　　　児</t>
    <rPh sb="0" eb="1">
      <t>イク</t>
    </rPh>
    <rPh sb="14" eb="15">
      <t>コ</t>
    </rPh>
    <phoneticPr fontId="2"/>
  </si>
  <si>
    <t>病　　　　　　     　　　　気</t>
    <rPh sb="0" eb="1">
      <t>ヤマイ</t>
    </rPh>
    <rPh sb="16" eb="17">
      <t>キ</t>
    </rPh>
    <phoneticPr fontId="2"/>
  </si>
  <si>
    <t>歯　　　　　　　　　科</t>
    <rPh sb="0" eb="1">
      <t>ハ</t>
    </rPh>
    <rPh sb="10" eb="11">
      <t>カ</t>
    </rPh>
    <phoneticPr fontId="2"/>
  </si>
  <si>
    <t>そ　の　他　（確認せず含む）</t>
    <rPh sb="4" eb="5">
      <t>タ</t>
    </rPh>
    <rPh sb="7" eb="9">
      <t>カクニン</t>
    </rPh>
    <rPh sb="11" eb="12">
      <t>フク</t>
    </rPh>
    <phoneticPr fontId="2"/>
  </si>
  <si>
    <t>-</t>
    <phoneticPr fontId="2"/>
  </si>
  <si>
    <t>-</t>
    <phoneticPr fontId="2"/>
  </si>
  <si>
    <t>5（1）</t>
    <phoneticPr fontId="2"/>
  </si>
  <si>
    <t>207（8.8％）</t>
    <phoneticPr fontId="2"/>
  </si>
  <si>
    <t>※未熟児について、令和５年度までは出生時体重2,500g未満の児及び、未熟児養育医療の受給</t>
    <rPh sb="1" eb="4">
      <t>ミジュクジ</t>
    </rPh>
    <rPh sb="9" eb="11">
      <t>レイワ</t>
    </rPh>
    <rPh sb="12" eb="14">
      <t>ネンド</t>
    </rPh>
    <rPh sb="17" eb="20">
      <t>シュッセイジ</t>
    </rPh>
    <rPh sb="20" eb="22">
      <t>タイジュウ</t>
    </rPh>
    <rPh sb="28" eb="30">
      <t>ミマン</t>
    </rPh>
    <rPh sb="31" eb="32">
      <t>ジ</t>
    </rPh>
    <rPh sb="32" eb="33">
      <t>オヨ</t>
    </rPh>
    <rPh sb="35" eb="38">
      <t>ミジュクジ</t>
    </rPh>
    <rPh sb="38" eb="40">
      <t>ヨウイク</t>
    </rPh>
    <rPh sb="40" eb="42">
      <t>イリョウ</t>
    </rPh>
    <rPh sb="43" eb="45">
      <t>ジュキュウ</t>
    </rPh>
    <phoneticPr fontId="2"/>
  </si>
  <si>
    <t>　 申請対象児を計上。令和６年度からは対象を見直し、未熟児養育医療の受給申請対象児を計上。</t>
    <rPh sb="2" eb="4">
      <t>シンセイ</t>
    </rPh>
    <rPh sb="4" eb="6">
      <t>タイショウ</t>
    </rPh>
    <rPh sb="6" eb="7">
      <t>ジ</t>
    </rPh>
    <rPh sb="8" eb="10">
      <t>ケイジョウ</t>
    </rPh>
    <rPh sb="11" eb="13">
      <t>レイワ</t>
    </rPh>
    <rPh sb="14" eb="16">
      <t>ネンド</t>
    </rPh>
    <rPh sb="19" eb="21">
      <t>タイショウ</t>
    </rPh>
    <rPh sb="22" eb="24">
      <t>ミナオ</t>
    </rPh>
    <rPh sb="26" eb="29">
      <t>ミジュクジ</t>
    </rPh>
    <rPh sb="29" eb="31">
      <t>ヨウイク</t>
    </rPh>
    <rPh sb="31" eb="33">
      <t>イリョウ</t>
    </rPh>
    <rPh sb="34" eb="36">
      <t>ジュキュウ</t>
    </rPh>
    <rPh sb="36" eb="38">
      <t>シンセイ</t>
    </rPh>
    <rPh sb="38" eb="41">
      <t>タイショウジ</t>
    </rPh>
    <rPh sb="42" eb="44">
      <t>ケイジョウ</t>
    </rPh>
    <phoneticPr fontId="2"/>
  </si>
  <si>
    <t>※育児教室は令和５年度までは１コース１回実施。令和６年度から1コース2回に変更。</t>
    <rPh sb="1" eb="3">
      <t>イクジ</t>
    </rPh>
    <rPh sb="3" eb="5">
      <t>キョウシツ</t>
    </rPh>
    <rPh sb="6" eb="8">
      <t>レイワ</t>
    </rPh>
    <rPh sb="9" eb="11">
      <t>ネンド</t>
    </rPh>
    <rPh sb="19" eb="20">
      <t>カイ</t>
    </rPh>
    <rPh sb="20" eb="22">
      <t>ジッシ</t>
    </rPh>
    <rPh sb="23" eb="25">
      <t>レイワ</t>
    </rPh>
    <rPh sb="26" eb="28">
      <t>ネンド</t>
    </rPh>
    <rPh sb="35" eb="36">
      <t>カイ</t>
    </rPh>
    <rPh sb="37" eb="39">
      <t>ヘンコウ</t>
    </rPh>
    <phoneticPr fontId="2"/>
  </si>
  <si>
    <t>33地区
（29箇所）</t>
    <rPh sb="2" eb="4">
      <t>チク</t>
    </rPh>
    <rPh sb="8" eb="10">
      <t>カショ</t>
    </rPh>
    <phoneticPr fontId="2"/>
  </si>
  <si>
    <t>※その他、一部商業施設においても実施</t>
    <rPh sb="3" eb="4">
      <t>タ</t>
    </rPh>
    <rPh sb="5" eb="7">
      <t>イチブ</t>
    </rPh>
    <rPh sb="7" eb="9">
      <t>ショウギョウ</t>
    </rPh>
    <rPh sb="9" eb="11">
      <t>シセツ</t>
    </rPh>
    <rPh sb="16" eb="18">
      <t>ジッシ</t>
    </rPh>
    <phoneticPr fontId="2"/>
  </si>
  <si>
    <t>遺伝専門職</t>
    <rPh sb="0" eb="2">
      <t>イデン</t>
    </rPh>
    <rPh sb="2" eb="4">
      <t>センモン</t>
    </rPh>
    <rPh sb="4" eb="5">
      <t>ショク</t>
    </rPh>
    <phoneticPr fontId="2"/>
  </si>
  <si>
    <t>2（-）</t>
    <phoneticPr fontId="2"/>
  </si>
  <si>
    <t>3（1）</t>
    <phoneticPr fontId="2"/>
  </si>
  <si>
    <t>＊令和元年度から、石川中央圏域にて広域事業としてデイサービス型及び宿泊型を開始
＊令和５年度から、訪問型を開始
＊令和６年度から、対象者を「産後ケアを必要とする者」に拡大。また、一部自己負担額を減額。</t>
    <rPh sb="1" eb="3">
      <t>レイワ</t>
    </rPh>
    <rPh sb="3" eb="6">
      <t>ガンネンド</t>
    </rPh>
    <rPh sb="9" eb="11">
      <t>イシカワ</t>
    </rPh>
    <rPh sb="11" eb="13">
      <t>チュウオウ</t>
    </rPh>
    <rPh sb="13" eb="15">
      <t>ケンイキ</t>
    </rPh>
    <rPh sb="17" eb="19">
      <t>コウイキ</t>
    </rPh>
    <rPh sb="19" eb="21">
      <t>ジギョウ</t>
    </rPh>
    <rPh sb="30" eb="31">
      <t>ガタ</t>
    </rPh>
    <rPh sb="31" eb="32">
      <t>オヨ</t>
    </rPh>
    <rPh sb="33" eb="36">
      <t>シュクハクガタ</t>
    </rPh>
    <rPh sb="37" eb="39">
      <t>カイシ</t>
    </rPh>
    <rPh sb="41" eb="43">
      <t>レイワ</t>
    </rPh>
    <rPh sb="44" eb="46">
      <t>ネンド</t>
    </rPh>
    <rPh sb="49" eb="51">
      <t>ホウモン</t>
    </rPh>
    <rPh sb="51" eb="52">
      <t>ガタ</t>
    </rPh>
    <rPh sb="53" eb="55">
      <t>カイシ</t>
    </rPh>
    <rPh sb="57" eb="59">
      <t>レイワ</t>
    </rPh>
    <rPh sb="60" eb="62">
      <t>ネンド</t>
    </rPh>
    <rPh sb="65" eb="68">
      <t>タイショウシャ</t>
    </rPh>
    <rPh sb="70" eb="72">
      <t>サンゴ</t>
    </rPh>
    <rPh sb="75" eb="77">
      <t>ヒツヨウ</t>
    </rPh>
    <rPh sb="80" eb="81">
      <t>モノ</t>
    </rPh>
    <rPh sb="83" eb="85">
      <t>カクダイ</t>
    </rPh>
    <rPh sb="89" eb="91">
      <t>イチブ</t>
    </rPh>
    <rPh sb="91" eb="93">
      <t>ジコ</t>
    </rPh>
    <rPh sb="93" eb="96">
      <t>フタンガク</t>
    </rPh>
    <rPh sb="97" eb="99">
      <t>ゲンガク</t>
    </rPh>
    <phoneticPr fontId="2"/>
  </si>
  <si>
    <t>こども広場事業</t>
    <rPh sb="3" eb="5">
      <t>ヒロバ</t>
    </rPh>
    <rPh sb="5" eb="7">
      <t>ジギョウ</t>
    </rPh>
    <phoneticPr fontId="2"/>
  </si>
  <si>
    <t>令和６年度</t>
  </si>
  <si>
    <t>令和５年度</t>
  </si>
  <si>
    <t>注：妊婦の対象者数は、令和６年度中の妊娠届出数を計上</t>
    <rPh sb="11" eb="13">
      <t>レイワ</t>
    </rPh>
    <rPh sb="14" eb="17">
      <t>ネンドチュウ</t>
    </rPh>
    <rPh sb="15" eb="16">
      <t>ド</t>
    </rPh>
    <rPh sb="18" eb="20">
      <t>ニンシン</t>
    </rPh>
    <rPh sb="20" eb="23">
      <t>トドケデスウ</t>
    </rPh>
    <rPh sb="24" eb="26">
      <t>ケイジョウ</t>
    </rPh>
    <phoneticPr fontId="2"/>
  </si>
  <si>
    <t>※受診件数は令和５年度に申請したものを含む</t>
    <rPh sb="1" eb="3">
      <t>ジュシン</t>
    </rPh>
    <rPh sb="3" eb="5">
      <t>ケンスウ</t>
    </rPh>
    <rPh sb="6" eb="8">
      <t>レイワ</t>
    </rPh>
    <rPh sb="9" eb="11">
      <t>ネンド</t>
    </rPh>
    <rPh sb="12" eb="14">
      <t>シンセイ</t>
    </rPh>
    <rPh sb="19" eb="20">
      <t>フク</t>
    </rPh>
    <phoneticPr fontId="2"/>
  </si>
  <si>
    <t>受診率
(６年度)</t>
    <rPh sb="0" eb="3">
      <t>ジュシンリツ</t>
    </rPh>
    <rPh sb="6" eb="8">
      <t>ネンド</t>
    </rPh>
    <phoneticPr fontId="2"/>
  </si>
  <si>
    <t>管理栄養士</t>
    <rPh sb="0" eb="2">
      <t>カンリ</t>
    </rPh>
    <rPh sb="2" eb="5">
      <t>エイヨウシ</t>
    </rPh>
    <phoneticPr fontId="2"/>
  </si>
  <si>
    <t>　身近に相談者がいない妊産婦を対象に、身近な場所で気軽に立ち寄り安心して過ごせる場所の提供、助産師による育児支援等を実施している。</t>
    <rPh sb="1" eb="3">
      <t>ミジカ</t>
    </rPh>
    <rPh sb="4" eb="7">
      <t>ソウダンシャ</t>
    </rPh>
    <rPh sb="11" eb="14">
      <t>ニンサンプ</t>
    </rPh>
    <rPh sb="15" eb="17">
      <t>タイショウ</t>
    </rPh>
    <rPh sb="19" eb="21">
      <t>ミヂカ</t>
    </rPh>
    <rPh sb="22" eb="24">
      <t>バショ</t>
    </rPh>
    <rPh sb="25" eb="27">
      <t>キガル</t>
    </rPh>
    <rPh sb="28" eb="29">
      <t>タ</t>
    </rPh>
    <rPh sb="30" eb="31">
      <t>ヨ</t>
    </rPh>
    <rPh sb="32" eb="34">
      <t>アンシン</t>
    </rPh>
    <rPh sb="36" eb="37">
      <t>ス</t>
    </rPh>
    <rPh sb="40" eb="42">
      <t>バショ</t>
    </rPh>
    <rPh sb="43" eb="45">
      <t>テイキョウ</t>
    </rPh>
    <rPh sb="46" eb="49">
      <t>ジョサンシ</t>
    </rPh>
    <rPh sb="52" eb="54">
      <t>イクジ</t>
    </rPh>
    <rPh sb="54" eb="56">
      <t>シエン</t>
    </rPh>
    <rPh sb="56" eb="57">
      <t>トウ</t>
    </rPh>
    <rPh sb="58" eb="60">
      <t>ジッシ</t>
    </rPh>
    <phoneticPr fontId="2"/>
  </si>
  <si>
    <t xml:space="preserve">  保健・医療・福祉・地域が連携し、各分野の協働により妊娠期から出産・子育て期までの切れ目のない支援を実施するために、連携を強化することを目的として、各小学校区単位でネットワーク会議を開催している。</t>
    <rPh sb="14" eb="16">
      <t>レンケイ</t>
    </rPh>
    <rPh sb="35" eb="37">
      <t>コソダ</t>
    </rPh>
    <rPh sb="51" eb="53">
      <t>ジッシ</t>
    </rPh>
    <rPh sb="69" eb="71">
      <t>モクテキ</t>
    </rPh>
    <rPh sb="75" eb="76">
      <t>カク</t>
    </rPh>
    <rPh sb="76" eb="79">
      <t>ショウガッコウ</t>
    </rPh>
    <rPh sb="79" eb="80">
      <t>ク</t>
    </rPh>
    <rPh sb="80" eb="82">
      <t>タンイ</t>
    </rPh>
    <rPh sb="89" eb="91">
      <t>カイギ</t>
    </rPh>
    <rPh sb="92" eb="94">
      <t>カイサイ</t>
    </rPh>
    <phoneticPr fontId="2"/>
  </si>
  <si>
    <t>産婦健診受診者数</t>
    <rPh sb="0" eb="2">
      <t>サンプ</t>
    </rPh>
    <rPh sb="2" eb="4">
      <t>ケンシン</t>
    </rPh>
    <rPh sb="4" eb="7">
      <t>ジュシンシャ</t>
    </rPh>
    <rPh sb="7" eb="8">
      <t>スウ</t>
    </rPh>
    <phoneticPr fontId="2"/>
  </si>
  <si>
    <r>
      <t xml:space="preserve">産婦健康診査
</t>
    </r>
    <r>
      <rPr>
        <sz val="10"/>
        <rFont val="ＭＳ ゴシック"/>
        <family val="3"/>
        <charset val="128"/>
      </rPr>
      <t>（医療機関委託）</t>
    </r>
    <rPh sb="0" eb="2">
      <t>サンプ</t>
    </rPh>
    <rPh sb="2" eb="4">
      <t>ケンコウ</t>
    </rPh>
    <rPh sb="4" eb="6">
      <t>シンサ</t>
    </rPh>
    <rPh sb="8" eb="10">
      <t>イリョウ</t>
    </rPh>
    <rPh sb="10" eb="12">
      <t>キカン</t>
    </rPh>
    <rPh sb="12" eb="14">
      <t>イタク</t>
    </rPh>
    <phoneticPr fontId="2"/>
  </si>
  <si>
    <r>
      <t xml:space="preserve">１歳児健康診査
</t>
    </r>
    <r>
      <rPr>
        <sz val="10"/>
        <rFont val="ＭＳ ゴシック"/>
        <family val="3"/>
        <charset val="128"/>
      </rPr>
      <t>(医療機関委託）</t>
    </r>
    <rPh sb="1" eb="3">
      <t>サイジ</t>
    </rPh>
    <rPh sb="3" eb="5">
      <t>ケンコウ</t>
    </rPh>
    <rPh sb="5" eb="6">
      <t>シン</t>
    </rPh>
    <rPh sb="6" eb="7">
      <t>サ</t>
    </rPh>
    <rPh sb="9" eb="11">
      <t>イリョウ</t>
    </rPh>
    <rPh sb="11" eb="13">
      <t>キカン</t>
    </rPh>
    <rPh sb="13" eb="15">
      <t>イタク</t>
    </rPh>
    <phoneticPr fontId="2"/>
  </si>
  <si>
    <r>
      <t xml:space="preserve">６か月児健康診査
</t>
    </r>
    <r>
      <rPr>
        <sz val="10"/>
        <rFont val="ＭＳ ゴシック"/>
        <family val="3"/>
        <charset val="128"/>
      </rPr>
      <t>(医療機関委託）</t>
    </r>
    <rPh sb="2" eb="3">
      <t>ゲツ</t>
    </rPh>
    <rPh sb="3" eb="4">
      <t>ジ</t>
    </rPh>
    <rPh sb="4" eb="6">
      <t>ケンコウ</t>
    </rPh>
    <rPh sb="6" eb="7">
      <t>シン</t>
    </rPh>
    <rPh sb="7" eb="8">
      <t>サ</t>
    </rPh>
    <rPh sb="10" eb="12">
      <t>イリョウ</t>
    </rPh>
    <rPh sb="12" eb="14">
      <t>キカン</t>
    </rPh>
    <rPh sb="14" eb="16">
      <t>イタク</t>
    </rPh>
    <phoneticPr fontId="2"/>
  </si>
  <si>
    <t>母子健康手帳交付
児の妊婦支援事業</t>
    <rPh sb="0" eb="2">
      <t>ボシ</t>
    </rPh>
    <rPh sb="2" eb="4">
      <t>ケンコウ</t>
    </rPh>
    <rPh sb="4" eb="6">
      <t>テチョウ</t>
    </rPh>
    <rPh sb="6" eb="8">
      <t>コウフ</t>
    </rPh>
    <rPh sb="9" eb="10">
      <t>ジ</t>
    </rPh>
    <rPh sb="11" eb="13">
      <t>ニンプ</t>
    </rPh>
    <rPh sb="13" eb="15">
      <t>シエン</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</si>
</sst>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176" formatCode="0.0%"/>
    <numFmt numFmtId="177" formatCode="#,##0.0;[Red]\-#,##0.0"/>
    <numFmt numFmtId="178" formatCode="#,##0_);\(#,##0\)"/>
    <numFmt numFmtId="179" formatCode="_ * #,##0.0_ ;_ * \-#,##0.0_ ;_ * &quot;-&quot;?_ ;_ @_ "/>
    <numFmt numFmtId="180" formatCode="#,##0_ "/>
    <numFmt numFmtId="181" formatCode="0.0_ "/>
    <numFmt numFmtId="182" formatCode="_ * #,##0.0_ ;_ * \-#,##0.0_ ;_ * &quot;-&quot;??_ ;_ @_ "/>
    <numFmt numFmtId="183" formatCode="#,##0_);[Red]\(#,##0\)"/>
    <numFmt numFmtId="184" formatCode="0_);[Red]\(0\)"/>
    <numFmt numFmtId="185" formatCode="\(0\)"/>
    <numFmt numFmtId="186" formatCode="#,##0;[Red]#,##0"/>
    <numFmt numFmtId="187" formatCode="\(\-\)"/>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b/>
      <sz val="12"/>
      <name val="ＭＳ Ｐゴシック"/>
      <family val="3"/>
      <charset val="128"/>
    </font>
    <font>
      <b/>
      <sz val="16"/>
      <name val="ＭＳ Ｐ明朝"/>
      <family val="1"/>
      <charset val="128"/>
    </font>
    <font>
      <sz val="10.5"/>
      <name val="Century"/>
      <family val="1"/>
    </font>
    <font>
      <sz val="14"/>
      <name val="ＭＳ 明朝"/>
      <family val="1"/>
      <charset val="128"/>
    </font>
    <font>
      <sz val="11"/>
      <name val="Century"/>
      <family val="1"/>
    </font>
    <font>
      <sz val="24"/>
      <name val="ＭＳ Ｐゴシック"/>
      <family val="3"/>
      <charset val="128"/>
    </font>
    <font>
      <b/>
      <sz val="16"/>
      <name val="ＭＳ Ｐゴシック"/>
      <family val="3"/>
      <charset val="128"/>
    </font>
    <font>
      <b/>
      <sz val="11"/>
      <name val="ＭＳ Ｐゴシック"/>
      <family val="3"/>
      <charset val="128"/>
    </font>
    <font>
      <sz val="11"/>
      <name val="HGPｺﾞｼｯｸM"/>
      <family val="3"/>
      <charset val="128"/>
    </font>
    <font>
      <sz val="12"/>
      <name val="HGPｺﾞｼｯｸM"/>
      <family val="3"/>
      <charset val="128"/>
    </font>
    <font>
      <b/>
      <sz val="11"/>
      <name val="HGPｺﾞｼｯｸM"/>
      <family val="3"/>
      <charset val="128"/>
    </font>
    <font>
      <b/>
      <sz val="12"/>
      <name val="HGPｺﾞｼｯｸM"/>
      <family val="3"/>
      <charset val="128"/>
    </font>
    <font>
      <b/>
      <sz val="24"/>
      <name val="HGPｺﾞｼｯｸM"/>
      <family val="3"/>
      <charset val="128"/>
    </font>
    <font>
      <sz val="18"/>
      <name val="HGPｺﾞｼｯｸM"/>
      <family val="3"/>
      <charset val="128"/>
    </font>
    <font>
      <strike/>
      <sz val="11"/>
      <name val="HGPｺﾞｼｯｸM"/>
      <family val="3"/>
      <charset val="128"/>
    </font>
    <font>
      <sz val="10"/>
      <name val="HGPｺﾞｼｯｸM"/>
      <family val="3"/>
      <charset val="128"/>
    </font>
    <font>
      <sz val="16"/>
      <name val="HGPｺﾞｼｯｸM"/>
      <family val="3"/>
      <charset val="128"/>
    </font>
    <font>
      <sz val="11"/>
      <name val="ＭＳ ゴシック"/>
      <family val="3"/>
      <charset val="128"/>
    </font>
    <font>
      <sz val="10"/>
      <name val="ＭＳ Ｐ明朝"/>
      <family val="1"/>
      <charset val="128"/>
    </font>
    <font>
      <b/>
      <sz val="14"/>
      <name val="HGPｺﾞｼｯｸM"/>
      <family val="3"/>
      <charset val="128"/>
    </font>
    <font>
      <sz val="11"/>
      <name val="Calibri"/>
      <family val="2"/>
    </font>
    <font>
      <sz val="9"/>
      <name val="HGPｺﾞｼｯｸM"/>
      <family val="3"/>
      <charset val="128"/>
    </font>
    <font>
      <sz val="11"/>
      <color theme="1"/>
      <name val="ＭＳ Ｐゴシック"/>
      <family val="3"/>
      <charset val="128"/>
      <scheme val="minor"/>
    </font>
    <font>
      <sz val="10"/>
      <name val="ＭＳ ゴシック"/>
      <family val="3"/>
      <charset val="128"/>
    </font>
    <font>
      <sz val="8"/>
      <name val="HGPｺﾞｼｯｸM"/>
      <family val="3"/>
      <charset val="128"/>
    </font>
    <font>
      <b/>
      <sz val="9"/>
      <color indexed="81"/>
      <name val="MS P ゴシック"/>
      <family val="3"/>
      <charset val="128"/>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BFBFBF"/>
        <bgColor indexed="64"/>
      </patternFill>
    </fill>
    <fill>
      <patternFill patternType="solid">
        <fgColor rgb="FFC5D9F1"/>
        <bgColor indexed="64"/>
      </patternFill>
    </fill>
    <fill>
      <patternFill patternType="solid">
        <fgColor rgb="FF92CDDC"/>
        <bgColor indexed="64"/>
      </patternFill>
    </fill>
    <fill>
      <patternFill patternType="solid">
        <fgColor rgb="FFDAEEF3"/>
        <bgColor indexed="64"/>
      </patternFill>
    </fill>
    <fill>
      <patternFill patternType="solid">
        <fgColor rgb="FF8DB4E2"/>
        <bgColor indexed="64"/>
      </patternFill>
    </fill>
  </fills>
  <borders count="152">
    <border>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style="thin">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style="thin">
        <color indexed="64"/>
      </top>
      <bottom style="double">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right/>
      <top style="hair">
        <color indexed="64"/>
      </top>
      <bottom style="thin">
        <color indexed="64"/>
      </bottom>
      <diagonal/>
    </border>
    <border>
      <left style="hair">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diagonal/>
    </border>
    <border>
      <left style="hair">
        <color indexed="64"/>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medium">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right style="thick">
        <color theme="0"/>
      </right>
      <top/>
      <bottom/>
      <diagonal/>
    </border>
    <border>
      <left/>
      <right/>
      <top style="thick">
        <color theme="0"/>
      </top>
      <bottom/>
      <diagonal/>
    </border>
    <border>
      <left style="thick">
        <color theme="0"/>
      </left>
      <right/>
      <top/>
      <bottom/>
      <diagonal/>
    </border>
    <border>
      <left/>
      <right/>
      <top/>
      <bottom style="thick">
        <color theme="0"/>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dotted">
        <color indexed="64"/>
      </right>
      <top style="thin">
        <color theme="0" tint="-0.499984740745262"/>
      </top>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27" fillId="0" borderId="0">
      <alignment vertical="center"/>
    </xf>
  </cellStyleXfs>
  <cellXfs count="1404">
    <xf numFmtId="0" fontId="0" fillId="0" borderId="0" xfId="0"/>
    <xf numFmtId="0" fontId="4" fillId="0" borderId="0" xfId="0" applyFont="1" applyFill="1" applyAlignment="1">
      <alignment vertical="center"/>
    </xf>
    <xf numFmtId="0" fontId="7" fillId="0" borderId="0" xfId="0" applyFont="1" applyAlignment="1">
      <alignment horizontal="left"/>
    </xf>
    <xf numFmtId="0" fontId="7" fillId="0" borderId="0" xfId="0" applyFont="1" applyAlignment="1">
      <alignment horizontal="justify"/>
    </xf>
    <xf numFmtId="0" fontId="8" fillId="0" borderId="0" xfId="0" applyFont="1" applyAlignment="1">
      <alignment horizontal="justify"/>
    </xf>
    <xf numFmtId="0" fontId="9" fillId="0" borderId="0" xfId="0" applyFont="1" applyAlignment="1">
      <alignment horizontal="justify"/>
    </xf>
    <xf numFmtId="0" fontId="10" fillId="0" borderId="0" xfId="0" applyFont="1" applyAlignment="1">
      <alignment horizontal="distributed" vertical="center" justifyLastLine="1"/>
    </xf>
    <xf numFmtId="0" fontId="8" fillId="0" borderId="0" xfId="0" applyFont="1" applyAlignment="1">
      <alignment horizontal="distributed" vertical="center"/>
    </xf>
    <xf numFmtId="49" fontId="8" fillId="0" borderId="0" xfId="0" applyNumberFormat="1" applyFont="1" applyAlignment="1">
      <alignment horizontal="distributed" vertical="center" justifyLastLine="1"/>
    </xf>
    <xf numFmtId="0" fontId="4" fillId="0" borderId="0" xfId="0" applyFont="1" applyFill="1"/>
    <xf numFmtId="0" fontId="4" fillId="0" borderId="0" xfId="0" applyFont="1" applyFill="1" applyAlignment="1">
      <alignment horizontal="center"/>
    </xf>
    <xf numFmtId="176" fontId="4" fillId="0" borderId="0" xfId="0" applyNumberFormat="1" applyFont="1" applyFill="1"/>
    <xf numFmtId="0" fontId="13" fillId="0" borderId="0" xfId="0" applyFont="1" applyFill="1" applyAlignment="1">
      <alignment vertical="center"/>
    </xf>
    <xf numFmtId="38" fontId="13" fillId="0" borderId="0" xfId="1" applyFont="1" applyFill="1" applyBorder="1" applyAlignment="1">
      <alignment vertical="center"/>
    </xf>
    <xf numFmtId="0" fontId="13" fillId="0" borderId="0" xfId="0" applyFont="1" applyFill="1"/>
    <xf numFmtId="0" fontId="13" fillId="0" borderId="0" xfId="0" applyFont="1" applyFill="1" applyAlignment="1">
      <alignment horizontal="center"/>
    </xf>
    <xf numFmtId="176" fontId="13" fillId="0" borderId="0" xfId="0" applyNumberFormat="1" applyFont="1" applyFill="1"/>
    <xf numFmtId="0" fontId="14" fillId="0" borderId="0" xfId="0" applyFont="1" applyFill="1" applyAlignment="1">
      <alignment vertical="center"/>
    </xf>
    <xf numFmtId="0" fontId="14" fillId="0" borderId="0" xfId="0" applyFont="1" applyFill="1"/>
    <xf numFmtId="0" fontId="13" fillId="0" borderId="4" xfId="0" applyFont="1" applyFill="1" applyBorder="1" applyAlignment="1">
      <alignment horizontal="distributed" vertical="center" justifyLastLine="1"/>
    </xf>
    <xf numFmtId="49" fontId="18" fillId="0" borderId="0" xfId="0" applyNumberFormat="1" applyFont="1" applyAlignment="1">
      <alignment horizontal="distributed" vertical="center" justifyLastLine="1"/>
    </xf>
    <xf numFmtId="0" fontId="18" fillId="0" borderId="0" xfId="0" applyFont="1" applyAlignment="1">
      <alignment horizontal="distributed" vertical="center"/>
    </xf>
    <xf numFmtId="0" fontId="13" fillId="0" borderId="0" xfId="0" applyFont="1"/>
    <xf numFmtId="0" fontId="13" fillId="0" borderId="0" xfId="0" applyFont="1" applyAlignment="1">
      <alignment horizontal="justify"/>
    </xf>
    <xf numFmtId="41" fontId="14" fillId="0" borderId="0" xfId="0" applyNumberFormat="1" applyFont="1" applyFill="1" applyAlignment="1">
      <alignment vertical="center"/>
    </xf>
    <xf numFmtId="0" fontId="4" fillId="2" borderId="0" xfId="0" applyFont="1" applyFill="1" applyAlignment="1">
      <alignment vertical="center"/>
    </xf>
    <xf numFmtId="0" fontId="21" fillId="0" borderId="0" xfId="0" applyFont="1" applyAlignment="1">
      <alignment horizontal="distributed" vertical="center"/>
    </xf>
    <xf numFmtId="38" fontId="13" fillId="0" borderId="0" xfId="1" applyFont="1" applyFill="1" applyBorder="1" applyAlignment="1">
      <alignment horizontal="right" vertical="center"/>
    </xf>
    <xf numFmtId="38" fontId="4" fillId="0" borderId="0" xfId="1" applyFont="1" applyFill="1" applyAlignment="1">
      <alignment vertical="center"/>
    </xf>
    <xf numFmtId="38" fontId="13" fillId="0" borderId="10" xfId="1" applyFont="1" applyFill="1" applyBorder="1" applyAlignment="1">
      <alignment vertical="center" shrinkToFit="1"/>
    </xf>
    <xf numFmtId="38" fontId="4" fillId="0" borderId="11" xfId="1" applyFont="1" applyFill="1" applyBorder="1" applyAlignment="1">
      <alignment vertical="center"/>
    </xf>
    <xf numFmtId="38" fontId="13" fillId="0" borderId="12" xfId="1" applyFont="1" applyFill="1" applyBorder="1" applyAlignment="1">
      <alignment vertical="center"/>
    </xf>
    <xf numFmtId="38" fontId="13" fillId="0" borderId="16" xfId="1" applyFont="1" applyFill="1" applyBorder="1" applyAlignment="1">
      <alignment vertical="center" wrapText="1"/>
    </xf>
    <xf numFmtId="38" fontId="13" fillId="0" borderId="18" xfId="1" applyFont="1" applyFill="1" applyBorder="1" applyAlignment="1">
      <alignment vertical="center" wrapText="1"/>
    </xf>
    <xf numFmtId="38" fontId="13" fillId="0" borderId="19" xfId="1" applyFont="1" applyFill="1" applyBorder="1" applyAlignment="1">
      <alignment vertical="center"/>
    </xf>
    <xf numFmtId="38" fontId="13" fillId="0" borderId="20" xfId="1" applyFont="1" applyFill="1" applyBorder="1" applyAlignment="1">
      <alignment vertical="center"/>
    </xf>
    <xf numFmtId="38" fontId="13" fillId="0" borderId="10" xfId="1" applyFont="1" applyFill="1" applyBorder="1" applyAlignment="1">
      <alignment vertical="center"/>
    </xf>
    <xf numFmtId="0" fontId="13" fillId="0" borderId="3" xfId="0" applyFont="1" applyFill="1" applyBorder="1" applyAlignment="1">
      <alignment vertical="center" justifyLastLine="1"/>
    </xf>
    <xf numFmtId="0" fontId="13" fillId="0" borderId="21" xfId="0" applyFont="1" applyFill="1" applyBorder="1" applyAlignment="1">
      <alignment vertical="center" justifyLastLine="1"/>
    </xf>
    <xf numFmtId="0" fontId="13" fillId="0" borderId="15" xfId="0" applyFont="1" applyFill="1" applyBorder="1" applyAlignment="1">
      <alignment vertical="center" justifyLastLine="1"/>
    </xf>
    <xf numFmtId="0" fontId="13" fillId="0" borderId="22" xfId="0" applyFont="1" applyFill="1" applyBorder="1" applyAlignment="1">
      <alignment horizontal="distributed" vertical="center" justifyLastLine="1"/>
    </xf>
    <xf numFmtId="0" fontId="13" fillId="0" borderId="5" xfId="0" applyFont="1" applyFill="1" applyBorder="1" applyAlignment="1">
      <alignment horizontal="center" vertical="center" shrinkToFit="1"/>
    </xf>
    <xf numFmtId="0" fontId="14" fillId="0" borderId="0" xfId="0" applyFont="1" applyFill="1" applyBorder="1" applyAlignment="1">
      <alignment horizontal="distributed" vertical="center" justifyLastLine="1"/>
    </xf>
    <xf numFmtId="41" fontId="14"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3" fillId="0" borderId="0" xfId="0" applyFont="1" applyFill="1" applyBorder="1" applyAlignment="1">
      <alignment vertical="center"/>
    </xf>
    <xf numFmtId="0" fontId="13" fillId="0" borderId="28" xfId="0" applyFont="1" applyFill="1" applyBorder="1" applyAlignment="1">
      <alignment horizontal="distributed" vertical="center" justifyLastLine="1"/>
    </xf>
    <xf numFmtId="0" fontId="4" fillId="0" borderId="0" xfId="0" applyFont="1" applyFill="1" applyBorder="1"/>
    <xf numFmtId="0" fontId="4" fillId="0" borderId="0" xfId="0" applyFont="1" applyFill="1" applyBorder="1" applyAlignment="1">
      <alignment horizontal="distributed" vertical="center"/>
    </xf>
    <xf numFmtId="41" fontId="4" fillId="0" borderId="0" xfId="0" applyNumberFormat="1" applyFont="1" applyFill="1" applyBorder="1" applyAlignment="1">
      <alignment vertical="center"/>
    </xf>
    <xf numFmtId="0" fontId="12" fillId="0" borderId="0" xfId="0" applyFont="1" applyFill="1" applyAlignment="1">
      <alignment vertical="center"/>
    </xf>
    <xf numFmtId="0" fontId="13" fillId="0" borderId="29" xfId="0" applyFont="1" applyFill="1" applyBorder="1" applyAlignment="1">
      <alignment horizontal="distributed" vertical="center" justifyLastLine="1"/>
    </xf>
    <xf numFmtId="0" fontId="13" fillId="0" borderId="30" xfId="0" applyFont="1" applyFill="1" applyBorder="1" applyAlignment="1">
      <alignment horizontal="distributed" vertical="center" justifyLastLine="1"/>
    </xf>
    <xf numFmtId="0" fontId="13" fillId="0" borderId="31" xfId="0" applyFont="1" applyFill="1" applyBorder="1" applyAlignment="1">
      <alignment horizontal="distributed" vertical="center" justifyLastLine="1"/>
    </xf>
    <xf numFmtId="0" fontId="19" fillId="0" borderId="0" xfId="0" applyFont="1" applyFill="1" applyBorder="1" applyAlignment="1">
      <alignment horizontal="left" vertical="center" justifyLastLine="1"/>
    </xf>
    <xf numFmtId="3" fontId="13" fillId="0" borderId="0" xfId="0" applyNumberFormat="1" applyFont="1" applyFill="1" applyBorder="1" applyAlignment="1">
      <alignment vertical="center"/>
    </xf>
    <xf numFmtId="0" fontId="13" fillId="0" borderId="0" xfId="0" applyFont="1" applyFill="1" applyBorder="1" applyAlignment="1">
      <alignment vertical="center" justifyLastLine="1"/>
    </xf>
    <xf numFmtId="0" fontId="22" fillId="3" borderId="36" xfId="0" applyFont="1" applyFill="1" applyBorder="1" applyAlignment="1">
      <alignment horizontal="center" vertical="center"/>
    </xf>
    <xf numFmtId="41" fontId="13" fillId="0" borderId="47" xfId="1" applyNumberFormat="1" applyFont="1" applyFill="1" applyBorder="1" applyAlignment="1">
      <alignment horizontal="right" vertical="center" shrinkToFit="1"/>
    </xf>
    <xf numFmtId="41" fontId="13" fillId="0" borderId="46" xfId="1" applyNumberFormat="1" applyFont="1" applyFill="1" applyBorder="1" applyAlignment="1">
      <alignment horizontal="right" vertical="center" shrinkToFit="1"/>
    </xf>
    <xf numFmtId="41" fontId="13" fillId="0" borderId="0" xfId="0" applyNumberFormat="1" applyFont="1" applyFill="1" applyBorder="1" applyAlignment="1">
      <alignment horizontal="center" vertical="center"/>
    </xf>
    <xf numFmtId="0" fontId="13" fillId="0" borderId="0" xfId="0" applyFont="1" applyFill="1" applyAlignment="1"/>
    <xf numFmtId="0" fontId="13" fillId="0" borderId="0" xfId="0" applyFont="1" applyFill="1" applyAlignment="1">
      <alignment horizontal="distributed" vertical="center"/>
    </xf>
    <xf numFmtId="0" fontId="13" fillId="0" borderId="12" xfId="0" applyFont="1" applyFill="1" applyBorder="1" applyAlignment="1">
      <alignment horizontal="right" vertical="center"/>
    </xf>
    <xf numFmtId="0" fontId="13" fillId="0" borderId="50" xfId="0" applyFont="1" applyFill="1" applyBorder="1" applyAlignment="1">
      <alignment horizontal="right" vertical="center"/>
    </xf>
    <xf numFmtId="0" fontId="23" fillId="0" borderId="0" xfId="0" applyFont="1" applyFill="1" applyBorder="1" applyAlignment="1">
      <alignment horizontal="center" vertical="center"/>
    </xf>
    <xf numFmtId="0" fontId="13" fillId="0" borderId="5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41" fontId="13" fillId="0" borderId="0" xfId="0" applyNumberFormat="1" applyFont="1" applyFill="1" applyAlignment="1">
      <alignment vertical="center"/>
    </xf>
    <xf numFmtId="0" fontId="15" fillId="0" borderId="47" xfId="0" applyFont="1" applyFill="1" applyBorder="1" applyAlignment="1">
      <alignment vertical="center" shrinkToFit="1"/>
    </xf>
    <xf numFmtId="0" fontId="13" fillId="0" borderId="47" xfId="0" applyFont="1" applyFill="1" applyBorder="1" applyAlignment="1">
      <alignment vertical="center" shrinkToFit="1"/>
    </xf>
    <xf numFmtId="0" fontId="15" fillId="0" borderId="53" xfId="0" applyFont="1" applyFill="1" applyBorder="1" applyAlignment="1">
      <alignment vertical="center" shrinkToFit="1"/>
    </xf>
    <xf numFmtId="0" fontId="13" fillId="0" borderId="0" xfId="0" applyFont="1" applyFill="1" applyAlignment="1">
      <alignment horizontal="right" vertical="top"/>
    </xf>
    <xf numFmtId="0" fontId="0" fillId="0" borderId="0" xfId="0" applyFont="1"/>
    <xf numFmtId="0" fontId="20" fillId="0" borderId="4" xfId="0" applyFont="1" applyFill="1" applyBorder="1" applyAlignment="1">
      <alignment horizontal="distributed" vertical="center"/>
    </xf>
    <xf numFmtId="0" fontId="13" fillId="0" borderId="39" xfId="0" applyFont="1" applyFill="1" applyBorder="1" applyAlignment="1">
      <alignment vertical="center"/>
    </xf>
    <xf numFmtId="0" fontId="6" fillId="3" borderId="0" xfId="0" applyFont="1" applyFill="1" applyAlignment="1">
      <alignment vertical="center"/>
    </xf>
    <xf numFmtId="183" fontId="13" fillId="0" borderId="0" xfId="0" applyNumberFormat="1" applyFont="1" applyFill="1" applyBorder="1" applyAlignment="1">
      <alignment horizontal="distributed" vertical="center"/>
    </xf>
    <xf numFmtId="176" fontId="13" fillId="0" borderId="0" xfId="0" applyNumberFormat="1" applyFont="1" applyFill="1" applyBorder="1" applyAlignment="1">
      <alignment vertical="center"/>
    </xf>
    <xf numFmtId="0" fontId="13" fillId="0" borderId="0" xfId="0" applyNumberFormat="1" applyFont="1" applyFill="1" applyBorder="1" applyAlignment="1">
      <alignment vertical="center"/>
    </xf>
    <xf numFmtId="38" fontId="13" fillId="0" borderId="45" xfId="1" applyFont="1" applyFill="1" applyBorder="1" applyAlignment="1">
      <alignment vertical="center" shrinkToFit="1"/>
    </xf>
    <xf numFmtId="38" fontId="13" fillId="0" borderId="46" xfId="1" applyFont="1" applyFill="1" applyBorder="1" applyAlignment="1">
      <alignment horizontal="center" vertical="center" shrinkToFit="1"/>
    </xf>
    <xf numFmtId="38" fontId="13" fillId="0" borderId="0" xfId="1" applyFont="1" applyFill="1" applyAlignment="1">
      <alignment horizontal="right" vertical="center"/>
    </xf>
    <xf numFmtId="38" fontId="13" fillId="0" borderId="39" xfId="1" applyFont="1" applyFill="1" applyBorder="1" applyAlignment="1">
      <alignment vertical="center"/>
    </xf>
    <xf numFmtId="38" fontId="13" fillId="0" borderId="16" xfId="1" applyFont="1" applyFill="1" applyBorder="1" applyAlignment="1">
      <alignment vertical="center"/>
    </xf>
    <xf numFmtId="38" fontId="13" fillId="0" borderId="8" xfId="1" applyFont="1" applyFill="1" applyBorder="1" applyAlignment="1">
      <alignment vertical="center" shrinkToFit="1"/>
    </xf>
    <xf numFmtId="38" fontId="13" fillId="0" borderId="53" xfId="1" applyFont="1" applyFill="1" applyBorder="1" applyAlignment="1">
      <alignment vertical="center" shrinkToFit="1"/>
    </xf>
    <xf numFmtId="38" fontId="13" fillId="0" borderId="53" xfId="1" applyFont="1" applyFill="1" applyBorder="1" applyAlignment="1">
      <alignment horizontal="left" vertical="center" shrinkToFit="1"/>
    </xf>
    <xf numFmtId="38" fontId="13" fillId="0" borderId="59" xfId="1" applyFont="1" applyFill="1" applyBorder="1" applyAlignment="1">
      <alignment vertical="center"/>
    </xf>
    <xf numFmtId="38" fontId="13" fillId="0" borderId="16" xfId="1" applyFont="1" applyFill="1" applyBorder="1" applyAlignment="1">
      <alignment horizontal="left" vertical="center"/>
    </xf>
    <xf numFmtId="38" fontId="13" fillId="0" borderId="7" xfId="1" applyFont="1" applyFill="1" applyBorder="1" applyAlignment="1">
      <alignment horizontal="center" vertical="center"/>
    </xf>
    <xf numFmtId="38" fontId="13" fillId="0" borderId="13" xfId="1" applyFont="1" applyFill="1" applyBorder="1" applyAlignment="1">
      <alignment vertical="center" shrinkToFit="1"/>
    </xf>
    <xf numFmtId="38" fontId="13" fillId="0" borderId="57" xfId="1" applyFont="1" applyFill="1" applyBorder="1" applyAlignment="1">
      <alignment vertical="center" wrapText="1"/>
    </xf>
    <xf numFmtId="38" fontId="13" fillId="0" borderId="45" xfId="1" applyFont="1" applyFill="1" applyBorder="1" applyAlignment="1">
      <alignment horizontal="center" vertical="center" wrapText="1"/>
    </xf>
    <xf numFmtId="38" fontId="13" fillId="0" borderId="58" xfId="1" applyFont="1" applyFill="1" applyBorder="1" applyAlignment="1">
      <alignment horizontal="center" vertical="center" wrapText="1"/>
    </xf>
    <xf numFmtId="38" fontId="13" fillId="0" borderId="61" xfId="1" applyFont="1" applyFill="1" applyBorder="1" applyAlignment="1">
      <alignment horizontal="left" vertical="center"/>
    </xf>
    <xf numFmtId="38" fontId="13" fillId="0" borderId="62" xfId="1" applyFont="1" applyFill="1" applyBorder="1" applyAlignment="1">
      <alignment horizontal="left" vertical="center" shrinkToFit="1"/>
    </xf>
    <xf numFmtId="38" fontId="13" fillId="0" borderId="12" xfId="1" applyFont="1" applyFill="1" applyBorder="1" applyAlignment="1">
      <alignment horizontal="left" vertical="center" shrinkToFit="1"/>
    </xf>
    <xf numFmtId="38" fontId="13" fillId="0" borderId="19" xfId="1" applyFont="1" applyFill="1" applyBorder="1" applyAlignment="1">
      <alignment horizontal="left" vertical="center"/>
    </xf>
    <xf numFmtId="38" fontId="13" fillId="0" borderId="20" xfId="1" applyFont="1" applyFill="1" applyBorder="1" applyAlignment="1">
      <alignment horizontal="left" vertical="center"/>
    </xf>
    <xf numFmtId="38" fontId="13" fillId="0" borderId="58" xfId="1" applyFont="1" applyFill="1" applyBorder="1" applyAlignment="1">
      <alignment horizontal="center" vertical="center" textRotation="255" wrapText="1" shrinkToFit="1"/>
    </xf>
    <xf numFmtId="0" fontId="13" fillId="0" borderId="63" xfId="0" applyFont="1" applyFill="1" applyBorder="1" applyAlignment="1">
      <alignment vertical="center"/>
    </xf>
    <xf numFmtId="0" fontId="13" fillId="0" borderId="23" xfId="0" applyFont="1" applyFill="1" applyBorder="1" applyAlignment="1">
      <alignment vertical="center"/>
    </xf>
    <xf numFmtId="0" fontId="13" fillId="0" borderId="48" xfId="0" applyFont="1" applyFill="1" applyBorder="1" applyAlignment="1">
      <alignment horizontal="distributed" vertical="center" justifyLastLine="1"/>
    </xf>
    <xf numFmtId="0" fontId="15" fillId="0" borderId="0" xfId="0" applyFont="1" applyFill="1" applyAlignment="1">
      <alignment vertical="center"/>
    </xf>
    <xf numFmtId="0" fontId="3" fillId="0" borderId="0" xfId="0" applyFont="1" applyFill="1"/>
    <xf numFmtId="0" fontId="4" fillId="0" borderId="0" xfId="0" applyFont="1" applyFill="1" applyBorder="1" applyAlignment="1">
      <alignment horizontal="distributed" vertical="center" justifyLastLine="1"/>
    </xf>
    <xf numFmtId="0" fontId="4" fillId="0" borderId="0" xfId="0" applyFont="1" applyFill="1" applyBorder="1" applyAlignment="1">
      <alignment horizontal="center"/>
    </xf>
    <xf numFmtId="0" fontId="13" fillId="0" borderId="43" xfId="0" applyFont="1" applyFill="1" applyBorder="1" applyAlignment="1">
      <alignment horizontal="center" shrinkToFit="1"/>
    </xf>
    <xf numFmtId="0" fontId="13" fillId="0" borderId="25" xfId="0" applyFont="1" applyFill="1" applyBorder="1" applyAlignment="1">
      <alignment horizontal="center" shrinkToFit="1"/>
    </xf>
    <xf numFmtId="0" fontId="13" fillId="0" borderId="25" xfId="0" applyFont="1" applyFill="1" applyBorder="1" applyAlignment="1">
      <alignment horizontal="center" wrapText="1" shrinkToFit="1"/>
    </xf>
    <xf numFmtId="0" fontId="13" fillId="0" borderId="63" xfId="0" applyFont="1" applyFill="1" applyBorder="1" applyAlignment="1">
      <alignment vertical="center" shrinkToFit="1"/>
    </xf>
    <xf numFmtId="0" fontId="13" fillId="0" borderId="28" xfId="0" applyFont="1" applyFill="1" applyBorder="1" applyAlignment="1">
      <alignment horizontal="center" vertical="top" shrinkToFit="1"/>
    </xf>
    <xf numFmtId="0" fontId="13" fillId="0" borderId="65" xfId="0" applyFont="1" applyFill="1" applyBorder="1" applyAlignment="1">
      <alignment horizontal="center" vertical="top" shrinkToFit="1"/>
    </xf>
    <xf numFmtId="0" fontId="13" fillId="0" borderId="65" xfId="0" applyFont="1" applyFill="1" applyBorder="1" applyAlignment="1">
      <alignment horizontal="center" vertical="top" wrapText="1" shrinkToFit="1"/>
    </xf>
    <xf numFmtId="41" fontId="13" fillId="0" borderId="63" xfId="0" applyNumberFormat="1" applyFont="1" applyFill="1" applyBorder="1" applyAlignment="1">
      <alignment horizontal="right" vertical="center"/>
    </xf>
    <xf numFmtId="0" fontId="13" fillId="0" borderId="63" xfId="0" applyFont="1" applyFill="1" applyBorder="1" applyAlignment="1">
      <alignment horizontal="distributed" vertical="center" wrapText="1" justifyLastLine="1"/>
    </xf>
    <xf numFmtId="0" fontId="13" fillId="0" borderId="0" xfId="0" applyFont="1" applyFill="1" applyBorder="1" applyAlignment="1">
      <alignment horizontal="distributed" vertical="center" wrapText="1" justifyLastLine="1"/>
    </xf>
    <xf numFmtId="180" fontId="13" fillId="0" borderId="63" xfId="0" applyNumberFormat="1" applyFont="1" applyFill="1" applyBorder="1" applyAlignment="1">
      <alignment vertical="center" shrinkToFit="1"/>
    </xf>
    <xf numFmtId="180" fontId="13" fillId="0" borderId="0" xfId="0" applyNumberFormat="1" applyFont="1" applyFill="1" applyBorder="1" applyAlignment="1">
      <alignment vertical="center" shrinkToFit="1"/>
    </xf>
    <xf numFmtId="0" fontId="13" fillId="0" borderId="66" xfId="0" applyFont="1" applyFill="1" applyBorder="1" applyAlignment="1">
      <alignment horizontal="center" vertical="center" shrinkToFit="1"/>
    </xf>
    <xf numFmtId="0" fontId="13" fillId="0" borderId="48" xfId="0" applyFont="1" applyFill="1" applyBorder="1" applyAlignment="1">
      <alignment horizontal="center" vertical="center" shrinkToFit="1"/>
    </xf>
    <xf numFmtId="41" fontId="13" fillId="0" borderId="63" xfId="0" applyNumberFormat="1" applyFont="1" applyFill="1" applyBorder="1" applyAlignment="1">
      <alignment vertical="center" shrinkToFit="1"/>
    </xf>
    <xf numFmtId="41" fontId="13" fillId="0" borderId="0" xfId="0" applyNumberFormat="1" applyFont="1" applyFill="1" applyBorder="1" applyAlignment="1">
      <alignment vertical="center" shrinkToFit="1"/>
    </xf>
    <xf numFmtId="0" fontId="13" fillId="0" borderId="64" xfId="0" applyFont="1" applyFill="1" applyBorder="1" applyAlignment="1">
      <alignment horizontal="center" vertical="center" shrinkToFit="1"/>
    </xf>
    <xf numFmtId="41" fontId="13" fillId="0" borderId="63" xfId="0" applyNumberFormat="1" applyFont="1" applyFill="1" applyBorder="1" applyAlignment="1">
      <alignment horizontal="left" vertical="center"/>
    </xf>
    <xf numFmtId="0" fontId="5" fillId="0" borderId="0" xfId="0" applyFont="1" applyFill="1" applyAlignment="1">
      <alignment horizontal="left"/>
    </xf>
    <xf numFmtId="41" fontId="13" fillId="0" borderId="0" xfId="0" applyNumberFormat="1" applyFont="1" applyFill="1"/>
    <xf numFmtId="0" fontId="13" fillId="0" borderId="63" xfId="0" applyFont="1" applyFill="1" applyBorder="1"/>
    <xf numFmtId="0" fontId="13" fillId="0" borderId="0" xfId="0" applyFont="1" applyFill="1" applyBorder="1"/>
    <xf numFmtId="0" fontId="19" fillId="0" borderId="0" xfId="0" applyFont="1" applyFill="1"/>
    <xf numFmtId="41" fontId="13" fillId="0" borderId="63" xfId="0" applyNumberFormat="1" applyFont="1" applyFill="1" applyBorder="1" applyAlignment="1">
      <alignment vertical="center"/>
    </xf>
    <xf numFmtId="38" fontId="4" fillId="0" borderId="0" xfId="1" applyFont="1" applyFill="1" applyBorder="1" applyAlignment="1">
      <alignment vertical="center"/>
    </xf>
    <xf numFmtId="0" fontId="13" fillId="0" borderId="67" xfId="0" applyFont="1" applyFill="1" applyBorder="1" applyAlignment="1">
      <alignment vertical="center" wrapText="1"/>
    </xf>
    <xf numFmtId="0" fontId="4" fillId="0" borderId="0" xfId="0" applyFont="1" applyFill="1" applyAlignment="1">
      <alignment horizontal="center" vertical="center"/>
    </xf>
    <xf numFmtId="41" fontId="13" fillId="0" borderId="0" xfId="0" applyNumberFormat="1" applyFont="1" applyFill="1" applyBorder="1" applyAlignment="1">
      <alignment horizontal="right" vertical="center"/>
    </xf>
    <xf numFmtId="0" fontId="13" fillId="0" borderId="59" xfId="0" applyFont="1" applyFill="1" applyBorder="1" applyAlignment="1">
      <alignment horizontal="center" vertical="center"/>
    </xf>
    <xf numFmtId="0" fontId="13" fillId="0" borderId="47" xfId="0" applyFont="1" applyFill="1" applyBorder="1" applyAlignment="1">
      <alignment horizontal="center" vertical="center"/>
    </xf>
    <xf numFmtId="181" fontId="13" fillId="0" borderId="0" xfId="0" applyNumberFormat="1" applyFont="1" applyFill="1" applyAlignment="1">
      <alignment vertical="center"/>
    </xf>
    <xf numFmtId="3" fontId="13" fillId="0" borderId="22" xfId="0" applyNumberFormat="1" applyFont="1" applyFill="1" applyBorder="1" applyAlignment="1">
      <alignment horizontal="distributed" vertical="center" justifyLastLine="1"/>
    </xf>
    <xf numFmtId="3" fontId="13" fillId="0" borderId="24" xfId="0" applyNumberFormat="1" applyFont="1" applyFill="1" applyBorder="1" applyAlignment="1">
      <alignment horizontal="distributed" vertical="center" justifyLastLine="1"/>
    </xf>
    <xf numFmtId="0" fontId="13" fillId="0" borderId="67" xfId="0" applyFont="1" applyFill="1" applyBorder="1" applyAlignment="1">
      <alignment vertical="center" shrinkToFit="1"/>
    </xf>
    <xf numFmtId="0" fontId="13" fillId="0" borderId="71" xfId="0" applyFont="1" applyFill="1" applyBorder="1" applyAlignment="1">
      <alignment vertical="center" shrinkToFit="1"/>
    </xf>
    <xf numFmtId="0" fontId="13" fillId="0" borderId="67" xfId="0" applyFont="1" applyFill="1" applyBorder="1" applyAlignment="1">
      <alignment horizontal="right" vertical="center" shrinkToFit="1"/>
    </xf>
    <xf numFmtId="0" fontId="13" fillId="0" borderId="76" xfId="0" applyFont="1" applyFill="1" applyBorder="1" applyAlignment="1">
      <alignment horizontal="center" vertical="center" shrinkToFit="1"/>
    </xf>
    <xf numFmtId="0" fontId="13" fillId="0" borderId="65" xfId="0" applyFont="1" applyFill="1" applyBorder="1" applyAlignment="1">
      <alignment vertical="center" shrinkToFit="1"/>
    </xf>
    <xf numFmtId="0" fontId="13" fillId="0" borderId="32" xfId="0" applyFont="1" applyFill="1" applyBorder="1" applyAlignment="1">
      <alignment horizontal="center" vertical="center" wrapText="1"/>
    </xf>
    <xf numFmtId="0" fontId="26" fillId="0" borderId="5" xfId="0" applyFont="1" applyFill="1" applyBorder="1" applyAlignment="1">
      <alignment horizontal="center" vertical="center" wrapText="1" shrinkToFit="1"/>
    </xf>
    <xf numFmtId="0" fontId="13" fillId="0" borderId="22" xfId="0" applyFont="1" applyFill="1" applyBorder="1" applyAlignment="1">
      <alignment horizontal="center" vertical="center" wrapText="1"/>
    </xf>
    <xf numFmtId="0" fontId="13" fillId="0" borderId="74" xfId="0" applyFont="1" applyFill="1" applyBorder="1" applyAlignment="1">
      <alignment horizontal="left" vertical="center" shrinkToFit="1"/>
    </xf>
    <xf numFmtId="0" fontId="13" fillId="0" borderId="78" xfId="0" applyFont="1" applyFill="1" applyBorder="1" applyAlignment="1">
      <alignment horizontal="left" vertical="center" shrinkToFit="1"/>
    </xf>
    <xf numFmtId="0" fontId="13" fillId="0" borderId="52" xfId="0" applyFont="1" applyFill="1" applyBorder="1" applyAlignment="1">
      <alignment horizontal="left" vertical="center" shrinkToFit="1"/>
    </xf>
    <xf numFmtId="0" fontId="13" fillId="0" borderId="79" xfId="0" applyFont="1" applyFill="1" applyBorder="1" applyAlignment="1">
      <alignment horizontal="left" vertical="center" shrinkToFit="1"/>
    </xf>
    <xf numFmtId="0" fontId="13" fillId="0" borderId="69"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45" xfId="0" applyFont="1" applyFill="1" applyBorder="1" applyAlignment="1">
      <alignment vertical="center"/>
    </xf>
    <xf numFmtId="0" fontId="13" fillId="0" borderId="45" xfId="0" applyFont="1" applyFill="1" applyBorder="1" applyAlignment="1">
      <alignment horizontal="center" vertical="center"/>
    </xf>
    <xf numFmtId="0" fontId="13" fillId="0" borderId="53" xfId="0" applyFont="1" applyFill="1" applyBorder="1" applyAlignment="1">
      <alignment vertical="center"/>
    </xf>
    <xf numFmtId="0" fontId="13" fillId="0" borderId="58" xfId="0" applyFont="1" applyFill="1" applyBorder="1" applyAlignment="1">
      <alignment horizontal="center" vertical="center"/>
    </xf>
    <xf numFmtId="0" fontId="13" fillId="0" borderId="75" xfId="0" applyFont="1" applyFill="1" applyBorder="1" applyAlignment="1">
      <alignment vertical="center"/>
    </xf>
    <xf numFmtId="0" fontId="13" fillId="0" borderId="71" xfId="0" applyFont="1" applyFill="1" applyBorder="1" applyAlignment="1">
      <alignment horizontal="center" vertical="center"/>
    </xf>
    <xf numFmtId="0" fontId="19" fillId="0" borderId="71" xfId="0" applyFont="1" applyFill="1" applyBorder="1" applyAlignment="1">
      <alignment horizontal="center" vertical="center"/>
    </xf>
    <xf numFmtId="0" fontId="13" fillId="0" borderId="82" xfId="0" applyFont="1" applyFill="1" applyBorder="1" applyAlignment="1">
      <alignment vertical="center"/>
    </xf>
    <xf numFmtId="0" fontId="13" fillId="0" borderId="45" xfId="0" applyFont="1" applyFill="1" applyBorder="1" applyAlignment="1">
      <alignment horizontal="center" vertical="center" shrinkToFit="1"/>
    </xf>
    <xf numFmtId="0" fontId="19" fillId="0" borderId="45" xfId="0" applyFont="1" applyFill="1" applyBorder="1" applyAlignment="1">
      <alignment horizontal="center" vertical="center"/>
    </xf>
    <xf numFmtId="0" fontId="13" fillId="0" borderId="48" xfId="0" applyFont="1" applyFill="1" applyBorder="1" applyAlignment="1">
      <alignment horizontal="center" vertical="center"/>
    </xf>
    <xf numFmtId="176" fontId="13" fillId="0" borderId="79" xfId="0" applyNumberFormat="1" applyFont="1" applyFill="1" applyBorder="1" applyAlignment="1">
      <alignment horizontal="center" vertical="center"/>
    </xf>
    <xf numFmtId="0" fontId="13" fillId="0" borderId="47" xfId="0" applyFont="1" applyFill="1" applyBorder="1" applyAlignment="1">
      <alignment vertical="center"/>
    </xf>
    <xf numFmtId="0" fontId="13" fillId="0" borderId="46" xfId="0" applyFont="1" applyFill="1" applyBorder="1" applyAlignment="1">
      <alignment vertical="center"/>
    </xf>
    <xf numFmtId="0" fontId="13" fillId="0" borderId="15" xfId="0" applyFont="1" applyFill="1" applyBorder="1" applyAlignment="1">
      <alignment horizontal="center" vertical="center" wrapText="1"/>
    </xf>
    <xf numFmtId="0" fontId="13" fillId="0" borderId="23" xfId="0" applyFont="1" applyFill="1" applyBorder="1" applyAlignment="1">
      <alignment horizontal="center" vertical="center" shrinkToFit="1"/>
    </xf>
    <xf numFmtId="41" fontId="13" fillId="0" borderId="3" xfId="0" applyNumberFormat="1" applyFont="1" applyFill="1" applyBorder="1" applyAlignment="1">
      <alignment horizontal="center" vertical="center"/>
    </xf>
    <xf numFmtId="3" fontId="4" fillId="0" borderId="0" xfId="0" applyNumberFormat="1" applyFont="1" applyFill="1" applyBorder="1"/>
    <xf numFmtId="0" fontId="3" fillId="0" borderId="0" xfId="0" applyFont="1" applyFill="1" applyAlignment="1">
      <alignment wrapText="1"/>
    </xf>
    <xf numFmtId="41" fontId="13" fillId="0" borderId="5" xfId="0" applyNumberFormat="1" applyFont="1" applyFill="1" applyBorder="1" applyAlignment="1">
      <alignment horizontal="center" vertical="center"/>
    </xf>
    <xf numFmtId="41" fontId="13" fillId="0" borderId="58" xfId="0" applyNumberFormat="1" applyFont="1" applyFill="1" applyBorder="1" applyAlignment="1">
      <alignment horizontal="distributed" vertical="center" wrapText="1"/>
    </xf>
    <xf numFmtId="41" fontId="13" fillId="0" borderId="75" xfId="0" applyNumberFormat="1" applyFont="1" applyFill="1" applyBorder="1" applyAlignment="1">
      <alignment horizontal="distributed" vertical="center" wrapText="1"/>
    </xf>
    <xf numFmtId="41" fontId="13" fillId="0" borderId="46" xfId="0" applyNumberFormat="1" applyFont="1" applyFill="1" applyBorder="1" applyAlignment="1">
      <alignment horizontal="distributed" vertical="center" wrapText="1"/>
    </xf>
    <xf numFmtId="41" fontId="13" fillId="0" borderId="47" xfId="0" applyNumberFormat="1" applyFont="1" applyFill="1" applyBorder="1" applyAlignment="1">
      <alignment horizontal="distributed" vertical="center" wrapText="1"/>
    </xf>
    <xf numFmtId="41" fontId="13" fillId="0" borderId="71" xfId="0" applyNumberFormat="1" applyFont="1" applyFill="1" applyBorder="1" applyAlignment="1">
      <alignment horizontal="distributed" vertical="center" wrapText="1"/>
    </xf>
    <xf numFmtId="41" fontId="13" fillId="0" borderId="82" xfId="0" applyNumberFormat="1" applyFont="1" applyFill="1" applyBorder="1" applyAlignment="1">
      <alignment horizontal="distributed" vertical="center" wrapText="1"/>
    </xf>
    <xf numFmtId="0" fontId="0" fillId="0" borderId="0" xfId="0" applyFont="1" applyFill="1"/>
    <xf numFmtId="49" fontId="13" fillId="0" borderId="46"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1" fontId="13" fillId="0" borderId="1" xfId="1" applyNumberFormat="1" applyFont="1" applyFill="1" applyBorder="1" applyAlignment="1">
      <alignment horizontal="right" vertical="center" shrinkToFit="1"/>
    </xf>
    <xf numFmtId="0" fontId="13" fillId="0" borderId="0" xfId="0" applyFont="1" applyFill="1" applyBorder="1" applyAlignment="1">
      <alignment horizontal="distributed" vertical="center" justifyLastLine="1" shrinkToFit="1"/>
    </xf>
    <xf numFmtId="0" fontId="13" fillId="0" borderId="23" xfId="0" applyFont="1" applyFill="1" applyBorder="1" applyAlignment="1">
      <alignment horizontal="center" vertical="center"/>
    </xf>
    <xf numFmtId="0" fontId="13" fillId="0" borderId="46" xfId="0" applyFont="1" applyFill="1" applyBorder="1" applyAlignment="1">
      <alignment vertical="center" wrapText="1"/>
    </xf>
    <xf numFmtId="0" fontId="13" fillId="0" borderId="52" xfId="0" applyFont="1" applyFill="1" applyBorder="1" applyAlignment="1">
      <alignment vertical="center" wrapText="1"/>
    </xf>
    <xf numFmtId="0" fontId="13" fillId="0" borderId="2" xfId="0" applyFont="1" applyFill="1" applyBorder="1" applyAlignment="1">
      <alignment horizontal="distributed" vertical="center" justifyLastLine="1"/>
    </xf>
    <xf numFmtId="0" fontId="19" fillId="0" borderId="65" xfId="0" applyFont="1" applyFill="1" applyBorder="1" applyAlignment="1">
      <alignment horizontal="center" vertical="center"/>
    </xf>
    <xf numFmtId="0" fontId="13" fillId="0" borderId="30" xfId="0" applyFont="1" applyFill="1" applyBorder="1" applyAlignment="1">
      <alignment vertical="center"/>
    </xf>
    <xf numFmtId="0" fontId="13" fillId="0" borderId="0" xfId="0" applyFont="1" applyFill="1" applyBorder="1" applyAlignment="1">
      <alignment horizontal="center" vertical="center" justifyLastLine="1"/>
    </xf>
    <xf numFmtId="41" fontId="13" fillId="0" borderId="0" xfId="1" applyNumberFormat="1" applyFont="1" applyFill="1" applyBorder="1" applyAlignment="1">
      <alignment vertical="center"/>
    </xf>
    <xf numFmtId="0" fontId="22"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3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9" xfId="0" applyFont="1" applyFill="1" applyBorder="1" applyAlignment="1">
      <alignment horizontal="center" vertical="center"/>
    </xf>
    <xf numFmtId="0" fontId="4" fillId="2" borderId="0" xfId="0" applyFont="1" applyFill="1" applyAlignment="1">
      <alignment horizontal="center" vertical="center"/>
    </xf>
    <xf numFmtId="0" fontId="22" fillId="3" borderId="140" xfId="0" applyFont="1" applyFill="1" applyBorder="1" applyAlignment="1">
      <alignment horizontal="center" vertical="center" wrapText="1"/>
    </xf>
    <xf numFmtId="0" fontId="22" fillId="3" borderId="136" xfId="0" applyFont="1" applyFill="1" applyBorder="1" applyAlignment="1">
      <alignment horizontal="center" vertical="center"/>
    </xf>
    <xf numFmtId="0" fontId="22" fillId="3" borderId="139" xfId="0" applyFont="1" applyFill="1" applyBorder="1" applyAlignment="1">
      <alignment horizontal="center" vertical="center"/>
    </xf>
    <xf numFmtId="0" fontId="22" fillId="3" borderId="142" xfId="0" applyFont="1" applyFill="1" applyBorder="1" applyAlignment="1">
      <alignment horizontal="center" vertical="center" wrapText="1"/>
    </xf>
    <xf numFmtId="0" fontId="22" fillId="3" borderId="138" xfId="0" applyFont="1" applyFill="1" applyBorder="1" applyAlignment="1">
      <alignment horizontal="center" vertical="center"/>
    </xf>
    <xf numFmtId="0" fontId="22" fillId="3" borderId="140" xfId="0" applyFont="1" applyFill="1" applyBorder="1" applyAlignment="1">
      <alignment horizontal="center" vertical="center" shrinkToFit="1"/>
    </xf>
    <xf numFmtId="0" fontId="22" fillId="3" borderId="6"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35"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4" xfId="0" applyFont="1" applyFill="1" applyBorder="1" applyAlignment="1">
      <alignment horizontal="center" vertical="center"/>
    </xf>
    <xf numFmtId="0" fontId="22" fillId="3" borderId="151" xfId="0" applyFont="1" applyFill="1" applyBorder="1" applyAlignment="1">
      <alignment horizontal="center" vertical="center"/>
    </xf>
    <xf numFmtId="0" fontId="20" fillId="0" borderId="0" xfId="0" applyFont="1" applyFill="1" applyBorder="1" applyAlignment="1">
      <alignment horizontal="center" vertical="center" wrapText="1" justifyLastLine="1"/>
    </xf>
    <xf numFmtId="41" fontId="13" fillId="0" borderId="51" xfId="0" applyNumberFormat="1" applyFont="1" applyFill="1" applyBorder="1" applyAlignment="1">
      <alignment vertical="center"/>
    </xf>
    <xf numFmtId="41" fontId="13" fillId="0" borderId="79" xfId="0" applyNumberFormat="1" applyFont="1" applyFill="1" applyBorder="1" applyAlignment="1">
      <alignment vertical="center"/>
    </xf>
    <xf numFmtId="0" fontId="13" fillId="0" borderId="74" xfId="0" applyFont="1" applyFill="1" applyBorder="1" applyAlignment="1">
      <alignment horizontal="center" vertical="center" shrinkToFit="1"/>
    </xf>
    <xf numFmtId="0" fontId="13" fillId="0" borderId="76" xfId="0" applyFont="1" applyFill="1" applyBorder="1" applyAlignment="1">
      <alignment vertical="center" shrinkToFit="1"/>
    </xf>
    <xf numFmtId="0" fontId="13" fillId="0" borderId="0" xfId="0" applyFont="1" applyFill="1" applyBorder="1" applyAlignment="1">
      <alignment vertical="top"/>
    </xf>
    <xf numFmtId="0" fontId="13" fillId="0" borderId="53" xfId="0" applyFont="1" applyFill="1" applyBorder="1" applyAlignment="1">
      <alignment horizontal="center" vertical="center" shrinkToFit="1"/>
    </xf>
    <xf numFmtId="0" fontId="4" fillId="2" borderId="0" xfId="0" applyFont="1" applyFill="1" applyAlignment="1">
      <alignment horizontal="right" vertical="center"/>
    </xf>
    <xf numFmtId="0" fontId="20" fillId="2" borderId="63" xfId="0" applyFont="1" applyFill="1" applyBorder="1" applyAlignment="1">
      <alignment horizontal="center" vertical="center"/>
    </xf>
    <xf numFmtId="41" fontId="13" fillId="0" borderId="53" xfId="0" applyNumberFormat="1" applyFont="1" applyFill="1" applyBorder="1" applyAlignment="1">
      <alignment vertical="center"/>
    </xf>
    <xf numFmtId="41" fontId="13" fillId="0" borderId="47" xfId="0" applyNumberFormat="1" applyFont="1" applyFill="1" applyBorder="1" applyAlignment="1">
      <alignment vertical="center"/>
    </xf>
    <xf numFmtId="0" fontId="13" fillId="0" borderId="34" xfId="0" applyFont="1" applyFill="1" applyBorder="1" applyAlignment="1">
      <alignment horizontal="center" vertical="center" shrinkToFit="1"/>
    </xf>
    <xf numFmtId="41" fontId="13" fillId="0" borderId="52" xfId="0" applyNumberFormat="1" applyFont="1" applyFill="1" applyBorder="1" applyAlignment="1">
      <alignment vertical="center"/>
    </xf>
    <xf numFmtId="41" fontId="13" fillId="0" borderId="78" xfId="0" applyNumberFormat="1" applyFont="1" applyFill="1" applyBorder="1" applyAlignment="1">
      <alignment vertical="center"/>
    </xf>
    <xf numFmtId="41" fontId="13" fillId="0" borderId="2" xfId="0" applyNumberFormat="1" applyFont="1" applyFill="1" applyBorder="1" applyAlignment="1">
      <alignment vertical="center"/>
    </xf>
    <xf numFmtId="41" fontId="13" fillId="0" borderId="86" xfId="0" applyNumberFormat="1" applyFont="1" applyFill="1" applyBorder="1" applyAlignment="1">
      <alignment vertical="center"/>
    </xf>
    <xf numFmtId="41" fontId="13" fillId="0" borderId="3" xfId="0" applyNumberFormat="1" applyFont="1" applyFill="1" applyBorder="1" applyAlignment="1">
      <alignment vertical="center"/>
    </xf>
    <xf numFmtId="41" fontId="13" fillId="0" borderId="76" xfId="0" applyNumberFormat="1" applyFont="1" applyFill="1" applyBorder="1" applyAlignment="1">
      <alignment horizontal="center" vertical="center" shrinkToFit="1"/>
    </xf>
    <xf numFmtId="41" fontId="13" fillId="0" borderId="30" xfId="0" applyNumberFormat="1" applyFont="1" applyFill="1" applyBorder="1" applyAlignment="1">
      <alignment horizontal="center" vertical="center" shrinkToFit="1"/>
    </xf>
    <xf numFmtId="41" fontId="13" fillId="0" borderId="28" xfId="0" applyNumberFormat="1" applyFont="1" applyFill="1" applyBorder="1" applyAlignment="1">
      <alignment horizontal="center" vertical="center" shrinkToFit="1"/>
    </xf>
    <xf numFmtId="41" fontId="13" fillId="0" borderId="14" xfId="0" applyNumberFormat="1" applyFont="1" applyFill="1" applyBorder="1" applyAlignment="1">
      <alignment vertical="center"/>
    </xf>
    <xf numFmtId="0" fontId="13" fillId="0" borderId="44" xfId="0" applyFont="1" applyFill="1" applyBorder="1" applyAlignment="1">
      <alignment horizontal="distributed" vertical="center" justifyLastLine="1"/>
    </xf>
    <xf numFmtId="0" fontId="13" fillId="0" borderId="43" xfId="0" applyFont="1" applyFill="1" applyBorder="1" applyAlignment="1">
      <alignment horizontal="distributed" vertical="center" justifyLastLine="1"/>
    </xf>
    <xf numFmtId="0" fontId="13" fillId="0" borderId="25" xfId="0" applyFont="1" applyFill="1" applyBorder="1" applyAlignment="1">
      <alignment horizontal="distributed" vertical="center" justifyLastLine="1"/>
    </xf>
    <xf numFmtId="0" fontId="13" fillId="0" borderId="27" xfId="0" applyFont="1" applyFill="1" applyBorder="1" applyAlignment="1">
      <alignment horizontal="distributed" vertical="center" justifyLastLine="1"/>
    </xf>
    <xf numFmtId="41" fontId="13" fillId="0" borderId="14" xfId="1" applyNumberFormat="1" applyFont="1" applyFill="1" applyBorder="1" applyAlignment="1">
      <alignment vertical="center"/>
    </xf>
    <xf numFmtId="41" fontId="13" fillId="0" borderId="52" xfId="1" applyNumberFormat="1" applyFont="1" applyFill="1" applyBorder="1" applyAlignment="1">
      <alignment vertical="center"/>
    </xf>
    <xf numFmtId="0" fontId="13" fillId="0" borderId="51" xfId="0" applyFont="1" applyFill="1" applyBorder="1" applyAlignment="1">
      <alignment horizontal="center" vertical="center"/>
    </xf>
    <xf numFmtId="0" fontId="13" fillId="0" borderId="1" xfId="0" applyFont="1" applyFill="1" applyBorder="1" applyAlignment="1">
      <alignment horizontal="distributed" vertical="center" wrapText="1" justifyLastLine="1"/>
    </xf>
    <xf numFmtId="41" fontId="13" fillId="0" borderId="45" xfId="1" applyNumberFormat="1" applyFont="1" applyFill="1" applyBorder="1" applyAlignment="1">
      <alignment horizontal="right" vertical="center" shrinkToFit="1"/>
    </xf>
    <xf numFmtId="41" fontId="13" fillId="0" borderId="65" xfId="0" applyNumberFormat="1" applyFont="1" applyFill="1" applyBorder="1" applyAlignment="1">
      <alignment horizontal="distributed" vertical="center" wrapText="1"/>
    </xf>
    <xf numFmtId="41" fontId="13" fillId="0" borderId="30" xfId="0" applyNumberFormat="1" applyFont="1" applyFill="1" applyBorder="1" applyAlignment="1">
      <alignment horizontal="distributed" vertical="center" wrapText="1"/>
    </xf>
    <xf numFmtId="0" fontId="13" fillId="0" borderId="1" xfId="1" applyNumberFormat="1" applyFont="1" applyFill="1" applyBorder="1" applyAlignment="1">
      <alignment horizontal="right" vertical="center" shrinkToFit="1"/>
    </xf>
    <xf numFmtId="0" fontId="13" fillId="0" borderId="0" xfId="0" applyFont="1" applyFill="1" applyAlignment="1">
      <alignment horizontal="right" vertical="center"/>
    </xf>
    <xf numFmtId="41" fontId="13" fillId="0" borderId="45" xfId="1" applyNumberFormat="1" applyFont="1" applyFill="1" applyBorder="1" applyAlignment="1">
      <alignment vertical="center" shrinkToFit="1"/>
    </xf>
    <xf numFmtId="0" fontId="13" fillId="0" borderId="45" xfId="1" applyNumberFormat="1" applyFont="1" applyFill="1" applyBorder="1" applyAlignment="1">
      <alignment horizontal="right" vertical="center" shrinkToFit="1"/>
    </xf>
    <xf numFmtId="41" fontId="13" fillId="0" borderId="79" xfId="1" applyNumberFormat="1" applyFont="1" applyFill="1" applyBorder="1" applyAlignment="1">
      <alignment horizontal="right" vertical="center" shrinkToFit="1"/>
    </xf>
    <xf numFmtId="41" fontId="13" fillId="0" borderId="2" xfId="1" applyNumberFormat="1" applyFont="1" applyFill="1" applyBorder="1" applyAlignment="1">
      <alignment horizontal="right" vertical="center" shrinkToFit="1"/>
    </xf>
    <xf numFmtId="0" fontId="13" fillId="0" borderId="9" xfId="0" applyFont="1" applyFill="1" applyBorder="1" applyAlignment="1">
      <alignment horizontal="right" vertical="center"/>
    </xf>
    <xf numFmtId="0" fontId="15"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32" xfId="0" applyFont="1" applyFill="1" applyBorder="1" applyAlignment="1">
      <alignment horizontal="center" vertical="center"/>
    </xf>
    <xf numFmtId="0" fontId="13" fillId="0" borderId="5" xfId="0" applyFont="1" applyFill="1" applyBorder="1" applyAlignment="1">
      <alignment horizontal="center" vertical="center"/>
    </xf>
    <xf numFmtId="0" fontId="16" fillId="0" borderId="0" xfId="0" applyFont="1" applyFill="1" applyAlignment="1">
      <alignment vertical="center"/>
    </xf>
    <xf numFmtId="0" fontId="13" fillId="0" borderId="0" xfId="0" applyFont="1" applyFill="1" applyAlignment="1">
      <alignment vertical="center" wrapText="1"/>
    </xf>
    <xf numFmtId="0" fontId="13" fillId="0" borderId="42"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57" xfId="0" applyFont="1" applyFill="1" applyBorder="1" applyAlignment="1">
      <alignment horizontal="center" vertical="center"/>
    </xf>
    <xf numFmtId="41" fontId="13" fillId="0" borderId="14" xfId="0" applyNumberFormat="1" applyFont="1" applyFill="1" applyBorder="1" applyAlignment="1">
      <alignment horizontal="center" vertical="center"/>
    </xf>
    <xf numFmtId="41" fontId="13" fillId="0" borderId="68" xfId="0" applyNumberFormat="1" applyFont="1" applyFill="1" applyBorder="1" applyAlignment="1">
      <alignment horizontal="center" vertical="center"/>
    </xf>
    <xf numFmtId="0" fontId="5" fillId="0" borderId="0" xfId="0" applyFont="1" applyFill="1" applyAlignment="1">
      <alignment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65" xfId="0" applyFont="1" applyFill="1" applyBorder="1" applyAlignment="1">
      <alignment horizontal="center" vertical="center" shrinkToFit="1"/>
    </xf>
    <xf numFmtId="0" fontId="13" fillId="0" borderId="29"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87" xfId="0" applyFont="1" applyFill="1" applyBorder="1" applyAlignment="1">
      <alignment horizontal="center" vertical="center" shrinkToFit="1"/>
    </xf>
    <xf numFmtId="0" fontId="13" fillId="0" borderId="0" xfId="0" applyFont="1" applyFill="1" applyBorder="1" applyAlignment="1">
      <alignment vertical="center" shrinkToFit="1"/>
    </xf>
    <xf numFmtId="0" fontId="5" fillId="0" borderId="0" xfId="0" applyNumberFormat="1" applyFont="1" applyFill="1" applyAlignment="1">
      <alignment vertical="center"/>
    </xf>
    <xf numFmtId="0" fontId="13" fillId="0" borderId="49" xfId="0" applyFont="1" applyFill="1" applyBorder="1" applyAlignment="1">
      <alignment horizontal="center" vertical="center"/>
    </xf>
    <xf numFmtId="0" fontId="13" fillId="0" borderId="14" xfId="0" applyFont="1" applyFill="1" applyBorder="1" applyAlignment="1">
      <alignment horizontal="distributed" vertical="center" justifyLastLine="1"/>
    </xf>
    <xf numFmtId="38" fontId="13" fillId="0" borderId="9" xfId="1" applyFont="1" applyFill="1" applyBorder="1" applyAlignment="1">
      <alignment horizontal="left" vertical="center" wrapText="1"/>
    </xf>
    <xf numFmtId="41" fontId="13" fillId="0" borderId="79" xfId="1" applyNumberFormat="1" applyFont="1" applyFill="1" applyBorder="1" applyAlignment="1">
      <alignment horizontal="right" vertical="center"/>
    </xf>
    <xf numFmtId="38" fontId="13" fillId="0" borderId="7" xfId="1" applyFont="1" applyFill="1" applyBorder="1" applyAlignment="1">
      <alignment horizontal="left" vertical="center" wrapText="1"/>
    </xf>
    <xf numFmtId="38" fontId="13" fillId="0" borderId="13"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8" xfId="1" applyFont="1" applyFill="1" applyBorder="1" applyAlignment="1">
      <alignment horizontal="left" vertical="center" shrinkToFit="1"/>
    </xf>
    <xf numFmtId="41" fontId="13" fillId="0" borderId="13" xfId="1" applyNumberFormat="1" applyFont="1" applyFill="1" applyBorder="1" applyAlignment="1">
      <alignment vertical="center"/>
    </xf>
    <xf numFmtId="41" fontId="13" fillId="0" borderId="79" xfId="1" applyNumberFormat="1" applyFont="1" applyFill="1" applyBorder="1" applyAlignment="1">
      <alignment vertical="center"/>
    </xf>
    <xf numFmtId="38" fontId="13" fillId="0" borderId="7" xfId="1" applyFont="1" applyFill="1" applyBorder="1" applyAlignment="1">
      <alignment horizontal="left" vertical="center"/>
    </xf>
    <xf numFmtId="38" fontId="13" fillId="0" borderId="13" xfId="1" applyFont="1" applyFill="1" applyBorder="1" applyAlignment="1">
      <alignment vertical="center" wrapText="1"/>
    </xf>
    <xf numFmtId="38" fontId="13" fillId="0" borderId="8" xfId="1" applyFont="1" applyFill="1" applyBorder="1" applyAlignment="1">
      <alignment vertical="center" wrapText="1"/>
    </xf>
    <xf numFmtId="41" fontId="13" fillId="0" borderId="70" xfId="1" applyNumberFormat="1" applyFont="1" applyFill="1" applyBorder="1" applyAlignment="1">
      <alignment vertical="center"/>
    </xf>
    <xf numFmtId="38" fontId="13" fillId="0" borderId="0" xfId="1" applyFont="1" applyFill="1" applyAlignment="1">
      <alignment vertical="center"/>
    </xf>
    <xf numFmtId="41" fontId="13" fillId="0" borderId="86" xfId="1" applyNumberFormat="1" applyFont="1" applyFill="1" applyBorder="1" applyAlignment="1">
      <alignment vertical="center"/>
    </xf>
    <xf numFmtId="38" fontId="13" fillId="0" borderId="7" xfId="1" applyFont="1" applyFill="1" applyBorder="1" applyAlignment="1">
      <alignment vertical="center"/>
    </xf>
    <xf numFmtId="38" fontId="13" fillId="0" borderId="9" xfId="1" applyFont="1" applyFill="1" applyBorder="1" applyAlignment="1">
      <alignment horizontal="left" vertical="center" shrinkToFit="1"/>
    </xf>
    <xf numFmtId="38" fontId="13" fillId="0" borderId="7" xfId="1" applyFont="1" applyFill="1" applyBorder="1" applyAlignment="1">
      <alignment vertical="center" wrapText="1"/>
    </xf>
    <xf numFmtId="38" fontId="13" fillId="0" borderId="17" xfId="1" applyFont="1" applyFill="1" applyBorder="1" applyAlignment="1">
      <alignment horizontal="left" vertical="center" shrinkToFit="1"/>
    </xf>
    <xf numFmtId="38" fontId="13" fillId="0" borderId="10" xfId="1" applyFont="1" applyFill="1" applyBorder="1" applyAlignment="1">
      <alignment vertical="center" wrapText="1"/>
    </xf>
    <xf numFmtId="38" fontId="13" fillId="0" borderId="50" xfId="1" applyFont="1" applyFill="1" applyBorder="1" applyAlignment="1">
      <alignment vertical="center" wrapText="1"/>
    </xf>
    <xf numFmtId="38" fontId="13" fillId="0" borderId="58" xfId="1" applyFont="1" applyFill="1" applyBorder="1" applyAlignment="1">
      <alignment horizontal="center" vertical="center" shrinkToFit="1"/>
    </xf>
    <xf numFmtId="41" fontId="13" fillId="0" borderId="60" xfId="1" applyNumberFormat="1" applyFont="1" applyFill="1" applyBorder="1" applyAlignment="1">
      <alignment vertical="center"/>
    </xf>
    <xf numFmtId="38" fontId="13" fillId="0" borderId="17" xfId="1" applyFont="1" applyFill="1" applyBorder="1" applyAlignment="1">
      <alignment vertical="center" wrapText="1"/>
    </xf>
    <xf numFmtId="38" fontId="13" fillId="0" borderId="9" xfId="1" applyFont="1" applyFill="1" applyBorder="1" applyAlignment="1">
      <alignmen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13" fillId="0" borderId="5" xfId="0" applyFont="1" applyFill="1" applyBorder="1" applyAlignment="1">
      <alignment horizontal="distributed" vertical="center" justifyLastLine="1"/>
    </xf>
    <xf numFmtId="0" fontId="5" fillId="0" borderId="0" xfId="0" applyFont="1" applyFill="1" applyBorder="1" applyAlignment="1">
      <alignment horizontal="left" vertical="center"/>
    </xf>
    <xf numFmtId="0" fontId="16" fillId="0" borderId="0" xfId="0" applyFont="1" applyFill="1" applyBorder="1" applyAlignment="1">
      <alignment vertical="center"/>
    </xf>
    <xf numFmtId="0" fontId="16" fillId="0" borderId="0" xfId="0" applyFont="1" applyFill="1" applyAlignment="1">
      <alignment horizontal="left" vertical="center"/>
    </xf>
    <xf numFmtId="0" fontId="13" fillId="0" borderId="24"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23" xfId="0" applyFont="1" applyFill="1" applyBorder="1" applyAlignment="1">
      <alignment horizontal="distributed" vertical="center" justifyLastLine="1"/>
    </xf>
    <xf numFmtId="0" fontId="13" fillId="0" borderId="0"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41" fontId="13" fillId="0" borderId="0" xfId="0" applyNumberFormat="1" applyFont="1" applyFill="1" applyBorder="1" applyAlignment="1">
      <alignment vertical="center"/>
    </xf>
    <xf numFmtId="0" fontId="13" fillId="0" borderId="52" xfId="0" applyFont="1" applyFill="1" applyBorder="1" applyAlignment="1">
      <alignment horizontal="distributed" vertical="center" justifyLastLine="1"/>
    </xf>
    <xf numFmtId="0" fontId="13" fillId="0" borderId="69" xfId="0" applyFont="1" applyFill="1" applyBorder="1" applyAlignment="1">
      <alignment horizontal="distributed" vertical="center" justifyLastLine="1"/>
    </xf>
    <xf numFmtId="0" fontId="13" fillId="0" borderId="1" xfId="0" applyFont="1" applyFill="1" applyBorder="1" applyAlignment="1">
      <alignment horizontal="distributed" vertical="center" justifyLastLine="1"/>
    </xf>
    <xf numFmtId="0" fontId="13" fillId="0" borderId="0" xfId="0" applyFont="1" applyFill="1" applyBorder="1" applyAlignment="1">
      <alignment vertical="center" wrapText="1"/>
    </xf>
    <xf numFmtId="0" fontId="13" fillId="0" borderId="0" xfId="0" applyFont="1" applyFill="1" applyBorder="1" applyAlignment="1">
      <alignment horizontal="left" vertical="center" justifyLastLine="1"/>
    </xf>
    <xf numFmtId="0" fontId="13" fillId="0" borderId="74" xfId="0" applyFont="1" applyFill="1" applyBorder="1" applyAlignment="1">
      <alignment horizontal="distributed" vertical="center" justifyLastLine="1"/>
    </xf>
    <xf numFmtId="0" fontId="13" fillId="0" borderId="21" xfId="0" applyFont="1" applyFill="1" applyBorder="1" applyAlignment="1">
      <alignment horizontal="distributed" vertical="center" justifyLastLine="1"/>
    </xf>
    <xf numFmtId="0" fontId="13" fillId="0" borderId="32" xfId="0" applyFont="1" applyFill="1" applyBorder="1" applyAlignment="1">
      <alignment horizontal="distributed" vertical="center" justifyLastLine="1"/>
    </xf>
    <xf numFmtId="0" fontId="13" fillId="0" borderId="24" xfId="0" applyFont="1" applyFill="1" applyBorder="1" applyAlignment="1">
      <alignment horizontal="distributed" vertical="center" justifyLastLine="1"/>
    </xf>
    <xf numFmtId="0" fontId="13" fillId="0" borderId="0" xfId="0" applyFont="1" applyFill="1" applyBorder="1" applyAlignment="1">
      <alignment horizontal="left" vertical="center" wrapText="1" justifyLastLine="1"/>
    </xf>
    <xf numFmtId="3" fontId="13" fillId="0" borderId="72" xfId="0" applyNumberFormat="1" applyFont="1" applyFill="1" applyBorder="1" applyAlignment="1">
      <alignment horizontal="right" vertical="center"/>
    </xf>
    <xf numFmtId="3" fontId="13" fillId="0" borderId="73" xfId="0" applyNumberFormat="1" applyFont="1" applyFill="1" applyBorder="1" applyAlignment="1">
      <alignment vertical="center"/>
    </xf>
    <xf numFmtId="3" fontId="13" fillId="0" borderId="57" xfId="0" applyNumberFormat="1" applyFont="1" applyFill="1" applyBorder="1" applyAlignment="1">
      <alignment vertical="center"/>
    </xf>
    <xf numFmtId="3" fontId="13" fillId="0" borderId="74" xfId="0" applyNumberFormat="1" applyFont="1" applyFill="1" applyBorder="1" applyAlignment="1">
      <alignment horizontal="right" vertical="center"/>
    </xf>
    <xf numFmtId="3" fontId="13" fillId="0" borderId="45" xfId="0" applyNumberFormat="1" applyFont="1" applyFill="1" applyBorder="1" applyAlignment="1">
      <alignment vertical="center"/>
    </xf>
    <xf numFmtId="3" fontId="13" fillId="0" borderId="53" xfId="0" applyNumberFormat="1" applyFont="1" applyFill="1" applyBorder="1" applyAlignment="1">
      <alignment vertical="center"/>
    </xf>
    <xf numFmtId="3" fontId="13" fillId="0" borderId="52" xfId="0" applyNumberFormat="1" applyFont="1" applyFill="1" applyBorder="1" applyAlignment="1">
      <alignment horizontal="right" vertical="center"/>
    </xf>
    <xf numFmtId="3" fontId="13" fillId="0" borderId="46" xfId="0" applyNumberFormat="1" applyFont="1" applyFill="1" applyBorder="1" applyAlignment="1">
      <alignment vertical="center"/>
    </xf>
    <xf numFmtId="3" fontId="13" fillId="0" borderId="47" xfId="0" applyNumberFormat="1" applyFont="1" applyFill="1" applyBorder="1" applyAlignment="1">
      <alignment vertical="center"/>
    </xf>
    <xf numFmtId="3" fontId="13" fillId="0" borderId="79" xfId="0" applyNumberFormat="1" applyFont="1" applyFill="1" applyBorder="1" applyAlignment="1">
      <alignment vertical="center"/>
    </xf>
    <xf numFmtId="3" fontId="13" fillId="0" borderId="70" xfId="0" applyNumberFormat="1" applyFont="1" applyFill="1" applyBorder="1" applyAlignment="1">
      <alignment horizontal="right" vertical="center"/>
    </xf>
    <xf numFmtId="3" fontId="13" fillId="0" borderId="46" xfId="0" applyNumberFormat="1" applyFont="1" applyFill="1" applyBorder="1" applyAlignment="1">
      <alignment horizontal="right" vertical="center"/>
    </xf>
    <xf numFmtId="3" fontId="13" fillId="0" borderId="8" xfId="0" applyNumberFormat="1" applyFont="1" applyFill="1" applyBorder="1" applyAlignment="1">
      <alignment horizontal="right" vertical="center"/>
    </xf>
    <xf numFmtId="3" fontId="13" fillId="0" borderId="111" xfId="0" applyNumberFormat="1" applyFont="1" applyFill="1" applyBorder="1" applyAlignment="1">
      <alignment horizontal="right" vertical="center"/>
    </xf>
    <xf numFmtId="3" fontId="13" fillId="0" borderId="58" xfId="0" applyNumberFormat="1" applyFont="1" applyFill="1" applyBorder="1" applyAlignment="1">
      <alignment horizontal="right" vertical="center"/>
    </xf>
    <xf numFmtId="3" fontId="13" fillId="0" borderId="9" xfId="0" applyNumberFormat="1" applyFont="1" applyFill="1" applyBorder="1" applyAlignment="1">
      <alignment horizontal="right" vertical="center"/>
    </xf>
    <xf numFmtId="186" fontId="13" fillId="0" borderId="72" xfId="0" applyNumberFormat="1" applyFont="1" applyFill="1" applyBorder="1" applyAlignment="1">
      <alignment horizontal="right" vertical="center"/>
    </xf>
    <xf numFmtId="41" fontId="13" fillId="0" borderId="73" xfId="0" applyNumberFormat="1" applyFont="1" applyFill="1" applyBorder="1" applyAlignment="1">
      <alignment horizontal="right" vertical="center"/>
    </xf>
    <xf numFmtId="41" fontId="13" fillId="0" borderId="12" xfId="0" applyNumberFormat="1" applyFont="1" applyFill="1" applyBorder="1" applyAlignment="1">
      <alignment horizontal="right" vertical="center"/>
    </xf>
    <xf numFmtId="41" fontId="13" fillId="0" borderId="46" xfId="0" applyNumberFormat="1" applyFont="1" applyFill="1" applyBorder="1" applyAlignment="1">
      <alignment horizontal="right" vertical="center"/>
    </xf>
    <xf numFmtId="41" fontId="13" fillId="0" borderId="8" xfId="0" applyNumberFormat="1" applyFont="1" applyFill="1" applyBorder="1" applyAlignment="1">
      <alignment horizontal="right" vertical="center"/>
    </xf>
    <xf numFmtId="3" fontId="13" fillId="0" borderId="76" xfId="0" applyNumberFormat="1" applyFont="1" applyFill="1" applyBorder="1" applyAlignment="1">
      <alignment horizontal="right" vertical="center"/>
    </xf>
    <xf numFmtId="41" fontId="13" fillId="0" borderId="65" xfId="0" applyNumberFormat="1" applyFont="1" applyFill="1" applyBorder="1" applyAlignment="1">
      <alignment horizontal="right" vertical="center"/>
    </xf>
    <xf numFmtId="41" fontId="13" fillId="0" borderId="87" xfId="0" applyNumberFormat="1" applyFont="1" applyFill="1" applyBorder="1" applyAlignment="1">
      <alignment horizontal="right" vertical="center"/>
    </xf>
    <xf numFmtId="41" fontId="13" fillId="0" borderId="1" xfId="0" applyNumberFormat="1" applyFont="1" applyFill="1" applyBorder="1" applyAlignment="1">
      <alignment horizontal="right" vertical="center"/>
    </xf>
    <xf numFmtId="41" fontId="13" fillId="0" borderId="34" xfId="0" applyNumberFormat="1" applyFont="1" applyFill="1" applyBorder="1" applyAlignment="1">
      <alignment horizontal="right" vertical="center"/>
    </xf>
    <xf numFmtId="183" fontId="13" fillId="0" borderId="58" xfId="0" applyNumberFormat="1" applyFont="1" applyFill="1" applyBorder="1" applyAlignment="1">
      <alignment horizontal="right" vertical="center"/>
    </xf>
    <xf numFmtId="3" fontId="13" fillId="0" borderId="58" xfId="0" applyNumberFormat="1" applyFont="1" applyFill="1" applyBorder="1" applyAlignment="1">
      <alignment vertical="center"/>
    </xf>
    <xf numFmtId="0" fontId="13" fillId="0" borderId="75" xfId="0" applyFont="1" applyFill="1" applyBorder="1" applyAlignment="1">
      <alignment vertical="center" justifyLastLine="1"/>
    </xf>
    <xf numFmtId="183" fontId="13" fillId="0" borderId="52" xfId="0" applyNumberFormat="1" applyFont="1" applyFill="1" applyBorder="1" applyAlignment="1">
      <alignment horizontal="right" vertical="center"/>
    </xf>
    <xf numFmtId="0" fontId="13" fillId="0" borderId="47" xfId="0" applyFont="1" applyFill="1" applyBorder="1" applyAlignment="1">
      <alignment vertical="center" justifyLastLine="1"/>
    </xf>
    <xf numFmtId="183" fontId="13" fillId="0" borderId="65" xfId="0" applyNumberFormat="1" applyFont="1" applyFill="1" applyBorder="1" applyAlignment="1">
      <alignment horizontal="right" vertical="center"/>
    </xf>
    <xf numFmtId="3" fontId="13" fillId="0" borderId="65" xfId="0" applyNumberFormat="1" applyFont="1" applyFill="1" applyBorder="1" applyAlignment="1">
      <alignment vertical="center"/>
    </xf>
    <xf numFmtId="0" fontId="13" fillId="0" borderId="30" xfId="0" applyFont="1" applyFill="1" applyBorder="1" applyAlignment="1">
      <alignment vertical="center" justifyLastLine="1"/>
    </xf>
    <xf numFmtId="38" fontId="13" fillId="0" borderId="46" xfId="1" applyFont="1" applyFill="1" applyBorder="1" applyAlignment="1">
      <alignment vertical="center"/>
    </xf>
    <xf numFmtId="38" fontId="13" fillId="0" borderId="47" xfId="1" applyFont="1" applyFill="1" applyBorder="1" applyAlignment="1">
      <alignment vertical="center"/>
    </xf>
    <xf numFmtId="38" fontId="13" fillId="0" borderId="47" xfId="1" applyFont="1" applyFill="1" applyBorder="1" applyAlignment="1">
      <alignment horizontal="right" vertical="center"/>
    </xf>
    <xf numFmtId="3" fontId="13" fillId="0" borderId="76" xfId="0" applyNumberFormat="1" applyFont="1" applyFill="1" applyBorder="1" applyAlignment="1">
      <alignment vertical="center"/>
    </xf>
    <xf numFmtId="38" fontId="13" fillId="0" borderId="30" xfId="0" applyNumberFormat="1" applyFont="1" applyFill="1" applyBorder="1" applyAlignment="1">
      <alignment vertical="center"/>
    </xf>
    <xf numFmtId="179" fontId="13" fillId="0" borderId="53" xfId="0" applyNumberFormat="1" applyFont="1" applyFill="1" applyBorder="1" applyAlignment="1">
      <alignment vertical="center" shrinkToFit="1"/>
    </xf>
    <xf numFmtId="179" fontId="13" fillId="0" borderId="47" xfId="0" applyNumberFormat="1" applyFont="1" applyFill="1" applyBorder="1" applyAlignment="1">
      <alignment vertical="center" shrinkToFit="1"/>
    </xf>
    <xf numFmtId="0" fontId="4" fillId="0" borderId="80" xfId="0" applyFont="1" applyFill="1" applyBorder="1" applyAlignment="1">
      <alignment vertical="center"/>
    </xf>
    <xf numFmtId="179" fontId="13" fillId="0" borderId="75" xfId="0" applyNumberFormat="1" applyFont="1" applyFill="1" applyBorder="1" applyAlignment="1">
      <alignment horizontal="left" vertical="center" shrinkToFit="1"/>
    </xf>
    <xf numFmtId="41" fontId="13" fillId="0" borderId="23" xfId="1" applyNumberFormat="1" applyFont="1" applyFill="1" applyBorder="1" applyAlignment="1">
      <alignment vertical="center" shrinkToFit="1"/>
    </xf>
    <xf numFmtId="179" fontId="13" fillId="0" borderId="23" xfId="1" applyNumberFormat="1" applyFont="1" applyFill="1" applyBorder="1" applyAlignment="1">
      <alignment vertical="center" shrinkToFit="1"/>
    </xf>
    <xf numFmtId="41" fontId="13" fillId="0" borderId="32" xfId="1" applyNumberFormat="1" applyFont="1" applyFill="1" applyBorder="1" applyAlignment="1">
      <alignment vertical="center" shrinkToFit="1"/>
    </xf>
    <xf numFmtId="41" fontId="13" fillId="0" borderId="24" xfId="1" applyNumberFormat="1" applyFont="1" applyFill="1" applyBorder="1" applyAlignment="1">
      <alignment vertical="center" shrinkToFit="1"/>
    </xf>
    <xf numFmtId="41" fontId="13" fillId="0" borderId="3" xfId="1" applyNumberFormat="1" applyFont="1" applyFill="1" applyBorder="1" applyAlignment="1">
      <alignment vertical="center" shrinkToFit="1"/>
    </xf>
    <xf numFmtId="41" fontId="13" fillId="0" borderId="4" xfId="1" applyNumberFormat="1" applyFont="1" applyFill="1" applyBorder="1" applyAlignment="1">
      <alignment vertical="center" shrinkToFit="1"/>
    </xf>
    <xf numFmtId="41" fontId="13" fillId="0" borderId="5" xfId="1" applyNumberFormat="1" applyFont="1" applyFill="1" applyBorder="1" applyAlignment="1">
      <alignment vertical="center" shrinkToFit="1"/>
    </xf>
    <xf numFmtId="41" fontId="13" fillId="0" borderId="4" xfId="1" applyNumberFormat="1" applyFont="1" applyFill="1" applyBorder="1" applyAlignment="1">
      <alignment horizontal="right" vertical="center" shrinkToFit="1"/>
    </xf>
    <xf numFmtId="0" fontId="13" fillId="0" borderId="11" xfId="0" applyFont="1" applyFill="1" applyBorder="1" applyAlignment="1">
      <alignment vertical="top"/>
    </xf>
    <xf numFmtId="38" fontId="13" fillId="0" borderId="23" xfId="1" applyFont="1" applyFill="1" applyBorder="1" applyAlignment="1">
      <alignment vertical="center" shrinkToFit="1"/>
    </xf>
    <xf numFmtId="177" fontId="13" fillId="0" borderId="3" xfId="1" applyNumberFormat="1" applyFont="1" applyFill="1" applyBorder="1" applyAlignment="1">
      <alignment vertical="center"/>
    </xf>
    <xf numFmtId="38" fontId="13" fillId="0" borderId="32" xfId="1" applyFont="1" applyFill="1" applyBorder="1" applyAlignment="1">
      <alignment vertical="center"/>
    </xf>
    <xf numFmtId="38" fontId="13" fillId="0" borderId="24" xfId="1" applyFont="1" applyFill="1" applyBorder="1" applyAlignment="1">
      <alignment vertical="center"/>
    </xf>
    <xf numFmtId="38" fontId="13" fillId="0" borderId="4" xfId="1" applyFont="1" applyFill="1" applyBorder="1" applyAlignment="1">
      <alignment vertical="center"/>
    </xf>
    <xf numFmtId="38" fontId="13" fillId="0" borderId="5" xfId="0" applyNumberFormat="1" applyFont="1" applyFill="1" applyBorder="1" applyAlignment="1">
      <alignment vertical="center"/>
    </xf>
    <xf numFmtId="0" fontId="4" fillId="0" borderId="11" xfId="0" applyFont="1" applyFill="1" applyBorder="1" applyAlignment="1">
      <alignment vertical="center"/>
    </xf>
    <xf numFmtId="176" fontId="13" fillId="0" borderId="22" xfId="0" applyNumberFormat="1" applyFont="1" applyFill="1" applyBorder="1" applyAlignment="1">
      <alignment horizontal="center" vertical="center" wrapText="1"/>
    </xf>
    <xf numFmtId="176" fontId="13" fillId="0" borderId="78" xfId="0" applyNumberFormat="1" applyFont="1" applyFill="1" applyBorder="1" applyAlignment="1">
      <alignment horizontal="center" vertical="center"/>
    </xf>
    <xf numFmtId="41" fontId="13" fillId="0" borderId="78" xfId="0" applyNumberFormat="1" applyFont="1" applyFill="1" applyBorder="1" applyAlignment="1">
      <alignment horizontal="distributed" vertical="center"/>
    </xf>
    <xf numFmtId="41" fontId="13" fillId="0" borderId="45" xfId="0" applyNumberFormat="1" applyFont="1" applyFill="1" applyBorder="1" applyAlignment="1">
      <alignment horizontal="distributed" vertical="center"/>
    </xf>
    <xf numFmtId="41" fontId="13" fillId="0" borderId="53" xfId="0" applyNumberFormat="1" applyFont="1" applyFill="1" applyBorder="1" applyAlignment="1">
      <alignment horizontal="distributed" vertical="center"/>
    </xf>
    <xf numFmtId="41" fontId="13" fillId="0" borderId="79" xfId="0" applyNumberFormat="1" applyFont="1" applyFill="1" applyBorder="1" applyAlignment="1">
      <alignment horizontal="distributed" vertical="center"/>
    </xf>
    <xf numFmtId="41" fontId="13" fillId="0" borderId="46" xfId="0" applyNumberFormat="1" applyFont="1" applyFill="1" applyBorder="1" applyAlignment="1">
      <alignment horizontal="distributed" vertical="center"/>
    </xf>
    <xf numFmtId="41" fontId="13" fillId="0" borderId="47" xfId="0" applyNumberFormat="1" applyFont="1" applyFill="1" applyBorder="1" applyAlignment="1">
      <alignment horizontal="distributed" vertical="center"/>
    </xf>
    <xf numFmtId="182" fontId="13" fillId="0" borderId="51" xfId="0" applyNumberFormat="1" applyFont="1" applyFill="1" applyBorder="1" applyAlignment="1">
      <alignment horizontal="distributed" vertical="center"/>
    </xf>
    <xf numFmtId="182" fontId="13" fillId="0" borderId="2" xfId="0" applyNumberFormat="1" applyFont="1" applyFill="1" applyBorder="1" applyAlignment="1">
      <alignment horizontal="distributed" vertical="center"/>
    </xf>
    <xf numFmtId="41" fontId="13" fillId="0" borderId="57" xfId="0" applyNumberFormat="1" applyFont="1" applyFill="1" applyBorder="1" applyAlignment="1">
      <alignment horizontal="distributed" vertical="center"/>
    </xf>
    <xf numFmtId="41" fontId="15" fillId="0" borderId="79" xfId="0" applyNumberFormat="1" applyFont="1" applyFill="1" applyBorder="1" applyAlignment="1">
      <alignment horizontal="distributed" vertical="center"/>
    </xf>
    <xf numFmtId="41" fontId="15" fillId="0" borderId="47" xfId="0" applyNumberFormat="1" applyFont="1" applyFill="1" applyBorder="1" applyAlignment="1">
      <alignment horizontal="distributed" vertical="center"/>
    </xf>
    <xf numFmtId="41" fontId="15" fillId="0" borderId="46" xfId="0" applyNumberFormat="1" applyFont="1" applyFill="1" applyBorder="1" applyAlignment="1">
      <alignment horizontal="distributed" vertical="center"/>
    </xf>
    <xf numFmtId="41" fontId="13" fillId="0" borderId="83" xfId="0" applyNumberFormat="1" applyFont="1" applyFill="1" applyBorder="1" applyAlignment="1">
      <alignment horizontal="distributed" vertical="center"/>
    </xf>
    <xf numFmtId="41" fontId="13" fillId="0" borderId="80" xfId="0" applyNumberFormat="1" applyFont="1" applyFill="1" applyBorder="1" applyAlignment="1">
      <alignment horizontal="distributed" vertical="center"/>
    </xf>
    <xf numFmtId="41" fontId="13" fillId="0" borderId="84" xfId="0" applyNumberFormat="1" applyFont="1" applyFill="1" applyBorder="1" applyAlignment="1">
      <alignment horizontal="distributed" vertical="center"/>
    </xf>
    <xf numFmtId="41" fontId="13" fillId="0" borderId="51" xfId="0" applyNumberFormat="1" applyFont="1" applyFill="1" applyBorder="1" applyAlignment="1">
      <alignment horizontal="distributed" vertical="center"/>
    </xf>
    <xf numFmtId="41" fontId="13" fillId="0" borderId="1" xfId="0" applyNumberFormat="1" applyFont="1" applyFill="1" applyBorder="1" applyAlignment="1">
      <alignment horizontal="distributed" vertical="center"/>
    </xf>
    <xf numFmtId="41" fontId="13" fillId="0" borderId="2" xfId="0" applyNumberFormat="1" applyFont="1" applyFill="1" applyBorder="1" applyAlignment="1">
      <alignment horizontal="distributed" vertical="center"/>
    </xf>
    <xf numFmtId="41" fontId="13" fillId="0" borderId="23" xfId="0" applyNumberFormat="1" applyFont="1" applyFill="1" applyBorder="1" applyAlignment="1">
      <alignment horizontal="center" vertical="center"/>
    </xf>
    <xf numFmtId="41" fontId="13" fillId="0" borderId="85" xfId="0" applyNumberFormat="1" applyFont="1" applyFill="1" applyBorder="1" applyAlignment="1">
      <alignment vertical="center"/>
    </xf>
    <xf numFmtId="41" fontId="13" fillId="0" borderId="15" xfId="0" applyNumberFormat="1" applyFont="1" applyFill="1" applyBorder="1" applyAlignment="1">
      <alignment vertical="center"/>
    </xf>
    <xf numFmtId="41" fontId="13" fillId="0" borderId="23" xfId="0" applyNumberFormat="1" applyFont="1" applyFill="1" applyBorder="1" applyAlignment="1">
      <alignment vertical="center"/>
    </xf>
    <xf numFmtId="41" fontId="13" fillId="0" borderId="7" xfId="1" applyNumberFormat="1" applyFont="1" applyFill="1" applyBorder="1" applyAlignment="1">
      <alignment vertical="center"/>
    </xf>
    <xf numFmtId="41" fontId="13" fillId="0" borderId="8" xfId="1" applyNumberFormat="1" applyFont="1" applyFill="1" applyBorder="1" applyAlignment="1">
      <alignment vertical="center"/>
    </xf>
    <xf numFmtId="41" fontId="13" fillId="0" borderId="8" xfId="1" applyNumberFormat="1" applyFont="1" applyFill="1" applyBorder="1" applyAlignment="1">
      <alignment horizontal="right" vertical="center"/>
    </xf>
    <xf numFmtId="41" fontId="13" fillId="0" borderId="88" xfId="0" applyNumberFormat="1" applyFont="1" applyFill="1" applyBorder="1" applyAlignment="1">
      <alignment vertical="center"/>
    </xf>
    <xf numFmtId="41" fontId="13" fillId="0" borderId="89" xfId="0" applyNumberFormat="1" applyFont="1" applyFill="1" applyBorder="1" applyAlignment="1">
      <alignment vertical="center"/>
    </xf>
    <xf numFmtId="41" fontId="13" fillId="0" borderId="90" xfId="0" applyNumberFormat="1" applyFont="1" applyFill="1" applyBorder="1" applyAlignment="1">
      <alignment vertical="center"/>
    </xf>
    <xf numFmtId="41" fontId="13" fillId="0" borderId="91" xfId="0" applyNumberFormat="1" applyFont="1" applyFill="1" applyBorder="1" applyAlignment="1">
      <alignment vertical="center"/>
    </xf>
    <xf numFmtId="41" fontId="13" fillId="0" borderId="39" xfId="0" applyNumberFormat="1" applyFont="1" applyFill="1" applyBorder="1" applyAlignment="1">
      <alignment vertical="center"/>
    </xf>
    <xf numFmtId="41" fontId="13" fillId="0" borderId="48" xfId="0" applyNumberFormat="1" applyFont="1" applyFill="1" applyBorder="1" applyAlignment="1">
      <alignment vertical="center"/>
    </xf>
    <xf numFmtId="41" fontId="13" fillId="0" borderId="70" xfId="0" applyNumberFormat="1" applyFont="1" applyFill="1" applyBorder="1" applyAlignment="1">
      <alignment vertical="center"/>
    </xf>
    <xf numFmtId="41" fontId="13" fillId="0" borderId="130" xfId="0" applyNumberFormat="1" applyFont="1" applyFill="1" applyBorder="1" applyAlignment="1">
      <alignment vertical="center"/>
    </xf>
    <xf numFmtId="41" fontId="13" fillId="0" borderId="131" xfId="0" applyNumberFormat="1" applyFont="1" applyFill="1" applyBorder="1" applyAlignment="1">
      <alignment vertical="center"/>
    </xf>
    <xf numFmtId="41" fontId="13" fillId="0" borderId="8" xfId="0" applyNumberFormat="1" applyFont="1" applyFill="1" applyBorder="1" applyAlignment="1">
      <alignment vertical="center"/>
    </xf>
    <xf numFmtId="41" fontId="13" fillId="0" borderId="46" xfId="0" applyNumberFormat="1" applyFont="1" applyFill="1" applyBorder="1" applyAlignment="1">
      <alignment vertical="center"/>
    </xf>
    <xf numFmtId="41" fontId="13" fillId="0" borderId="69" xfId="0" applyNumberFormat="1" applyFont="1" applyFill="1" applyBorder="1" applyAlignment="1">
      <alignment vertical="center"/>
    </xf>
    <xf numFmtId="41" fontId="13" fillId="0" borderId="1" xfId="0" quotePrefix="1" applyNumberFormat="1" applyFont="1" applyFill="1" applyBorder="1" applyAlignment="1">
      <alignment horizontal="right" vertical="center"/>
    </xf>
    <xf numFmtId="41" fontId="13" fillId="0" borderId="29" xfId="0" applyNumberFormat="1" applyFont="1" applyFill="1" applyBorder="1" applyAlignment="1">
      <alignment vertical="center"/>
    </xf>
    <xf numFmtId="41" fontId="13" fillId="0" borderId="68" xfId="0" applyNumberFormat="1" applyFont="1" applyFill="1" applyBorder="1" applyAlignment="1">
      <alignment vertical="center"/>
    </xf>
    <xf numFmtId="41" fontId="13" fillId="0" borderId="92" xfId="0" applyNumberFormat="1" applyFont="1" applyFill="1" applyBorder="1" applyAlignment="1">
      <alignment vertical="center"/>
    </xf>
    <xf numFmtId="41" fontId="13" fillId="0" borderId="31" xfId="0" applyNumberFormat="1" applyFont="1" applyFill="1" applyBorder="1" applyAlignment="1">
      <alignment vertical="center"/>
    </xf>
    <xf numFmtId="41" fontId="13" fillId="0" borderId="34" xfId="0" applyNumberFormat="1" applyFont="1" applyFill="1" applyBorder="1" applyAlignment="1">
      <alignment vertical="center"/>
    </xf>
    <xf numFmtId="0" fontId="13" fillId="0" borderId="11" xfId="0" applyFont="1" applyFill="1" applyBorder="1" applyAlignment="1">
      <alignment vertical="center" justifyLastLine="1"/>
    </xf>
    <xf numFmtId="0" fontId="19" fillId="0" borderId="11" xfId="0" applyFont="1" applyFill="1" applyBorder="1" applyAlignment="1">
      <alignment vertical="center" justifyLastLine="1"/>
    </xf>
    <xf numFmtId="41" fontId="13" fillId="0" borderId="32" xfId="0" applyNumberFormat="1" applyFont="1" applyFill="1" applyBorder="1" applyAlignment="1">
      <alignment vertical="center"/>
    </xf>
    <xf numFmtId="41" fontId="13" fillId="0" borderId="22" xfId="0" applyNumberFormat="1" applyFont="1" applyFill="1" applyBorder="1" applyAlignment="1">
      <alignment vertical="center"/>
    </xf>
    <xf numFmtId="41" fontId="13" fillId="0" borderId="27" xfId="0" applyNumberFormat="1" applyFont="1" applyFill="1" applyBorder="1" applyAlignment="1">
      <alignment vertical="center"/>
    </xf>
    <xf numFmtId="41" fontId="13" fillId="0" borderId="57" xfId="0" applyNumberFormat="1" applyFont="1" applyFill="1" applyBorder="1" applyAlignment="1">
      <alignment vertical="center"/>
    </xf>
    <xf numFmtId="41" fontId="13" fillId="0" borderId="1" xfId="0" applyNumberFormat="1" applyFont="1" applyFill="1" applyBorder="1" applyAlignment="1">
      <alignment vertical="center"/>
    </xf>
    <xf numFmtId="0" fontId="13" fillId="0" borderId="64" xfId="0" applyFont="1" applyFill="1" applyBorder="1" applyAlignment="1">
      <alignment horizontal="distributed" vertical="center" justifyLastLine="1"/>
    </xf>
    <xf numFmtId="41" fontId="13" fillId="0" borderId="74" xfId="0" applyNumberFormat="1" applyFont="1" applyFill="1" applyBorder="1" applyAlignment="1">
      <alignment vertical="center"/>
    </xf>
    <xf numFmtId="178" fontId="13" fillId="0" borderId="21" xfId="0" applyNumberFormat="1" applyFont="1" applyFill="1" applyBorder="1" applyAlignment="1">
      <alignment vertical="center"/>
    </xf>
    <xf numFmtId="41" fontId="13" fillId="0" borderId="24" xfId="0" applyNumberFormat="1" applyFont="1" applyFill="1" applyBorder="1" applyAlignment="1">
      <alignment vertical="center"/>
    </xf>
    <xf numFmtId="41" fontId="13" fillId="0" borderId="4" xfId="0" applyNumberFormat="1" applyFont="1" applyFill="1" applyBorder="1" applyAlignment="1">
      <alignment horizontal="right" vertical="center"/>
    </xf>
    <xf numFmtId="41" fontId="13" fillId="0" borderId="95" xfId="0" applyNumberFormat="1" applyFont="1" applyFill="1" applyBorder="1" applyAlignment="1">
      <alignment horizontal="center" vertical="center"/>
    </xf>
    <xf numFmtId="185" fontId="13" fillId="0" borderId="96" xfId="0" applyNumberFormat="1" applyFont="1" applyFill="1" applyBorder="1" applyAlignment="1">
      <alignment vertical="center"/>
    </xf>
    <xf numFmtId="41" fontId="13" fillId="0" borderId="63" xfId="0" applyNumberFormat="1" applyFont="1" applyFill="1" applyBorder="1" applyAlignment="1">
      <alignment horizontal="center" vertical="center"/>
    </xf>
    <xf numFmtId="185" fontId="13" fillId="0" borderId="78" xfId="0" applyNumberFormat="1" applyFont="1" applyFill="1" applyBorder="1" applyAlignment="1">
      <alignment vertical="center"/>
    </xf>
    <xf numFmtId="41" fontId="13" fillId="0" borderId="97" xfId="0" applyNumberFormat="1" applyFont="1" applyFill="1" applyBorder="1" applyAlignment="1">
      <alignment horizontal="right" vertical="center"/>
    </xf>
    <xf numFmtId="41" fontId="13" fillId="0" borderId="18" xfId="0" applyNumberFormat="1" applyFont="1" applyFill="1" applyBorder="1" applyAlignment="1">
      <alignment horizontal="center" vertical="center"/>
    </xf>
    <xf numFmtId="41" fontId="13" fillId="0" borderId="98" xfId="0" applyNumberFormat="1" applyFont="1" applyFill="1" applyBorder="1" applyAlignment="1">
      <alignment horizontal="center" vertical="center"/>
    </xf>
    <xf numFmtId="185" fontId="13" fillId="0" borderId="99" xfId="0" applyNumberFormat="1" applyFont="1" applyFill="1" applyBorder="1" applyAlignment="1">
      <alignment horizontal="right" vertical="center"/>
    </xf>
    <xf numFmtId="178" fontId="13" fillId="0" borderId="100" xfId="0" applyNumberFormat="1" applyFont="1" applyFill="1" applyBorder="1" applyAlignment="1">
      <alignment vertical="center"/>
    </xf>
    <xf numFmtId="185" fontId="13" fillId="0" borderId="100" xfId="0" applyNumberFormat="1" applyFont="1" applyFill="1" applyBorder="1" applyAlignment="1">
      <alignment vertical="center"/>
    </xf>
    <xf numFmtId="41" fontId="13" fillId="0" borderId="101" xfId="0" applyNumberFormat="1" applyFont="1" applyFill="1" applyBorder="1" applyAlignment="1">
      <alignment horizontal="right" vertical="center"/>
    </xf>
    <xf numFmtId="187" fontId="13" fillId="0" borderId="102" xfId="0" applyNumberFormat="1" applyFont="1" applyFill="1" applyBorder="1" applyAlignment="1">
      <alignment vertical="center"/>
    </xf>
    <xf numFmtId="184" fontId="13" fillId="0" borderId="100" xfId="0" applyNumberFormat="1" applyFont="1" applyFill="1" applyBorder="1" applyAlignment="1">
      <alignment vertical="center"/>
    </xf>
    <xf numFmtId="185" fontId="13" fillId="0" borderId="103" xfId="0" applyNumberFormat="1" applyFont="1" applyFill="1" applyBorder="1" applyAlignment="1">
      <alignment vertical="center"/>
    </xf>
    <xf numFmtId="185" fontId="13" fillId="0" borderId="42" xfId="0" applyNumberFormat="1" applyFont="1" applyFill="1" applyBorder="1" applyAlignment="1">
      <alignment horizontal="right" vertical="center"/>
    </xf>
    <xf numFmtId="178" fontId="13" fillId="0" borderId="11" xfId="0" applyNumberFormat="1" applyFont="1" applyFill="1" applyBorder="1" applyAlignment="1">
      <alignment vertical="center"/>
    </xf>
    <xf numFmtId="185" fontId="13" fillId="0" borderId="11" xfId="0" applyNumberFormat="1" applyFont="1" applyFill="1" applyBorder="1" applyAlignment="1">
      <alignment vertical="center"/>
    </xf>
    <xf numFmtId="184" fontId="13" fillId="0" borderId="26" xfId="0" applyNumberFormat="1" applyFont="1" applyFill="1" applyBorder="1" applyAlignment="1">
      <alignment horizontal="right" vertical="center"/>
    </xf>
    <xf numFmtId="185" fontId="13" fillId="0" borderId="43" xfId="0" applyNumberFormat="1" applyFont="1" applyFill="1" applyBorder="1" applyAlignment="1">
      <alignment horizontal="right" vertical="center"/>
    </xf>
    <xf numFmtId="184" fontId="13" fillId="0" borderId="11" xfId="0" applyNumberFormat="1" applyFont="1" applyFill="1" applyBorder="1" applyAlignment="1">
      <alignment vertical="center"/>
    </xf>
    <xf numFmtId="185" fontId="13" fillId="0" borderId="42" xfId="0" applyNumberFormat="1" applyFont="1" applyFill="1" applyBorder="1" applyAlignment="1">
      <alignment vertical="center"/>
    </xf>
    <xf numFmtId="41" fontId="13" fillId="0" borderId="104" xfId="0" applyNumberFormat="1" applyFont="1" applyFill="1" applyBorder="1" applyAlignment="1">
      <alignment horizontal="center" vertical="center"/>
    </xf>
    <xf numFmtId="185" fontId="13" fillId="0" borderId="105" xfId="0" applyNumberFormat="1" applyFont="1" applyFill="1" applyBorder="1" applyAlignment="1">
      <alignment horizontal="right" vertical="center"/>
    </xf>
    <xf numFmtId="41" fontId="13" fillId="0" borderId="106" xfId="0" applyNumberFormat="1" applyFont="1" applyFill="1" applyBorder="1" applyAlignment="1">
      <alignment vertical="center"/>
    </xf>
    <xf numFmtId="185" fontId="13" fillId="0" borderId="106" xfId="0" applyNumberFormat="1" applyFont="1" applyFill="1" applyBorder="1" applyAlignment="1">
      <alignment vertical="center"/>
    </xf>
    <xf numFmtId="184" fontId="13" fillId="0" borderId="107" xfId="0" applyNumberFormat="1" applyFont="1" applyFill="1" applyBorder="1" applyAlignment="1">
      <alignment horizontal="right" vertical="center"/>
    </xf>
    <xf numFmtId="185" fontId="13" fillId="0" borderId="108" xfId="0" applyNumberFormat="1" applyFont="1" applyFill="1" applyBorder="1" applyAlignment="1">
      <alignment vertical="center"/>
    </xf>
    <xf numFmtId="184" fontId="13" fillId="0" borderId="106" xfId="0" applyNumberFormat="1" applyFont="1" applyFill="1" applyBorder="1" applyAlignment="1">
      <alignment horizontal="right" vertical="center"/>
    </xf>
    <xf numFmtId="185" fontId="13" fillId="0" borderId="105" xfId="0" applyNumberFormat="1" applyFont="1" applyFill="1" applyBorder="1" applyAlignment="1">
      <alignment vertical="center"/>
    </xf>
    <xf numFmtId="41" fontId="13" fillId="0" borderId="70" xfId="0" applyNumberFormat="1" applyFont="1" applyFill="1" applyBorder="1" applyAlignment="1">
      <alignment horizontal="right" vertical="center"/>
    </xf>
    <xf numFmtId="187" fontId="13" fillId="0" borderId="8" xfId="0" applyNumberFormat="1" applyFont="1" applyFill="1" applyBorder="1" applyAlignment="1">
      <alignment horizontal="right" vertical="center"/>
    </xf>
    <xf numFmtId="41" fontId="13" fillId="0" borderId="13" xfId="0" applyNumberFormat="1" applyFont="1" applyFill="1" applyBorder="1" applyAlignment="1">
      <alignment horizontal="right" vertical="center"/>
    </xf>
    <xf numFmtId="187" fontId="13" fillId="0" borderId="13" xfId="0" applyNumberFormat="1" applyFont="1" applyFill="1" applyBorder="1" applyAlignment="1">
      <alignment vertical="center"/>
    </xf>
    <xf numFmtId="41" fontId="13" fillId="0" borderId="7" xfId="0" applyNumberFormat="1" applyFont="1" applyFill="1" applyBorder="1" applyAlignment="1">
      <alignment horizontal="right" vertical="center"/>
    </xf>
    <xf numFmtId="187" fontId="13" fillId="0" borderId="79" xfId="0" applyNumberFormat="1" applyFont="1" applyFill="1" applyBorder="1" applyAlignment="1">
      <alignment vertical="center"/>
    </xf>
    <xf numFmtId="41" fontId="13" fillId="0" borderId="70" xfId="0" applyNumberFormat="1" applyFont="1" applyFill="1" applyBorder="1" applyAlignment="1">
      <alignment horizontal="center" vertical="center"/>
    </xf>
    <xf numFmtId="185" fontId="13" fillId="0" borderId="8" xfId="0" applyNumberFormat="1" applyFont="1" applyFill="1" applyBorder="1" applyAlignment="1">
      <alignment vertical="center"/>
    </xf>
    <xf numFmtId="180" fontId="13" fillId="0" borderId="13" xfId="0" applyNumberFormat="1" applyFont="1" applyFill="1" applyBorder="1" applyAlignment="1">
      <alignment vertical="center"/>
    </xf>
    <xf numFmtId="185" fontId="13" fillId="0" borderId="13" xfId="0" applyNumberFormat="1" applyFont="1" applyFill="1" applyBorder="1" applyAlignment="1">
      <alignment vertical="center"/>
    </xf>
    <xf numFmtId="41" fontId="13" fillId="0" borderId="7" xfId="0" applyNumberFormat="1" applyFont="1" applyFill="1" applyBorder="1" applyAlignment="1">
      <alignment vertical="center"/>
    </xf>
    <xf numFmtId="41" fontId="13" fillId="0" borderId="13" xfId="0" applyNumberFormat="1" applyFont="1" applyFill="1" applyBorder="1" applyAlignment="1">
      <alignment vertical="center"/>
    </xf>
    <xf numFmtId="41" fontId="13" fillId="0" borderId="79" xfId="0" applyNumberFormat="1" applyFont="1" applyFill="1" applyBorder="1" applyAlignment="1">
      <alignment horizontal="right" vertical="center"/>
    </xf>
    <xf numFmtId="187" fontId="13" fillId="0" borderId="8" xfId="0" applyNumberFormat="1" applyFont="1" applyFill="1" applyBorder="1" applyAlignment="1">
      <alignment vertical="center"/>
    </xf>
    <xf numFmtId="185" fontId="13" fillId="0" borderId="9" xfId="0" applyNumberFormat="1" applyFont="1" applyFill="1" applyBorder="1" applyAlignment="1">
      <alignment vertical="center"/>
    </xf>
    <xf numFmtId="185" fontId="13" fillId="0" borderId="17" xfId="0" applyNumberFormat="1" applyFont="1" applyFill="1" applyBorder="1" applyAlignment="1">
      <alignment horizontal="right" vertical="center"/>
    </xf>
    <xf numFmtId="41" fontId="13" fillId="0" borderId="59" xfId="0" applyNumberFormat="1" applyFont="1" applyFill="1" applyBorder="1" applyAlignment="1">
      <alignment vertical="center"/>
    </xf>
    <xf numFmtId="185" fontId="13" fillId="0" borderId="28" xfId="0" applyNumberFormat="1" applyFont="1" applyFill="1" applyBorder="1" applyAlignment="1">
      <alignment vertical="center"/>
    </xf>
    <xf numFmtId="41" fontId="13" fillId="0" borderId="17" xfId="0" applyNumberFormat="1" applyFont="1" applyFill="1" applyBorder="1" applyAlignment="1">
      <alignment vertical="center"/>
    </xf>
    <xf numFmtId="184" fontId="13" fillId="0" borderId="93" xfId="0" applyNumberFormat="1" applyFont="1" applyFill="1" applyBorder="1" applyAlignment="1">
      <alignment vertical="center"/>
    </xf>
    <xf numFmtId="184" fontId="13" fillId="0" borderId="62" xfId="0" applyNumberFormat="1" applyFont="1" applyFill="1" applyBorder="1" applyAlignment="1">
      <alignment vertical="center"/>
    </xf>
    <xf numFmtId="184" fontId="13" fillId="0" borderId="70" xfId="0" applyNumberFormat="1" applyFont="1" applyFill="1" applyBorder="1" applyAlignment="1">
      <alignment vertical="center"/>
    </xf>
    <xf numFmtId="184" fontId="13" fillId="0" borderId="7" xfId="0" applyNumberFormat="1" applyFont="1" applyFill="1" applyBorder="1" applyAlignment="1">
      <alignment vertical="center"/>
    </xf>
    <xf numFmtId="184" fontId="13" fillId="0" borderId="59" xfId="0" applyNumberFormat="1" applyFont="1" applyFill="1" applyBorder="1" applyAlignment="1">
      <alignment vertical="center"/>
    </xf>
    <xf numFmtId="41" fontId="13" fillId="0" borderId="51" xfId="0" applyNumberFormat="1" applyFont="1" applyFill="1" applyBorder="1" applyAlignment="1">
      <alignment horizontal="right" vertical="center"/>
    </xf>
    <xf numFmtId="41" fontId="13" fillId="0" borderId="21" xfId="0" applyNumberFormat="1" applyFont="1" applyFill="1" applyBorder="1" applyAlignment="1">
      <alignment vertical="center"/>
    </xf>
    <xf numFmtId="41" fontId="13" fillId="0" borderId="21" xfId="1" applyNumberFormat="1" applyFont="1" applyFill="1" applyBorder="1" applyAlignment="1">
      <alignment vertical="center"/>
    </xf>
    <xf numFmtId="41" fontId="13" fillId="0" borderId="4" xfId="0" applyNumberFormat="1" applyFont="1" applyFill="1" applyBorder="1" applyAlignment="1">
      <alignment vertical="center"/>
    </xf>
    <xf numFmtId="41" fontId="13" fillId="0" borderId="5" xfId="0" applyNumberFormat="1" applyFont="1" applyFill="1" applyBorder="1" applyAlignment="1">
      <alignment vertical="center"/>
    </xf>
    <xf numFmtId="41" fontId="13" fillId="0" borderId="72" xfId="0" applyNumberFormat="1" applyFont="1" applyFill="1" applyBorder="1" applyAlignment="1">
      <alignment vertical="center"/>
    </xf>
    <xf numFmtId="41" fontId="13" fillId="0" borderId="73" xfId="0" applyNumberFormat="1" applyFont="1" applyFill="1" applyBorder="1" applyAlignment="1">
      <alignment vertical="center"/>
    </xf>
    <xf numFmtId="183" fontId="13" fillId="0" borderId="12" xfId="0" applyNumberFormat="1" applyFont="1" applyFill="1" applyBorder="1" applyAlignment="1" applyProtection="1">
      <alignment vertical="center"/>
      <protection locked="0"/>
    </xf>
    <xf numFmtId="183" fontId="13" fillId="0" borderId="8" xfId="0" applyNumberFormat="1" applyFont="1" applyFill="1" applyBorder="1" applyAlignment="1" applyProtection="1">
      <alignment vertical="center"/>
      <protection locked="0"/>
    </xf>
    <xf numFmtId="41" fontId="13" fillId="0" borderId="8" xfId="0" applyNumberFormat="1" applyFont="1" applyFill="1" applyBorder="1" applyAlignment="1" applyProtection="1">
      <alignment vertical="center"/>
      <protection locked="0"/>
    </xf>
    <xf numFmtId="41" fontId="13" fillId="0" borderId="60" xfId="0" applyNumberFormat="1" applyFont="1" applyFill="1" applyBorder="1" applyAlignment="1">
      <alignment vertical="center"/>
    </xf>
    <xf numFmtId="183" fontId="13" fillId="0" borderId="50" xfId="0" applyNumberFormat="1" applyFont="1" applyFill="1" applyBorder="1" applyAlignment="1" applyProtection="1">
      <alignment vertical="center"/>
      <protection locked="0"/>
    </xf>
    <xf numFmtId="41" fontId="13" fillId="0" borderId="44" xfId="1" applyNumberFormat="1" applyFont="1" applyFill="1" applyBorder="1" applyAlignment="1">
      <alignment vertical="center"/>
    </xf>
    <xf numFmtId="41" fontId="13" fillId="0" borderId="62" xfId="0" applyNumberFormat="1" applyFont="1" applyFill="1" applyBorder="1" applyAlignment="1">
      <alignment vertical="center"/>
    </xf>
    <xf numFmtId="41" fontId="13" fillId="0" borderId="61" xfId="0" applyNumberFormat="1" applyFont="1" applyFill="1" applyBorder="1" applyAlignment="1">
      <alignment vertical="center"/>
    </xf>
    <xf numFmtId="41" fontId="13" fillId="0" borderId="48" xfId="1" applyNumberFormat="1" applyFont="1" applyFill="1" applyBorder="1" applyAlignment="1">
      <alignment vertical="center"/>
    </xf>
    <xf numFmtId="41" fontId="13" fillId="0" borderId="47" xfId="0" applyNumberFormat="1" applyFont="1" applyFill="1" applyBorder="1" applyAlignment="1">
      <alignment horizontal="right" vertical="center"/>
    </xf>
    <xf numFmtId="41" fontId="13" fillId="0" borderId="49" xfId="1" applyNumberFormat="1" applyFont="1" applyFill="1" applyBorder="1" applyAlignment="1">
      <alignment vertical="center"/>
    </xf>
    <xf numFmtId="41" fontId="13" fillId="0" borderId="16" xfId="0" applyNumberFormat="1" applyFont="1" applyFill="1" applyBorder="1" applyAlignment="1">
      <alignment vertical="center"/>
    </xf>
    <xf numFmtId="41" fontId="13" fillId="0" borderId="75" xfId="0" applyNumberFormat="1" applyFont="1" applyFill="1" applyBorder="1" applyAlignment="1">
      <alignment vertical="center"/>
    </xf>
    <xf numFmtId="41" fontId="13" fillId="0" borderId="109" xfId="0" applyNumberFormat="1" applyFont="1" applyFill="1" applyBorder="1" applyAlignment="1">
      <alignment vertical="center"/>
    </xf>
    <xf numFmtId="41" fontId="13" fillId="0" borderId="94" xfId="0" applyNumberFormat="1" applyFont="1" applyFill="1" applyBorder="1" applyAlignment="1">
      <alignment vertical="center"/>
    </xf>
    <xf numFmtId="41" fontId="13" fillId="0" borderId="42" xfId="0" applyNumberFormat="1" applyFont="1" applyFill="1" applyBorder="1" applyAlignment="1">
      <alignment vertical="center"/>
    </xf>
    <xf numFmtId="41" fontId="13" fillId="0" borderId="110" xfId="0" applyNumberFormat="1" applyFont="1" applyFill="1" applyBorder="1" applyAlignment="1">
      <alignment vertical="center"/>
    </xf>
    <xf numFmtId="0" fontId="13" fillId="0" borderId="29" xfId="0" applyFont="1" applyFill="1" applyBorder="1" applyAlignment="1">
      <alignment horizontal="center" vertical="top" wrapText="1" justifyLastLine="1"/>
    </xf>
    <xf numFmtId="41" fontId="13" fillId="0" borderId="45" xfId="0" applyNumberFormat="1" applyFont="1" applyFill="1" applyBorder="1" applyAlignment="1">
      <alignment vertical="center"/>
    </xf>
    <xf numFmtId="42" fontId="13" fillId="0" borderId="23" xfId="0" applyNumberFormat="1" applyFont="1" applyFill="1" applyBorder="1" applyAlignment="1">
      <alignment horizontal="right" vertical="center"/>
    </xf>
    <xf numFmtId="41" fontId="13" fillId="0" borderId="62" xfId="0" applyNumberFormat="1" applyFont="1" applyFill="1" applyBorder="1" applyAlignment="1">
      <alignment horizontal="right" vertical="center"/>
    </xf>
    <xf numFmtId="41" fontId="13" fillId="0" borderId="13" xfId="0" quotePrefix="1" applyNumberFormat="1" applyFont="1" applyFill="1" applyBorder="1" applyAlignment="1">
      <alignment horizontal="right" vertical="center"/>
    </xf>
    <xf numFmtId="41" fontId="13" fillId="0" borderId="81" xfId="0" applyNumberFormat="1" applyFont="1" applyFill="1" applyBorder="1" applyAlignment="1">
      <alignment horizontal="right" vertical="center"/>
    </xf>
    <xf numFmtId="41" fontId="13" fillId="0" borderId="23" xfId="0" applyNumberFormat="1" applyFont="1" applyFill="1" applyBorder="1" applyAlignment="1">
      <alignment horizontal="right" vertical="center"/>
    </xf>
    <xf numFmtId="41" fontId="13" fillId="0" borderId="82" xfId="0" applyNumberFormat="1" applyFont="1" applyFill="1" applyBorder="1" applyAlignment="1">
      <alignment horizontal="right" vertical="center"/>
    </xf>
    <xf numFmtId="0" fontId="13" fillId="0" borderId="23" xfId="0" applyFont="1" applyFill="1" applyBorder="1" applyAlignment="1">
      <alignment horizontal="center" vertical="center" wrapText="1" justifyLastLine="1"/>
    </xf>
    <xf numFmtId="41" fontId="13" fillId="0" borderId="23" xfId="1" applyNumberFormat="1" applyFont="1" applyFill="1" applyBorder="1" applyAlignment="1">
      <alignment vertical="center"/>
    </xf>
    <xf numFmtId="41" fontId="13" fillId="0" borderId="26" xfId="0" applyNumberFormat="1" applyFont="1" applyFill="1" applyBorder="1" applyAlignment="1">
      <alignment vertical="center"/>
    </xf>
    <xf numFmtId="41" fontId="13" fillId="0" borderId="93" xfId="0" applyNumberFormat="1" applyFont="1" applyFill="1" applyBorder="1" applyAlignment="1">
      <alignment vertical="center"/>
    </xf>
    <xf numFmtId="41" fontId="13" fillId="0" borderId="60" xfId="0" applyNumberFormat="1" applyFont="1" applyFill="1" applyBorder="1" applyAlignment="1">
      <alignment horizontal="right" vertical="center"/>
    </xf>
    <xf numFmtId="41" fontId="13" fillId="0" borderId="18" xfId="0" applyNumberFormat="1" applyFont="1" applyFill="1" applyBorder="1" applyAlignment="1">
      <alignment vertical="center"/>
    </xf>
    <xf numFmtId="41" fontId="13" fillId="0" borderId="82" xfId="0" applyNumberFormat="1" applyFont="1" applyFill="1" applyBorder="1" applyAlignment="1">
      <alignment vertical="center"/>
    </xf>
    <xf numFmtId="41" fontId="13" fillId="0" borderId="3" xfId="1" applyNumberFormat="1" applyFont="1" applyFill="1" applyBorder="1" applyAlignment="1">
      <alignment vertical="center"/>
    </xf>
    <xf numFmtId="41" fontId="13" fillId="0" borderId="24" xfId="1" applyNumberFormat="1" applyFont="1" applyFill="1" applyBorder="1" applyAlignment="1">
      <alignment vertical="center"/>
    </xf>
    <xf numFmtId="41" fontId="13" fillId="0" borderId="15" xfId="1" applyNumberFormat="1" applyFont="1" applyFill="1" applyBorder="1" applyAlignment="1">
      <alignment vertical="center"/>
    </xf>
    <xf numFmtId="41" fontId="13" fillId="0" borderId="10" xfId="0" applyNumberFormat="1" applyFont="1" applyFill="1" applyBorder="1" applyAlignment="1">
      <alignment vertical="center"/>
    </xf>
    <xf numFmtId="41" fontId="13" fillId="0" borderId="79" xfId="0" applyNumberFormat="1" applyFont="1" applyFill="1" applyBorder="1" applyAlignment="1">
      <alignment vertical="center"/>
    </xf>
    <xf numFmtId="38" fontId="13" fillId="0" borderId="16" xfId="1" applyFont="1" applyFill="1" applyBorder="1" applyAlignment="1">
      <alignment horizontal="left" vertical="center" wrapText="1"/>
    </xf>
    <xf numFmtId="38" fontId="13" fillId="0" borderId="9" xfId="1" applyFont="1" applyFill="1" applyBorder="1" applyAlignment="1">
      <alignment horizontal="left" vertical="center" wrapText="1"/>
    </xf>
    <xf numFmtId="38" fontId="13" fillId="0" borderId="7"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7" xfId="1" applyFont="1" applyFill="1" applyBorder="1" applyAlignment="1">
      <alignment horizontal="left" vertical="center" shrinkToFit="1"/>
    </xf>
    <xf numFmtId="38" fontId="13" fillId="0" borderId="8" xfId="1" applyFont="1" applyFill="1" applyBorder="1" applyAlignment="1">
      <alignment horizontal="left" vertical="center" shrinkToFit="1"/>
    </xf>
    <xf numFmtId="38" fontId="13" fillId="0" borderId="19" xfId="1" applyFont="1" applyFill="1" applyBorder="1" applyAlignment="1">
      <alignment horizontal="left" vertical="center" shrinkToFit="1"/>
    </xf>
    <xf numFmtId="38" fontId="13" fillId="0" borderId="20" xfId="1" applyFont="1" applyFill="1" applyBorder="1" applyAlignment="1">
      <alignment horizontal="left" vertical="center" shrinkToFit="1"/>
    </xf>
    <xf numFmtId="38" fontId="13" fillId="0" borderId="8" xfId="1" applyFont="1" applyFill="1" applyBorder="1" applyAlignment="1">
      <alignment vertical="center" wrapText="1"/>
    </xf>
    <xf numFmtId="38" fontId="13" fillId="0" borderId="20" xfId="1" applyFont="1" applyFill="1" applyBorder="1" applyAlignment="1">
      <alignment vertical="center" wrapText="1"/>
    </xf>
    <xf numFmtId="38" fontId="13" fillId="0" borderId="0" xfId="1" applyFont="1" applyFill="1" applyAlignment="1">
      <alignment vertical="center"/>
    </xf>
    <xf numFmtId="38" fontId="13" fillId="0" borderId="47" xfId="1" applyFont="1" applyFill="1" applyBorder="1" applyAlignment="1">
      <alignment vertical="center" wrapText="1"/>
    </xf>
    <xf numFmtId="38" fontId="13" fillId="0" borderId="10" xfId="1" applyFont="1" applyFill="1" applyBorder="1" applyAlignment="1">
      <alignment horizontal="left" vertical="center"/>
    </xf>
    <xf numFmtId="38" fontId="13" fillId="0" borderId="6" xfId="1" applyFont="1" applyFill="1" applyBorder="1" applyAlignment="1">
      <alignment horizontal="left" vertical="center" shrinkToFit="1"/>
    </xf>
    <xf numFmtId="38" fontId="13" fillId="0" borderId="34" xfId="1" applyFont="1" applyFill="1" applyBorder="1" applyAlignment="1">
      <alignment horizontal="left" vertical="center" shrinkToFit="1"/>
    </xf>
    <xf numFmtId="38" fontId="13" fillId="0" borderId="9" xfId="1" applyFont="1" applyFill="1" applyBorder="1" applyAlignment="1">
      <alignment vertical="center" wrapText="1"/>
    </xf>
    <xf numFmtId="0" fontId="22" fillId="3" borderId="54"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vertical="center"/>
    </xf>
    <xf numFmtId="0" fontId="22" fillId="3" borderId="0" xfId="0" applyFont="1" applyFill="1" applyAlignment="1">
      <alignment horizontal="center" vertical="center" shrinkToFit="1"/>
    </xf>
    <xf numFmtId="0" fontId="28" fillId="3" borderId="0" xfId="0" applyFont="1" applyFill="1" applyAlignment="1">
      <alignment horizontal="center" vertical="center" wrapText="1"/>
    </xf>
    <xf numFmtId="0" fontId="20" fillId="2" borderId="0" xfId="0" applyFont="1" applyFill="1" applyAlignment="1">
      <alignment horizontal="distributed" vertical="center"/>
    </xf>
    <xf numFmtId="0" fontId="20" fillId="0" borderId="0" xfId="0" applyFont="1" applyAlignment="1">
      <alignment vertical="center"/>
    </xf>
    <xf numFmtId="0" fontId="17" fillId="0" borderId="21" xfId="0" applyFont="1" applyBorder="1" applyAlignment="1">
      <alignment horizontal="distributed" vertical="center" justifyLastLine="1"/>
    </xf>
    <xf numFmtId="0" fontId="22" fillId="5" borderId="116" xfId="0" applyFont="1" applyFill="1" applyBorder="1" applyAlignment="1">
      <alignment horizontal="center" vertical="center" textRotation="255"/>
    </xf>
    <xf numFmtId="0" fontId="22" fillId="5" borderId="114" xfId="0" applyFont="1" applyFill="1" applyBorder="1" applyAlignment="1">
      <alignment horizontal="center" vertical="center" textRotation="255"/>
    </xf>
    <xf numFmtId="0" fontId="22" fillId="5" borderId="115" xfId="0" applyFont="1" applyFill="1" applyBorder="1" applyAlignment="1">
      <alignment horizontal="center" vertical="center" textRotation="255"/>
    </xf>
    <xf numFmtId="0" fontId="22" fillId="5" borderId="135" xfId="0" applyFont="1" applyFill="1" applyBorder="1" applyAlignment="1">
      <alignment horizontal="center" vertical="center"/>
    </xf>
    <xf numFmtId="0" fontId="22" fillId="5" borderId="140" xfId="0" applyFont="1" applyFill="1" applyBorder="1" applyAlignment="1">
      <alignment horizontal="center" vertical="center"/>
    </xf>
    <xf numFmtId="0" fontId="22" fillId="5" borderId="136" xfId="0" applyFont="1" applyFill="1" applyBorder="1" applyAlignment="1">
      <alignment horizontal="center" vertical="center"/>
    </xf>
    <xf numFmtId="0" fontId="22" fillId="5" borderId="137" xfId="0" applyFont="1" applyFill="1" applyBorder="1" applyAlignment="1">
      <alignment horizontal="center" vertical="center"/>
    </xf>
    <xf numFmtId="0" fontId="22" fillId="5" borderId="142" xfId="0" applyFont="1" applyFill="1" applyBorder="1" applyAlignment="1">
      <alignment horizontal="center" vertical="center"/>
    </xf>
    <xf numFmtId="0" fontId="22" fillId="5" borderId="138" xfId="0" applyFont="1" applyFill="1" applyBorder="1" applyAlignment="1">
      <alignment horizontal="center" vertical="center"/>
    </xf>
    <xf numFmtId="0" fontId="22" fillId="9" borderId="116" xfId="0" applyFont="1" applyFill="1" applyBorder="1" applyAlignment="1">
      <alignment horizontal="center" vertical="center" textRotation="255"/>
    </xf>
    <xf numFmtId="0" fontId="22" fillId="9" borderId="114" xfId="0" applyFont="1" applyFill="1" applyBorder="1" applyAlignment="1">
      <alignment horizontal="center" vertical="center" textRotation="255"/>
    </xf>
    <xf numFmtId="0" fontId="22" fillId="9" borderId="115" xfId="0" applyFont="1" applyFill="1" applyBorder="1" applyAlignment="1">
      <alignment horizontal="center" vertical="center" textRotation="255"/>
    </xf>
    <xf numFmtId="0" fontId="22" fillId="9" borderId="135" xfId="0" applyFont="1" applyFill="1" applyBorder="1" applyAlignment="1">
      <alignment horizontal="center" vertical="center"/>
    </xf>
    <xf numFmtId="0" fontId="22" fillId="9" borderId="140" xfId="0" applyFont="1" applyFill="1" applyBorder="1" applyAlignment="1">
      <alignment horizontal="center" vertical="center"/>
    </xf>
    <xf numFmtId="0" fontId="22" fillId="9" borderId="136" xfId="0" applyFont="1" applyFill="1" applyBorder="1" applyAlignment="1">
      <alignment horizontal="center" vertical="center"/>
    </xf>
    <xf numFmtId="0" fontId="22" fillId="9" borderId="141" xfId="0" applyFont="1" applyFill="1" applyBorder="1" applyAlignment="1">
      <alignment horizontal="center" vertical="center"/>
    </xf>
    <xf numFmtId="0" fontId="22" fillId="9" borderId="0" xfId="0" applyFont="1" applyFill="1" applyAlignment="1">
      <alignment horizontal="center" vertical="center"/>
    </xf>
    <xf numFmtId="0" fontId="22" fillId="9" borderId="139" xfId="0" applyFont="1" applyFill="1" applyBorder="1" applyAlignment="1">
      <alignment horizontal="center" vertical="center"/>
    </xf>
    <xf numFmtId="0" fontId="22" fillId="9" borderId="137" xfId="0" applyFont="1" applyFill="1" applyBorder="1" applyAlignment="1">
      <alignment horizontal="center" vertical="center"/>
    </xf>
    <xf numFmtId="0" fontId="22" fillId="9" borderId="142" xfId="0" applyFont="1" applyFill="1" applyBorder="1" applyAlignment="1">
      <alignment horizontal="center" vertical="center"/>
    </xf>
    <xf numFmtId="0" fontId="22" fillId="9" borderId="138" xfId="0" applyFont="1" applyFill="1" applyBorder="1" applyAlignment="1">
      <alignment horizontal="center" vertical="center"/>
    </xf>
    <xf numFmtId="0" fontId="22" fillId="10" borderId="116" xfId="0" applyFont="1" applyFill="1" applyBorder="1" applyAlignment="1">
      <alignment horizontal="center" vertical="center" textRotation="255"/>
    </xf>
    <xf numFmtId="0" fontId="22" fillId="10" borderId="114" xfId="0" applyFont="1" applyFill="1" applyBorder="1" applyAlignment="1">
      <alignment horizontal="center" vertical="center" textRotation="255"/>
    </xf>
    <xf numFmtId="0" fontId="22" fillId="10" borderId="115" xfId="0" applyFont="1" applyFill="1" applyBorder="1" applyAlignment="1">
      <alignment horizontal="center" vertical="center" textRotation="255"/>
    </xf>
    <xf numFmtId="0" fontId="28" fillId="10" borderId="0" xfId="0" applyFont="1" applyFill="1" applyAlignment="1">
      <alignment horizontal="center" vertical="center" wrapText="1"/>
    </xf>
    <xf numFmtId="0" fontId="28" fillId="10" borderId="0" xfId="0" applyFont="1" applyFill="1" applyAlignment="1">
      <alignment horizontal="center" vertical="center"/>
    </xf>
    <xf numFmtId="0" fontId="22" fillId="10" borderId="135" xfId="0" applyFont="1" applyFill="1" applyBorder="1" applyAlignment="1">
      <alignment horizontal="center" vertical="center"/>
    </xf>
    <xf numFmtId="0" fontId="22" fillId="10" borderId="140" xfId="0" applyFont="1" applyFill="1" applyBorder="1" applyAlignment="1">
      <alignment horizontal="center" vertical="center"/>
    </xf>
    <xf numFmtId="0" fontId="22" fillId="10" borderId="136" xfId="0" applyFont="1" applyFill="1" applyBorder="1" applyAlignment="1">
      <alignment horizontal="center" vertical="center"/>
    </xf>
    <xf numFmtId="0" fontId="22" fillId="10" borderId="141" xfId="0" applyFont="1" applyFill="1" applyBorder="1" applyAlignment="1">
      <alignment horizontal="center" vertical="center"/>
    </xf>
    <xf numFmtId="0" fontId="22" fillId="10" borderId="0" xfId="0" applyFont="1" applyFill="1" applyAlignment="1">
      <alignment horizontal="center" vertical="center"/>
    </xf>
    <xf numFmtId="0" fontId="22" fillId="10" borderId="139" xfId="0" applyFont="1" applyFill="1" applyBorder="1" applyAlignment="1">
      <alignment horizontal="center" vertical="center"/>
    </xf>
    <xf numFmtId="0" fontId="22" fillId="10" borderId="137" xfId="0" applyFont="1" applyFill="1" applyBorder="1" applyAlignment="1">
      <alignment horizontal="center" vertical="center"/>
    </xf>
    <xf numFmtId="0" fontId="22" fillId="10" borderId="142" xfId="0" applyFont="1" applyFill="1" applyBorder="1" applyAlignment="1">
      <alignment horizontal="center" vertical="center"/>
    </xf>
    <xf numFmtId="0" fontId="22" fillId="10" borderId="138" xfId="0" applyFont="1" applyFill="1" applyBorder="1" applyAlignment="1">
      <alignment horizontal="center" vertical="center"/>
    </xf>
    <xf numFmtId="0" fontId="22" fillId="3" borderId="143" xfId="0" applyFont="1" applyFill="1" applyBorder="1" applyAlignment="1">
      <alignment horizontal="center" vertical="center"/>
    </xf>
    <xf numFmtId="0" fontId="22" fillId="3" borderId="144" xfId="0" applyFont="1" applyFill="1" applyBorder="1" applyAlignment="1">
      <alignment horizontal="center" vertical="center"/>
    </xf>
    <xf numFmtId="0" fontId="22" fillId="3" borderId="145" xfId="0" applyFont="1" applyFill="1" applyBorder="1" applyAlignment="1">
      <alignment horizontal="center" vertical="center"/>
    </xf>
    <xf numFmtId="0" fontId="22" fillId="3" borderId="148" xfId="0" applyFont="1" applyFill="1" applyBorder="1" applyAlignment="1">
      <alignment horizontal="center" vertical="center"/>
    </xf>
    <xf numFmtId="0" fontId="22" fillId="3" borderId="149" xfId="0" applyFont="1" applyFill="1" applyBorder="1" applyAlignment="1">
      <alignment horizontal="center" vertical="center"/>
    </xf>
    <xf numFmtId="0" fontId="22" fillId="3" borderId="150" xfId="0" applyFont="1" applyFill="1" applyBorder="1" applyAlignment="1">
      <alignment horizontal="center" vertical="center"/>
    </xf>
    <xf numFmtId="0" fontId="22" fillId="8" borderId="116" xfId="0" applyFont="1" applyFill="1" applyBorder="1" applyAlignment="1">
      <alignment horizontal="center" vertical="center" textRotation="255"/>
    </xf>
    <xf numFmtId="0" fontId="22" fillId="8" borderId="114" xfId="0" applyFont="1" applyFill="1" applyBorder="1" applyAlignment="1">
      <alignment horizontal="center" vertical="center" textRotation="255"/>
    </xf>
    <xf numFmtId="0" fontId="22" fillId="8" borderId="115" xfId="0" applyFont="1" applyFill="1" applyBorder="1" applyAlignment="1">
      <alignment horizontal="center" vertical="center" textRotation="255"/>
    </xf>
    <xf numFmtId="0" fontId="22" fillId="8" borderId="135" xfId="0" applyFont="1" applyFill="1" applyBorder="1" applyAlignment="1">
      <alignment horizontal="center" vertical="center"/>
    </xf>
    <xf numFmtId="0" fontId="22" fillId="8" borderId="136" xfId="0" applyFont="1" applyFill="1" applyBorder="1" applyAlignment="1">
      <alignment horizontal="center" vertical="center"/>
    </xf>
    <xf numFmtId="0" fontId="22" fillId="8" borderId="141" xfId="0" applyFont="1" applyFill="1" applyBorder="1" applyAlignment="1">
      <alignment horizontal="center" vertical="center"/>
    </xf>
    <xf numFmtId="0" fontId="22" fillId="8" borderId="139" xfId="0" applyFont="1" applyFill="1" applyBorder="1" applyAlignment="1">
      <alignment horizontal="center" vertical="center"/>
    </xf>
    <xf numFmtId="0" fontId="22" fillId="8" borderId="140" xfId="0" applyFont="1" applyFill="1" applyBorder="1" applyAlignment="1">
      <alignment horizontal="center" vertical="center"/>
    </xf>
    <xf numFmtId="0" fontId="22" fillId="8" borderId="0" xfId="0" applyFont="1" applyFill="1" applyAlignment="1">
      <alignment horizontal="center" vertical="center"/>
    </xf>
    <xf numFmtId="0" fontId="22" fillId="8" borderId="137" xfId="0" applyFont="1" applyFill="1" applyBorder="1" applyAlignment="1">
      <alignment horizontal="center" vertical="center"/>
    </xf>
    <xf numFmtId="0" fontId="22" fillId="8" borderId="142" xfId="0" applyFont="1" applyFill="1" applyBorder="1" applyAlignment="1">
      <alignment horizontal="center" vertical="center"/>
    </xf>
    <xf numFmtId="0" fontId="22" fillId="8" borderId="138" xfId="0" applyFont="1" applyFill="1" applyBorder="1" applyAlignment="1">
      <alignment horizontal="center" vertical="center"/>
    </xf>
    <xf numFmtId="0" fontId="22" fillId="7" borderId="135" xfId="0" applyFont="1" applyFill="1" applyBorder="1" applyAlignment="1">
      <alignment horizontal="center" vertical="center"/>
    </xf>
    <xf numFmtId="0" fontId="22" fillId="7" borderId="140" xfId="0" applyFont="1" applyFill="1" applyBorder="1" applyAlignment="1">
      <alignment horizontal="center" vertical="center"/>
    </xf>
    <xf numFmtId="0" fontId="22" fillId="7" borderId="136" xfId="0" applyFont="1" applyFill="1" applyBorder="1" applyAlignment="1">
      <alignment horizontal="center" vertical="center"/>
    </xf>
    <xf numFmtId="0" fontId="22" fillId="7" borderId="137" xfId="0" applyFont="1" applyFill="1" applyBorder="1" applyAlignment="1">
      <alignment horizontal="center" vertical="center"/>
    </xf>
    <xf numFmtId="0" fontId="22" fillId="7" borderId="142" xfId="0" applyFont="1" applyFill="1" applyBorder="1" applyAlignment="1">
      <alignment horizontal="center" vertical="center"/>
    </xf>
    <xf numFmtId="0" fontId="22" fillId="7" borderId="138" xfId="0" applyFont="1" applyFill="1" applyBorder="1" applyAlignment="1">
      <alignment horizontal="center" vertical="center"/>
    </xf>
    <xf numFmtId="0" fontId="22" fillId="3" borderId="116" xfId="0" applyFont="1" applyFill="1" applyBorder="1" applyAlignment="1">
      <alignment horizontal="center" vertical="center" textRotation="255"/>
    </xf>
    <xf numFmtId="0" fontId="22" fillId="3" borderId="114" xfId="0" applyFont="1" applyFill="1" applyBorder="1" applyAlignment="1">
      <alignment horizontal="center" vertical="center" textRotation="255"/>
    </xf>
    <xf numFmtId="0" fontId="22" fillId="3" borderId="115" xfId="0" applyFont="1" applyFill="1" applyBorder="1" applyAlignment="1">
      <alignment horizontal="center" vertical="center" textRotation="255"/>
    </xf>
    <xf numFmtId="0" fontId="28" fillId="3" borderId="143" xfId="0" applyFont="1" applyFill="1" applyBorder="1" applyAlignment="1">
      <alignment horizontal="center" vertical="center" wrapText="1"/>
    </xf>
    <xf numFmtId="0" fontId="28" fillId="3" borderId="145" xfId="0" applyFont="1" applyFill="1" applyBorder="1" applyAlignment="1">
      <alignment horizontal="center" vertical="center" wrapText="1"/>
    </xf>
    <xf numFmtId="0" fontId="28" fillId="3" borderId="146" xfId="0" applyFont="1" applyFill="1" applyBorder="1" applyAlignment="1">
      <alignment horizontal="center" vertical="center" wrapText="1"/>
    </xf>
    <xf numFmtId="0" fontId="28" fillId="3" borderId="147" xfId="0" applyFont="1" applyFill="1" applyBorder="1" applyAlignment="1">
      <alignment horizontal="center" vertical="center" wrapText="1"/>
    </xf>
    <xf numFmtId="0" fontId="28" fillId="3" borderId="148" xfId="0" applyFont="1" applyFill="1" applyBorder="1" applyAlignment="1">
      <alignment horizontal="center" vertical="center" wrapText="1"/>
    </xf>
    <xf numFmtId="0" fontId="28" fillId="3" borderId="150" xfId="0" applyFont="1" applyFill="1" applyBorder="1" applyAlignment="1">
      <alignment horizontal="center" vertical="center" wrapText="1"/>
    </xf>
    <xf numFmtId="0" fontId="22" fillId="3" borderId="143" xfId="0" applyFont="1" applyFill="1" applyBorder="1" applyAlignment="1">
      <alignment horizontal="center" vertical="center" wrapText="1"/>
    </xf>
    <xf numFmtId="0" fontId="22" fillId="3" borderId="146" xfId="0" applyFont="1" applyFill="1" applyBorder="1" applyAlignment="1">
      <alignment horizontal="center" vertical="center"/>
    </xf>
    <xf numFmtId="0" fontId="22" fillId="3" borderId="0" xfId="0" applyFont="1" applyFill="1" applyAlignment="1">
      <alignment horizontal="center" vertical="center"/>
    </xf>
    <xf numFmtId="0" fontId="22" fillId="3" borderId="147" xfId="0" applyFont="1" applyFill="1" applyBorder="1" applyAlignment="1">
      <alignment horizontal="center" vertical="center"/>
    </xf>
    <xf numFmtId="0" fontId="28" fillId="6" borderId="132" xfId="0" applyFont="1" applyFill="1" applyBorder="1" applyAlignment="1">
      <alignment horizontal="center" vertical="center" wrapText="1"/>
    </xf>
    <xf numFmtId="0" fontId="28" fillId="6" borderId="133" xfId="0" applyFont="1" applyFill="1" applyBorder="1" applyAlignment="1">
      <alignment horizontal="center" vertical="center" wrapText="1"/>
    </xf>
    <xf numFmtId="0" fontId="28" fillId="6" borderId="134" xfId="0" applyFont="1" applyFill="1" applyBorder="1" applyAlignment="1">
      <alignment horizontal="center" vertical="center" wrapText="1"/>
    </xf>
    <xf numFmtId="0" fontId="22" fillId="4" borderId="135" xfId="0" applyFont="1" applyFill="1" applyBorder="1" applyAlignment="1">
      <alignment horizontal="center" vertical="center" shrinkToFit="1"/>
    </xf>
    <xf numFmtId="0" fontId="22" fillId="4" borderId="140" xfId="0" applyFont="1" applyFill="1" applyBorder="1" applyAlignment="1">
      <alignment horizontal="center" vertical="center" shrinkToFit="1"/>
    </xf>
    <xf numFmtId="0" fontId="22" fillId="4" borderId="136" xfId="0" applyFont="1" applyFill="1" applyBorder="1" applyAlignment="1">
      <alignment horizontal="center" vertical="center" shrinkToFit="1"/>
    </xf>
    <xf numFmtId="0" fontId="22" fillId="4" borderId="137" xfId="0" applyFont="1" applyFill="1" applyBorder="1" applyAlignment="1">
      <alignment horizontal="center" vertical="center" shrinkToFit="1"/>
    </xf>
    <xf numFmtId="0" fontId="22" fillId="4" borderId="142" xfId="0" applyFont="1" applyFill="1" applyBorder="1" applyAlignment="1">
      <alignment horizontal="center" vertical="center" shrinkToFit="1"/>
    </xf>
    <xf numFmtId="0" fontId="22" fillId="4" borderId="138" xfId="0" applyFont="1" applyFill="1" applyBorder="1" applyAlignment="1">
      <alignment horizontal="center" vertical="center" shrinkToFit="1"/>
    </xf>
    <xf numFmtId="0" fontId="22" fillId="4" borderId="135" xfId="0" applyFont="1" applyFill="1" applyBorder="1" applyAlignment="1">
      <alignment horizontal="center" vertical="center" wrapText="1"/>
    </xf>
    <xf numFmtId="0" fontId="22" fillId="4" borderId="140" xfId="0" applyFont="1" applyFill="1" applyBorder="1" applyAlignment="1">
      <alignment horizontal="center" vertical="center" wrapText="1"/>
    </xf>
    <xf numFmtId="0" fontId="22" fillId="4" borderId="136" xfId="0" applyFont="1" applyFill="1" applyBorder="1" applyAlignment="1">
      <alignment horizontal="center" vertical="center" wrapText="1"/>
    </xf>
    <xf numFmtId="0" fontId="22" fillId="4" borderId="141"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39" xfId="0" applyFont="1" applyFill="1" applyBorder="1" applyAlignment="1">
      <alignment horizontal="center" vertical="center" wrapText="1"/>
    </xf>
    <xf numFmtId="0" fontId="22" fillId="4" borderId="137" xfId="0" applyFont="1" applyFill="1" applyBorder="1" applyAlignment="1">
      <alignment horizontal="center" vertical="center" wrapText="1"/>
    </xf>
    <xf numFmtId="0" fontId="22" fillId="4" borderId="142" xfId="0" applyFont="1" applyFill="1" applyBorder="1" applyAlignment="1">
      <alignment horizontal="center" vertical="center" wrapText="1"/>
    </xf>
    <xf numFmtId="0" fontId="22" fillId="4" borderId="138" xfId="0" applyFont="1" applyFill="1" applyBorder="1" applyAlignment="1">
      <alignment horizontal="center" vertical="center" wrapText="1"/>
    </xf>
    <xf numFmtId="0" fontId="22" fillId="4" borderId="135" xfId="0" applyFont="1" applyFill="1" applyBorder="1" applyAlignment="1">
      <alignment horizontal="center" vertical="center"/>
    </xf>
    <xf numFmtId="0" fontId="22" fillId="4" borderId="140" xfId="0" applyFont="1" applyFill="1" applyBorder="1" applyAlignment="1">
      <alignment horizontal="center" vertical="center"/>
    </xf>
    <xf numFmtId="0" fontId="22" fillId="4" borderId="136" xfId="0" applyFont="1" applyFill="1" applyBorder="1" applyAlignment="1">
      <alignment horizontal="center" vertical="center"/>
    </xf>
    <xf numFmtId="0" fontId="22" fillId="4" borderId="137" xfId="0" applyFont="1" applyFill="1" applyBorder="1" applyAlignment="1">
      <alignment horizontal="center" vertical="center"/>
    </xf>
    <xf numFmtId="0" fontId="22" fillId="4" borderId="142" xfId="0" applyFont="1" applyFill="1" applyBorder="1" applyAlignment="1">
      <alignment horizontal="center" vertical="center"/>
    </xf>
    <xf numFmtId="0" fontId="22" fillId="4" borderId="138" xfId="0" applyFont="1" applyFill="1" applyBorder="1" applyAlignment="1">
      <alignment horizontal="center" vertical="center"/>
    </xf>
    <xf numFmtId="0" fontId="22" fillId="7" borderId="116" xfId="0" applyFont="1" applyFill="1" applyBorder="1" applyAlignment="1">
      <alignment horizontal="center" vertical="center" textRotation="255"/>
    </xf>
    <xf numFmtId="0" fontId="22" fillId="7" borderId="114" xfId="0" applyFont="1" applyFill="1" applyBorder="1" applyAlignment="1">
      <alignment horizontal="center" vertical="center" textRotation="255"/>
    </xf>
    <xf numFmtId="0" fontId="22" fillId="7" borderId="115" xfId="0" applyFont="1" applyFill="1" applyBorder="1" applyAlignment="1">
      <alignment horizontal="center" vertical="center" textRotation="255"/>
    </xf>
    <xf numFmtId="0" fontId="22" fillId="7" borderId="0" xfId="0" applyFont="1" applyFill="1" applyAlignment="1">
      <alignment horizontal="center" vertical="center"/>
    </xf>
    <xf numFmtId="0" fontId="22" fillId="7" borderId="139" xfId="0" applyFont="1" applyFill="1" applyBorder="1" applyAlignment="1">
      <alignment horizontal="center" vertical="center"/>
    </xf>
    <xf numFmtId="0" fontId="20" fillId="2" borderId="0" xfId="0" applyFont="1" applyFill="1" applyAlignment="1">
      <alignment horizontal="center" vertical="center"/>
    </xf>
    <xf numFmtId="0" fontId="22" fillId="6" borderId="113" xfId="0" applyFont="1" applyFill="1" applyBorder="1" applyAlignment="1">
      <alignment horizontal="center" vertical="center" textRotation="255"/>
    </xf>
    <xf numFmtId="0" fontId="22" fillId="6" borderId="114" xfId="0" applyFont="1" applyFill="1" applyBorder="1" applyAlignment="1">
      <alignment horizontal="center" vertical="center" textRotation="255"/>
    </xf>
    <xf numFmtId="0" fontId="22" fillId="6" borderId="115" xfId="0" applyFont="1" applyFill="1" applyBorder="1" applyAlignment="1">
      <alignment horizontal="center" vertical="center" textRotation="255"/>
    </xf>
    <xf numFmtId="0" fontId="22" fillId="6" borderId="135" xfId="0" applyFont="1" applyFill="1" applyBorder="1" applyAlignment="1">
      <alignment horizontal="center" vertical="center" wrapText="1"/>
    </xf>
    <xf numFmtId="0" fontId="22" fillId="6" borderId="136" xfId="0" applyFont="1" applyFill="1" applyBorder="1" applyAlignment="1">
      <alignment horizontal="center" vertical="center" wrapText="1"/>
    </xf>
    <xf numFmtId="0" fontId="22" fillId="6" borderId="141" xfId="0" applyFont="1" applyFill="1" applyBorder="1" applyAlignment="1">
      <alignment horizontal="center" vertical="center" wrapText="1"/>
    </xf>
    <xf numFmtId="0" fontId="22" fillId="6" borderId="139" xfId="0" applyFont="1" applyFill="1" applyBorder="1" applyAlignment="1">
      <alignment horizontal="center" vertical="center" wrapText="1"/>
    </xf>
    <xf numFmtId="0" fontId="22" fillId="6" borderId="137" xfId="0" applyFont="1" applyFill="1" applyBorder="1" applyAlignment="1">
      <alignment horizontal="center" vertical="center" wrapText="1"/>
    </xf>
    <xf numFmtId="0" fontId="22" fillId="6" borderId="138" xfId="0" applyFont="1" applyFill="1" applyBorder="1" applyAlignment="1">
      <alignment horizontal="center" vertical="center" wrapText="1"/>
    </xf>
    <xf numFmtId="0" fontId="22" fillId="6" borderId="132" xfId="0" applyFont="1" applyFill="1" applyBorder="1" applyAlignment="1">
      <alignment horizontal="center" vertical="center" wrapText="1"/>
    </xf>
    <xf numFmtId="0" fontId="22" fillId="6" borderId="133" xfId="0" applyFont="1" applyFill="1" applyBorder="1" applyAlignment="1">
      <alignment horizontal="center" vertical="center"/>
    </xf>
    <xf numFmtId="0" fontId="22" fillId="6" borderId="134" xfId="0" applyFont="1" applyFill="1" applyBorder="1" applyAlignment="1">
      <alignment horizontal="center" vertical="center"/>
    </xf>
    <xf numFmtId="0" fontId="22" fillId="6" borderId="135" xfId="0" applyFont="1" applyFill="1" applyBorder="1" applyAlignment="1">
      <alignment horizontal="center" vertical="center"/>
    </xf>
    <xf numFmtId="0" fontId="22" fillId="6" borderId="140" xfId="0" applyFont="1" applyFill="1" applyBorder="1" applyAlignment="1">
      <alignment horizontal="center" vertical="center"/>
    </xf>
    <xf numFmtId="0" fontId="22" fillId="6" borderId="136" xfId="0" applyFont="1" applyFill="1" applyBorder="1" applyAlignment="1">
      <alignment horizontal="center" vertical="center"/>
    </xf>
    <xf numFmtId="0" fontId="22" fillId="6" borderId="137" xfId="0" applyFont="1" applyFill="1" applyBorder="1" applyAlignment="1">
      <alignment horizontal="center" vertical="center"/>
    </xf>
    <xf numFmtId="0" fontId="22" fillId="6" borderId="142" xfId="0" applyFont="1" applyFill="1" applyBorder="1" applyAlignment="1">
      <alignment horizontal="center" vertical="center"/>
    </xf>
    <xf numFmtId="0" fontId="22" fillId="6" borderId="138" xfId="0" applyFont="1" applyFill="1" applyBorder="1" applyAlignment="1">
      <alignment horizontal="center" vertical="center"/>
    </xf>
    <xf numFmtId="0" fontId="22" fillId="6" borderId="141" xfId="0" applyFont="1" applyFill="1" applyBorder="1" applyAlignment="1">
      <alignment horizontal="center" vertical="center"/>
    </xf>
    <xf numFmtId="0" fontId="22" fillId="6" borderId="139" xfId="0" applyFont="1" applyFill="1" applyBorder="1" applyAlignment="1">
      <alignment horizontal="center" vertical="center"/>
    </xf>
    <xf numFmtId="0" fontId="11" fillId="3" borderId="0" xfId="0" applyFont="1" applyFill="1" applyAlignment="1">
      <alignment vertical="center"/>
    </xf>
    <xf numFmtId="0" fontId="13" fillId="3" borderId="0" xfId="0" applyFont="1" applyFill="1" applyAlignment="1">
      <alignment horizontal="left" vertical="top" wrapText="1"/>
    </xf>
    <xf numFmtId="0" fontId="5" fillId="3" borderId="0" xfId="0" applyFont="1" applyFill="1" applyAlignment="1">
      <alignment vertical="center"/>
    </xf>
    <xf numFmtId="0" fontId="22" fillId="3" borderId="54"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22" fillId="3" borderId="112"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11" xfId="0" applyFont="1" applyFill="1" applyBorder="1" applyAlignment="1">
      <alignment horizontal="center" vertical="center" textRotation="255" wrapText="1"/>
    </xf>
    <xf numFmtId="0" fontId="13" fillId="0" borderId="67" xfId="0" applyFont="1" applyFill="1" applyBorder="1" applyAlignment="1">
      <alignment horizontal="center" vertical="center" textRotation="255" wrapText="1"/>
    </xf>
    <xf numFmtId="0" fontId="13" fillId="0" borderId="76" xfId="0" applyFont="1" applyFill="1" applyBorder="1" applyAlignment="1">
      <alignment horizontal="center" vertical="center" textRotation="255" wrapText="1"/>
    </xf>
    <xf numFmtId="0" fontId="13" fillId="0" borderId="63"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34" xfId="0" applyFont="1" applyFill="1" applyBorder="1" applyAlignment="1">
      <alignment horizontal="center" vertical="center"/>
    </xf>
    <xf numFmtId="0" fontId="15"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32" xfId="0" applyFont="1" applyFill="1" applyBorder="1" applyAlignment="1">
      <alignment horizontal="center" vertical="center"/>
    </xf>
    <xf numFmtId="0" fontId="13" fillId="0" borderId="5" xfId="0" applyFont="1" applyFill="1" applyBorder="1" applyAlignment="1">
      <alignment horizontal="center" vertical="center"/>
    </xf>
    <xf numFmtId="3" fontId="13" fillId="0" borderId="7" xfId="0" applyNumberFormat="1" applyFont="1" applyFill="1" applyBorder="1" applyAlignment="1">
      <alignment horizontal="right" vertical="center"/>
    </xf>
    <xf numFmtId="3" fontId="13" fillId="0" borderId="79" xfId="0" applyNumberFormat="1" applyFont="1" applyFill="1" applyBorder="1" applyAlignment="1">
      <alignment horizontal="right" vertical="center"/>
    </xf>
    <xf numFmtId="3" fontId="13" fillId="0" borderId="7" xfId="0" applyNumberFormat="1" applyFont="1" applyFill="1" applyBorder="1" applyAlignment="1">
      <alignment vertical="center"/>
    </xf>
    <xf numFmtId="3" fontId="13" fillId="0" borderId="79" xfId="0" applyNumberFormat="1" applyFont="1" applyFill="1" applyBorder="1" applyAlignment="1">
      <alignment vertical="center"/>
    </xf>
    <xf numFmtId="0" fontId="13" fillId="0" borderId="118" xfId="0" applyFont="1" applyFill="1" applyBorder="1" applyAlignment="1">
      <alignment horizontal="center" vertical="center" textRotation="255" wrapText="1"/>
    </xf>
    <xf numFmtId="0" fontId="13" fillId="0" borderId="93" xfId="0" applyFont="1" applyFill="1" applyBorder="1" applyAlignment="1">
      <alignment horizontal="center" vertical="center"/>
    </xf>
    <xf numFmtId="0" fontId="13" fillId="0" borderId="12" xfId="0" applyFont="1" applyFill="1" applyBorder="1" applyAlignment="1">
      <alignment horizontal="center" vertical="center"/>
    </xf>
    <xf numFmtId="3" fontId="13" fillId="0" borderId="61" xfId="0" applyNumberFormat="1" applyFont="1" applyFill="1" applyBorder="1" applyAlignment="1">
      <alignment horizontal="right" vertical="center"/>
    </xf>
    <xf numFmtId="3" fontId="13" fillId="0" borderId="109" xfId="0" applyNumberFormat="1" applyFont="1" applyFill="1" applyBorder="1" applyAlignment="1">
      <alignment horizontal="right" vertical="center"/>
    </xf>
    <xf numFmtId="0" fontId="16" fillId="0" borderId="0" xfId="0" applyFont="1" applyFill="1" applyAlignment="1">
      <alignment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3" fillId="0" borderId="14"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73"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93"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63" xfId="0" applyFont="1" applyFill="1" applyBorder="1" applyAlignment="1">
      <alignment horizontal="center" vertical="center"/>
    </xf>
    <xf numFmtId="0" fontId="13" fillId="0" borderId="44" xfId="0" applyFont="1" applyFill="1" applyBorder="1" applyAlignment="1">
      <alignment horizontal="center" vertical="center" textRotation="255"/>
    </xf>
    <xf numFmtId="0" fontId="13" fillId="0" borderId="119" xfId="0" applyFont="1" applyFill="1" applyBorder="1" applyAlignment="1">
      <alignment horizontal="center" vertical="center" textRotation="255"/>
    </xf>
    <xf numFmtId="0" fontId="13" fillId="0" borderId="29" xfId="0" applyFont="1" applyFill="1" applyBorder="1" applyAlignment="1">
      <alignment horizontal="center" vertical="center" textRotation="255"/>
    </xf>
    <xf numFmtId="0" fontId="13" fillId="0" borderId="1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60" xfId="0" applyFont="1" applyFill="1" applyBorder="1" applyAlignment="1">
      <alignment horizontal="center" vertical="center" wrapText="1" shrinkToFit="1"/>
    </xf>
    <xf numFmtId="0" fontId="13" fillId="0" borderId="19" xfId="0" applyFont="1" applyFill="1" applyBorder="1" applyAlignment="1">
      <alignment horizontal="center" vertical="center" wrapText="1" shrinkToFit="1"/>
    </xf>
    <xf numFmtId="0" fontId="13" fillId="0" borderId="20" xfId="0" applyFont="1" applyFill="1" applyBorder="1" applyAlignment="1">
      <alignment horizontal="center" vertical="center" wrapText="1" shrinkToFit="1"/>
    </xf>
    <xf numFmtId="0" fontId="13" fillId="0" borderId="14" xfId="0" applyFont="1" applyFill="1" applyBorder="1" applyAlignment="1">
      <alignment horizontal="center" shrinkToFit="1"/>
    </xf>
    <xf numFmtId="0" fontId="13" fillId="0" borderId="42" xfId="0" applyFont="1" applyFill="1" applyBorder="1" applyAlignment="1">
      <alignment horizontal="center" shrinkToFit="1"/>
    </xf>
    <xf numFmtId="0" fontId="13" fillId="0" borderId="68" xfId="0" applyFont="1" applyFill="1" applyBorder="1" applyAlignment="1">
      <alignment horizontal="center" vertical="top" shrinkToFit="1"/>
    </xf>
    <xf numFmtId="0" fontId="13" fillId="0" borderId="34" xfId="0" applyFont="1" applyFill="1" applyBorder="1" applyAlignment="1">
      <alignment horizontal="center" vertical="top" shrinkToFit="1"/>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4" xfId="0" applyFont="1" applyFill="1" applyBorder="1" applyAlignment="1">
      <alignment horizontal="center" vertical="center"/>
    </xf>
    <xf numFmtId="41" fontId="13" fillId="0" borderId="14" xfId="0" applyNumberFormat="1" applyFont="1" applyFill="1" applyBorder="1" applyAlignment="1">
      <alignment horizontal="center" vertical="center"/>
    </xf>
    <xf numFmtId="41" fontId="13" fillId="0" borderId="11" xfId="0" applyNumberFormat="1" applyFont="1" applyFill="1" applyBorder="1" applyAlignment="1">
      <alignment horizontal="center" vertical="center"/>
    </xf>
    <xf numFmtId="41" fontId="13" fillId="0" borderId="68" xfId="0" applyNumberFormat="1" applyFont="1" applyFill="1" applyBorder="1" applyAlignment="1">
      <alignment horizontal="center" vertical="center"/>
    </xf>
    <xf numFmtId="41" fontId="13" fillId="0" borderId="6" xfId="0" applyNumberFormat="1" applyFont="1" applyFill="1" applyBorder="1" applyAlignment="1">
      <alignment horizontal="center" vertical="center"/>
    </xf>
    <xf numFmtId="41" fontId="13" fillId="0" borderId="3" xfId="0" applyNumberFormat="1" applyFont="1" applyFill="1" applyBorder="1" applyAlignment="1">
      <alignment vertical="center"/>
    </xf>
    <xf numFmtId="41" fontId="13" fillId="0" borderId="15" xfId="0" applyNumberFormat="1" applyFont="1" applyFill="1" applyBorder="1" applyAlignment="1">
      <alignment vertical="center"/>
    </xf>
    <xf numFmtId="41" fontId="13" fillId="0" borderId="28" xfId="0" applyNumberFormat="1" applyFont="1" applyFill="1" applyBorder="1" applyAlignment="1">
      <alignment horizontal="center" vertical="center"/>
    </xf>
    <xf numFmtId="0" fontId="13" fillId="0" borderId="123" xfId="0" applyFont="1" applyFill="1" applyBorder="1" applyAlignment="1">
      <alignment vertical="center"/>
    </xf>
    <xf numFmtId="41" fontId="13" fillId="0" borderId="87" xfId="0" applyNumberFormat="1" applyFont="1" applyFill="1" applyBorder="1" applyAlignment="1">
      <alignment vertical="center"/>
    </xf>
    <xf numFmtId="41" fontId="13" fillId="0" borderId="6" xfId="0" applyNumberFormat="1" applyFont="1" applyFill="1" applyBorder="1" applyAlignment="1">
      <alignment vertical="center"/>
    </xf>
    <xf numFmtId="41" fontId="13" fillId="0" borderId="28" xfId="0" applyNumberFormat="1" applyFont="1" applyFill="1" applyBorder="1" applyAlignment="1">
      <alignment vertical="center"/>
    </xf>
    <xf numFmtId="41" fontId="13" fillId="0" borderId="124" xfId="0" applyNumberFormat="1" applyFont="1" applyFill="1" applyBorder="1" applyAlignment="1">
      <alignment horizontal="center" vertical="center"/>
    </xf>
    <xf numFmtId="41" fontId="13" fillId="0" borderId="125" xfId="0" applyNumberFormat="1" applyFont="1" applyFill="1" applyBorder="1" applyAlignment="1">
      <alignment horizontal="center" vertical="center"/>
    </xf>
    <xf numFmtId="41" fontId="13" fillId="0" borderId="117" xfId="0" applyNumberFormat="1" applyFont="1" applyFill="1" applyBorder="1" applyAlignment="1">
      <alignment horizontal="center" vertical="center"/>
    </xf>
    <xf numFmtId="41" fontId="13" fillId="0" borderId="21" xfId="0" applyNumberFormat="1" applyFont="1" applyFill="1" applyBorder="1" applyAlignment="1">
      <alignment horizontal="center" vertical="center"/>
    </xf>
    <xf numFmtId="41" fontId="13" fillId="0" borderId="87" xfId="0" applyNumberFormat="1" applyFont="1" applyFill="1" applyBorder="1" applyAlignment="1">
      <alignment horizontal="right" vertical="center"/>
    </xf>
    <xf numFmtId="41" fontId="13" fillId="0" borderId="6" xfId="0" applyNumberFormat="1" applyFont="1" applyFill="1" applyBorder="1" applyAlignment="1">
      <alignment horizontal="right" vertical="center"/>
    </xf>
    <xf numFmtId="41" fontId="13" fillId="0" borderId="34" xfId="0" applyNumberFormat="1" applyFont="1" applyFill="1" applyBorder="1" applyAlignment="1">
      <alignment horizontal="right" vertical="center"/>
    </xf>
    <xf numFmtId="179" fontId="13" fillId="0" borderId="63" xfId="0" applyNumberFormat="1" applyFont="1" applyFill="1" applyBorder="1" applyAlignment="1">
      <alignment vertical="center"/>
    </xf>
    <xf numFmtId="179" fontId="13" fillId="0" borderId="0" xfId="0" applyNumberFormat="1" applyFont="1" applyFill="1" applyBorder="1" applyAlignment="1">
      <alignment vertical="center"/>
    </xf>
    <xf numFmtId="0" fontId="5" fillId="0" borderId="0" xfId="0" applyFont="1" applyFill="1" applyAlignment="1">
      <alignment vertical="center"/>
    </xf>
    <xf numFmtId="41" fontId="13" fillId="0" borderId="70" xfId="0" applyNumberFormat="1" applyFont="1" applyFill="1" applyBorder="1" applyAlignment="1">
      <alignment horizontal="center" vertical="center"/>
    </xf>
    <xf numFmtId="41" fontId="13" fillId="0" borderId="13" xfId="0" applyNumberFormat="1" applyFont="1" applyFill="1" applyBorder="1" applyAlignment="1">
      <alignment horizontal="center" vertical="center"/>
    </xf>
    <xf numFmtId="41" fontId="13" fillId="0" borderId="79" xfId="0" applyNumberFormat="1" applyFont="1" applyFill="1" applyBorder="1" applyAlignment="1">
      <alignment horizontal="center" vertical="center"/>
    </xf>
    <xf numFmtId="41" fontId="13" fillId="0" borderId="7" xfId="0" applyNumberFormat="1" applyFont="1" applyFill="1" applyBorder="1" applyAlignment="1">
      <alignment vertical="center"/>
    </xf>
    <xf numFmtId="41" fontId="13" fillId="0" borderId="13" xfId="0" applyNumberFormat="1" applyFont="1" applyFill="1" applyBorder="1" applyAlignment="1">
      <alignment vertical="center"/>
    </xf>
    <xf numFmtId="41" fontId="13" fillId="0" borderId="79" xfId="0" applyNumberFormat="1" applyFont="1" applyFill="1" applyBorder="1" applyAlignment="1">
      <alignment vertical="center"/>
    </xf>
    <xf numFmtId="41" fontId="13" fillId="0" borderId="7" xfId="0" applyNumberFormat="1" applyFont="1" applyFill="1" applyBorder="1" applyAlignment="1">
      <alignment horizontal="right" vertical="center"/>
    </xf>
    <xf numFmtId="41" fontId="13" fillId="0" borderId="13" xfId="0" applyNumberFormat="1" applyFont="1" applyFill="1" applyBorder="1" applyAlignment="1">
      <alignment horizontal="right" vertical="center"/>
    </xf>
    <xf numFmtId="41" fontId="13" fillId="0" borderId="8" xfId="0" applyNumberFormat="1" applyFont="1" applyFill="1" applyBorder="1" applyAlignment="1">
      <alignment horizontal="right" vertical="center"/>
    </xf>
    <xf numFmtId="41" fontId="13" fillId="0" borderId="87" xfId="0" applyNumberFormat="1" applyFont="1" applyFill="1" applyBorder="1" applyAlignment="1">
      <alignment horizontal="center" vertical="center"/>
    </xf>
    <xf numFmtId="41" fontId="13" fillId="0" borderId="34"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41" fontId="13" fillId="0" borderId="7" xfId="0" applyNumberFormat="1" applyFont="1" applyFill="1" applyBorder="1" applyAlignment="1">
      <alignment horizontal="center" vertical="center"/>
    </xf>
    <xf numFmtId="41" fontId="13" fillId="0" borderId="8" xfId="0" applyNumberFormat="1" applyFont="1" applyFill="1" applyBorder="1" applyAlignment="1">
      <alignment horizontal="center" vertical="center"/>
    </xf>
    <xf numFmtId="0" fontId="13" fillId="0" borderId="11" xfId="0" applyFont="1" applyFill="1" applyBorder="1" applyAlignment="1">
      <alignment horizontal="left" vertical="center" shrinkToFit="1"/>
    </xf>
    <xf numFmtId="0" fontId="13" fillId="0" borderId="6" xfId="0" applyFont="1" applyFill="1" applyBorder="1" applyAlignment="1">
      <alignment horizontal="left" vertical="center" wrapText="1"/>
    </xf>
    <xf numFmtId="0" fontId="13" fillId="0" borderId="71" xfId="0" applyFont="1" applyFill="1" applyBorder="1" applyAlignment="1">
      <alignment horizontal="center" vertical="center" shrinkToFit="1"/>
    </xf>
    <xf numFmtId="0" fontId="13" fillId="0" borderId="65" xfId="0" applyFont="1" applyFill="1" applyBorder="1" applyAlignment="1">
      <alignment horizontal="center" vertical="center" shrinkToFit="1"/>
    </xf>
    <xf numFmtId="0" fontId="13" fillId="0" borderId="71" xfId="0" applyFont="1" applyFill="1" applyBorder="1" applyAlignment="1">
      <alignment horizontal="center" vertical="center" wrapText="1" shrinkToFit="1"/>
    </xf>
    <xf numFmtId="0" fontId="13" fillId="0" borderId="65" xfId="0" applyFont="1" applyFill="1" applyBorder="1" applyAlignment="1">
      <alignment horizontal="center" vertical="center" wrapText="1" shrinkToFit="1"/>
    </xf>
    <xf numFmtId="38" fontId="13" fillId="0" borderId="3" xfId="1" applyFont="1" applyFill="1" applyBorder="1" applyAlignment="1">
      <alignment vertical="center"/>
    </xf>
    <xf numFmtId="38" fontId="13" fillId="0" borderId="22" xfId="1" applyFont="1" applyFill="1" applyBorder="1" applyAlignment="1">
      <alignment vertical="center"/>
    </xf>
    <xf numFmtId="38" fontId="13" fillId="0" borderId="4" xfId="1" applyFont="1" applyFill="1" applyBorder="1" applyAlignment="1">
      <alignment vertical="center"/>
    </xf>
    <xf numFmtId="38" fontId="13" fillId="0" borderId="15" xfId="1" applyFont="1" applyFill="1" applyBorder="1" applyAlignment="1">
      <alignment vertical="center"/>
    </xf>
    <xf numFmtId="0" fontId="13" fillId="0" borderId="8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58" xfId="0" applyFont="1" applyFill="1" applyBorder="1" applyAlignment="1">
      <alignment horizontal="center" vertical="center" shrinkToFit="1"/>
    </xf>
    <xf numFmtId="0" fontId="13" fillId="0" borderId="44" xfId="0" applyFont="1" applyFill="1" applyBorder="1" applyAlignment="1">
      <alignment horizontal="center" vertical="center"/>
    </xf>
    <xf numFmtId="0" fontId="13" fillId="0" borderId="119"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4"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0" fontId="13" fillId="0" borderId="60"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0" xfId="0" applyFont="1" applyFill="1" applyBorder="1" applyAlignment="1">
      <alignment horizontal="left" vertical="center" wrapText="1"/>
    </xf>
    <xf numFmtId="0" fontId="13" fillId="0" borderId="46"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24" xfId="0" applyFont="1" applyFill="1" applyBorder="1" applyAlignment="1">
      <alignment horizontal="center" vertical="center" wrapText="1"/>
    </xf>
    <xf numFmtId="41" fontId="13" fillId="0" borderId="46" xfId="0" applyNumberFormat="1" applyFont="1" applyFill="1" applyBorder="1" applyAlignment="1">
      <alignment horizontal="center" vertical="center" wrapText="1"/>
    </xf>
    <xf numFmtId="180" fontId="13" fillId="0" borderId="45" xfId="0" applyNumberFormat="1" applyFont="1" applyFill="1" applyBorder="1" applyAlignment="1">
      <alignment horizontal="center" vertical="center" wrapText="1"/>
    </xf>
    <xf numFmtId="180" fontId="13" fillId="0" borderId="46" xfId="0" applyNumberFormat="1" applyFont="1" applyFill="1" applyBorder="1" applyAlignment="1">
      <alignment horizontal="center" vertical="center" wrapText="1"/>
    </xf>
    <xf numFmtId="41" fontId="13" fillId="0" borderId="58" xfId="0" applyNumberFormat="1" applyFont="1" applyFill="1" applyBorder="1" applyAlignment="1">
      <alignment horizontal="center" vertical="center" wrapText="1"/>
    </xf>
    <xf numFmtId="41" fontId="13" fillId="0" borderId="45" xfId="0" applyNumberFormat="1"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120" xfId="0" applyFont="1" applyFill="1" applyBorder="1" applyAlignment="1">
      <alignment horizontal="center" vertical="center" wrapText="1"/>
    </xf>
    <xf numFmtId="0" fontId="13" fillId="0" borderId="121" xfId="0" applyFont="1" applyFill="1" applyBorder="1" applyAlignment="1">
      <alignment horizontal="center" vertical="center" wrapText="1"/>
    </xf>
    <xf numFmtId="0" fontId="13" fillId="0" borderId="122" xfId="0" applyFont="1" applyFill="1" applyBorder="1" applyAlignment="1">
      <alignment horizontal="center" vertical="center" wrapText="1"/>
    </xf>
    <xf numFmtId="0" fontId="13" fillId="0" borderId="83" xfId="0" applyFont="1" applyFill="1" applyBorder="1" applyAlignment="1">
      <alignment horizontal="center" vertical="center" wrapText="1"/>
    </xf>
    <xf numFmtId="180" fontId="13" fillId="0" borderId="58" xfId="0" applyNumberFormat="1" applyFont="1" applyFill="1" applyBorder="1" applyAlignment="1">
      <alignment horizontal="center" vertical="center" wrapText="1"/>
    </xf>
    <xf numFmtId="41" fontId="13" fillId="0" borderId="4" xfId="0" applyNumberFormat="1" applyFont="1" applyFill="1" applyBorder="1" applyAlignment="1">
      <alignment horizontal="center" vertical="center"/>
    </xf>
    <xf numFmtId="41" fontId="13" fillId="0" borderId="15" xfId="0" applyNumberFormat="1" applyFont="1" applyFill="1" applyBorder="1" applyAlignment="1">
      <alignment horizontal="center" vertical="center"/>
    </xf>
    <xf numFmtId="0" fontId="13" fillId="0" borderId="67" xfId="0" applyFont="1" applyFill="1" applyBorder="1" applyAlignment="1">
      <alignment horizontal="center" vertical="center" wrapText="1" shrinkToFit="1"/>
    </xf>
    <xf numFmtId="0" fontId="13" fillId="0" borderId="76" xfId="0" applyFont="1" applyFill="1" applyBorder="1" applyAlignment="1">
      <alignment horizontal="center" vertical="center" wrapText="1" shrinkToFit="1"/>
    </xf>
    <xf numFmtId="0" fontId="13" fillId="0" borderId="18" xfId="0" applyFont="1" applyFill="1" applyBorder="1" applyAlignment="1">
      <alignment horizontal="center" vertical="center" shrinkToFit="1"/>
    </xf>
    <xf numFmtId="0" fontId="13" fillId="0" borderId="87" xfId="0" applyFont="1" applyFill="1" applyBorder="1" applyAlignment="1">
      <alignment horizontal="center" vertical="center" shrinkToFit="1"/>
    </xf>
    <xf numFmtId="38" fontId="13" fillId="0" borderId="93" xfId="1" applyFont="1" applyFill="1" applyBorder="1" applyAlignment="1">
      <alignment horizontal="right" vertical="center"/>
    </xf>
    <xf numFmtId="38" fontId="13" fillId="0" borderId="62" xfId="1" applyFont="1" applyFill="1" applyBorder="1" applyAlignment="1">
      <alignment horizontal="right" vertical="center"/>
    </xf>
    <xf numFmtId="38" fontId="13" fillId="0" borderId="70" xfId="1" applyFont="1" applyFill="1" applyBorder="1" applyAlignment="1">
      <alignment horizontal="right" vertical="center"/>
    </xf>
    <xf numFmtId="38" fontId="13" fillId="0" borderId="13" xfId="1" applyFont="1" applyFill="1" applyBorder="1" applyAlignment="1">
      <alignment horizontal="right" vertical="center"/>
    </xf>
    <xf numFmtId="38" fontId="13" fillId="0" borderId="68" xfId="1" applyFont="1" applyFill="1" applyBorder="1" applyAlignment="1">
      <alignment horizontal="right" vertical="center"/>
    </xf>
    <xf numFmtId="38" fontId="13" fillId="0" borderId="6" xfId="1" applyFont="1" applyFill="1" applyBorder="1" applyAlignment="1">
      <alignment horizontal="right" vertical="center"/>
    </xf>
    <xf numFmtId="0" fontId="13" fillId="0" borderId="0" xfId="0" applyFont="1" applyFill="1" applyBorder="1" applyAlignment="1">
      <alignment vertical="center" shrinkToFit="1"/>
    </xf>
    <xf numFmtId="0" fontId="13" fillId="0" borderId="88" xfId="0" applyFont="1" applyFill="1" applyBorder="1" applyAlignment="1">
      <alignment horizontal="center" vertical="center"/>
    </xf>
    <xf numFmtId="176" fontId="13" fillId="0" borderId="111" xfId="0" applyNumberFormat="1" applyFont="1" applyFill="1" applyBorder="1" applyAlignment="1">
      <alignment horizontal="center" vertical="center"/>
    </xf>
    <xf numFmtId="176" fontId="13" fillId="0" borderId="67" xfId="0" applyNumberFormat="1" applyFont="1" applyFill="1" applyBorder="1" applyAlignment="1">
      <alignment horizontal="center" vertical="center"/>
    </xf>
    <xf numFmtId="176" fontId="13" fillId="0" borderId="76" xfId="0" applyNumberFormat="1" applyFont="1" applyFill="1" applyBorder="1" applyAlignment="1">
      <alignment horizontal="center" vertical="center"/>
    </xf>
    <xf numFmtId="0" fontId="5" fillId="0" borderId="0" xfId="0" applyNumberFormat="1" applyFont="1" applyFill="1" applyAlignment="1">
      <alignment vertical="center"/>
    </xf>
    <xf numFmtId="0" fontId="13" fillId="0" borderId="49" xfId="0" applyFont="1" applyFill="1" applyBorder="1" applyAlignment="1">
      <alignment horizontal="center" vertical="center"/>
    </xf>
    <xf numFmtId="176" fontId="13" fillId="0" borderId="74" xfId="0" applyNumberFormat="1" applyFont="1" applyFill="1" applyBorder="1" applyAlignment="1">
      <alignment horizontal="center" vertical="center"/>
    </xf>
    <xf numFmtId="0" fontId="13" fillId="0" borderId="88" xfId="0" applyFont="1" applyFill="1" applyBorder="1" applyAlignment="1">
      <alignment horizontal="center" vertical="center" shrinkToFit="1"/>
    </xf>
    <xf numFmtId="0" fontId="13" fillId="0" borderId="119" xfId="0" applyFont="1" applyFill="1" applyBorder="1" applyAlignment="1">
      <alignment horizontal="center" vertical="center" shrinkToFit="1"/>
    </xf>
    <xf numFmtId="0" fontId="13" fillId="0" borderId="49" xfId="0" applyFont="1" applyFill="1" applyBorder="1" applyAlignment="1">
      <alignment horizontal="center" vertical="center" shrinkToFit="1"/>
    </xf>
    <xf numFmtId="0" fontId="13" fillId="0" borderId="93" xfId="0" applyFont="1" applyFill="1" applyBorder="1" applyAlignment="1">
      <alignment vertical="center" wrapText="1"/>
    </xf>
    <xf numFmtId="0" fontId="13" fillId="0" borderId="62" xfId="0" applyFont="1" applyFill="1" applyBorder="1" applyAlignment="1">
      <alignment vertical="center" wrapText="1"/>
    </xf>
    <xf numFmtId="0" fontId="13" fillId="0" borderId="12" xfId="0" applyFont="1" applyFill="1" applyBorder="1" applyAlignment="1">
      <alignment vertical="center" wrapText="1"/>
    </xf>
    <xf numFmtId="0" fontId="4" fillId="0" borderId="6" xfId="0" applyFont="1" applyFill="1" applyBorder="1" applyAlignment="1">
      <alignment horizontal="right" vertical="center"/>
    </xf>
    <xf numFmtId="0" fontId="13" fillId="0" borderId="14" xfId="0" applyFont="1" applyFill="1" applyBorder="1" applyAlignment="1">
      <alignment horizontal="distributed" vertical="center" justifyLastLine="1"/>
    </xf>
    <xf numFmtId="0" fontId="13" fillId="0" borderId="11" xfId="0" applyFont="1" applyFill="1" applyBorder="1" applyAlignment="1">
      <alignment horizontal="distributed" vertical="center" justifyLastLine="1"/>
    </xf>
    <xf numFmtId="0" fontId="13" fillId="0" borderId="42" xfId="0" applyFont="1" applyFill="1" applyBorder="1" applyAlignment="1">
      <alignment horizontal="distributed" vertical="center" justifyLastLine="1"/>
    </xf>
    <xf numFmtId="0" fontId="13" fillId="0" borderId="68" xfId="0" applyFont="1" applyFill="1" applyBorder="1" applyAlignment="1">
      <alignment horizontal="distributed" vertical="center" justifyLastLine="1"/>
    </xf>
    <xf numFmtId="0" fontId="13" fillId="0" borderId="6" xfId="0" applyFont="1" applyFill="1" applyBorder="1" applyAlignment="1">
      <alignment horizontal="distributed" vertical="center" justifyLastLine="1"/>
    </xf>
    <xf numFmtId="0" fontId="13" fillId="0" borderId="34" xfId="0" applyFont="1" applyFill="1" applyBorder="1" applyAlignment="1">
      <alignment horizontal="distributed" vertical="center" justifyLastLine="1"/>
    </xf>
    <xf numFmtId="0" fontId="13" fillId="0" borderId="93" xfId="0" applyFont="1" applyFill="1" applyBorder="1" applyAlignment="1">
      <alignment horizontal="distributed" vertical="center" justifyLastLine="1"/>
    </xf>
    <xf numFmtId="0" fontId="13" fillId="0" borderId="109" xfId="0" applyFont="1" applyFill="1" applyBorder="1" applyAlignment="1">
      <alignment horizontal="distributed" vertical="center" justifyLastLine="1"/>
    </xf>
    <xf numFmtId="0" fontId="13" fillId="0" borderId="61" xfId="0" applyFont="1" applyFill="1" applyBorder="1" applyAlignment="1">
      <alignment horizontal="distributed" vertical="center" justifyLastLine="1"/>
    </xf>
    <xf numFmtId="0" fontId="13" fillId="0" borderId="12" xfId="0" applyFont="1" applyFill="1" applyBorder="1" applyAlignment="1">
      <alignment horizontal="distributed" vertical="center" justifyLastLine="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70" xfId="0" applyFont="1" applyFill="1" applyBorder="1" applyAlignment="1">
      <alignment vertical="center" wrapText="1"/>
    </xf>
    <xf numFmtId="0" fontId="13" fillId="0" borderId="13" xfId="0" applyFont="1" applyFill="1" applyBorder="1" applyAlignment="1">
      <alignment vertical="center" wrapText="1"/>
    </xf>
    <xf numFmtId="0" fontId="13" fillId="0" borderId="86" xfId="0" applyFont="1" applyFill="1" applyBorder="1" applyAlignment="1">
      <alignment vertical="center" wrapText="1"/>
    </xf>
    <xf numFmtId="0" fontId="13" fillId="0" borderId="81" xfId="0" applyFont="1" applyFill="1" applyBorder="1" applyAlignment="1">
      <alignment vertical="center" wrapText="1"/>
    </xf>
    <xf numFmtId="0" fontId="13" fillId="0" borderId="50" xfId="0" applyFont="1" applyFill="1" applyBorder="1" applyAlignment="1">
      <alignment vertical="center" wrapText="1"/>
    </xf>
    <xf numFmtId="0" fontId="13" fillId="0" borderId="111"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0" borderId="58" xfId="0" applyFont="1" applyFill="1" applyBorder="1" applyAlignment="1">
      <alignment vertical="center" wrapText="1"/>
    </xf>
    <xf numFmtId="0" fontId="13" fillId="0" borderId="71" xfId="0" applyFont="1" applyFill="1" applyBorder="1" applyAlignment="1">
      <alignment vertical="center" wrapText="1"/>
    </xf>
    <xf numFmtId="0" fontId="13" fillId="0" borderId="45" xfId="0" applyFont="1" applyFill="1" applyBorder="1" applyAlignment="1">
      <alignment vertical="center" wrapText="1"/>
    </xf>
    <xf numFmtId="0" fontId="13" fillId="0" borderId="58" xfId="0" applyFont="1" applyFill="1" applyBorder="1" applyAlignment="1">
      <alignment horizontal="left" vertical="center" wrapText="1"/>
    </xf>
    <xf numFmtId="0" fontId="13" fillId="0" borderId="71"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39"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117" xfId="0" applyFont="1" applyFill="1" applyBorder="1" applyAlignment="1">
      <alignment horizontal="center" vertical="center"/>
    </xf>
    <xf numFmtId="0" fontId="13" fillId="0" borderId="21" xfId="0" applyFont="1" applyFill="1" applyBorder="1" applyAlignment="1">
      <alignment horizontal="left" vertical="top" shrinkToFit="1"/>
    </xf>
    <xf numFmtId="38" fontId="13" fillId="0" borderId="111" xfId="1" applyFont="1" applyFill="1" applyBorder="1" applyAlignment="1">
      <alignment horizontal="center" vertical="center" textRotation="255"/>
    </xf>
    <xf numFmtId="0" fontId="1" fillId="0" borderId="67" xfId="0" applyFont="1" applyFill="1" applyBorder="1" applyAlignment="1">
      <alignment horizontal="center" vertical="center" textRotation="255"/>
    </xf>
    <xf numFmtId="0" fontId="1" fillId="0" borderId="74" xfId="0" applyFont="1" applyFill="1" applyBorder="1" applyAlignment="1">
      <alignment horizontal="center" vertical="center" textRotation="255"/>
    </xf>
    <xf numFmtId="38" fontId="13" fillId="0" borderId="58" xfId="1" applyFont="1" applyFill="1" applyBorder="1" applyAlignment="1">
      <alignment horizontal="center" vertical="center" textRotation="255"/>
    </xf>
    <xf numFmtId="0" fontId="1" fillId="0" borderId="71" xfId="0" applyFont="1" applyFill="1" applyBorder="1" applyAlignment="1">
      <alignment horizontal="center" vertical="center" textRotation="255"/>
    </xf>
    <xf numFmtId="0" fontId="1" fillId="0" borderId="45" xfId="0" applyFont="1" applyFill="1" applyBorder="1" applyAlignment="1">
      <alignment horizontal="center" vertical="center" textRotation="255"/>
    </xf>
    <xf numFmtId="38" fontId="13" fillId="0" borderId="87" xfId="1" applyFont="1" applyFill="1" applyBorder="1" applyAlignment="1">
      <alignment horizontal="left" vertical="center"/>
    </xf>
    <xf numFmtId="38" fontId="13" fillId="0" borderId="6" xfId="1" applyFont="1" applyFill="1" applyBorder="1" applyAlignment="1">
      <alignment horizontal="left" vertical="center"/>
    </xf>
    <xf numFmtId="38" fontId="13" fillId="0" borderId="34" xfId="1" applyFont="1" applyFill="1" applyBorder="1" applyAlignment="1">
      <alignment horizontal="left" vertical="center"/>
    </xf>
    <xf numFmtId="41" fontId="13" fillId="0" borderId="86" xfId="1" applyNumberFormat="1" applyFont="1" applyFill="1" applyBorder="1" applyAlignment="1">
      <alignment horizontal="right" vertical="center"/>
    </xf>
    <xf numFmtId="41" fontId="13" fillId="0" borderId="51" xfId="1" applyNumberFormat="1" applyFont="1" applyFill="1" applyBorder="1" applyAlignment="1">
      <alignment horizontal="right" vertical="center"/>
    </xf>
    <xf numFmtId="38" fontId="13" fillId="0" borderId="89" xfId="1" applyFont="1" applyFill="1" applyBorder="1" applyAlignment="1">
      <alignment horizontal="center" vertical="center" textRotation="255"/>
    </xf>
    <xf numFmtId="38" fontId="13" fillId="0" borderId="63" xfId="1" applyFont="1" applyFill="1" applyBorder="1" applyAlignment="1">
      <alignment horizontal="center" vertical="center" textRotation="255"/>
    </xf>
    <xf numFmtId="38" fontId="13" fillId="0" borderId="68" xfId="1" applyFont="1" applyFill="1" applyBorder="1" applyAlignment="1">
      <alignment horizontal="center" vertical="center" textRotation="255"/>
    </xf>
    <xf numFmtId="38" fontId="13" fillId="0" borderId="16" xfId="1" applyFont="1" applyFill="1" applyBorder="1" applyAlignment="1">
      <alignment horizontal="left" vertical="center" wrapText="1"/>
    </xf>
    <xf numFmtId="38" fontId="13" fillId="0" borderId="17" xfId="1" applyFont="1" applyFill="1" applyBorder="1" applyAlignment="1">
      <alignment horizontal="left" vertical="center" wrapText="1"/>
    </xf>
    <xf numFmtId="38" fontId="13" fillId="0" borderId="9" xfId="1" applyFont="1" applyFill="1" applyBorder="1" applyAlignment="1">
      <alignment horizontal="left" vertical="center" wrapText="1"/>
    </xf>
    <xf numFmtId="41" fontId="13" fillId="0" borderId="70" xfId="1" applyNumberFormat="1" applyFont="1" applyFill="1" applyBorder="1" applyAlignment="1">
      <alignment horizontal="right" vertical="center"/>
    </xf>
    <xf numFmtId="41" fontId="13" fillId="0" borderId="79" xfId="1" applyNumberFormat="1" applyFont="1" applyFill="1" applyBorder="1" applyAlignment="1">
      <alignment horizontal="right" vertical="center"/>
    </xf>
    <xf numFmtId="38" fontId="13" fillId="0" borderId="7" xfId="1" applyFont="1" applyFill="1" applyBorder="1" applyAlignment="1">
      <alignment horizontal="left" vertical="center" wrapText="1"/>
    </xf>
    <xf numFmtId="38" fontId="13" fillId="0" borderId="13"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7" xfId="1" applyFont="1" applyFill="1" applyBorder="1" applyAlignment="1">
      <alignment horizontal="left" vertical="center" shrinkToFit="1"/>
    </xf>
    <xf numFmtId="38" fontId="13" fillId="0" borderId="13" xfId="1" applyFont="1" applyFill="1" applyBorder="1" applyAlignment="1">
      <alignment horizontal="left" vertical="center" shrinkToFit="1"/>
    </xf>
    <xf numFmtId="38" fontId="13" fillId="0" borderId="8" xfId="1" applyFont="1" applyFill="1" applyBorder="1" applyAlignment="1">
      <alignment horizontal="left" vertical="center" shrinkToFit="1"/>
    </xf>
    <xf numFmtId="38" fontId="13" fillId="0" borderId="46" xfId="1" applyFont="1" applyFill="1" applyBorder="1" applyAlignment="1">
      <alignment horizontal="center" vertical="center" textRotation="255"/>
    </xf>
    <xf numFmtId="41" fontId="13" fillId="0" borderId="13" xfId="1" applyNumberFormat="1" applyFont="1" applyFill="1" applyBorder="1" applyAlignment="1">
      <alignment vertical="center"/>
    </xf>
    <xf numFmtId="41" fontId="13" fillId="0" borderId="79" xfId="1" applyNumberFormat="1" applyFont="1" applyFill="1" applyBorder="1" applyAlignment="1">
      <alignment vertical="center"/>
    </xf>
    <xf numFmtId="41" fontId="13" fillId="0" borderId="7" xfId="1" applyNumberFormat="1" applyFont="1" applyFill="1" applyBorder="1" applyAlignment="1">
      <alignment horizontal="right" vertical="center"/>
    </xf>
    <xf numFmtId="41" fontId="13" fillId="0" borderId="59" xfId="1" applyNumberFormat="1" applyFont="1" applyFill="1" applyBorder="1" applyAlignment="1">
      <alignment horizontal="right" vertical="center"/>
    </xf>
    <xf numFmtId="41" fontId="13" fillId="0" borderId="50" xfId="1" applyNumberFormat="1" applyFont="1" applyFill="1" applyBorder="1" applyAlignment="1">
      <alignment horizontal="right" vertical="center"/>
    </xf>
    <xf numFmtId="41" fontId="13" fillId="0" borderId="8" xfId="1" applyNumberFormat="1" applyFont="1" applyFill="1" applyBorder="1" applyAlignment="1">
      <alignment horizontal="right" vertical="center"/>
    </xf>
    <xf numFmtId="38" fontId="13" fillId="0" borderId="7" xfId="1" applyFont="1" applyFill="1" applyBorder="1" applyAlignment="1">
      <alignment horizontal="left" vertical="center"/>
    </xf>
    <xf numFmtId="38" fontId="13" fillId="0" borderId="13" xfId="1" applyFont="1" applyFill="1" applyBorder="1" applyAlignment="1">
      <alignment horizontal="left" vertical="center"/>
    </xf>
    <xf numFmtId="38" fontId="13" fillId="0" borderId="8" xfId="1" applyFont="1" applyFill="1" applyBorder="1" applyAlignment="1">
      <alignment horizontal="left" vertical="center"/>
    </xf>
    <xf numFmtId="38" fontId="13" fillId="0" borderId="10" xfId="1" applyFont="1" applyFill="1" applyBorder="1" applyAlignment="1">
      <alignment horizontal="left" vertical="center" wrapText="1"/>
    </xf>
    <xf numFmtId="38" fontId="13" fillId="0" borderId="19" xfId="1" applyFont="1" applyFill="1" applyBorder="1" applyAlignment="1">
      <alignment horizontal="left" vertical="center" wrapText="1"/>
    </xf>
    <xf numFmtId="38" fontId="13" fillId="0" borderId="20" xfId="1" applyFont="1" applyFill="1" applyBorder="1" applyAlignment="1">
      <alignment horizontal="left" vertical="center" wrapText="1"/>
    </xf>
    <xf numFmtId="38" fontId="13" fillId="0" borderId="71" xfId="1" applyFont="1" applyFill="1" applyBorder="1" applyAlignment="1">
      <alignment horizontal="center" vertical="center" textRotation="255"/>
    </xf>
    <xf numFmtId="38" fontId="13" fillId="0" borderId="45" xfId="1" applyFont="1" applyFill="1" applyBorder="1" applyAlignment="1">
      <alignment horizontal="center" vertical="center" textRotation="255"/>
    </xf>
    <xf numFmtId="38" fontId="13" fillId="0" borderId="10" xfId="1" applyFont="1" applyFill="1" applyBorder="1" applyAlignment="1">
      <alignment horizontal="left" vertical="center" shrinkToFit="1"/>
    </xf>
    <xf numFmtId="38" fontId="13" fillId="0" borderId="19" xfId="1" applyFont="1" applyFill="1" applyBorder="1" applyAlignment="1">
      <alignment horizontal="left" vertical="center" shrinkToFit="1"/>
    </xf>
    <xf numFmtId="38" fontId="13" fillId="0" borderId="20" xfId="1" applyFont="1" applyFill="1" applyBorder="1" applyAlignment="1">
      <alignment horizontal="left" vertical="center" shrinkToFit="1"/>
    </xf>
    <xf numFmtId="38" fontId="13" fillId="0" borderId="110" xfId="1" applyFont="1" applyFill="1" applyBorder="1" applyAlignment="1">
      <alignment horizontal="center" vertical="center" textRotation="255"/>
    </xf>
    <xf numFmtId="38" fontId="13" fillId="0" borderId="77" xfId="1" applyFont="1" applyFill="1" applyBorder="1" applyAlignment="1">
      <alignment horizontal="center" vertical="center" textRotation="255"/>
    </xf>
    <xf numFmtId="38" fontId="13" fillId="0" borderId="78" xfId="1" applyFont="1" applyFill="1" applyBorder="1" applyAlignment="1">
      <alignment horizontal="center" vertical="center" textRotation="255"/>
    </xf>
    <xf numFmtId="41" fontId="13" fillId="0" borderId="7" xfId="1" applyNumberFormat="1" applyFont="1" applyFill="1" applyBorder="1" applyAlignment="1">
      <alignment vertical="center"/>
    </xf>
    <xf numFmtId="41" fontId="13" fillId="0" borderId="8" xfId="1" applyNumberFormat="1" applyFont="1" applyFill="1" applyBorder="1" applyAlignment="1">
      <alignment vertical="center"/>
    </xf>
    <xf numFmtId="38" fontId="13" fillId="0" borderId="70" xfId="1" applyFont="1" applyFill="1" applyBorder="1" applyAlignment="1">
      <alignment vertical="center" wrapText="1"/>
    </xf>
    <xf numFmtId="38" fontId="13" fillId="0" borderId="13" xfId="1" applyFont="1" applyFill="1" applyBorder="1" applyAlignment="1">
      <alignment vertical="center" wrapText="1"/>
    </xf>
    <xf numFmtId="38" fontId="13" fillId="0" borderId="8" xfId="1" applyFont="1" applyFill="1" applyBorder="1" applyAlignment="1">
      <alignment vertical="center" wrapText="1"/>
    </xf>
    <xf numFmtId="38" fontId="13" fillId="0" borderId="89" xfId="1" applyFont="1" applyFill="1" applyBorder="1" applyAlignment="1">
      <alignment horizontal="left" vertical="center" wrapText="1"/>
    </xf>
    <xf numFmtId="38" fontId="13" fillId="0" borderId="110" xfId="1" applyFont="1" applyFill="1" applyBorder="1" applyAlignment="1">
      <alignment horizontal="left" vertical="center" wrapText="1"/>
    </xf>
    <xf numFmtId="38" fontId="13" fillId="0" borderId="60" xfId="1" applyFont="1" applyFill="1" applyBorder="1" applyAlignment="1">
      <alignment horizontal="left" vertical="center" wrapText="1"/>
    </xf>
    <xf numFmtId="38" fontId="13" fillId="0" borderId="78" xfId="1" applyFont="1" applyFill="1" applyBorder="1" applyAlignment="1">
      <alignment horizontal="left" vertical="center" wrapText="1"/>
    </xf>
    <xf numFmtId="41" fontId="13" fillId="0" borderId="70" xfId="1" applyNumberFormat="1" applyFont="1" applyFill="1" applyBorder="1" applyAlignment="1">
      <alignment vertical="center"/>
    </xf>
    <xf numFmtId="41" fontId="13" fillId="0" borderId="10" xfId="1" applyNumberFormat="1" applyFont="1" applyFill="1" applyBorder="1" applyAlignment="1">
      <alignment vertical="center"/>
    </xf>
    <xf numFmtId="41" fontId="13" fillId="0" borderId="78" xfId="1" applyNumberFormat="1" applyFont="1" applyFill="1" applyBorder="1" applyAlignment="1">
      <alignment vertical="center"/>
    </xf>
    <xf numFmtId="41" fontId="13" fillId="0" borderId="20" xfId="1" applyNumberFormat="1" applyFont="1" applyFill="1" applyBorder="1" applyAlignment="1">
      <alignment vertical="center"/>
    </xf>
    <xf numFmtId="38" fontId="13" fillId="0" borderId="60" xfId="1" applyFont="1" applyFill="1" applyBorder="1" applyAlignment="1">
      <alignment vertical="center" wrapText="1"/>
    </xf>
    <xf numFmtId="38" fontId="13" fillId="0" borderId="19" xfId="1" applyFont="1" applyFill="1" applyBorder="1" applyAlignment="1">
      <alignment vertical="center" wrapText="1"/>
    </xf>
    <xf numFmtId="38" fontId="13" fillId="0" borderId="20" xfId="1" applyFont="1" applyFill="1" applyBorder="1" applyAlignment="1">
      <alignment vertical="center" wrapText="1"/>
    </xf>
    <xf numFmtId="41" fontId="13" fillId="0" borderId="19" xfId="1" applyNumberFormat="1" applyFont="1" applyFill="1" applyBorder="1" applyAlignment="1">
      <alignment vertical="center"/>
    </xf>
    <xf numFmtId="38" fontId="13" fillId="0" borderId="0" xfId="1" applyFont="1" applyFill="1" applyAlignment="1">
      <alignment vertical="center"/>
    </xf>
    <xf numFmtId="38" fontId="5" fillId="0" borderId="0" xfId="1" applyFont="1" applyFill="1" applyAlignment="1">
      <alignment vertical="center" wrapText="1"/>
    </xf>
    <xf numFmtId="38" fontId="13" fillId="0" borderId="3" xfId="1" applyFont="1" applyFill="1" applyBorder="1" applyAlignment="1">
      <alignment horizontal="distributed" vertical="center" justifyLastLine="1"/>
    </xf>
    <xf numFmtId="38" fontId="13" fillId="0" borderId="21" xfId="1" applyFont="1" applyFill="1" applyBorder="1" applyAlignment="1">
      <alignment horizontal="distributed" vertical="center" justifyLastLine="1"/>
    </xf>
    <xf numFmtId="38" fontId="13" fillId="0" borderId="15" xfId="1" applyFont="1" applyFill="1" applyBorder="1" applyAlignment="1">
      <alignment horizontal="distributed" vertical="center" justifyLastLine="1"/>
    </xf>
    <xf numFmtId="38" fontId="13" fillId="0" borderId="22" xfId="1" applyFont="1" applyFill="1" applyBorder="1" applyAlignment="1">
      <alignment horizontal="distributed" vertical="center" justifyLastLine="1"/>
    </xf>
    <xf numFmtId="38" fontId="13" fillId="0" borderId="24" xfId="1" applyFont="1" applyFill="1" applyBorder="1" applyAlignment="1">
      <alignment horizontal="distributed" vertical="center" justifyLastLine="1"/>
    </xf>
    <xf numFmtId="38" fontId="13" fillId="0" borderId="4" xfId="1" applyFont="1" applyFill="1" applyBorder="1" applyAlignment="1">
      <alignment horizontal="distributed" vertical="center" justifyLastLine="1"/>
    </xf>
    <xf numFmtId="38" fontId="13" fillId="0" borderId="46" xfId="1" applyFont="1" applyFill="1" applyBorder="1" applyAlignment="1">
      <alignment vertical="center" wrapText="1"/>
    </xf>
    <xf numFmtId="38" fontId="13" fillId="0" borderId="47" xfId="1" applyFont="1" applyFill="1" applyBorder="1" applyAlignment="1">
      <alignment vertical="center" wrapText="1"/>
    </xf>
    <xf numFmtId="38" fontId="13" fillId="0" borderId="1" xfId="1" applyFont="1" applyFill="1" applyBorder="1" applyAlignment="1">
      <alignment vertical="center" wrapText="1"/>
    </xf>
    <xf numFmtId="38" fontId="13" fillId="0" borderId="2" xfId="1" applyFont="1" applyFill="1" applyBorder="1" applyAlignment="1">
      <alignment vertical="center" wrapText="1"/>
    </xf>
    <xf numFmtId="38" fontId="13" fillId="0" borderId="111" xfId="1" applyFont="1" applyFill="1" applyBorder="1" applyAlignment="1">
      <alignment horizontal="center" vertical="center" textRotation="255" shrinkToFit="1"/>
    </xf>
    <xf numFmtId="38" fontId="13" fillId="0" borderId="67" xfId="1" applyFont="1" applyFill="1" applyBorder="1" applyAlignment="1">
      <alignment horizontal="center" vertical="center" textRotation="255" shrinkToFit="1"/>
    </xf>
    <xf numFmtId="38" fontId="13" fillId="0" borderId="76" xfId="1" applyFont="1" applyFill="1" applyBorder="1" applyAlignment="1">
      <alignment horizontal="center" vertical="center" textRotation="255" shrinkToFit="1"/>
    </xf>
    <xf numFmtId="41" fontId="13" fillId="0" borderId="86" xfId="1" applyNumberFormat="1" applyFont="1" applyFill="1" applyBorder="1" applyAlignment="1">
      <alignment vertical="center"/>
    </xf>
    <xf numFmtId="41" fontId="13" fillId="0" borderId="51" xfId="1" applyNumberFormat="1" applyFont="1" applyFill="1" applyBorder="1" applyAlignment="1">
      <alignment vertical="center"/>
    </xf>
    <xf numFmtId="41" fontId="13" fillId="0" borderId="59" xfId="1" applyNumberFormat="1" applyFont="1" applyFill="1" applyBorder="1" applyAlignment="1">
      <alignment vertical="center"/>
    </xf>
    <xf numFmtId="41" fontId="13" fillId="0" borderId="81" xfId="1" applyNumberFormat="1" applyFont="1" applyFill="1" applyBorder="1" applyAlignment="1">
      <alignment vertical="center"/>
    </xf>
    <xf numFmtId="41" fontId="13" fillId="0" borderId="50" xfId="1" applyNumberFormat="1" applyFont="1" applyFill="1" applyBorder="1" applyAlignment="1">
      <alignment vertical="center"/>
    </xf>
    <xf numFmtId="38" fontId="13" fillId="0" borderId="58" xfId="1" applyFont="1" applyFill="1" applyBorder="1" applyAlignment="1">
      <alignment horizontal="center" vertical="center"/>
    </xf>
    <xf numFmtId="38" fontId="13" fillId="0" borderId="65" xfId="1" applyFont="1" applyFill="1" applyBorder="1" applyAlignment="1">
      <alignment horizontal="center" vertical="center"/>
    </xf>
    <xf numFmtId="0" fontId="1" fillId="0" borderId="79" xfId="0" applyFont="1" applyFill="1" applyBorder="1" applyAlignment="1">
      <alignment horizontal="right" vertical="center"/>
    </xf>
    <xf numFmtId="38" fontId="13" fillId="0" borderId="63" xfId="1" applyFont="1" applyFill="1" applyBorder="1" applyAlignment="1">
      <alignment horizontal="center" vertical="center" textRotation="255" wrapText="1"/>
    </xf>
    <xf numFmtId="38" fontId="13" fillId="0" borderId="60" xfId="1" applyFont="1" applyFill="1" applyBorder="1" applyAlignment="1">
      <alignment horizontal="center" vertical="center" textRotation="255" wrapText="1"/>
    </xf>
    <xf numFmtId="41" fontId="13" fillId="0" borderId="93" xfId="1" applyNumberFormat="1" applyFont="1" applyFill="1" applyBorder="1" applyAlignment="1">
      <alignment vertical="center"/>
    </xf>
    <xf numFmtId="41" fontId="13" fillId="0" borderId="109" xfId="1" applyNumberFormat="1" applyFont="1" applyFill="1" applyBorder="1" applyAlignment="1">
      <alignment vertical="center"/>
    </xf>
    <xf numFmtId="41" fontId="13" fillId="0" borderId="61" xfId="1" applyNumberFormat="1" applyFont="1" applyFill="1" applyBorder="1" applyAlignment="1">
      <alignment horizontal="right" vertical="center"/>
    </xf>
    <xf numFmtId="41" fontId="13" fillId="0" borderId="109" xfId="1" applyNumberFormat="1" applyFont="1" applyFill="1" applyBorder="1" applyAlignment="1">
      <alignment horizontal="right" vertical="center"/>
    </xf>
    <xf numFmtId="41" fontId="13" fillId="0" borderId="62" xfId="1" applyNumberFormat="1" applyFont="1" applyFill="1" applyBorder="1" applyAlignment="1">
      <alignment horizontal="right" vertical="center"/>
    </xf>
    <xf numFmtId="41" fontId="13" fillId="0" borderId="12" xfId="1" applyNumberFormat="1" applyFont="1" applyFill="1" applyBorder="1" applyAlignment="1">
      <alignment horizontal="right" vertical="center"/>
    </xf>
    <xf numFmtId="41" fontId="13" fillId="0" borderId="13" xfId="1" applyNumberFormat="1" applyFont="1" applyFill="1" applyBorder="1" applyAlignment="1">
      <alignment horizontal="right" vertical="center"/>
    </xf>
    <xf numFmtId="38" fontId="13" fillId="0" borderId="111" xfId="1" applyFont="1" applyFill="1" applyBorder="1" applyAlignment="1">
      <alignment vertical="center" textRotation="255" wrapText="1"/>
    </xf>
    <xf numFmtId="38" fontId="13" fillId="0" borderId="67" xfId="1" applyFont="1" applyFill="1" applyBorder="1" applyAlignment="1">
      <alignment vertical="center" textRotation="255" wrapText="1"/>
    </xf>
    <xf numFmtId="38" fontId="13" fillId="0" borderId="76" xfId="1" applyFont="1" applyFill="1" applyBorder="1" applyAlignment="1">
      <alignment vertical="center" textRotation="255" wrapText="1"/>
    </xf>
    <xf numFmtId="38" fontId="13" fillId="0" borderId="110" xfId="1" applyFont="1" applyFill="1" applyBorder="1" applyAlignment="1">
      <alignment horizontal="left" vertical="center"/>
    </xf>
    <xf numFmtId="38" fontId="13" fillId="0" borderId="10" xfId="1" applyFont="1" applyFill="1" applyBorder="1" applyAlignment="1">
      <alignment horizontal="left" vertical="center"/>
    </xf>
    <xf numFmtId="38" fontId="13" fillId="0" borderId="78" xfId="1" applyFont="1" applyFill="1" applyBorder="1" applyAlignment="1">
      <alignment horizontal="left" vertical="center"/>
    </xf>
    <xf numFmtId="38" fontId="13" fillId="0" borderId="58" xfId="1" applyFont="1" applyFill="1" applyBorder="1" applyAlignment="1">
      <alignment vertical="center" wrapText="1"/>
    </xf>
    <xf numFmtId="38" fontId="13" fillId="0" borderId="71" xfId="1" applyFont="1" applyFill="1" applyBorder="1" applyAlignment="1">
      <alignment vertical="center" wrapText="1"/>
    </xf>
    <xf numFmtId="38" fontId="13" fillId="0" borderId="65" xfId="1" applyFont="1" applyFill="1" applyBorder="1" applyAlignment="1">
      <alignment vertical="center" wrapText="1"/>
    </xf>
    <xf numFmtId="38" fontId="13" fillId="0" borderId="7" xfId="1" applyFont="1" applyFill="1" applyBorder="1" applyAlignment="1">
      <alignment vertical="center"/>
    </xf>
    <xf numFmtId="38" fontId="13" fillId="0" borderId="13" xfId="1" applyFont="1" applyFill="1" applyBorder="1" applyAlignment="1">
      <alignment vertical="center"/>
    </xf>
    <xf numFmtId="38" fontId="13" fillId="0" borderId="8" xfId="1" applyFont="1" applyFill="1" applyBorder="1" applyAlignment="1">
      <alignment vertical="center"/>
    </xf>
    <xf numFmtId="38" fontId="13" fillId="0" borderId="16" xfId="1" applyFont="1" applyFill="1" applyBorder="1" applyAlignment="1">
      <alignment horizontal="left" vertical="center" shrinkToFit="1"/>
    </xf>
    <xf numFmtId="38" fontId="13" fillId="0" borderId="9" xfId="1" applyFont="1" applyFill="1" applyBorder="1" applyAlignment="1">
      <alignment horizontal="left" vertical="center" shrinkToFit="1"/>
    </xf>
    <xf numFmtId="38" fontId="13" fillId="0" borderId="7" xfId="1" applyFont="1" applyFill="1" applyBorder="1" applyAlignment="1">
      <alignment vertical="center" wrapText="1"/>
    </xf>
    <xf numFmtId="38" fontId="13" fillId="0" borderId="67" xfId="1" applyFont="1" applyFill="1" applyBorder="1" applyAlignment="1">
      <alignment horizontal="center" vertical="center" textRotation="255"/>
    </xf>
    <xf numFmtId="38" fontId="13" fillId="0" borderId="74" xfId="1" applyFont="1" applyFill="1" applyBorder="1" applyAlignment="1">
      <alignment horizontal="center" vertical="center" textRotation="255"/>
    </xf>
    <xf numFmtId="38" fontId="13" fillId="0" borderId="17" xfId="1" applyFont="1" applyFill="1" applyBorder="1" applyAlignment="1">
      <alignment horizontal="left" vertical="center" shrinkToFit="1"/>
    </xf>
    <xf numFmtId="38" fontId="13" fillId="0" borderId="63" xfId="1" applyFont="1" applyFill="1" applyBorder="1" applyAlignment="1">
      <alignment horizontal="left" vertical="center" wrapText="1"/>
    </xf>
    <xf numFmtId="38" fontId="13" fillId="0" borderId="0" xfId="1" applyFont="1" applyFill="1" applyBorder="1" applyAlignment="1">
      <alignment horizontal="left" vertical="center" wrapText="1"/>
    </xf>
    <xf numFmtId="38" fontId="13" fillId="0" borderId="77" xfId="1" applyFont="1" applyFill="1" applyBorder="1" applyAlignment="1">
      <alignment horizontal="left" vertical="center" wrapText="1"/>
    </xf>
    <xf numFmtId="41" fontId="13" fillId="0" borderId="7" xfId="1" applyNumberFormat="1" applyFont="1" applyFill="1" applyBorder="1" applyAlignment="1">
      <alignment horizontal="center" vertical="center"/>
    </xf>
    <xf numFmtId="41" fontId="13" fillId="0" borderId="79" xfId="1" applyNumberFormat="1" applyFont="1" applyFill="1" applyBorder="1" applyAlignment="1">
      <alignment horizontal="center" vertical="center"/>
    </xf>
    <xf numFmtId="38" fontId="13" fillId="0" borderId="10" xfId="1" applyFont="1" applyFill="1" applyBorder="1" applyAlignment="1">
      <alignment vertical="center" wrapText="1"/>
    </xf>
    <xf numFmtId="0" fontId="13" fillId="0" borderId="67" xfId="0" applyFont="1" applyFill="1" applyBorder="1" applyAlignment="1">
      <alignment horizontal="center" vertical="center" textRotation="255"/>
    </xf>
    <xf numFmtId="0" fontId="13" fillId="0" borderId="74" xfId="0" applyFont="1" applyFill="1" applyBorder="1" applyAlignment="1">
      <alignment horizontal="center" vertical="center" textRotation="255"/>
    </xf>
    <xf numFmtId="38" fontId="5" fillId="0" borderId="0" xfId="1" applyFont="1" applyFill="1" applyBorder="1" applyAlignment="1">
      <alignment horizontal="left" vertical="center" wrapText="1"/>
    </xf>
    <xf numFmtId="38" fontId="4" fillId="0" borderId="6" xfId="1" applyFont="1" applyFill="1" applyBorder="1" applyAlignment="1">
      <alignment horizontal="right" vertical="center" wrapText="1"/>
    </xf>
    <xf numFmtId="41" fontId="13" fillId="0" borderId="93" xfId="1" applyNumberFormat="1" applyFont="1" applyFill="1" applyBorder="1" applyAlignment="1">
      <alignment horizontal="right" vertical="center"/>
    </xf>
    <xf numFmtId="41" fontId="13" fillId="0" borderId="61" xfId="1" applyNumberFormat="1" applyFont="1" applyFill="1" applyBorder="1" applyAlignment="1">
      <alignment vertical="center"/>
    </xf>
    <xf numFmtId="41" fontId="13" fillId="0" borderId="12" xfId="1" applyNumberFormat="1" applyFont="1" applyFill="1" applyBorder="1" applyAlignment="1">
      <alignment vertical="center"/>
    </xf>
    <xf numFmtId="38" fontId="13" fillId="0" borderId="86" xfId="1" applyFont="1" applyFill="1" applyBorder="1" applyAlignment="1">
      <alignment vertical="center" wrapText="1"/>
    </xf>
    <xf numFmtId="38" fontId="13" fillId="0" borderId="81" xfId="1" applyFont="1" applyFill="1" applyBorder="1" applyAlignment="1">
      <alignment vertical="center" wrapText="1"/>
    </xf>
    <xf numFmtId="38" fontId="13" fillId="0" borderId="50" xfId="1" applyFont="1" applyFill="1" applyBorder="1" applyAlignment="1">
      <alignment vertical="center" wrapText="1"/>
    </xf>
    <xf numFmtId="179" fontId="13" fillId="0" borderId="59" xfId="1" applyNumberFormat="1" applyFont="1" applyFill="1" applyBorder="1" applyAlignment="1">
      <alignment vertical="center"/>
    </xf>
    <xf numFmtId="179" fontId="13" fillId="0" borderId="51" xfId="1" applyNumberFormat="1" applyFont="1" applyFill="1" applyBorder="1" applyAlignment="1">
      <alignment vertical="center"/>
    </xf>
    <xf numFmtId="38" fontId="13" fillId="0" borderId="74" xfId="1" applyFont="1" applyFill="1" applyBorder="1" applyAlignment="1">
      <alignment vertical="center" wrapText="1"/>
    </xf>
    <xf numFmtId="38" fontId="13" fillId="0" borderId="45" xfId="1" applyFont="1" applyFill="1" applyBorder="1" applyAlignment="1">
      <alignment vertical="center" wrapText="1"/>
    </xf>
    <xf numFmtId="38" fontId="13" fillId="0" borderId="52" xfId="1" applyFont="1" applyFill="1" applyBorder="1" applyAlignment="1">
      <alignment vertical="center" wrapText="1"/>
    </xf>
    <xf numFmtId="38" fontId="13" fillId="0" borderId="58" xfId="1" applyFont="1" applyFill="1" applyBorder="1" applyAlignment="1">
      <alignment horizontal="center" vertical="center" shrinkToFit="1"/>
    </xf>
    <xf numFmtId="38" fontId="13" fillId="0" borderId="45" xfId="1" applyFont="1" applyFill="1" applyBorder="1" applyAlignment="1">
      <alignment horizontal="center" vertical="center" shrinkToFit="1"/>
    </xf>
    <xf numFmtId="38" fontId="13" fillId="0" borderId="87" xfId="1" applyFont="1" applyFill="1" applyBorder="1" applyAlignment="1">
      <alignment horizontal="left" vertical="center" shrinkToFit="1"/>
    </xf>
    <xf numFmtId="38" fontId="13" fillId="0" borderId="6" xfId="1" applyFont="1" applyFill="1" applyBorder="1" applyAlignment="1">
      <alignment horizontal="left" vertical="center" shrinkToFit="1"/>
    </xf>
    <xf numFmtId="38" fontId="13" fillId="0" borderId="34" xfId="1" applyFont="1" applyFill="1" applyBorder="1" applyAlignment="1">
      <alignment horizontal="left" vertical="center" shrinkToFit="1"/>
    </xf>
    <xf numFmtId="38" fontId="13" fillId="0" borderId="89" xfId="1" applyFont="1" applyFill="1" applyBorder="1" applyAlignment="1">
      <alignment horizontal="center" vertical="center" textRotation="255" wrapText="1"/>
    </xf>
    <xf numFmtId="38" fontId="13" fillId="0" borderId="110" xfId="1" applyFont="1" applyFill="1" applyBorder="1" applyAlignment="1">
      <alignment horizontal="center" vertical="center" textRotation="255" wrapText="1"/>
    </xf>
    <xf numFmtId="38" fontId="13" fillId="0" borderId="77" xfId="1" applyFont="1" applyFill="1" applyBorder="1" applyAlignment="1">
      <alignment horizontal="center" vertical="center" textRotation="255" wrapText="1"/>
    </xf>
    <xf numFmtId="38" fontId="13" fillId="0" borderId="68" xfId="1" applyFont="1" applyFill="1" applyBorder="1" applyAlignment="1">
      <alignment horizontal="center" vertical="center" textRotation="255" wrapText="1"/>
    </xf>
    <xf numFmtId="38" fontId="13" fillId="0" borderId="28" xfId="1" applyFont="1" applyFill="1" applyBorder="1" applyAlignment="1">
      <alignment horizontal="center" vertical="center" textRotation="255" wrapText="1"/>
    </xf>
    <xf numFmtId="41" fontId="1" fillId="0" borderId="79" xfId="0" applyNumberFormat="1" applyFont="1" applyFill="1" applyBorder="1" applyAlignment="1">
      <alignment vertical="center"/>
    </xf>
    <xf numFmtId="41" fontId="1" fillId="0" borderId="8" xfId="0" applyNumberFormat="1" applyFont="1" applyFill="1" applyBorder="1" applyAlignment="1">
      <alignment vertical="center"/>
    </xf>
    <xf numFmtId="41" fontId="13" fillId="0" borderId="10" xfId="1" applyNumberFormat="1" applyFont="1" applyFill="1" applyBorder="1" applyAlignment="1">
      <alignment horizontal="right" vertical="center"/>
    </xf>
    <xf numFmtId="41" fontId="13" fillId="0" borderId="20" xfId="1" applyNumberFormat="1" applyFont="1" applyFill="1" applyBorder="1" applyAlignment="1">
      <alignment horizontal="right" vertical="center"/>
    </xf>
    <xf numFmtId="38" fontId="13" fillId="0" borderId="14" xfId="1" applyFont="1" applyFill="1" applyBorder="1" applyAlignment="1">
      <alignment horizontal="center" vertical="center" textRotation="255"/>
    </xf>
    <xf numFmtId="38" fontId="13" fillId="0" borderId="43" xfId="1" applyFont="1" applyFill="1" applyBorder="1" applyAlignment="1">
      <alignment horizontal="center" vertical="center" textRotation="255"/>
    </xf>
    <xf numFmtId="38" fontId="13" fillId="0" borderId="60" xfId="1" applyFont="1" applyFill="1" applyBorder="1" applyAlignment="1">
      <alignment horizontal="center" vertical="center" textRotation="255"/>
    </xf>
    <xf numFmtId="41" fontId="13" fillId="0" borderId="78" xfId="1" applyNumberFormat="1" applyFont="1" applyFill="1" applyBorder="1" applyAlignment="1">
      <alignment horizontal="right" vertical="center"/>
    </xf>
    <xf numFmtId="38" fontId="13" fillId="0" borderId="59" xfId="1" applyFont="1" applyFill="1" applyBorder="1" applyAlignment="1">
      <alignment horizontal="left" vertical="center" wrapText="1"/>
    </xf>
    <xf numFmtId="38" fontId="13" fillId="0" borderId="50" xfId="1" applyFont="1" applyFill="1" applyBorder="1" applyAlignment="1">
      <alignment horizontal="left" vertical="center" wrapText="1"/>
    </xf>
    <xf numFmtId="41" fontId="1" fillId="0" borderId="51" xfId="0" applyNumberFormat="1" applyFont="1" applyFill="1" applyBorder="1" applyAlignment="1">
      <alignment vertical="center"/>
    </xf>
    <xf numFmtId="41" fontId="1" fillId="0" borderId="50" xfId="0" applyNumberFormat="1" applyFont="1" applyFill="1" applyBorder="1" applyAlignment="1">
      <alignment vertical="center"/>
    </xf>
    <xf numFmtId="38" fontId="13" fillId="0" borderId="65" xfId="1" applyFont="1" applyFill="1" applyBorder="1" applyAlignment="1">
      <alignment horizontal="center" vertical="center" textRotation="255"/>
    </xf>
    <xf numFmtId="41" fontId="13" fillId="0" borderId="17" xfId="1" applyNumberFormat="1" applyFont="1" applyFill="1" applyBorder="1" applyAlignment="1">
      <alignment vertical="center"/>
    </xf>
    <xf numFmtId="41" fontId="13" fillId="0" borderId="110" xfId="1" applyNumberFormat="1" applyFont="1" applyFill="1" applyBorder="1" applyAlignment="1">
      <alignment vertical="center"/>
    </xf>
    <xf numFmtId="38" fontId="13" fillId="0" borderId="59" xfId="1" applyFont="1" applyFill="1" applyBorder="1" applyAlignment="1">
      <alignment horizontal="left" vertical="center" shrinkToFit="1"/>
    </xf>
    <xf numFmtId="38" fontId="13" fillId="0" borderId="50" xfId="1" applyFont="1" applyFill="1" applyBorder="1" applyAlignment="1">
      <alignment horizontal="left" vertical="center" shrinkToFit="1"/>
    </xf>
    <xf numFmtId="41" fontId="13" fillId="0" borderId="69" xfId="1" applyNumberFormat="1" applyFont="1" applyFill="1" applyBorder="1" applyAlignment="1">
      <alignment vertical="center"/>
    </xf>
    <xf numFmtId="41" fontId="13" fillId="0" borderId="1" xfId="1" applyNumberFormat="1" applyFont="1" applyFill="1" applyBorder="1" applyAlignment="1">
      <alignment vertical="center"/>
    </xf>
    <xf numFmtId="41" fontId="13" fillId="0" borderId="1" xfId="1" applyNumberFormat="1" applyFont="1" applyFill="1" applyBorder="1" applyAlignment="1">
      <alignment horizontal="right" vertical="center"/>
    </xf>
    <xf numFmtId="41" fontId="13" fillId="0" borderId="2" xfId="1" applyNumberFormat="1" applyFont="1" applyFill="1" applyBorder="1" applyAlignment="1">
      <alignment horizontal="right" vertical="center"/>
    </xf>
    <xf numFmtId="38" fontId="13" fillId="0" borderId="28" xfId="1" applyFont="1" applyFill="1" applyBorder="1" applyAlignment="1">
      <alignment horizontal="center" vertical="center" textRotation="255"/>
    </xf>
    <xf numFmtId="41" fontId="13" fillId="0" borderId="60" xfId="1" applyNumberFormat="1" applyFont="1" applyFill="1" applyBorder="1" applyAlignment="1">
      <alignment vertical="center"/>
    </xf>
    <xf numFmtId="38" fontId="13" fillId="0" borderId="32" xfId="1" applyFont="1" applyFill="1" applyBorder="1" applyAlignment="1">
      <alignment horizontal="distributed" vertical="center" justifyLastLine="1"/>
    </xf>
    <xf numFmtId="38" fontId="13" fillId="0" borderId="52" xfId="1" applyFont="1" applyFill="1" applyBorder="1" applyAlignment="1">
      <alignment vertical="center" textRotation="255" shrinkToFit="1"/>
    </xf>
    <xf numFmtId="38" fontId="13" fillId="0" borderId="69" xfId="1" applyFont="1" applyFill="1" applyBorder="1" applyAlignment="1">
      <alignment vertical="center" textRotation="255" shrinkToFit="1"/>
    </xf>
    <xf numFmtId="38" fontId="13" fillId="0" borderId="87" xfId="1" applyFont="1" applyFill="1" applyBorder="1" applyAlignment="1">
      <alignment horizontal="left" vertical="center" wrapText="1"/>
    </xf>
    <xf numFmtId="38" fontId="13" fillId="0" borderId="28" xfId="1" applyFont="1" applyFill="1" applyBorder="1" applyAlignment="1">
      <alignment horizontal="left" vertical="center" wrapText="1"/>
    </xf>
    <xf numFmtId="41" fontId="13" fillId="0" borderId="6" xfId="1" applyNumberFormat="1" applyFont="1" applyFill="1" applyBorder="1" applyAlignment="1">
      <alignment vertical="center"/>
    </xf>
    <xf numFmtId="41" fontId="13" fillId="0" borderId="28" xfId="1" applyNumberFormat="1" applyFont="1" applyFill="1" applyBorder="1" applyAlignment="1">
      <alignment vertical="center"/>
    </xf>
    <xf numFmtId="38" fontId="13" fillId="0" borderId="67" xfId="1" applyFont="1" applyFill="1" applyBorder="1" applyAlignment="1">
      <alignment horizontal="center" vertical="center" textRotation="255" wrapText="1"/>
    </xf>
    <xf numFmtId="38" fontId="13" fillId="0" borderId="74" xfId="1" applyFont="1" applyFill="1" applyBorder="1" applyAlignment="1">
      <alignment horizontal="center" vertical="center" textRotation="255" wrapText="1"/>
    </xf>
    <xf numFmtId="41" fontId="13" fillId="0" borderId="8" xfId="1" applyNumberFormat="1" applyFont="1" applyFill="1" applyBorder="1" applyAlignment="1">
      <alignment horizontal="center" vertical="center"/>
    </xf>
    <xf numFmtId="38" fontId="13" fillId="0" borderId="72" xfId="1" applyFont="1" applyFill="1" applyBorder="1" applyAlignment="1">
      <alignment vertical="center" wrapText="1"/>
    </xf>
    <xf numFmtId="38" fontId="13" fillId="0" borderId="69" xfId="1" applyFont="1" applyFill="1" applyBorder="1" applyAlignment="1">
      <alignment vertical="center" wrapText="1"/>
    </xf>
    <xf numFmtId="38" fontId="13" fillId="0" borderId="26" xfId="1" applyFont="1" applyFill="1" applyBorder="1" applyAlignment="1">
      <alignment horizontal="center" vertical="center" wrapText="1" shrinkToFit="1"/>
    </xf>
    <xf numFmtId="38" fontId="13" fillId="0" borderId="43" xfId="1" applyFont="1" applyFill="1" applyBorder="1" applyAlignment="1">
      <alignment horizontal="center" vertical="center" wrapText="1" shrinkToFit="1"/>
    </xf>
    <xf numFmtId="38" fontId="13" fillId="0" borderId="10" xfId="1" applyFont="1" applyFill="1" applyBorder="1" applyAlignment="1">
      <alignment horizontal="center" vertical="center" wrapText="1" shrinkToFit="1"/>
    </xf>
    <xf numFmtId="38" fontId="13" fillId="0" borderId="78" xfId="1" applyFont="1" applyFill="1" applyBorder="1" applyAlignment="1">
      <alignment horizontal="center" vertical="center" wrapText="1" shrinkToFit="1"/>
    </xf>
    <xf numFmtId="38" fontId="13" fillId="0" borderId="61" xfId="1" applyFont="1" applyFill="1" applyBorder="1" applyAlignment="1">
      <alignment horizontal="left" vertical="center" wrapText="1"/>
    </xf>
    <xf numFmtId="38" fontId="13" fillId="0" borderId="12" xfId="1" applyFont="1" applyFill="1" applyBorder="1" applyAlignment="1">
      <alignment horizontal="left" vertical="center" wrapText="1"/>
    </xf>
    <xf numFmtId="38" fontId="20" fillId="0" borderId="16" xfId="1" applyFont="1" applyFill="1" applyBorder="1" applyAlignment="1">
      <alignment horizontal="center" vertical="center" wrapText="1"/>
    </xf>
    <xf numFmtId="38" fontId="20" fillId="0" borderId="110" xfId="1" applyFont="1" applyFill="1" applyBorder="1" applyAlignment="1">
      <alignment horizontal="center" vertical="center" wrapText="1"/>
    </xf>
    <xf numFmtId="38" fontId="20" fillId="0" borderId="18" xfId="1" applyFont="1" applyFill="1" applyBorder="1" applyAlignment="1">
      <alignment horizontal="center" vertical="center" wrapText="1"/>
    </xf>
    <xf numFmtId="38" fontId="20" fillId="0" borderId="77" xfId="1" applyFont="1" applyFill="1" applyBorder="1" applyAlignment="1">
      <alignment horizontal="center" vertical="center" wrapText="1"/>
    </xf>
    <xf numFmtId="38" fontId="20" fillId="0" borderId="87" xfId="1" applyFont="1" applyFill="1" applyBorder="1" applyAlignment="1">
      <alignment horizontal="center" vertical="center" wrapText="1"/>
    </xf>
    <xf numFmtId="38" fontId="20" fillId="0" borderId="28" xfId="1" applyFont="1" applyFill="1" applyBorder="1" applyAlignment="1">
      <alignment horizontal="center" vertical="center" wrapText="1"/>
    </xf>
    <xf numFmtId="38" fontId="13" fillId="0" borderId="76" xfId="1" applyFont="1" applyFill="1" applyBorder="1" applyAlignment="1">
      <alignment horizontal="center" vertical="center" textRotation="255" wrapText="1"/>
    </xf>
    <xf numFmtId="38" fontId="13" fillId="0" borderId="16" xfId="1" applyFont="1" applyFill="1" applyBorder="1" applyAlignment="1">
      <alignment horizontal="center" vertical="center" wrapText="1"/>
    </xf>
    <xf numFmtId="38" fontId="13" fillId="0" borderId="110" xfId="1" applyFont="1" applyFill="1" applyBorder="1" applyAlignment="1">
      <alignment horizontal="center" vertical="center" wrapText="1"/>
    </xf>
    <xf numFmtId="38" fontId="13" fillId="0" borderId="10" xfId="1" applyFont="1" applyFill="1" applyBorder="1" applyAlignment="1">
      <alignment horizontal="center" vertical="center" wrapText="1"/>
    </xf>
    <xf numFmtId="38" fontId="13" fillId="0" borderId="78" xfId="1" applyFont="1" applyFill="1" applyBorder="1" applyAlignment="1">
      <alignment horizontal="center" vertical="center" wrapText="1"/>
    </xf>
    <xf numFmtId="38" fontId="13" fillId="0" borderId="18" xfId="1" applyFont="1" applyFill="1" applyBorder="1" applyAlignment="1">
      <alignment horizontal="center" vertical="center" textRotation="255" shrinkToFit="1"/>
    </xf>
    <xf numFmtId="38" fontId="13" fillId="0" borderId="77" xfId="1" applyFont="1" applyFill="1" applyBorder="1" applyAlignment="1">
      <alignment horizontal="center" vertical="center" textRotation="255" shrinkToFit="1"/>
    </xf>
    <xf numFmtId="38" fontId="13" fillId="0" borderId="87" xfId="1" applyFont="1" applyFill="1" applyBorder="1" applyAlignment="1">
      <alignment horizontal="center" vertical="center" textRotation="255" shrinkToFit="1"/>
    </xf>
    <xf numFmtId="38" fontId="13" fillId="0" borderId="28" xfId="1" applyFont="1" applyFill="1" applyBorder="1" applyAlignment="1">
      <alignment horizontal="center" vertical="center" textRotation="255" shrinkToFit="1"/>
    </xf>
    <xf numFmtId="41" fontId="13" fillId="0" borderId="19" xfId="1" applyNumberFormat="1" applyFont="1" applyFill="1" applyBorder="1" applyAlignment="1">
      <alignment horizontal="right" vertical="center"/>
    </xf>
    <xf numFmtId="38" fontId="13" fillId="0" borderId="111" xfId="1" applyFont="1" applyFill="1" applyBorder="1" applyAlignment="1">
      <alignment horizontal="center" vertical="center" textRotation="255" wrapText="1"/>
    </xf>
    <xf numFmtId="38" fontId="13" fillId="0" borderId="18" xfId="1" applyFont="1" applyFill="1" applyBorder="1" applyAlignment="1">
      <alignment horizontal="center" vertical="center" textRotation="255"/>
    </xf>
    <xf numFmtId="38" fontId="13" fillId="0" borderId="10" xfId="1" applyFont="1" applyFill="1" applyBorder="1" applyAlignment="1">
      <alignment horizontal="center" vertical="center" textRotation="255"/>
    </xf>
    <xf numFmtId="179" fontId="13" fillId="0" borderId="50" xfId="1" applyNumberFormat="1" applyFont="1" applyFill="1" applyBorder="1" applyAlignment="1">
      <alignment vertical="center"/>
    </xf>
    <xf numFmtId="38" fontId="5" fillId="0" borderId="0" xfId="1" applyFont="1" applyFill="1" applyBorder="1" applyAlignment="1">
      <alignment vertical="center" wrapText="1"/>
    </xf>
    <xf numFmtId="38" fontId="5" fillId="0" borderId="6" xfId="1" applyFont="1" applyFill="1" applyBorder="1" applyAlignment="1">
      <alignment vertical="center" wrapText="1"/>
    </xf>
    <xf numFmtId="38" fontId="13" fillId="0" borderId="118" xfId="1"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76" xfId="0" applyFont="1" applyFill="1" applyBorder="1" applyAlignment="1">
      <alignment horizontal="center" vertical="center" wrapText="1"/>
    </xf>
    <xf numFmtId="0" fontId="1" fillId="0" borderId="74" xfId="0" applyFont="1" applyFill="1" applyBorder="1" applyAlignment="1">
      <alignment horizontal="center" vertical="center" wrapText="1"/>
    </xf>
    <xf numFmtId="38" fontId="13" fillId="0" borderId="81" xfId="1" applyFont="1" applyFill="1" applyBorder="1" applyAlignment="1">
      <alignment horizontal="left" vertical="center" shrinkToFit="1"/>
    </xf>
    <xf numFmtId="38" fontId="13" fillId="0" borderId="111" xfId="1" applyFont="1" applyFill="1" applyBorder="1" applyAlignment="1">
      <alignment horizontal="center" vertical="center" wrapText="1"/>
    </xf>
    <xf numFmtId="38" fontId="13" fillId="0" borderId="67" xfId="1" applyFont="1" applyFill="1" applyBorder="1" applyAlignment="1">
      <alignment horizontal="center" vertical="center" wrapText="1"/>
    </xf>
    <xf numFmtId="38" fontId="13" fillId="0" borderId="76" xfId="1" applyFont="1" applyFill="1" applyBorder="1" applyAlignment="1">
      <alignment horizontal="center" vertical="center" wrapText="1"/>
    </xf>
    <xf numFmtId="41" fontId="13" fillId="0" borderId="81" xfId="1" applyNumberFormat="1" applyFont="1" applyFill="1" applyBorder="1" applyAlignment="1">
      <alignment horizontal="right" vertical="center"/>
    </xf>
    <xf numFmtId="41" fontId="1" fillId="0" borderId="79" xfId="0" applyNumberFormat="1" applyFont="1" applyFill="1" applyBorder="1" applyAlignment="1">
      <alignment horizontal="right" vertical="center"/>
    </xf>
    <xf numFmtId="41" fontId="1" fillId="0" borderId="8" xfId="0" applyNumberFormat="1" applyFont="1" applyFill="1" applyBorder="1" applyAlignment="1">
      <alignment horizontal="right" vertical="center"/>
    </xf>
    <xf numFmtId="41" fontId="1" fillId="0" borderId="51" xfId="0" applyNumberFormat="1" applyFont="1" applyFill="1" applyBorder="1" applyAlignment="1">
      <alignment horizontal="right" vertical="center"/>
    </xf>
    <xf numFmtId="41" fontId="1" fillId="0" borderId="50" xfId="0" applyNumberFormat="1" applyFont="1" applyFill="1" applyBorder="1" applyAlignment="1">
      <alignment horizontal="right" vertical="center"/>
    </xf>
    <xf numFmtId="38" fontId="13" fillId="0" borderId="89" xfId="1" applyFont="1" applyFill="1" applyBorder="1" applyAlignment="1">
      <alignment horizontal="center" vertical="center" wrapText="1" shrinkToFit="1"/>
    </xf>
    <xf numFmtId="38" fontId="13" fillId="0" borderId="110" xfId="1" applyFont="1" applyFill="1" applyBorder="1" applyAlignment="1">
      <alignment horizontal="center" vertical="center" wrapText="1" shrinkToFit="1"/>
    </xf>
    <xf numFmtId="38" fontId="13" fillId="0" borderId="60" xfId="1" applyFont="1" applyFill="1" applyBorder="1" applyAlignment="1">
      <alignment horizontal="center" vertical="center" wrapText="1" shrinkToFit="1"/>
    </xf>
    <xf numFmtId="38" fontId="13" fillId="0" borderId="11" xfId="1" applyFont="1" applyFill="1" applyBorder="1" applyAlignment="1">
      <alignment vertical="center"/>
    </xf>
    <xf numFmtId="38" fontId="13" fillId="0" borderId="5" xfId="1" applyFont="1" applyFill="1" applyBorder="1" applyAlignment="1">
      <alignment horizontal="distributed" vertical="center" justifyLastLine="1"/>
    </xf>
    <xf numFmtId="38" fontId="13" fillId="0" borderId="89" xfId="1" applyFont="1" applyFill="1" applyBorder="1" applyAlignment="1">
      <alignment horizontal="center" vertical="center" textRotation="255" shrinkToFit="1"/>
    </xf>
    <xf numFmtId="38" fontId="13" fillId="0" borderId="63" xfId="1" applyFont="1" applyFill="1" applyBorder="1" applyAlignment="1">
      <alignment horizontal="center" vertical="center" textRotation="255" shrinkToFit="1"/>
    </xf>
    <xf numFmtId="38" fontId="13" fillId="0" borderId="68" xfId="1" applyFont="1" applyFill="1" applyBorder="1" applyAlignment="1">
      <alignment horizontal="center" vertical="center" textRotation="255" shrinkToFit="1"/>
    </xf>
    <xf numFmtId="38" fontId="13" fillId="0" borderId="65" xfId="1" applyFont="1" applyFill="1" applyBorder="1" applyAlignment="1">
      <alignment horizontal="center" vertical="center" shrinkToFit="1"/>
    </xf>
    <xf numFmtId="38" fontId="13" fillId="0" borderId="14" xfId="1" applyFont="1" applyFill="1" applyBorder="1" applyAlignment="1">
      <alignment horizontal="center" vertical="center" textRotation="255" wrapText="1"/>
    </xf>
    <xf numFmtId="38" fontId="13" fillId="0" borderId="18" xfId="1" applyFont="1" applyFill="1" applyBorder="1" applyAlignment="1">
      <alignment horizontal="center" vertical="center" wrapText="1"/>
    </xf>
    <xf numFmtId="38" fontId="13" fillId="0" borderId="77" xfId="1" applyFont="1" applyFill="1" applyBorder="1" applyAlignment="1">
      <alignment horizontal="center" vertical="center" wrapText="1"/>
    </xf>
    <xf numFmtId="38" fontId="13" fillId="0" borderId="71" xfId="1" applyFont="1" applyFill="1" applyBorder="1" applyAlignment="1">
      <alignment horizontal="center" vertical="center" shrinkToFit="1"/>
    </xf>
    <xf numFmtId="41" fontId="1" fillId="0" borderId="13" xfId="0" applyNumberFormat="1" applyFont="1" applyFill="1" applyBorder="1" applyAlignment="1">
      <alignment vertical="center"/>
    </xf>
    <xf numFmtId="38" fontId="13" fillId="0" borderId="58" xfId="1" applyFont="1" applyFill="1" applyBorder="1" applyAlignment="1">
      <alignment horizontal="center" vertical="center" textRotation="255" shrinkToFit="1"/>
    </xf>
    <xf numFmtId="38" fontId="13" fillId="0" borderId="71" xfId="1" applyFont="1" applyFill="1" applyBorder="1" applyAlignment="1">
      <alignment horizontal="center" vertical="center" textRotation="255" shrinkToFit="1"/>
    </xf>
    <xf numFmtId="38" fontId="13" fillId="0" borderId="65" xfId="1" applyFont="1" applyFill="1" applyBorder="1" applyAlignment="1">
      <alignment horizontal="center" vertical="center" textRotation="255" shrinkToFit="1"/>
    </xf>
    <xf numFmtId="38" fontId="13" fillId="0" borderId="79" xfId="1" quotePrefix="1" applyFont="1" applyFill="1" applyBorder="1" applyAlignment="1">
      <alignment vertical="center" wrapText="1"/>
    </xf>
    <xf numFmtId="38" fontId="13" fillId="0" borderId="46" xfId="1" quotePrefix="1" applyFont="1" applyFill="1" applyBorder="1" applyAlignment="1">
      <alignment vertical="center" wrapText="1"/>
    </xf>
    <xf numFmtId="38" fontId="13" fillId="0" borderId="14" xfId="1" applyFont="1" applyFill="1" applyBorder="1" applyAlignment="1">
      <alignment horizontal="left" vertical="center" wrapText="1"/>
    </xf>
    <xf numFmtId="38" fontId="13" fillId="0" borderId="11" xfId="1" applyFont="1" applyFill="1" applyBorder="1" applyAlignment="1">
      <alignment horizontal="left" vertical="center" wrapText="1"/>
    </xf>
    <xf numFmtId="38" fontId="13" fillId="0" borderId="89" xfId="1" applyFont="1" applyFill="1" applyBorder="1" applyAlignment="1">
      <alignment vertical="center" wrapText="1"/>
    </xf>
    <xf numFmtId="38" fontId="13" fillId="0" borderId="17" xfId="1" applyFont="1" applyFill="1" applyBorder="1" applyAlignment="1">
      <alignment vertical="center" wrapText="1"/>
    </xf>
    <xf numFmtId="38" fontId="13" fillId="0" borderId="9" xfId="1" applyFont="1" applyFill="1" applyBorder="1" applyAlignment="1">
      <alignment vertical="center" wrapText="1"/>
    </xf>
    <xf numFmtId="179" fontId="13" fillId="0" borderId="89" xfId="1" applyNumberFormat="1" applyFont="1" applyFill="1" applyBorder="1" applyAlignment="1">
      <alignment vertical="center"/>
    </xf>
    <xf numFmtId="179" fontId="13" fillId="0" borderId="110" xfId="1" applyNumberFormat="1" applyFont="1" applyFill="1" applyBorder="1" applyAlignment="1">
      <alignment vertical="center"/>
    </xf>
    <xf numFmtId="179" fontId="13" fillId="0" borderId="16" xfId="1" applyNumberFormat="1" applyFont="1" applyFill="1" applyBorder="1" applyAlignment="1">
      <alignment vertical="center"/>
    </xf>
    <xf numFmtId="179" fontId="13" fillId="0" borderId="9" xfId="1" applyNumberFormat="1" applyFont="1" applyFill="1" applyBorder="1" applyAlignment="1">
      <alignment vertical="center"/>
    </xf>
    <xf numFmtId="0" fontId="13" fillId="0" borderId="32" xfId="0" applyFont="1" applyFill="1" applyBorder="1" applyAlignment="1">
      <alignment horizontal="center" vertical="center" justifyLastLine="1"/>
    </xf>
    <xf numFmtId="0" fontId="13" fillId="0" borderId="24" xfId="0" applyFont="1" applyFill="1" applyBorder="1" applyAlignment="1">
      <alignment horizontal="center" vertical="center" justifyLastLine="1"/>
    </xf>
    <xf numFmtId="0" fontId="13" fillId="0" borderId="5" xfId="0" applyFont="1" applyFill="1" applyBorder="1" applyAlignment="1">
      <alignment horizontal="center" vertical="center" justifyLastLine="1"/>
    </xf>
    <xf numFmtId="0" fontId="13" fillId="0" borderId="45" xfId="0" applyFont="1" applyFill="1" applyBorder="1" applyAlignment="1">
      <alignment horizontal="distributed" vertical="center" justifyLastLine="1"/>
    </xf>
    <xf numFmtId="0" fontId="13" fillId="0" borderId="53" xfId="0" applyFont="1" applyFill="1" applyBorder="1" applyAlignment="1">
      <alignment horizontal="distributed" vertical="center" justifyLastLine="1"/>
    </xf>
    <xf numFmtId="0" fontId="13" fillId="0" borderId="46" xfId="0" applyFont="1" applyFill="1" applyBorder="1" applyAlignment="1">
      <alignment horizontal="distributed" vertical="center" justifyLastLine="1"/>
    </xf>
    <xf numFmtId="0" fontId="13" fillId="0" borderId="47" xfId="0" applyFont="1" applyFill="1" applyBorder="1" applyAlignment="1">
      <alignment horizontal="distributed" vertical="center" justifyLastLine="1"/>
    </xf>
    <xf numFmtId="0" fontId="13" fillId="0" borderId="1"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6" xfId="0" applyFont="1" applyFill="1" applyBorder="1" applyAlignment="1">
      <alignment vertical="top" wrapText="1"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3" xfId="0" applyFont="1" applyFill="1" applyBorder="1" applyAlignment="1">
      <alignment horizontal="distributed" vertical="center" justifyLastLine="1"/>
    </xf>
    <xf numFmtId="0" fontId="13" fillId="0" borderId="57" xfId="0" applyFont="1" applyFill="1" applyBorder="1" applyAlignment="1">
      <alignment horizontal="distributed" vertical="center" justifyLastLine="1"/>
    </xf>
    <xf numFmtId="0" fontId="1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3" fillId="0" borderId="0" xfId="0" applyFont="1" applyFill="1" applyAlignment="1">
      <alignment horizontal="left" wrapText="1"/>
    </xf>
    <xf numFmtId="0" fontId="13" fillId="0" borderId="123" xfId="0" applyFont="1" applyFill="1" applyBorder="1" applyAlignment="1">
      <alignment horizontal="center" vertical="center"/>
    </xf>
    <xf numFmtId="0" fontId="13" fillId="0" borderId="126" xfId="0" applyFont="1" applyFill="1" applyBorder="1" applyAlignment="1">
      <alignment horizontal="distributed" vertical="center" justifyLastLine="1"/>
    </xf>
    <xf numFmtId="0" fontId="13" fillId="0" borderId="5" xfId="0" applyFont="1" applyFill="1" applyBorder="1" applyAlignment="1">
      <alignment horizontal="distributed" vertical="center" justifyLastLine="1"/>
    </xf>
    <xf numFmtId="0" fontId="13" fillId="0" borderId="17"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13" fillId="0" borderId="6" xfId="0" applyFont="1" applyFill="1" applyBorder="1" applyAlignment="1">
      <alignment horizontal="center" vertical="center" textRotation="255" wrapText="1"/>
    </xf>
    <xf numFmtId="0" fontId="19" fillId="0" borderId="11" xfId="0" applyFont="1" applyFill="1" applyBorder="1" applyAlignment="1">
      <alignment horizontal="left" vertical="center" wrapText="1"/>
    </xf>
    <xf numFmtId="0" fontId="13" fillId="0" borderId="11" xfId="0" applyFont="1" applyFill="1" applyBorder="1" applyAlignment="1">
      <alignment horizontal="left" vertical="center"/>
    </xf>
    <xf numFmtId="0" fontId="5" fillId="0" borderId="0" xfId="0" applyFont="1" applyFill="1" applyBorder="1" applyAlignment="1">
      <alignment horizontal="left" vertical="center"/>
    </xf>
    <xf numFmtId="0" fontId="16" fillId="0" borderId="0" xfId="0" applyFont="1" applyFill="1" applyBorder="1" applyAlignment="1">
      <alignment vertical="center"/>
    </xf>
    <xf numFmtId="0" fontId="15" fillId="0" borderId="6" xfId="0" applyFont="1" applyFill="1" applyBorder="1" applyAlignment="1">
      <alignment horizontal="left" vertical="center" wrapText="1"/>
    </xf>
    <xf numFmtId="0" fontId="13" fillId="0" borderId="118" xfId="0" applyFont="1" applyFill="1" applyBorder="1" applyAlignment="1">
      <alignment horizontal="distributed" vertical="center" justifyLastLine="1"/>
    </xf>
    <xf numFmtId="0" fontId="13" fillId="0" borderId="76" xfId="0" applyFont="1" applyFill="1" applyBorder="1" applyAlignment="1">
      <alignment horizontal="distributed" vertical="center" justifyLastLine="1"/>
    </xf>
    <xf numFmtId="0" fontId="16" fillId="0" borderId="0" xfId="0" applyFont="1" applyFill="1" applyAlignment="1">
      <alignment horizontal="left" vertical="center"/>
    </xf>
    <xf numFmtId="0" fontId="13" fillId="0" borderId="2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9" xfId="0" applyFont="1" applyFill="1" applyBorder="1" applyAlignment="1">
      <alignment horizontal="distributed" vertical="center" justifyLastLine="1"/>
    </xf>
    <xf numFmtId="0" fontId="13" fillId="0" borderId="51" xfId="0" applyFont="1" applyFill="1" applyBorder="1" applyAlignment="1">
      <alignment horizontal="distributed" vertical="center" justifyLastLine="1"/>
    </xf>
    <xf numFmtId="0" fontId="13" fillId="0" borderId="50" xfId="0" applyFont="1" applyFill="1" applyBorder="1" applyAlignment="1">
      <alignment horizontal="distributed" vertical="center" justifyLastLine="1"/>
    </xf>
    <xf numFmtId="0" fontId="13" fillId="0" borderId="109" xfId="0" applyFont="1" applyFill="1" applyBorder="1" applyAlignment="1">
      <alignment vertical="center" wrapText="1"/>
    </xf>
    <xf numFmtId="0" fontId="13" fillId="0" borderId="61" xfId="0" applyFont="1" applyFill="1" applyBorder="1" applyAlignment="1">
      <alignment vertical="center" wrapText="1"/>
    </xf>
    <xf numFmtId="0" fontId="13" fillId="0" borderId="86" xfId="0" applyFont="1" applyFill="1" applyBorder="1" applyAlignment="1">
      <alignment horizontal="left" vertical="center" wrapText="1"/>
    </xf>
    <xf numFmtId="0" fontId="13" fillId="0" borderId="81"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13" fillId="0" borderId="59"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13" fillId="0" borderId="68"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62" xfId="0" applyFont="1" applyFill="1" applyBorder="1" applyAlignment="1">
      <alignment horizontal="distributed" vertical="center" justifyLastLine="1"/>
    </xf>
    <xf numFmtId="0" fontId="13" fillId="0" borderId="86" xfId="0" applyFont="1" applyFill="1" applyBorder="1" applyAlignment="1">
      <alignment horizontal="distributed" vertical="center" justifyLastLine="1"/>
    </xf>
    <xf numFmtId="0" fontId="13" fillId="0" borderId="67" xfId="0" applyFont="1" applyFill="1" applyBorder="1" applyAlignment="1">
      <alignment horizontal="distributed" vertical="center" justifyLastLine="1"/>
    </xf>
    <xf numFmtId="41" fontId="13" fillId="0" borderId="93" xfId="0" applyNumberFormat="1" applyFont="1" applyFill="1" applyBorder="1" applyAlignment="1">
      <alignment horizontal="right" vertical="center"/>
    </xf>
    <xf numFmtId="41" fontId="13" fillId="0" borderId="109" xfId="0" applyNumberFormat="1" applyFont="1" applyFill="1" applyBorder="1" applyAlignment="1">
      <alignment horizontal="right" vertical="center"/>
    </xf>
    <xf numFmtId="41" fontId="13" fillId="0" borderId="61" xfId="0" applyNumberFormat="1" applyFont="1" applyFill="1" applyBorder="1" applyAlignment="1">
      <alignment horizontal="right" vertical="center"/>
    </xf>
    <xf numFmtId="41" fontId="13" fillId="0" borderId="12" xfId="0" applyNumberFormat="1" applyFont="1" applyFill="1" applyBorder="1" applyAlignment="1">
      <alignment horizontal="right" vertical="center"/>
    </xf>
    <xf numFmtId="0" fontId="13" fillId="0" borderId="75" xfId="0" applyFont="1" applyFill="1" applyBorder="1" applyAlignment="1">
      <alignment horizontal="center" vertical="center" shrinkToFit="1"/>
    </xf>
    <xf numFmtId="41" fontId="13" fillId="0" borderId="89" xfId="0" applyNumberFormat="1" applyFont="1" applyFill="1" applyBorder="1" applyAlignment="1">
      <alignment horizontal="right" vertical="center"/>
    </xf>
    <xf numFmtId="41" fontId="13" fillId="0" borderId="110" xfId="0" applyNumberFormat="1" applyFont="1" applyFill="1" applyBorder="1" applyAlignment="1">
      <alignment horizontal="right" vertical="center"/>
    </xf>
    <xf numFmtId="41" fontId="13" fillId="0" borderId="68" xfId="0" applyNumberFormat="1" applyFont="1" applyFill="1" applyBorder="1" applyAlignment="1">
      <alignment horizontal="right" vertical="center"/>
    </xf>
    <xf numFmtId="41" fontId="13" fillId="0" borderId="28" xfId="0" applyNumberFormat="1" applyFont="1" applyFill="1" applyBorder="1" applyAlignment="1">
      <alignment horizontal="right" vertical="center"/>
    </xf>
    <xf numFmtId="41" fontId="13" fillId="0" borderId="16"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0" fontId="13" fillId="0" borderId="118" xfId="0" applyFont="1" applyFill="1" applyBorder="1" applyAlignment="1">
      <alignment horizontal="center" vertical="center" justifyLastLine="1"/>
    </xf>
    <xf numFmtId="0" fontId="13" fillId="0" borderId="67" xfId="0" applyFont="1" applyFill="1" applyBorder="1" applyAlignment="1">
      <alignment horizontal="center" vertical="center" justifyLastLine="1"/>
    </xf>
    <xf numFmtId="0" fontId="13" fillId="0" borderId="76" xfId="0" applyFont="1" applyFill="1" applyBorder="1" applyAlignment="1">
      <alignment horizontal="center" vertical="center" justifyLastLine="1"/>
    </xf>
    <xf numFmtId="41" fontId="13" fillId="0" borderId="16" xfId="0" applyNumberFormat="1" applyFont="1" applyFill="1" applyBorder="1" applyAlignment="1">
      <alignment horizontal="center" vertical="center" wrapText="1"/>
    </xf>
    <xf numFmtId="41" fontId="13" fillId="0" borderId="110" xfId="0" applyNumberFormat="1" applyFont="1" applyFill="1" applyBorder="1" applyAlignment="1">
      <alignment horizontal="center" vertical="center" wrapText="1"/>
    </xf>
    <xf numFmtId="41" fontId="13" fillId="0" borderId="87" xfId="0" applyNumberFormat="1" applyFont="1" applyFill="1" applyBorder="1" applyAlignment="1">
      <alignment horizontal="center" vertical="center" wrapText="1"/>
    </xf>
    <xf numFmtId="41" fontId="13" fillId="0" borderId="28" xfId="0" applyNumberFormat="1" applyFont="1" applyFill="1" applyBorder="1" applyAlignment="1">
      <alignment horizontal="center" vertical="center" wrapText="1"/>
    </xf>
    <xf numFmtId="41" fontId="13" fillId="0" borderId="9" xfId="0" applyNumberFormat="1" applyFont="1" applyFill="1" applyBorder="1" applyAlignment="1">
      <alignment horizontal="center" vertical="center" wrapText="1"/>
    </xf>
    <xf numFmtId="41" fontId="13" fillId="0" borderId="34" xfId="0" applyNumberFormat="1" applyFont="1" applyFill="1" applyBorder="1" applyAlignment="1">
      <alignment horizontal="center" vertical="center" wrapText="1"/>
    </xf>
    <xf numFmtId="41" fontId="13" fillId="0" borderId="61" xfId="0" applyNumberFormat="1" applyFont="1" applyFill="1" applyBorder="1" applyAlignment="1">
      <alignment horizontal="center" vertical="center" wrapText="1"/>
    </xf>
    <xf numFmtId="41" fontId="13" fillId="0" borderId="109" xfId="0" applyNumberFormat="1" applyFont="1" applyFill="1" applyBorder="1" applyAlignment="1">
      <alignment horizontal="center" vertical="center" wrapText="1"/>
    </xf>
    <xf numFmtId="41" fontId="13" fillId="0" borderId="12" xfId="0" applyNumberFormat="1" applyFont="1" applyFill="1" applyBorder="1" applyAlignment="1">
      <alignment horizontal="center" vertical="center" wrapText="1"/>
    </xf>
    <xf numFmtId="41" fontId="13" fillId="0" borderId="93" xfId="0" applyNumberFormat="1" applyFont="1" applyFill="1" applyBorder="1" applyAlignment="1">
      <alignment horizontal="center" vertical="center"/>
    </xf>
    <xf numFmtId="41" fontId="13" fillId="0" borderId="109" xfId="0" applyNumberFormat="1" applyFont="1" applyFill="1" applyBorder="1" applyAlignment="1">
      <alignment horizontal="center" vertical="center"/>
    </xf>
    <xf numFmtId="41" fontId="13" fillId="0" borderId="89" xfId="0" applyNumberFormat="1" applyFont="1" applyFill="1" applyBorder="1" applyAlignment="1">
      <alignment horizontal="center" vertical="center"/>
    </xf>
    <xf numFmtId="41" fontId="13" fillId="0" borderId="110" xfId="0" applyNumberFormat="1" applyFont="1" applyFill="1" applyBorder="1" applyAlignment="1">
      <alignment horizontal="center" vertical="center"/>
    </xf>
    <xf numFmtId="0" fontId="13" fillId="0" borderId="32" xfId="0" applyFont="1" applyFill="1" applyBorder="1" applyAlignment="1">
      <alignment horizontal="center"/>
    </xf>
    <xf numFmtId="0" fontId="13" fillId="0" borderId="5" xfId="0" applyFont="1" applyFill="1" applyBorder="1" applyAlignment="1">
      <alignment horizontal="center"/>
    </xf>
    <xf numFmtId="0" fontId="13" fillId="0" borderId="74" xfId="0" applyFont="1" applyFill="1" applyBorder="1" applyAlignment="1">
      <alignment horizontal="distributed" vertical="center" indent="2"/>
    </xf>
    <xf numFmtId="0" fontId="13" fillId="0" borderId="10" xfId="0" applyFont="1" applyFill="1" applyBorder="1" applyAlignment="1">
      <alignment horizontal="distributed" vertical="center" indent="2"/>
    </xf>
    <xf numFmtId="0" fontId="13" fillId="0" borderId="69" xfId="0" applyFont="1" applyFill="1" applyBorder="1" applyAlignment="1">
      <alignment horizontal="distributed" vertical="center" indent="2"/>
    </xf>
    <xf numFmtId="0" fontId="13" fillId="0" borderId="59" xfId="0" applyFont="1" applyFill="1" applyBorder="1" applyAlignment="1">
      <alignment horizontal="distributed" vertical="center" indent="2"/>
    </xf>
    <xf numFmtId="0" fontId="13" fillId="0" borderId="0" xfId="0" applyFont="1" applyFill="1" applyAlignment="1">
      <alignment vertical="top" wrapText="1"/>
    </xf>
    <xf numFmtId="41" fontId="13" fillId="0" borderId="63" xfId="0" applyNumberFormat="1" applyFont="1" applyFill="1" applyBorder="1" applyAlignment="1">
      <alignment horizontal="right" vertical="center" wrapText="1"/>
    </xf>
    <xf numFmtId="41" fontId="13" fillId="0" borderId="39" xfId="0" applyNumberFormat="1" applyFont="1" applyFill="1" applyBorder="1" applyAlignment="1">
      <alignment horizontal="right" vertical="center" wrapText="1"/>
    </xf>
    <xf numFmtId="41" fontId="13" fillId="0" borderId="86" xfId="0" applyNumberFormat="1" applyFont="1" applyFill="1" applyBorder="1" applyAlignment="1">
      <alignment horizontal="right" vertical="center"/>
    </xf>
    <xf numFmtId="41" fontId="13" fillId="0" borderId="50" xfId="0" applyNumberFormat="1" applyFont="1" applyFill="1" applyBorder="1" applyAlignment="1">
      <alignment horizontal="right" vertical="center"/>
    </xf>
    <xf numFmtId="0" fontId="13" fillId="0" borderId="52"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left" vertical="center"/>
    </xf>
    <xf numFmtId="0" fontId="13" fillId="0" borderId="69" xfId="0" applyFont="1" applyFill="1"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24" fillId="0" borderId="0" xfId="0" applyFont="1" applyFill="1" applyAlignment="1">
      <alignment vertical="center"/>
    </xf>
    <xf numFmtId="0" fontId="13" fillId="0" borderId="6" xfId="0" applyFont="1" applyFill="1" applyBorder="1" applyAlignment="1">
      <alignment horizontal="right" vertical="center"/>
    </xf>
    <xf numFmtId="0" fontId="13" fillId="0" borderId="72" xfId="0" applyFont="1" applyFill="1" applyBorder="1" applyAlignment="1">
      <alignment horizontal="left" vertical="center"/>
    </xf>
    <xf numFmtId="0" fontId="13" fillId="0" borderId="73" xfId="0" applyFont="1" applyFill="1" applyBorder="1" applyAlignment="1">
      <alignment horizontal="left" vertical="center"/>
    </xf>
    <xf numFmtId="0" fontId="13" fillId="0" borderId="5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3" xfId="0" applyFont="1" applyFill="1" applyBorder="1" applyAlignment="1">
      <alignment horizontal="distributed" vertical="center" justifyLastLine="1"/>
    </xf>
    <xf numFmtId="0" fontId="13" fillId="0" borderId="0"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13" fillId="0" borderId="0" xfId="0" applyFont="1" applyFill="1" applyBorder="1" applyAlignment="1">
      <alignment horizontal="center" vertical="center" shrinkToFit="1"/>
    </xf>
    <xf numFmtId="41" fontId="13" fillId="0" borderId="93" xfId="0" applyNumberFormat="1" applyFont="1" applyFill="1" applyBorder="1" applyAlignment="1">
      <alignment vertical="center"/>
    </xf>
    <xf numFmtId="41" fontId="13" fillId="0" borderId="62" xfId="0" applyNumberFormat="1" applyFont="1" applyFill="1" applyBorder="1" applyAlignment="1">
      <alignment vertical="center"/>
    </xf>
    <xf numFmtId="41" fontId="13" fillId="0" borderId="12" xfId="0" applyNumberFormat="1" applyFont="1" applyFill="1" applyBorder="1" applyAlignment="1">
      <alignment vertical="center"/>
    </xf>
    <xf numFmtId="41" fontId="13" fillId="0" borderId="0" xfId="0" applyNumberFormat="1" applyFont="1" applyFill="1" applyBorder="1" applyAlignment="1">
      <alignment vertical="center"/>
    </xf>
    <xf numFmtId="0" fontId="13" fillId="0" borderId="70" xfId="0" applyFont="1" applyFill="1" applyBorder="1" applyAlignment="1">
      <alignment horizontal="distributed" vertical="center" justifyLastLine="1"/>
    </xf>
    <xf numFmtId="0" fontId="13" fillId="0" borderId="13" xfId="0" applyFont="1" applyFill="1" applyBorder="1" applyAlignment="1">
      <alignment horizontal="distributed" vertical="center" justifyLastLine="1"/>
    </xf>
    <xf numFmtId="0" fontId="13" fillId="0" borderId="8" xfId="0" applyFont="1" applyFill="1" applyBorder="1" applyAlignment="1">
      <alignment horizontal="distributed" vertical="center" justifyLastLine="1"/>
    </xf>
    <xf numFmtId="41" fontId="13" fillId="0" borderId="70" xfId="0" applyNumberFormat="1" applyFont="1" applyFill="1" applyBorder="1" applyAlignment="1">
      <alignment vertical="center"/>
    </xf>
    <xf numFmtId="41" fontId="13" fillId="0" borderId="48" xfId="0" applyNumberFormat="1" applyFont="1" applyFill="1" applyBorder="1" applyAlignment="1">
      <alignment vertical="center"/>
    </xf>
    <xf numFmtId="0" fontId="13" fillId="0" borderId="14" xfId="0" applyFont="1" applyFill="1" applyBorder="1" applyAlignment="1">
      <alignment horizontal="center" vertical="center" wrapText="1" justifyLastLine="1"/>
    </xf>
    <xf numFmtId="0" fontId="13" fillId="0" borderId="11" xfId="0" applyFont="1" applyFill="1" applyBorder="1" applyAlignment="1">
      <alignment horizontal="center" vertical="center" wrapText="1" justifyLastLine="1"/>
    </xf>
    <xf numFmtId="0" fontId="13" fillId="0" borderId="68" xfId="0" applyFont="1" applyFill="1" applyBorder="1" applyAlignment="1">
      <alignment horizontal="center" vertical="center" wrapText="1" justifyLastLine="1"/>
    </xf>
    <xf numFmtId="0" fontId="13" fillId="0" borderId="6" xfId="0" applyFont="1" applyFill="1" applyBorder="1" applyAlignment="1">
      <alignment horizontal="center" vertical="center" wrapText="1" justifyLastLine="1"/>
    </xf>
    <xf numFmtId="0" fontId="13" fillId="0" borderId="81" xfId="0" applyFont="1" applyFill="1" applyBorder="1" applyAlignment="1">
      <alignment horizontal="distributed" vertical="center" justifyLastLine="1"/>
    </xf>
    <xf numFmtId="41" fontId="13" fillId="0" borderId="86" xfId="0" applyNumberFormat="1" applyFont="1" applyFill="1" applyBorder="1" applyAlignment="1">
      <alignment vertical="center"/>
    </xf>
    <xf numFmtId="41" fontId="13" fillId="0" borderId="81" xfId="0" applyNumberFormat="1" applyFont="1" applyFill="1" applyBorder="1" applyAlignment="1">
      <alignment vertical="center"/>
    </xf>
    <xf numFmtId="41" fontId="13" fillId="0" borderId="29" xfId="0" applyNumberFormat="1" applyFont="1" applyFill="1" applyBorder="1" applyAlignment="1">
      <alignment vertical="center"/>
    </xf>
    <xf numFmtId="0" fontId="13" fillId="0" borderId="14" xfId="0" applyFont="1" applyFill="1" applyBorder="1" applyAlignment="1">
      <alignment horizontal="distributed" vertical="center" wrapText="1" justifyLastLine="1"/>
    </xf>
    <xf numFmtId="0" fontId="13" fillId="0" borderId="11" xfId="0" applyFont="1" applyFill="1" applyBorder="1" applyAlignment="1">
      <alignment horizontal="distributed" vertical="center" wrapText="1" justifyLastLine="1"/>
    </xf>
    <xf numFmtId="0" fontId="13" fillId="0" borderId="42" xfId="0" applyFont="1" applyFill="1" applyBorder="1" applyAlignment="1">
      <alignment horizontal="distributed" vertical="center" wrapText="1" justifyLastLine="1"/>
    </xf>
    <xf numFmtId="0" fontId="13" fillId="0" borderId="68" xfId="0" applyFont="1" applyFill="1" applyBorder="1" applyAlignment="1">
      <alignment horizontal="distributed" vertical="center" wrapText="1" justifyLastLine="1"/>
    </xf>
    <xf numFmtId="0" fontId="13" fillId="0" borderId="6" xfId="0" applyFont="1" applyFill="1" applyBorder="1" applyAlignment="1">
      <alignment horizontal="distributed" vertical="center" wrapText="1" justifyLastLine="1"/>
    </xf>
    <xf numFmtId="0" fontId="13" fillId="0" borderId="34" xfId="0" applyFont="1" applyFill="1" applyBorder="1" applyAlignment="1">
      <alignment horizontal="distributed" vertical="center" wrapText="1" justifyLastLine="1"/>
    </xf>
    <xf numFmtId="0" fontId="13" fillId="0" borderId="14"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25"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178" fontId="13" fillId="0" borderId="3" xfId="0" applyNumberFormat="1" applyFont="1" applyFill="1" applyBorder="1" applyAlignment="1">
      <alignment horizontal="center" vertical="center"/>
    </xf>
    <xf numFmtId="178" fontId="13" fillId="0" borderId="15" xfId="0" applyNumberFormat="1" applyFont="1" applyFill="1" applyBorder="1" applyAlignment="1">
      <alignment horizontal="center" vertical="center"/>
    </xf>
    <xf numFmtId="41" fontId="13" fillId="0" borderId="12" xfId="0" applyNumberFormat="1" applyFont="1" applyFill="1" applyBorder="1" applyAlignment="1">
      <alignment horizontal="center" vertical="center"/>
    </xf>
    <xf numFmtId="41" fontId="13" fillId="0" borderId="86" xfId="0" applyNumberFormat="1" applyFont="1" applyFill="1" applyBorder="1" applyAlignment="1">
      <alignment horizontal="center" vertical="center"/>
    </xf>
    <xf numFmtId="41" fontId="13" fillId="0" borderId="50" xfId="0" applyNumberFormat="1" applyFont="1" applyFill="1" applyBorder="1" applyAlignment="1">
      <alignment horizontal="center" vertical="center"/>
    </xf>
    <xf numFmtId="0" fontId="13" fillId="0" borderId="52" xfId="0" applyFont="1" applyFill="1" applyBorder="1" applyAlignment="1">
      <alignment horizontal="distributed" vertical="center" justifyLastLine="1"/>
    </xf>
    <xf numFmtId="0" fontId="13" fillId="0" borderId="7" xfId="0" applyFont="1" applyFill="1" applyBorder="1" applyAlignment="1">
      <alignment horizontal="distributed" vertical="center" justifyLastLine="1"/>
    </xf>
    <xf numFmtId="0" fontId="13" fillId="0" borderId="69" xfId="0" applyFont="1" applyFill="1" applyBorder="1" applyAlignment="1">
      <alignment horizontal="distributed" vertical="center" justifyLastLine="1"/>
    </xf>
    <xf numFmtId="0" fontId="13" fillId="0" borderId="129" xfId="0" applyFont="1" applyFill="1" applyBorder="1" applyAlignment="1">
      <alignment horizontal="center" vertical="center" textRotation="255"/>
    </xf>
    <xf numFmtId="0" fontId="13" fillId="0" borderId="11"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vertical="center" wrapText="1"/>
    </xf>
    <xf numFmtId="0" fontId="13" fillId="0" borderId="3" xfId="0" applyFont="1" applyFill="1" applyBorder="1" applyAlignment="1">
      <alignment horizontal="distributed" vertical="center" wrapText="1" justifyLastLine="1"/>
    </xf>
    <xf numFmtId="0" fontId="13" fillId="0" borderId="21" xfId="0" applyFont="1" applyFill="1" applyBorder="1" applyAlignment="1">
      <alignment horizontal="distributed" vertical="center" wrapText="1" justifyLastLine="1"/>
    </xf>
    <xf numFmtId="0" fontId="13" fillId="0" borderId="15" xfId="0" applyFont="1" applyFill="1" applyBorder="1" applyAlignment="1">
      <alignment horizontal="distributed" vertical="center" wrapText="1" justifyLastLine="1"/>
    </xf>
    <xf numFmtId="0" fontId="13" fillId="0" borderId="22" xfId="0" applyFont="1" applyFill="1" applyBorder="1" applyAlignment="1">
      <alignment horizontal="distributed" vertical="center" wrapText="1" justifyLastLine="1"/>
    </xf>
    <xf numFmtId="0" fontId="13" fillId="0" borderId="4" xfId="0" applyFont="1" applyFill="1" applyBorder="1" applyAlignment="1">
      <alignment horizontal="distributed" vertical="center" wrapText="1" justifyLastLine="1"/>
    </xf>
    <xf numFmtId="0" fontId="13" fillId="0" borderId="21" xfId="0" applyFont="1" applyFill="1" applyBorder="1" applyAlignment="1">
      <alignment horizontal="distributed" vertical="center" justifyLastLine="1"/>
    </xf>
    <xf numFmtId="41" fontId="13" fillId="0" borderId="3" xfId="0" applyNumberFormat="1" applyFont="1" applyFill="1" applyBorder="1" applyAlignment="1">
      <alignment horizontal="center" vertical="center"/>
    </xf>
    <xf numFmtId="0" fontId="13" fillId="0" borderId="0" xfId="0" applyFont="1" applyFill="1" applyBorder="1" applyAlignment="1">
      <alignment horizontal="left" vertical="center" justifyLastLine="1"/>
    </xf>
    <xf numFmtId="0" fontId="13" fillId="0" borderId="14" xfId="0" applyFont="1" applyFill="1" applyBorder="1" applyAlignment="1">
      <alignment horizontal="center" vertical="center" justifyLastLine="1"/>
    </xf>
    <xf numFmtId="0" fontId="13" fillId="0" borderId="11" xfId="0" applyFont="1" applyFill="1" applyBorder="1" applyAlignment="1">
      <alignment horizontal="center" vertical="center" justifyLastLine="1"/>
    </xf>
    <xf numFmtId="0" fontId="13" fillId="0" borderId="42" xfId="0" applyFont="1" applyFill="1" applyBorder="1" applyAlignment="1">
      <alignment horizontal="center" vertical="center" justifyLastLine="1"/>
    </xf>
    <xf numFmtId="0" fontId="13" fillId="0" borderId="68" xfId="0" applyFont="1" applyFill="1" applyBorder="1" applyAlignment="1">
      <alignment horizontal="center" vertical="center" justifyLastLine="1"/>
    </xf>
    <xf numFmtId="0" fontId="13" fillId="0" borderId="6" xfId="0" applyFont="1" applyFill="1" applyBorder="1" applyAlignment="1">
      <alignment horizontal="center" vertical="center" justifyLastLine="1"/>
    </xf>
    <xf numFmtId="0" fontId="13" fillId="0" borderId="34" xfId="0" applyFont="1" applyFill="1" applyBorder="1" applyAlignment="1">
      <alignment horizontal="center" vertical="center" justifyLastLine="1"/>
    </xf>
    <xf numFmtId="0" fontId="13" fillId="0" borderId="6" xfId="0" applyFont="1" applyFill="1" applyBorder="1" applyAlignment="1">
      <alignment horizontal="center" vertical="center" shrinkToFit="1"/>
    </xf>
    <xf numFmtId="41" fontId="13" fillId="0" borderId="59" xfId="0" applyNumberFormat="1" applyFont="1" applyFill="1" applyBorder="1" applyAlignment="1">
      <alignment horizontal="right" vertical="center"/>
    </xf>
    <xf numFmtId="41" fontId="13" fillId="0" borderId="60" xfId="0" applyNumberFormat="1" applyFont="1" applyFill="1" applyBorder="1" applyAlignment="1">
      <alignment horizontal="center" vertical="center"/>
    </xf>
    <xf numFmtId="41" fontId="13" fillId="0" borderId="20" xfId="0" applyNumberFormat="1" applyFont="1" applyFill="1" applyBorder="1" applyAlignment="1">
      <alignment horizontal="center" vertical="center"/>
    </xf>
    <xf numFmtId="184" fontId="13" fillId="0" borderId="46" xfId="0" applyNumberFormat="1" applyFont="1" applyFill="1" applyBorder="1" applyAlignment="1">
      <alignment horizontal="right" vertical="center"/>
    </xf>
    <xf numFmtId="184" fontId="13" fillId="0" borderId="47" xfId="0" applyNumberFormat="1" applyFont="1" applyFill="1" applyBorder="1" applyAlignment="1">
      <alignment horizontal="right" vertical="center"/>
    </xf>
    <xf numFmtId="0" fontId="13" fillId="0" borderId="70"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74" xfId="0" applyFont="1" applyFill="1" applyBorder="1" applyAlignment="1">
      <alignment horizontal="distributed" vertical="center" justifyLastLine="1"/>
    </xf>
    <xf numFmtId="0" fontId="13" fillId="0" borderId="10" xfId="0" applyFont="1" applyFill="1" applyBorder="1" applyAlignment="1">
      <alignment horizontal="distributed" vertical="center" justifyLastLine="1"/>
    </xf>
    <xf numFmtId="0" fontId="13" fillId="0" borderId="72" xfId="0" applyFont="1" applyFill="1" applyBorder="1" applyAlignment="1">
      <alignment horizontal="distributed" vertical="center" justifyLastLine="1"/>
    </xf>
    <xf numFmtId="0" fontId="13" fillId="0" borderId="32" xfId="0" applyFont="1" applyFill="1" applyBorder="1" applyAlignment="1">
      <alignment horizontal="distributed" vertical="center" justifyLastLine="1"/>
    </xf>
    <xf numFmtId="0" fontId="13" fillId="0" borderId="24" xfId="0" applyFont="1" applyFill="1" applyBorder="1" applyAlignment="1">
      <alignment horizontal="distributed" vertical="center" justifyLastLine="1"/>
    </xf>
    <xf numFmtId="0" fontId="13" fillId="0" borderId="60" xfId="0" applyFont="1" applyFill="1" applyBorder="1" applyAlignment="1">
      <alignment horizontal="distributed" vertical="center" justifyLastLine="1"/>
    </xf>
    <xf numFmtId="0" fontId="13" fillId="0" borderId="19" xfId="0" applyFont="1" applyFill="1" applyBorder="1" applyAlignment="1">
      <alignment horizontal="distributed" vertical="center" justifyLastLine="1"/>
    </xf>
    <xf numFmtId="184" fontId="13" fillId="0" borderId="61" xfId="0" applyNumberFormat="1" applyFont="1" applyFill="1" applyBorder="1" applyAlignment="1">
      <alignment horizontal="right" vertical="center"/>
    </xf>
    <xf numFmtId="184" fontId="13" fillId="0" borderId="109" xfId="0" applyNumberFormat="1" applyFont="1" applyFill="1" applyBorder="1" applyAlignment="1">
      <alignment horizontal="right" vertical="center"/>
    </xf>
    <xf numFmtId="184" fontId="13" fillId="0" borderId="73" xfId="0" applyNumberFormat="1" applyFont="1" applyFill="1" applyBorder="1" applyAlignment="1">
      <alignment horizontal="right" vertical="center"/>
    </xf>
    <xf numFmtId="184" fontId="13" fillId="0" borderId="57" xfId="0" applyNumberFormat="1" applyFont="1" applyFill="1" applyBorder="1" applyAlignment="1">
      <alignment horizontal="right" vertical="center"/>
    </xf>
    <xf numFmtId="0" fontId="13" fillId="0" borderId="95" xfId="0" applyFont="1" applyFill="1" applyBorder="1" applyAlignment="1">
      <alignment horizontal="distributed" vertical="center" justifyLastLine="1"/>
    </xf>
    <xf numFmtId="0" fontId="13" fillId="0" borderId="127" xfId="0" applyFont="1" applyFill="1" applyBorder="1" applyAlignment="1">
      <alignment horizontal="distributed" vertical="center" justifyLastLine="1"/>
    </xf>
    <xf numFmtId="0" fontId="13" fillId="0" borderId="128" xfId="0" applyFont="1" applyFill="1" applyBorder="1" applyAlignment="1">
      <alignment horizontal="center" vertical="center" textRotation="255" wrapText="1"/>
    </xf>
    <xf numFmtId="0" fontId="13" fillId="0" borderId="119" xfId="0" applyFont="1" applyFill="1" applyBorder="1" applyAlignment="1">
      <alignment horizontal="center" vertical="center" textRotation="255" wrapText="1"/>
    </xf>
    <xf numFmtId="0" fontId="13" fillId="0" borderId="29" xfId="0" applyFont="1" applyFill="1" applyBorder="1" applyAlignment="1">
      <alignment horizontal="center" vertical="center" textRotation="255" wrapText="1"/>
    </xf>
    <xf numFmtId="0" fontId="13" fillId="0" borderId="98" xfId="0" applyFont="1" applyFill="1" applyBorder="1" applyAlignment="1">
      <alignment horizontal="center" vertical="center"/>
    </xf>
    <xf numFmtId="0" fontId="13" fillId="0" borderId="99" xfId="0" applyFont="1" applyFill="1" applyBorder="1" applyAlignment="1">
      <alignment horizontal="center" vertical="center"/>
    </xf>
    <xf numFmtId="0" fontId="13" fillId="0" borderId="93" xfId="0" applyFont="1" applyFill="1" applyBorder="1" applyAlignment="1">
      <alignment horizontal="distributed" vertical="center" indent="2"/>
    </xf>
    <xf numFmtId="0" fontId="13" fillId="0" borderId="62" xfId="0" applyFont="1" applyFill="1" applyBorder="1" applyAlignment="1">
      <alignment horizontal="distributed" vertical="center" indent="2"/>
    </xf>
    <xf numFmtId="0" fontId="13" fillId="0" borderId="70" xfId="0" applyFont="1" applyFill="1" applyBorder="1" applyAlignment="1">
      <alignment horizontal="distributed" vertical="center" indent="2"/>
    </xf>
    <xf numFmtId="0" fontId="13" fillId="0" borderId="13" xfId="0" applyFont="1" applyFill="1" applyBorder="1" applyAlignment="1">
      <alignment horizontal="distributed" vertical="center" indent="2"/>
    </xf>
    <xf numFmtId="0" fontId="13" fillId="0" borderId="89" xfId="0" applyFont="1" applyFill="1" applyBorder="1" applyAlignment="1">
      <alignment horizontal="distributed" vertical="center" indent="2"/>
    </xf>
    <xf numFmtId="0" fontId="13" fillId="0" borderId="9" xfId="0" applyFont="1" applyFill="1" applyBorder="1" applyAlignment="1">
      <alignment horizontal="distributed" vertical="center" indent="2"/>
    </xf>
    <xf numFmtId="0" fontId="13" fillId="0" borderId="8" xfId="0" applyFont="1" applyFill="1" applyBorder="1" applyAlignment="1">
      <alignment horizontal="distributed" vertical="center" indent="2"/>
    </xf>
    <xf numFmtId="0" fontId="13" fillId="0" borderId="86" xfId="0" applyFont="1" applyFill="1" applyBorder="1" applyAlignment="1">
      <alignment horizontal="distributed" vertical="center" indent="2"/>
    </xf>
    <xf numFmtId="0" fontId="13" fillId="0" borderId="81" xfId="0" applyFont="1" applyFill="1" applyBorder="1" applyAlignment="1">
      <alignment horizontal="distributed" vertical="center" indent="2"/>
    </xf>
    <xf numFmtId="0" fontId="13" fillId="0" borderId="0" xfId="0" applyFont="1" applyFill="1" applyAlignment="1">
      <alignment horizontal="left" vertical="center"/>
    </xf>
    <xf numFmtId="0" fontId="13" fillId="0" borderId="44" xfId="0" applyFont="1" applyFill="1" applyBorder="1" applyAlignment="1">
      <alignment horizontal="distributed" vertical="center" wrapText="1" justifyLastLine="1"/>
    </xf>
    <xf numFmtId="0" fontId="13" fillId="0" borderId="119" xfId="0" applyFont="1" applyFill="1" applyBorder="1" applyAlignment="1">
      <alignment horizontal="distributed" vertical="center" justifyLastLine="1"/>
    </xf>
    <xf numFmtId="0" fontId="13" fillId="0" borderId="29" xfId="0" applyFont="1" applyFill="1" applyBorder="1" applyAlignment="1">
      <alignment horizontal="distributed" vertical="center" justifyLastLine="1"/>
    </xf>
    <xf numFmtId="0" fontId="13" fillId="0" borderId="93" xfId="0" applyFont="1" applyFill="1" applyBorder="1" applyAlignment="1">
      <alignment horizontal="center" vertical="center" justifyLastLine="1"/>
    </xf>
    <xf numFmtId="0" fontId="13" fillId="0" borderId="62" xfId="0" applyFont="1" applyFill="1" applyBorder="1" applyAlignment="1">
      <alignment horizontal="center" vertical="center" justifyLastLine="1"/>
    </xf>
    <xf numFmtId="0" fontId="13" fillId="0" borderId="12" xfId="0" applyFont="1" applyFill="1" applyBorder="1" applyAlignment="1">
      <alignment horizontal="center" vertical="center" justifyLastLine="1"/>
    </xf>
    <xf numFmtId="0" fontId="13" fillId="0" borderId="70"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8" xfId="0" applyFont="1" applyFill="1" applyBorder="1" applyAlignment="1">
      <alignment horizontal="center" vertical="center" justifyLastLine="1"/>
    </xf>
    <xf numFmtId="0" fontId="13" fillId="0" borderId="86" xfId="0" applyFont="1" applyFill="1" applyBorder="1" applyAlignment="1">
      <alignment horizontal="center" vertical="center" justifyLastLine="1"/>
    </xf>
    <xf numFmtId="0" fontId="13" fillId="0" borderId="81" xfId="0" applyFont="1" applyFill="1" applyBorder="1" applyAlignment="1">
      <alignment horizontal="center" vertical="center" justifyLastLine="1"/>
    </xf>
    <xf numFmtId="0" fontId="13" fillId="0" borderId="50" xfId="0" applyFont="1" applyFill="1" applyBorder="1" applyAlignment="1">
      <alignment horizontal="center" vertical="center" justifyLastLine="1"/>
    </xf>
    <xf numFmtId="0" fontId="13" fillId="0" borderId="0" xfId="0" applyFont="1" applyFill="1" applyBorder="1" applyAlignment="1">
      <alignment horizontal="right" vertical="center"/>
    </xf>
    <xf numFmtId="0" fontId="13" fillId="0" borderId="44" xfId="0" applyFont="1" applyFill="1" applyBorder="1" applyAlignment="1">
      <alignment horizontal="center" vertical="center" wrapText="1" justifyLastLine="1"/>
    </xf>
    <xf numFmtId="0" fontId="13" fillId="0" borderId="119" xfId="0" applyFont="1" applyFill="1" applyBorder="1" applyAlignment="1">
      <alignment horizontal="center" vertical="center" wrapText="1" justifyLastLine="1"/>
    </xf>
    <xf numFmtId="0" fontId="13" fillId="0" borderId="29" xfId="0" applyFont="1" applyFill="1" applyBorder="1" applyAlignment="1">
      <alignment horizontal="center" vertical="center" wrapText="1" justifyLastLine="1"/>
    </xf>
    <xf numFmtId="0" fontId="13" fillId="0" borderId="89" xfId="0" applyFont="1" applyFill="1" applyBorder="1" applyAlignment="1">
      <alignment horizontal="distributed" vertical="center" justifyLastLine="1"/>
    </xf>
    <xf numFmtId="0" fontId="13" fillId="0" borderId="17" xfId="0" applyFont="1" applyFill="1" applyBorder="1" applyAlignment="1">
      <alignment horizontal="distributed" vertical="center" justifyLastLine="1"/>
    </xf>
    <xf numFmtId="0" fontId="13" fillId="0" borderId="9" xfId="0" applyFont="1" applyFill="1" applyBorder="1" applyAlignment="1">
      <alignment horizontal="distributed" vertical="center" justifyLastLine="1"/>
    </xf>
    <xf numFmtId="0" fontId="14" fillId="0" borderId="0" xfId="0" applyFont="1" applyFill="1" applyAlignment="1">
      <alignment horizontal="right" vertical="center"/>
    </xf>
    <xf numFmtId="0" fontId="13" fillId="0" borderId="11" xfId="0" applyFont="1" applyFill="1" applyBorder="1" applyAlignment="1">
      <alignment horizontal="left" vertical="center" wrapText="1" justifyLastLine="1"/>
    </xf>
    <xf numFmtId="0" fontId="13" fillId="0" borderId="11" xfId="0" applyFont="1" applyFill="1" applyBorder="1" applyAlignment="1">
      <alignment horizontal="left" vertical="center" justifyLastLine="1"/>
    </xf>
    <xf numFmtId="0" fontId="13" fillId="0" borderId="0" xfId="0" applyFont="1" applyFill="1" applyBorder="1" applyAlignment="1">
      <alignment horizontal="left" vertical="center" wrapText="1" justifyLastLine="1"/>
    </xf>
    <xf numFmtId="0" fontId="13" fillId="0" borderId="3" xfId="0" applyFont="1" applyFill="1" applyBorder="1" applyAlignment="1">
      <alignment horizontal="center" vertical="center" wrapText="1" justifyLastLine="1"/>
    </xf>
    <xf numFmtId="0" fontId="13" fillId="0" borderId="15" xfId="0" applyFont="1" applyFill="1" applyBorder="1" applyAlignment="1">
      <alignment horizontal="center" vertical="center" wrapText="1" justifyLastLine="1"/>
    </xf>
    <xf numFmtId="0" fontId="13" fillId="0" borderId="72" xfId="0" applyFont="1" applyFill="1" applyBorder="1" applyAlignment="1">
      <alignment horizontal="distributed" vertical="center" indent="2"/>
    </xf>
    <xf numFmtId="0" fontId="13" fillId="0" borderId="57" xfId="0" applyFont="1" applyFill="1" applyBorder="1" applyAlignment="1">
      <alignment horizontal="distributed" vertical="center" indent="2"/>
    </xf>
    <xf numFmtId="0" fontId="13" fillId="0" borderId="52" xfId="0" applyFont="1" applyFill="1" applyBorder="1" applyAlignment="1">
      <alignment horizontal="distributed" vertical="center" indent="2"/>
    </xf>
    <xf numFmtId="0" fontId="13" fillId="0" borderId="47" xfId="0" applyFont="1" applyFill="1" applyBorder="1" applyAlignment="1">
      <alignment horizontal="distributed" vertical="center" indent="2"/>
    </xf>
    <xf numFmtId="0" fontId="13" fillId="0" borderId="2" xfId="0" applyFont="1" applyFill="1" applyBorder="1" applyAlignment="1">
      <alignment horizontal="distributed" vertical="center" indent="2"/>
    </xf>
    <xf numFmtId="0" fontId="13" fillId="0" borderId="109" xfId="0" applyFont="1" applyFill="1" applyBorder="1" applyAlignment="1">
      <alignment horizontal="center" vertical="center"/>
    </xf>
    <xf numFmtId="0" fontId="13" fillId="0" borderId="72" xfId="0" applyFont="1" applyFill="1" applyBorder="1" applyAlignment="1">
      <alignment horizontal="center"/>
    </xf>
    <xf numFmtId="0" fontId="13" fillId="0" borderId="61" xfId="0" applyFont="1" applyFill="1" applyBorder="1" applyAlignment="1">
      <alignment horizontal="center"/>
    </xf>
    <xf numFmtId="0" fontId="13" fillId="0" borderId="69" xfId="0" applyFont="1" applyFill="1" applyBorder="1" applyAlignment="1">
      <alignment horizontal="center"/>
    </xf>
    <xf numFmtId="0" fontId="13" fillId="0" borderId="59" xfId="0" applyFont="1" applyFill="1" applyBorder="1" applyAlignment="1">
      <alignment horizontal="center"/>
    </xf>
    <xf numFmtId="0" fontId="13" fillId="0" borderId="60" xfId="0" applyFont="1" applyFill="1" applyBorder="1" applyAlignment="1">
      <alignment horizontal="distributed" vertical="center" indent="1"/>
    </xf>
    <xf numFmtId="0" fontId="13" fillId="0" borderId="20" xfId="0" applyFont="1" applyFill="1" applyBorder="1" applyAlignment="1">
      <alignment horizontal="distributed" vertical="center" indent="1"/>
    </xf>
    <xf numFmtId="0" fontId="13" fillId="0" borderId="70" xfId="0" applyFont="1" applyFill="1" applyBorder="1" applyAlignment="1">
      <alignment horizontal="distributed" vertical="center" indent="1"/>
    </xf>
    <xf numFmtId="0" fontId="13" fillId="0" borderId="8" xfId="0" applyFont="1" applyFill="1" applyBorder="1" applyAlignment="1">
      <alignment horizontal="distributed" vertical="center" indent="1"/>
    </xf>
    <xf numFmtId="0" fontId="13" fillId="0" borderId="93" xfId="0" applyFont="1" applyFill="1" applyBorder="1" applyAlignment="1">
      <alignment horizontal="distributed" vertical="center" indent="1"/>
    </xf>
    <xf numFmtId="0" fontId="13" fillId="0" borderId="12" xfId="0" applyFont="1" applyFill="1" applyBorder="1" applyAlignment="1">
      <alignment horizontal="distributed" vertical="center" indent="1"/>
    </xf>
    <xf numFmtId="0" fontId="13" fillId="0" borderId="6" xfId="0" applyFont="1" applyFill="1" applyBorder="1" applyAlignment="1">
      <alignment vertical="top" wrapText="1"/>
    </xf>
    <xf numFmtId="0" fontId="13" fillId="0" borderId="3" xfId="0" applyFont="1" applyFill="1" applyBorder="1" applyAlignment="1">
      <alignment horizontal="center" vertical="center" justifyLastLine="1"/>
    </xf>
    <xf numFmtId="0" fontId="13" fillId="0" borderId="15" xfId="0" applyFont="1" applyFill="1" applyBorder="1" applyAlignment="1">
      <alignment horizontal="center" vertical="center" justifyLastLine="1"/>
    </xf>
    <xf numFmtId="49" fontId="13" fillId="0" borderId="70" xfId="0" applyNumberFormat="1" applyFont="1" applyFill="1" applyBorder="1" applyAlignment="1">
      <alignment horizontal="left" vertical="center" wrapText="1" indent="1"/>
    </xf>
    <xf numFmtId="49" fontId="13" fillId="0" borderId="79" xfId="0" applyNumberFormat="1" applyFont="1" applyFill="1" applyBorder="1" applyAlignment="1">
      <alignment horizontal="left" vertical="center" wrapText="1" indent="1"/>
    </xf>
    <xf numFmtId="0" fontId="13" fillId="0" borderId="43" xfId="0" applyFont="1" applyFill="1" applyBorder="1" applyAlignment="1">
      <alignment horizontal="distributed" justifyLastLine="1"/>
    </xf>
    <xf numFmtId="0" fontId="13" fillId="0" borderId="68" xfId="0" applyFont="1" applyFill="1" applyBorder="1" applyAlignment="1">
      <alignment horizontal="distributed" justifyLastLine="1"/>
    </xf>
    <xf numFmtId="0" fontId="13" fillId="0" borderId="28" xfId="0" applyFont="1" applyFill="1" applyBorder="1" applyAlignment="1">
      <alignment horizontal="distributed" justifyLastLine="1"/>
    </xf>
    <xf numFmtId="0" fontId="13" fillId="0" borderId="25" xfId="0" applyFont="1" applyFill="1" applyBorder="1" applyAlignment="1">
      <alignment horizontal="distributed" vertical="center" wrapText="1"/>
    </xf>
    <xf numFmtId="0" fontId="13" fillId="0" borderId="65" xfId="0" applyFont="1" applyFill="1" applyBorder="1" applyAlignment="1">
      <alignment horizontal="distributed" vertical="center" wrapText="1"/>
    </xf>
    <xf numFmtId="0" fontId="13" fillId="0" borderId="2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0" xfId="0" applyFont="1" applyFill="1" applyBorder="1" applyAlignment="1">
      <alignment horizontal="center" vertical="center" wrapText="1"/>
    </xf>
    <xf numFmtId="49" fontId="13" fillId="0" borderId="67" xfId="0" applyNumberFormat="1" applyFont="1" applyFill="1" applyBorder="1" applyAlignment="1">
      <alignment horizontal="left" vertical="center" wrapText="1" indent="1"/>
    </xf>
    <xf numFmtId="49" fontId="13" fillId="0" borderId="71" xfId="0" applyNumberFormat="1" applyFont="1" applyFill="1" applyBorder="1" applyAlignment="1">
      <alignment horizontal="left" vertical="center" wrapText="1" indent="1"/>
    </xf>
    <xf numFmtId="49" fontId="13" fillId="0" borderId="111" xfId="0" applyNumberFormat="1" applyFont="1" applyFill="1" applyBorder="1" applyAlignment="1">
      <alignment horizontal="left" vertical="center" wrapText="1" indent="1"/>
    </xf>
    <xf numFmtId="49" fontId="13" fillId="0" borderId="58" xfId="0" applyNumberFormat="1" applyFont="1" applyFill="1" applyBorder="1" applyAlignment="1">
      <alignment horizontal="left" vertical="center" wrapText="1" indent="1"/>
    </xf>
    <xf numFmtId="49" fontId="13" fillId="0" borderId="68" xfId="0" applyNumberFormat="1" applyFont="1" applyFill="1" applyBorder="1" applyAlignment="1">
      <alignment horizontal="left" vertical="center" wrapText="1" indent="1"/>
    </xf>
    <xf numFmtId="49" fontId="13" fillId="0" borderId="28" xfId="0" applyNumberFormat="1" applyFont="1" applyFill="1" applyBorder="1" applyAlignment="1">
      <alignment horizontal="left" vertical="center" wrapText="1" indent="1"/>
    </xf>
    <xf numFmtId="0" fontId="13" fillId="0" borderId="4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25" xfId="0" applyFont="1" applyFill="1" applyBorder="1" applyAlignment="1">
      <alignment horizontal="center" vertical="center" wrapText="1" shrinkToFit="1"/>
    </xf>
    <xf numFmtId="0" fontId="13" fillId="0" borderId="27" xfId="0" applyFont="1" applyFill="1" applyBorder="1" applyAlignment="1">
      <alignment horizontal="center" vertical="center" wrapText="1" shrinkToFit="1"/>
    </xf>
    <xf numFmtId="0" fontId="13" fillId="0" borderId="30" xfId="0" applyFont="1" applyFill="1" applyBorder="1" applyAlignment="1">
      <alignment horizontal="center" vertical="center" wrapText="1" shrinkToFit="1"/>
    </xf>
    <xf numFmtId="49" fontId="13" fillId="0" borderId="111" xfId="0" applyNumberFormat="1" applyFont="1" applyFill="1" applyBorder="1" applyAlignment="1">
      <alignment horizontal="center" vertical="center" wrapText="1"/>
    </xf>
    <xf numFmtId="49" fontId="13" fillId="0" borderId="58" xfId="0" applyNumberFormat="1" applyFont="1" applyFill="1" applyBorder="1" applyAlignment="1">
      <alignment horizontal="center" vertical="center" wrapText="1"/>
    </xf>
    <xf numFmtId="49" fontId="13" fillId="0" borderId="74" xfId="0" applyNumberFormat="1" applyFont="1" applyFill="1" applyBorder="1" applyAlignment="1">
      <alignment horizontal="left" vertical="center" wrapText="1" indent="1"/>
    </xf>
    <xf numFmtId="49" fontId="13" fillId="0" borderId="52" xfId="0" applyNumberFormat="1" applyFont="1" applyFill="1" applyBorder="1" applyAlignment="1">
      <alignment horizontal="left" vertical="center" wrapText="1" indent="1"/>
    </xf>
    <xf numFmtId="49" fontId="13" fillId="0" borderId="69" xfId="0" applyNumberFormat="1" applyFont="1" applyFill="1" applyBorder="1" applyAlignment="1">
      <alignment horizontal="left" vertical="center" wrapText="1" inden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DAEEF3"/>
      <color rgb="FFC5D9F1"/>
      <color rgb="FFBFBFBF"/>
      <color rgb="FF92CDDC"/>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1"/>
  <sheetViews>
    <sheetView showGridLines="0" tabSelected="1" view="pageBreakPreview" zoomScaleNormal="100" zoomScaleSheetLayoutView="100" workbookViewId="0"/>
  </sheetViews>
  <sheetFormatPr defaultColWidth="9" defaultRowHeight="40.4" customHeight="1"/>
  <cols>
    <col min="1" max="1" width="10.6328125" style="74" customWidth="1"/>
    <col min="2" max="2" width="5.08984375" style="74" customWidth="1"/>
    <col min="3" max="3" width="12.453125" style="74" customWidth="1"/>
    <col min="4" max="4" width="40.6328125" style="74" customWidth="1"/>
    <col min="5" max="5" width="7.6328125" style="74" customWidth="1"/>
    <col min="6" max="6" width="10.6328125" style="74" customWidth="1"/>
    <col min="7" max="16384" width="9" style="74"/>
  </cols>
  <sheetData>
    <row r="1" spans="2:5" ht="40.4" customHeight="1">
      <c r="D1" s="2"/>
      <c r="E1" s="2"/>
    </row>
    <row r="2" spans="2:5" ht="40.4" customHeight="1">
      <c r="D2" s="2"/>
      <c r="E2" s="2"/>
    </row>
    <row r="3" spans="2:5" ht="40.4" customHeight="1">
      <c r="D3" s="2"/>
      <c r="E3" s="2"/>
    </row>
    <row r="4" spans="2:5" s="6" customFormat="1" ht="60" customHeight="1">
      <c r="B4" s="568" t="s">
        <v>161</v>
      </c>
      <c r="C4" s="568"/>
      <c r="D4" s="568"/>
      <c r="E4" s="568"/>
    </row>
    <row r="5" spans="2:5" ht="40.4" customHeight="1">
      <c r="D5" s="3"/>
      <c r="E5" s="3"/>
    </row>
    <row r="6" spans="2:5" ht="40.4" customHeight="1">
      <c r="B6" s="8"/>
      <c r="C6" s="20" t="s">
        <v>162</v>
      </c>
      <c r="D6" s="21" t="s">
        <v>163</v>
      </c>
      <c r="E6" s="7"/>
    </row>
    <row r="7" spans="2:5" ht="40.4" customHeight="1">
      <c r="B7" s="8"/>
      <c r="C7" s="20" t="s">
        <v>164</v>
      </c>
      <c r="D7" s="21" t="s">
        <v>138</v>
      </c>
      <c r="E7" s="7"/>
    </row>
    <row r="8" spans="2:5" ht="40.4" customHeight="1">
      <c r="B8" s="8"/>
      <c r="C8" s="20" t="s">
        <v>157</v>
      </c>
      <c r="D8" s="21" t="s">
        <v>125</v>
      </c>
      <c r="E8" s="7"/>
    </row>
    <row r="9" spans="2:5" ht="40.4" customHeight="1">
      <c r="B9" s="8"/>
      <c r="C9" s="20" t="s">
        <v>126</v>
      </c>
      <c r="D9" s="21" t="s">
        <v>127</v>
      </c>
      <c r="E9" s="7"/>
    </row>
    <row r="10" spans="2:5" ht="40.4" customHeight="1">
      <c r="B10" s="8"/>
      <c r="C10" s="20" t="s">
        <v>128</v>
      </c>
      <c r="D10" s="21" t="s">
        <v>129</v>
      </c>
      <c r="E10" s="7"/>
    </row>
    <row r="11" spans="2:5" ht="40.4" customHeight="1">
      <c r="B11" s="8"/>
      <c r="C11" s="20" t="s">
        <v>130</v>
      </c>
      <c r="D11" s="21" t="s">
        <v>131</v>
      </c>
      <c r="E11" s="7"/>
    </row>
    <row r="12" spans="2:5" ht="40.4" customHeight="1">
      <c r="B12" s="8"/>
      <c r="C12" s="20" t="s">
        <v>132</v>
      </c>
      <c r="D12" s="21" t="s">
        <v>93</v>
      </c>
      <c r="E12" s="7"/>
    </row>
    <row r="13" spans="2:5" ht="40.4" customHeight="1">
      <c r="B13" s="8"/>
      <c r="C13" s="20" t="s">
        <v>133</v>
      </c>
      <c r="D13" s="21" t="s">
        <v>7</v>
      </c>
      <c r="E13" s="7"/>
    </row>
    <row r="14" spans="2:5" ht="40.4" customHeight="1">
      <c r="C14" s="20" t="s">
        <v>134</v>
      </c>
      <c r="D14" s="21" t="s">
        <v>92</v>
      </c>
      <c r="E14" s="4"/>
    </row>
    <row r="15" spans="2:5" ht="40.4" customHeight="1">
      <c r="C15" s="20" t="s">
        <v>135</v>
      </c>
      <c r="D15" s="26" t="s">
        <v>571</v>
      </c>
      <c r="E15" s="4"/>
    </row>
    <row r="16" spans="2:5" ht="40.4" customHeight="1">
      <c r="C16" s="22"/>
      <c r="D16" s="23"/>
      <c r="E16" s="5"/>
    </row>
    <row r="17" spans="3:5" ht="40.4" customHeight="1">
      <c r="C17" s="22"/>
      <c r="D17" s="23"/>
      <c r="E17" s="5"/>
    </row>
    <row r="18" spans="3:5" ht="40.4" customHeight="1">
      <c r="C18" s="22"/>
      <c r="D18" s="23"/>
      <c r="E18" s="5"/>
    </row>
    <row r="19" spans="3:5" ht="40.4" customHeight="1">
      <c r="D19" s="5"/>
      <c r="E19" s="5"/>
    </row>
    <row r="20" spans="3:5" ht="40.4" customHeight="1">
      <c r="D20" s="5"/>
      <c r="E20" s="5"/>
    </row>
    <row r="21" spans="3:5" ht="40.4" customHeight="1">
      <c r="D21" s="5"/>
      <c r="E21" s="5"/>
    </row>
  </sheetData>
  <mergeCells count="1">
    <mergeCell ref="B4:E4"/>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showGridLines="0" view="pageBreakPreview" zoomScale="103" zoomScaleNormal="85" zoomScaleSheetLayoutView="100" workbookViewId="0">
      <selection sqref="A1:H1"/>
    </sheetView>
  </sheetViews>
  <sheetFormatPr defaultColWidth="9" defaultRowHeight="20.149999999999999" customHeight="1"/>
  <cols>
    <col min="1" max="1" width="1.6328125" style="1" customWidth="1"/>
    <col min="2" max="2" width="4.90625" style="1" customWidth="1"/>
    <col min="3" max="3" width="6.90625" style="1" bestFit="1" customWidth="1"/>
    <col min="4" max="8" width="13.6328125" style="1" customWidth="1"/>
    <col min="9" max="16384" width="9" style="1"/>
  </cols>
  <sheetData>
    <row r="1" spans="1:9" s="17" customFormat="1" ht="20.149999999999999" customHeight="1">
      <c r="A1" s="724" t="s">
        <v>8</v>
      </c>
      <c r="B1" s="724"/>
      <c r="C1" s="724"/>
      <c r="D1" s="724"/>
      <c r="E1" s="724"/>
      <c r="F1" s="724"/>
      <c r="G1" s="724"/>
      <c r="H1" s="724"/>
    </row>
    <row r="2" spans="1:9" s="17" customFormat="1" ht="20.149999999999999" customHeight="1">
      <c r="A2" s="1162" t="s">
        <v>9</v>
      </c>
      <c r="B2" s="1162"/>
      <c r="C2" s="1162"/>
      <c r="D2" s="1162"/>
      <c r="E2" s="1162"/>
      <c r="F2" s="1162"/>
      <c r="G2" s="1162"/>
      <c r="H2" s="1162"/>
    </row>
    <row r="3" spans="1:9" ht="50.25" customHeight="1">
      <c r="A3" s="308"/>
      <c r="B3" s="794" t="s">
        <v>714</v>
      </c>
      <c r="C3" s="1163"/>
      <c r="D3" s="1163"/>
      <c r="E3" s="1163"/>
      <c r="F3" s="1163"/>
      <c r="G3" s="1163"/>
      <c r="H3" s="1163"/>
    </row>
    <row r="4" spans="1:9" s="12" customFormat="1" ht="20.149999999999999" customHeight="1">
      <c r="B4" s="857" t="s">
        <v>16</v>
      </c>
      <c r="C4" s="859"/>
      <c r="D4" s="1164" t="s">
        <v>100</v>
      </c>
      <c r="E4" s="1148" t="s">
        <v>33</v>
      </c>
      <c r="F4" s="1148"/>
      <c r="G4" s="1148" t="s">
        <v>76</v>
      </c>
      <c r="H4" s="1149"/>
    </row>
    <row r="5" spans="1:9" s="12" customFormat="1" ht="20.149999999999999" customHeight="1">
      <c r="B5" s="860"/>
      <c r="C5" s="862"/>
      <c r="D5" s="1165"/>
      <c r="E5" s="322" t="s">
        <v>73</v>
      </c>
      <c r="F5" s="322" t="s">
        <v>75</v>
      </c>
      <c r="G5" s="322" t="s">
        <v>73</v>
      </c>
      <c r="H5" s="190" t="s">
        <v>75</v>
      </c>
    </row>
    <row r="6" spans="1:9" s="12" customFormat="1" ht="20.149999999999999" customHeight="1">
      <c r="B6" s="708" t="s">
        <v>574</v>
      </c>
      <c r="C6" s="699"/>
      <c r="D6" s="422">
        <v>3026</v>
      </c>
      <c r="E6" s="426">
        <v>38</v>
      </c>
      <c r="F6" s="426">
        <v>51</v>
      </c>
      <c r="G6" s="426">
        <v>2947</v>
      </c>
      <c r="H6" s="230">
        <v>3137</v>
      </c>
    </row>
    <row r="7" spans="1:9" s="12" customFormat="1" ht="20.149999999999999" customHeight="1">
      <c r="B7" s="708" t="s">
        <v>647</v>
      </c>
      <c r="C7" s="699"/>
      <c r="D7" s="422">
        <v>2724</v>
      </c>
      <c r="E7" s="426">
        <v>49</v>
      </c>
      <c r="F7" s="426">
        <v>83</v>
      </c>
      <c r="G7" s="426">
        <v>2714</v>
      </c>
      <c r="H7" s="230">
        <v>2867</v>
      </c>
    </row>
    <row r="8" spans="1:9" s="12" customFormat="1" ht="20.149999999999999" customHeight="1">
      <c r="A8" s="76"/>
      <c r="B8" s="1156" t="s">
        <v>731</v>
      </c>
      <c r="C8" s="138" t="s">
        <v>103</v>
      </c>
      <c r="D8" s="426">
        <f>SUM(D9:D12)</f>
        <v>2855</v>
      </c>
      <c r="E8" s="426">
        <f>SUM(E9:E11)</f>
        <v>60</v>
      </c>
      <c r="F8" s="426">
        <f>SUM(F9:F11)</f>
        <v>75</v>
      </c>
      <c r="G8" s="426">
        <f>SUM(G9:G11)</f>
        <v>2609</v>
      </c>
      <c r="H8" s="426">
        <f>SUM(H9:H11)</f>
        <v>2752</v>
      </c>
      <c r="I8" s="102"/>
    </row>
    <row r="9" spans="1:9" s="12" customFormat="1" ht="20.149999999999999" customHeight="1">
      <c r="A9" s="76"/>
      <c r="B9" s="1157"/>
      <c r="C9" s="138" t="s">
        <v>106</v>
      </c>
      <c r="D9" s="232">
        <v>1222</v>
      </c>
      <c r="E9" s="426">
        <v>27</v>
      </c>
      <c r="F9" s="426">
        <v>32</v>
      </c>
      <c r="G9" s="426">
        <v>1095</v>
      </c>
      <c r="H9" s="230">
        <v>1170</v>
      </c>
    </row>
    <row r="10" spans="1:9" s="12" customFormat="1" ht="20.149999999999999" customHeight="1">
      <c r="A10" s="76"/>
      <c r="B10" s="1157"/>
      <c r="C10" s="138" t="s">
        <v>104</v>
      </c>
      <c r="D10" s="232">
        <v>860</v>
      </c>
      <c r="E10" s="426">
        <v>19</v>
      </c>
      <c r="F10" s="426">
        <v>24</v>
      </c>
      <c r="G10" s="426">
        <v>899</v>
      </c>
      <c r="H10" s="230">
        <v>942</v>
      </c>
    </row>
    <row r="11" spans="1:9" s="12" customFormat="1" ht="20.149999999999999" customHeight="1">
      <c r="A11" s="76"/>
      <c r="B11" s="1157"/>
      <c r="C11" s="138" t="s">
        <v>105</v>
      </c>
      <c r="D11" s="232">
        <v>470</v>
      </c>
      <c r="E11" s="426">
        <v>14</v>
      </c>
      <c r="F11" s="426">
        <v>19</v>
      </c>
      <c r="G11" s="426">
        <v>615</v>
      </c>
      <c r="H11" s="230">
        <v>640</v>
      </c>
    </row>
    <row r="12" spans="1:9" s="12" customFormat="1" ht="20.149999999999999" customHeight="1">
      <c r="A12" s="76"/>
      <c r="B12" s="1158"/>
      <c r="C12" s="277" t="s">
        <v>325</v>
      </c>
      <c r="D12" s="427">
        <v>303</v>
      </c>
      <c r="E12" s="428" t="s">
        <v>537</v>
      </c>
      <c r="F12" s="354" t="s">
        <v>538</v>
      </c>
      <c r="G12" s="354" t="s">
        <v>538</v>
      </c>
      <c r="H12" s="136" t="s">
        <v>538</v>
      </c>
      <c r="I12" s="102"/>
    </row>
    <row r="13" spans="1:9" s="12" customFormat="1" ht="24" customHeight="1">
      <c r="B13" s="1159"/>
      <c r="C13" s="1160"/>
      <c r="D13" s="1160"/>
      <c r="E13" s="1160"/>
      <c r="F13" s="1160"/>
      <c r="G13" s="1160"/>
      <c r="H13" s="1160"/>
    </row>
    <row r="14" spans="1:9" ht="7.5" customHeight="1">
      <c r="A14" s="48"/>
      <c r="B14" s="44"/>
      <c r="C14" s="49"/>
      <c r="D14" s="49"/>
      <c r="E14" s="50"/>
      <c r="F14" s="50"/>
      <c r="G14" s="50"/>
      <c r="H14" s="50"/>
    </row>
    <row r="15" spans="1:9" ht="20.149999999999999" customHeight="1">
      <c r="A15" s="1161" t="s">
        <v>153</v>
      </c>
      <c r="B15" s="1161"/>
      <c r="C15" s="1161"/>
      <c r="D15" s="1161"/>
      <c r="E15" s="1161"/>
      <c r="F15" s="1161"/>
      <c r="G15" s="1161"/>
      <c r="H15" s="51"/>
    </row>
    <row r="16" spans="1:9" ht="20.149999999999999" customHeight="1">
      <c r="A16" s="310"/>
      <c r="B16" s="310"/>
      <c r="C16" s="1151" t="s">
        <v>715</v>
      </c>
      <c r="D16" s="1151"/>
      <c r="E16" s="1151"/>
      <c r="F16" s="1151"/>
      <c r="G16" s="1151"/>
      <c r="H16" s="51"/>
    </row>
    <row r="17" spans="1:8" ht="20.149999999999999" customHeight="1">
      <c r="A17" s="9"/>
      <c r="B17" s="815" t="s">
        <v>720</v>
      </c>
      <c r="C17" s="712"/>
      <c r="D17" s="712"/>
      <c r="E17" s="712"/>
      <c r="F17" s="712"/>
      <c r="G17" s="712"/>
      <c r="H17" s="712"/>
    </row>
    <row r="18" spans="1:8" ht="20.149999999999999" customHeight="1">
      <c r="A18" s="9"/>
      <c r="B18" s="1152"/>
      <c r="C18" s="1152"/>
      <c r="D18" s="1152"/>
      <c r="E18" s="1152"/>
      <c r="F18" s="1152"/>
      <c r="G18" s="1152"/>
      <c r="H18" s="1152"/>
    </row>
    <row r="19" spans="1:8" ht="24" customHeight="1">
      <c r="A19" s="9"/>
      <c r="B19" s="1152"/>
      <c r="C19" s="1152"/>
      <c r="D19" s="1152"/>
      <c r="E19" s="1152"/>
      <c r="F19" s="1152"/>
      <c r="G19" s="1152"/>
      <c r="H19" s="1152"/>
    </row>
    <row r="20" spans="1:8" s="12" customFormat="1" ht="24" customHeight="1">
      <c r="A20" s="14"/>
      <c r="B20" s="857" t="s">
        <v>16</v>
      </c>
      <c r="C20" s="859"/>
      <c r="D20" s="705" t="s">
        <v>708</v>
      </c>
      <c r="E20" s="787"/>
      <c r="F20" s="1153"/>
      <c r="G20" s="1154" t="s">
        <v>150</v>
      </c>
      <c r="H20" s="1155"/>
    </row>
    <row r="21" spans="1:8" s="12" customFormat="1" ht="24" customHeight="1">
      <c r="A21" s="14"/>
      <c r="B21" s="860"/>
      <c r="C21" s="862"/>
      <c r="D21" s="52" t="s">
        <v>151</v>
      </c>
      <c r="E21" s="47" t="s">
        <v>72</v>
      </c>
      <c r="F21" s="53" t="s">
        <v>75</v>
      </c>
      <c r="G21" s="54" t="s">
        <v>72</v>
      </c>
      <c r="H21" s="53" t="s">
        <v>75</v>
      </c>
    </row>
    <row r="22" spans="1:8" s="12" customFormat="1" ht="24" customHeight="1">
      <c r="A22" s="14"/>
      <c r="B22" s="727" t="s">
        <v>572</v>
      </c>
      <c r="C22" s="728"/>
      <c r="D22" s="416">
        <v>3047</v>
      </c>
      <c r="E22" s="417">
        <v>2900</v>
      </c>
      <c r="F22" s="418">
        <v>2977</v>
      </c>
      <c r="G22" s="419">
        <v>288</v>
      </c>
      <c r="H22" s="420">
        <v>304</v>
      </c>
    </row>
    <row r="23" spans="1:8" s="12" customFormat="1" ht="24" customHeight="1">
      <c r="A23" s="14"/>
      <c r="B23" s="708" t="s">
        <v>647</v>
      </c>
      <c r="C23" s="699"/>
      <c r="D23" s="421">
        <v>2723</v>
      </c>
      <c r="E23" s="422">
        <v>2671</v>
      </c>
      <c r="F23" s="423">
        <v>2759</v>
      </c>
      <c r="G23" s="424">
        <v>258</v>
      </c>
      <c r="H23" s="425">
        <v>275</v>
      </c>
    </row>
    <row r="24" spans="1:8" s="12" customFormat="1" ht="24" customHeight="1">
      <c r="A24" s="14"/>
      <c r="B24" s="737" t="s">
        <v>731</v>
      </c>
      <c r="C24" s="883"/>
      <c r="D24" s="429">
        <v>2603</v>
      </c>
      <c r="E24" s="430">
        <v>2588</v>
      </c>
      <c r="F24" s="431">
        <v>2691</v>
      </c>
      <c r="G24" s="432">
        <v>46</v>
      </c>
      <c r="H24" s="433">
        <v>53</v>
      </c>
    </row>
    <row r="25" spans="1:8" s="12" customFormat="1" ht="15.75" customHeight="1">
      <c r="A25" s="14"/>
      <c r="B25" s="434" t="s">
        <v>753</v>
      </c>
      <c r="C25" s="435"/>
      <c r="D25" s="435"/>
      <c r="E25" s="435"/>
      <c r="F25" s="435"/>
      <c r="G25" s="435"/>
      <c r="H25" s="435"/>
    </row>
    <row r="26" spans="1:8" s="12" customFormat="1" ht="14.25" customHeight="1">
      <c r="A26" s="14"/>
      <c r="B26" s="324" t="s">
        <v>754</v>
      </c>
      <c r="C26" s="324"/>
      <c r="D26" s="324"/>
      <c r="E26" s="324"/>
      <c r="F26" s="324"/>
      <c r="G26" s="324"/>
      <c r="H26" s="324"/>
    </row>
    <row r="27" spans="1:8" s="12" customFormat="1" ht="14.25" customHeight="1">
      <c r="A27" s="14"/>
      <c r="B27" s="55"/>
      <c r="C27" s="324"/>
      <c r="D27" s="324"/>
      <c r="E27" s="324"/>
      <c r="F27" s="324"/>
      <c r="G27" s="324"/>
      <c r="H27" s="324"/>
    </row>
    <row r="28" spans="1:8" ht="14.25" customHeight="1">
      <c r="A28" s="9"/>
      <c r="B28" s="1150" t="s">
        <v>403</v>
      </c>
      <c r="C28" s="1150"/>
      <c r="D28" s="1150"/>
      <c r="E28" s="1150"/>
      <c r="F28" s="1150"/>
      <c r="G28" s="1150"/>
      <c r="H28" s="1150"/>
    </row>
    <row r="29" spans="1:8" ht="33" customHeight="1">
      <c r="A29" s="9"/>
      <c r="B29" s="815" t="s">
        <v>719</v>
      </c>
      <c r="C29" s="815"/>
      <c r="D29" s="815"/>
      <c r="E29" s="815"/>
      <c r="F29" s="815"/>
      <c r="G29" s="815"/>
      <c r="H29" s="815"/>
    </row>
    <row r="30" spans="1:8" ht="10.5" customHeight="1">
      <c r="A30" s="9"/>
      <c r="B30" s="276"/>
      <c r="C30" s="276"/>
      <c r="D30" s="276"/>
      <c r="E30" s="276"/>
      <c r="F30" s="276"/>
      <c r="G30" s="276"/>
      <c r="H30" s="276"/>
    </row>
    <row r="31" spans="1:8" s="17" customFormat="1" ht="20.149999999999999" customHeight="1">
      <c r="A31" s="724" t="s">
        <v>152</v>
      </c>
      <c r="B31" s="724"/>
      <c r="C31" s="724"/>
      <c r="D31" s="724"/>
      <c r="E31" s="724"/>
      <c r="F31" s="724"/>
      <c r="G31" s="724"/>
      <c r="H31" s="724"/>
    </row>
    <row r="32" spans="1:8" s="17" customFormat="1" ht="30" customHeight="1">
      <c r="B32" s="1145" t="s">
        <v>721</v>
      </c>
      <c r="C32" s="1145"/>
      <c r="D32" s="1145"/>
      <c r="E32" s="1145"/>
      <c r="F32" s="1145"/>
      <c r="G32" s="1145"/>
      <c r="H32" s="1145"/>
    </row>
    <row r="33" spans="1:8" s="12" customFormat="1" ht="20.149999999999999" customHeight="1">
      <c r="A33" s="14"/>
      <c r="B33" s="729" t="s">
        <v>99</v>
      </c>
      <c r="C33" s="731"/>
      <c r="D33" s="733"/>
      <c r="E33" s="864" t="s">
        <v>710</v>
      </c>
      <c r="F33" s="1148"/>
      <c r="G33" s="1148" t="s">
        <v>17</v>
      </c>
      <c r="H33" s="1149"/>
    </row>
    <row r="34" spans="1:8" s="12" customFormat="1" ht="20.149999999999999" customHeight="1">
      <c r="A34" s="14"/>
      <c r="B34" s="730"/>
      <c r="C34" s="1146"/>
      <c r="D34" s="1147"/>
      <c r="E34" s="322" t="s">
        <v>72</v>
      </c>
      <c r="F34" s="322" t="s">
        <v>74</v>
      </c>
      <c r="G34" s="322" t="s">
        <v>72</v>
      </c>
      <c r="H34" s="190" t="s">
        <v>75</v>
      </c>
    </row>
    <row r="35" spans="1:8" s="12" customFormat="1" ht="20.149999999999999" customHeight="1">
      <c r="A35" s="14"/>
      <c r="B35" s="1136" t="s">
        <v>574</v>
      </c>
      <c r="C35" s="1137"/>
      <c r="D35" s="1138"/>
      <c r="E35" s="436">
        <v>100</v>
      </c>
      <c r="F35" s="437">
        <v>226</v>
      </c>
      <c r="G35" s="437">
        <v>297</v>
      </c>
      <c r="H35" s="438">
        <v>438</v>
      </c>
    </row>
    <row r="36" spans="1:8" s="12" customFormat="1" ht="20.149999999999999" customHeight="1">
      <c r="A36" s="14"/>
      <c r="B36" s="1136" t="s">
        <v>653</v>
      </c>
      <c r="C36" s="1137"/>
      <c r="D36" s="1138"/>
      <c r="E36" s="436">
        <v>130</v>
      </c>
      <c r="F36" s="437">
        <v>239</v>
      </c>
      <c r="G36" s="437">
        <v>331</v>
      </c>
      <c r="H36" s="438">
        <v>506</v>
      </c>
    </row>
    <row r="37" spans="1:8" s="12" customFormat="1" ht="20.149999999999999" customHeight="1">
      <c r="A37" s="14"/>
      <c r="B37" s="701" t="s">
        <v>731</v>
      </c>
      <c r="C37" s="1139" t="s">
        <v>2</v>
      </c>
      <c r="D37" s="1140"/>
      <c r="E37" s="233">
        <f>SUM(E38:E40)</f>
        <v>107</v>
      </c>
      <c r="F37" s="233">
        <f>SUM(F38:F40)</f>
        <v>238</v>
      </c>
      <c r="G37" s="233">
        <f>SUM(G38:G40)</f>
        <v>288</v>
      </c>
      <c r="H37" s="439">
        <f>SUM(H38:H40)</f>
        <v>436</v>
      </c>
    </row>
    <row r="38" spans="1:8" s="12" customFormat="1" ht="20.149999999999999" customHeight="1">
      <c r="A38" s="14"/>
      <c r="B38" s="701"/>
      <c r="C38" s="1141" t="s">
        <v>5</v>
      </c>
      <c r="D38" s="1142"/>
      <c r="E38" s="222">
        <v>40</v>
      </c>
      <c r="F38" s="426">
        <v>89</v>
      </c>
      <c r="G38" s="426">
        <v>98</v>
      </c>
      <c r="H38" s="230">
        <v>162</v>
      </c>
    </row>
    <row r="39" spans="1:8" s="12" customFormat="1" ht="20.149999999999999" customHeight="1">
      <c r="A39" s="14"/>
      <c r="B39" s="701"/>
      <c r="C39" s="1141" t="s">
        <v>13</v>
      </c>
      <c r="D39" s="1142"/>
      <c r="E39" s="222">
        <v>35</v>
      </c>
      <c r="F39" s="426">
        <v>54</v>
      </c>
      <c r="G39" s="426">
        <v>104</v>
      </c>
      <c r="H39" s="230">
        <v>140</v>
      </c>
    </row>
    <row r="40" spans="1:8" s="12" customFormat="1" ht="20.149999999999999" customHeight="1">
      <c r="A40" s="14"/>
      <c r="B40" s="702"/>
      <c r="C40" s="1143" t="s">
        <v>4</v>
      </c>
      <c r="D40" s="1144"/>
      <c r="E40" s="221">
        <v>32</v>
      </c>
      <c r="F40" s="440">
        <v>95</v>
      </c>
      <c r="G40" s="440">
        <v>86</v>
      </c>
      <c r="H40" s="234">
        <v>134</v>
      </c>
    </row>
    <row r="41" spans="1:8" ht="20.149999999999999" customHeight="1">
      <c r="A41" s="9"/>
      <c r="B41" s="9"/>
      <c r="C41" s="9"/>
      <c r="D41" s="9"/>
      <c r="E41" s="9"/>
      <c r="F41" s="9"/>
      <c r="G41" s="9"/>
      <c r="H41" s="9"/>
    </row>
  </sheetData>
  <mergeCells count="34">
    <mergeCell ref="A1:H1"/>
    <mergeCell ref="A2:H2"/>
    <mergeCell ref="B3:H3"/>
    <mergeCell ref="B4:C5"/>
    <mergeCell ref="D4:D5"/>
    <mergeCell ref="E4:F4"/>
    <mergeCell ref="G4:H4"/>
    <mergeCell ref="B6:C6"/>
    <mergeCell ref="B7:C7"/>
    <mergeCell ref="B8:B12"/>
    <mergeCell ref="B13:H13"/>
    <mergeCell ref="A15:G15"/>
    <mergeCell ref="B22:C22"/>
    <mergeCell ref="B23:C23"/>
    <mergeCell ref="B24:C24"/>
    <mergeCell ref="B28:H28"/>
    <mergeCell ref="C16:G16"/>
    <mergeCell ref="B17:H19"/>
    <mergeCell ref="B20:C21"/>
    <mergeCell ref="D20:F20"/>
    <mergeCell ref="G20:H20"/>
    <mergeCell ref="B29:H29"/>
    <mergeCell ref="A31:H31"/>
    <mergeCell ref="B32:H32"/>
    <mergeCell ref="B33:D34"/>
    <mergeCell ref="E33:F33"/>
    <mergeCell ref="G33:H33"/>
    <mergeCell ref="B35:D35"/>
    <mergeCell ref="B36:D36"/>
    <mergeCell ref="B37:B40"/>
    <mergeCell ref="C37:D37"/>
    <mergeCell ref="C38:D38"/>
    <mergeCell ref="C39:D39"/>
    <mergeCell ref="C40:D40"/>
  </mergeCells>
  <phoneticPr fontId="2"/>
  <pageMargins left="0.74803149606299213" right="0.74803149606299213" top="0.98425196850393704" bottom="0.98425196850393704" header="0.51181102362204722" footer="0.51181102362204722"/>
  <pageSetup paperSize="9" scale="88" firstPageNumber="63" orientation="portrait"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0"/>
  <sheetViews>
    <sheetView showGridLines="0" view="pageBreakPreview" zoomScale="90" zoomScaleNormal="100" zoomScaleSheetLayoutView="90" workbookViewId="0">
      <selection sqref="A1:Q1"/>
    </sheetView>
  </sheetViews>
  <sheetFormatPr defaultColWidth="9" defaultRowHeight="14"/>
  <cols>
    <col min="1" max="1" width="1.6328125" style="9" customWidth="1"/>
    <col min="2" max="2" width="21.453125" style="9" bestFit="1" customWidth="1"/>
    <col min="3" max="3" width="8" style="9" bestFit="1" customWidth="1"/>
    <col min="4" max="4" width="4.08984375" style="9" bestFit="1" customWidth="1"/>
    <col min="5" max="5" width="8.453125" style="9" customWidth="1"/>
    <col min="6" max="6" width="4.08984375" style="9" bestFit="1" customWidth="1"/>
    <col min="7" max="7" width="7.08984375" style="9" customWidth="1"/>
    <col min="8" max="8" width="4.08984375" style="9" bestFit="1" customWidth="1"/>
    <col min="9" max="9" width="7.08984375" style="9" customWidth="1"/>
    <col min="10" max="10" width="4.08984375" style="9" bestFit="1" customWidth="1"/>
    <col min="11" max="11" width="7.08984375" style="9" customWidth="1"/>
    <col min="12" max="12" width="4.08984375" style="9" bestFit="1" customWidth="1"/>
    <col min="13" max="13" width="7.08984375" style="9" customWidth="1"/>
    <col min="14" max="14" width="0.453125" style="9" customWidth="1"/>
    <col min="15" max="15" width="2" style="9" customWidth="1"/>
    <col min="16" max="16384" width="9" style="9"/>
  </cols>
  <sheetData>
    <row r="1" spans="1:13" s="18" customFormat="1" ht="20.149999999999999" customHeight="1">
      <c r="A1" s="1166" t="s">
        <v>724</v>
      </c>
      <c r="B1" s="1166"/>
      <c r="C1" s="1166"/>
      <c r="D1" s="1166"/>
      <c r="E1" s="1166"/>
      <c r="F1" s="1166"/>
      <c r="G1" s="1166"/>
      <c r="H1" s="1166"/>
      <c r="I1" s="1166"/>
      <c r="J1" s="1166"/>
      <c r="K1" s="1166"/>
      <c r="L1" s="1166"/>
      <c r="M1" s="1166"/>
    </row>
    <row r="2" spans="1:13" s="18" customFormat="1" ht="11.75" customHeight="1">
      <c r="A2" s="312"/>
      <c r="B2" s="312"/>
      <c r="C2" s="312"/>
      <c r="D2" s="312"/>
      <c r="E2" s="312"/>
      <c r="F2" s="312"/>
      <c r="G2" s="312"/>
      <c r="H2" s="312"/>
      <c r="I2" s="312"/>
      <c r="J2" s="312"/>
      <c r="K2" s="312"/>
      <c r="L2" s="312"/>
      <c r="M2" s="312"/>
    </row>
    <row r="3" spans="1:13" s="18" customFormat="1" ht="20.149999999999999" customHeight="1">
      <c r="A3" s="312"/>
      <c r="B3" s="312" t="s">
        <v>723</v>
      </c>
      <c r="C3" s="312"/>
      <c r="D3" s="312"/>
      <c r="E3" s="312"/>
      <c r="F3" s="312"/>
      <c r="G3" s="312"/>
      <c r="H3" s="312"/>
      <c r="I3" s="312"/>
      <c r="J3" s="312"/>
      <c r="K3" s="312"/>
      <c r="L3" s="312"/>
      <c r="M3" s="312"/>
    </row>
    <row r="4" spans="1:13" s="18" customFormat="1" ht="9" customHeight="1">
      <c r="A4" s="312"/>
      <c r="B4" s="312"/>
      <c r="C4" s="312"/>
      <c r="D4" s="312"/>
      <c r="E4" s="312"/>
      <c r="F4" s="312"/>
      <c r="G4" s="312"/>
      <c r="H4" s="312"/>
      <c r="I4" s="312"/>
      <c r="J4" s="312"/>
      <c r="K4" s="312"/>
      <c r="L4" s="312"/>
      <c r="M4" s="312"/>
    </row>
    <row r="5" spans="1:13" s="18" customFormat="1" ht="4.5" customHeight="1">
      <c r="A5" s="312"/>
      <c r="B5" s="312"/>
      <c r="C5" s="312"/>
      <c r="D5" s="312"/>
      <c r="E5" s="312"/>
      <c r="F5" s="312"/>
      <c r="G5" s="312"/>
      <c r="H5" s="312"/>
      <c r="I5" s="312"/>
      <c r="J5" s="312"/>
      <c r="K5" s="312"/>
      <c r="L5" s="312"/>
      <c r="M5" s="312"/>
    </row>
    <row r="6" spans="1:13" s="12" customFormat="1" ht="15" customHeight="1">
      <c r="A6" s="259"/>
      <c r="B6" s="103"/>
      <c r="C6" s="713" t="s">
        <v>115</v>
      </c>
      <c r="D6" s="1167"/>
      <c r="E6" s="1167"/>
      <c r="F6" s="818" t="s">
        <v>116</v>
      </c>
      <c r="G6" s="818"/>
      <c r="H6" s="818"/>
      <c r="I6" s="818"/>
      <c r="J6" s="818"/>
      <c r="K6" s="818"/>
      <c r="L6" s="818"/>
      <c r="M6" s="1168"/>
    </row>
    <row r="7" spans="1:13" s="14" customFormat="1" ht="43.5" customHeight="1">
      <c r="A7" s="259"/>
      <c r="B7" s="104" t="s">
        <v>118</v>
      </c>
      <c r="C7" s="853" t="s">
        <v>371</v>
      </c>
      <c r="D7" s="854"/>
      <c r="E7" s="1172"/>
      <c r="F7" s="1173" t="s">
        <v>327</v>
      </c>
      <c r="G7" s="854"/>
      <c r="H7" s="854"/>
      <c r="I7" s="854"/>
      <c r="J7" s="854"/>
      <c r="K7" s="854"/>
      <c r="L7" s="854"/>
      <c r="M7" s="855"/>
    </row>
    <row r="8" spans="1:13" s="14" customFormat="1" ht="43.5" customHeight="1">
      <c r="A8" s="259"/>
      <c r="B8" s="441" t="s">
        <v>137</v>
      </c>
      <c r="C8" s="1174" t="s">
        <v>423</v>
      </c>
      <c r="D8" s="1175"/>
      <c r="E8" s="1176"/>
      <c r="F8" s="1177" t="s">
        <v>355</v>
      </c>
      <c r="G8" s="1175"/>
      <c r="H8" s="1175"/>
      <c r="I8" s="1175"/>
      <c r="J8" s="1175"/>
      <c r="K8" s="1175"/>
      <c r="L8" s="1175"/>
      <c r="M8" s="1178"/>
    </row>
    <row r="9" spans="1:13" s="14" customFormat="1" ht="43.5" customHeight="1">
      <c r="A9" s="259"/>
      <c r="B9" s="186"/>
      <c r="C9" s="323"/>
      <c r="D9" s="323"/>
      <c r="E9" s="323"/>
      <c r="F9" s="323"/>
      <c r="G9" s="323"/>
      <c r="H9" s="323"/>
      <c r="I9" s="323"/>
      <c r="J9" s="323"/>
      <c r="K9" s="323"/>
      <c r="L9" s="323"/>
      <c r="M9" s="323"/>
    </row>
    <row r="10" spans="1:13" s="14" customFormat="1" ht="43.5" customHeight="1">
      <c r="B10" s="857" t="s">
        <v>343</v>
      </c>
      <c r="C10" s="859"/>
      <c r="D10" s="809" t="s">
        <v>653</v>
      </c>
      <c r="E10" s="811"/>
      <c r="F10" s="863" t="s">
        <v>731</v>
      </c>
      <c r="G10" s="1181"/>
      <c r="H10" s="1181"/>
      <c r="I10" s="1181"/>
      <c r="J10" s="1181"/>
      <c r="K10" s="1181"/>
      <c r="L10" s="1181"/>
      <c r="M10" s="866"/>
    </row>
    <row r="11" spans="1:13" s="14" customFormat="1" ht="43.5" customHeight="1">
      <c r="B11" s="860"/>
      <c r="C11" s="862"/>
      <c r="D11" s="1179"/>
      <c r="E11" s="1180"/>
      <c r="F11" s="1182" t="s">
        <v>344</v>
      </c>
      <c r="G11" s="1170"/>
      <c r="H11" s="1169" t="s">
        <v>652</v>
      </c>
      <c r="I11" s="1170"/>
      <c r="J11" s="1169" t="s">
        <v>13</v>
      </c>
      <c r="K11" s="1170"/>
      <c r="L11" s="1169" t="s">
        <v>4</v>
      </c>
      <c r="M11" s="1171"/>
    </row>
    <row r="12" spans="1:13" s="14" customFormat="1" ht="18.75" customHeight="1">
      <c r="B12" s="1164" t="s">
        <v>118</v>
      </c>
      <c r="C12" s="268" t="s">
        <v>328</v>
      </c>
      <c r="D12" s="1184">
        <v>30</v>
      </c>
      <c r="E12" s="1185"/>
      <c r="F12" s="1184">
        <f t="shared" ref="F12:F20" si="0">SUM(H12:M12)</f>
        <v>60</v>
      </c>
      <c r="G12" s="1185"/>
      <c r="H12" s="1186">
        <v>24</v>
      </c>
      <c r="I12" s="1185"/>
      <c r="J12" s="1186">
        <v>24</v>
      </c>
      <c r="K12" s="1185"/>
      <c r="L12" s="1186">
        <v>12</v>
      </c>
      <c r="M12" s="1187"/>
    </row>
    <row r="13" spans="1:13" s="14" customFormat="1" ht="18.75" customHeight="1">
      <c r="B13" s="1183"/>
      <c r="C13" s="1188" t="s">
        <v>124</v>
      </c>
      <c r="D13" s="1189">
        <v>271</v>
      </c>
      <c r="E13" s="1190"/>
      <c r="F13" s="1189">
        <f t="shared" si="0"/>
        <v>410</v>
      </c>
      <c r="G13" s="1190"/>
      <c r="H13" s="1193">
        <v>147</v>
      </c>
      <c r="I13" s="1190"/>
      <c r="J13" s="1193">
        <v>159</v>
      </c>
      <c r="K13" s="1190"/>
      <c r="L13" s="1193">
        <v>104</v>
      </c>
      <c r="M13" s="1194"/>
    </row>
    <row r="14" spans="1:13" s="14" customFormat="1" ht="18.75" customHeight="1">
      <c r="B14" s="1165"/>
      <c r="C14" s="804"/>
      <c r="D14" s="1191"/>
      <c r="E14" s="1192"/>
      <c r="F14" s="1191">
        <f t="shared" si="0"/>
        <v>0</v>
      </c>
      <c r="G14" s="1192"/>
      <c r="H14" s="770"/>
      <c r="I14" s="1192"/>
      <c r="J14" s="770"/>
      <c r="K14" s="1192"/>
      <c r="L14" s="770"/>
      <c r="M14" s="772"/>
    </row>
    <row r="15" spans="1:13" s="14" customFormat="1" ht="18.75" customHeight="1">
      <c r="B15" s="1195" t="s">
        <v>137</v>
      </c>
      <c r="C15" s="268" t="s">
        <v>328</v>
      </c>
      <c r="D15" s="1184">
        <v>6</v>
      </c>
      <c r="E15" s="1185"/>
      <c r="F15" s="1184">
        <f t="shared" si="0"/>
        <v>7</v>
      </c>
      <c r="G15" s="1185"/>
      <c r="H15" s="1186">
        <v>3</v>
      </c>
      <c r="I15" s="1185"/>
      <c r="J15" s="1186">
        <v>2</v>
      </c>
      <c r="K15" s="1185"/>
      <c r="L15" s="1186">
        <v>2</v>
      </c>
      <c r="M15" s="1187"/>
    </row>
    <row r="16" spans="1:13" s="14" customFormat="1" ht="18.75" customHeight="1">
      <c r="B16" s="1196"/>
      <c r="C16" s="1188" t="s">
        <v>117</v>
      </c>
      <c r="D16" s="1189">
        <v>29</v>
      </c>
      <c r="E16" s="1190"/>
      <c r="F16" s="1189">
        <f t="shared" si="0"/>
        <v>46</v>
      </c>
      <c r="G16" s="1190"/>
      <c r="H16" s="1193">
        <v>24</v>
      </c>
      <c r="I16" s="1190"/>
      <c r="J16" s="1193">
        <v>11</v>
      </c>
      <c r="K16" s="1190"/>
      <c r="L16" s="1193">
        <v>11</v>
      </c>
      <c r="M16" s="1194"/>
    </row>
    <row r="17" spans="1:15" s="14" customFormat="1" ht="18.75" customHeight="1">
      <c r="B17" s="1197"/>
      <c r="C17" s="804"/>
      <c r="D17" s="1191"/>
      <c r="E17" s="1192"/>
      <c r="F17" s="1191">
        <f t="shared" si="0"/>
        <v>0</v>
      </c>
      <c r="G17" s="1192"/>
      <c r="H17" s="770"/>
      <c r="I17" s="1192"/>
      <c r="J17" s="770"/>
      <c r="K17" s="1192"/>
      <c r="L17" s="770"/>
      <c r="M17" s="772"/>
    </row>
    <row r="18" spans="1:15" s="14" customFormat="1" ht="18.75" customHeight="1">
      <c r="B18" s="1164" t="s">
        <v>119</v>
      </c>
      <c r="C18" s="267" t="s">
        <v>44</v>
      </c>
      <c r="D18" s="1207">
        <v>30</v>
      </c>
      <c r="E18" s="1208"/>
      <c r="F18" s="1207">
        <f t="shared" si="0"/>
        <v>21</v>
      </c>
      <c r="G18" s="1208"/>
      <c r="H18" s="1204">
        <v>9</v>
      </c>
      <c r="I18" s="1205"/>
      <c r="J18" s="1204">
        <v>5</v>
      </c>
      <c r="K18" s="1205"/>
      <c r="L18" s="1204">
        <v>7</v>
      </c>
      <c r="M18" s="1206"/>
    </row>
    <row r="19" spans="1:15" s="14" customFormat="1" ht="18.75" customHeight="1">
      <c r="B19" s="1183"/>
      <c r="C19" s="1188" t="s">
        <v>124</v>
      </c>
      <c r="D19" s="1209">
        <v>121</v>
      </c>
      <c r="E19" s="1210"/>
      <c r="F19" s="1209">
        <f t="shared" si="0"/>
        <v>85</v>
      </c>
      <c r="G19" s="1210"/>
      <c r="H19" s="1198">
        <v>31</v>
      </c>
      <c r="I19" s="1199"/>
      <c r="J19" s="1198">
        <v>21</v>
      </c>
      <c r="K19" s="1199"/>
      <c r="L19" s="1198">
        <v>33</v>
      </c>
      <c r="M19" s="1202"/>
    </row>
    <row r="20" spans="1:15" s="14" customFormat="1" ht="18.75" customHeight="1">
      <c r="B20" s="1165"/>
      <c r="C20" s="804"/>
      <c r="D20" s="757"/>
      <c r="E20" s="761"/>
      <c r="F20" s="757">
        <f t="shared" si="0"/>
        <v>0</v>
      </c>
      <c r="G20" s="761"/>
      <c r="H20" s="1200"/>
      <c r="I20" s="1201"/>
      <c r="J20" s="1200"/>
      <c r="K20" s="1201"/>
      <c r="L20" s="1200"/>
      <c r="M20" s="1203"/>
    </row>
    <row r="21" spans="1:15" s="14" customFormat="1" ht="17.25" customHeight="1">
      <c r="B21" s="17" t="s">
        <v>755</v>
      </c>
      <c r="C21" s="9"/>
      <c r="D21" s="9"/>
      <c r="E21" s="9"/>
      <c r="F21" s="9"/>
      <c r="G21" s="9"/>
      <c r="H21" s="9"/>
      <c r="I21" s="9"/>
      <c r="J21" s="9"/>
      <c r="K21" s="9"/>
      <c r="L21" s="9"/>
      <c r="M21" s="9"/>
    </row>
    <row r="22" spans="1:15" s="14" customFormat="1" ht="17.25" customHeight="1">
      <c r="B22" s="9"/>
      <c r="C22" s="9"/>
      <c r="D22" s="9"/>
      <c r="E22" s="9"/>
      <c r="F22" s="9"/>
      <c r="G22" s="9"/>
      <c r="H22" s="9"/>
      <c r="I22" s="9"/>
      <c r="J22" s="9"/>
      <c r="K22" s="9"/>
      <c r="L22" s="9"/>
      <c r="M22" s="9"/>
    </row>
    <row r="23" spans="1:15" s="18" customFormat="1" ht="20.149999999999999" customHeight="1">
      <c r="A23" s="1166" t="s">
        <v>711</v>
      </c>
      <c r="B23" s="1166"/>
      <c r="C23" s="1166"/>
      <c r="D23" s="1166"/>
      <c r="E23" s="1166"/>
      <c r="F23" s="1166"/>
      <c r="G23" s="1166"/>
    </row>
    <row r="24" spans="1:15" s="18" customFormat="1" ht="32.25" customHeight="1">
      <c r="A24" s="311"/>
      <c r="B24" s="1217" t="s">
        <v>662</v>
      </c>
      <c r="C24" s="1217"/>
      <c r="D24" s="1217"/>
      <c r="E24" s="1217"/>
      <c r="F24" s="1217"/>
      <c r="G24" s="1217"/>
      <c r="H24" s="1217"/>
      <c r="I24" s="1217"/>
      <c r="J24" s="1217"/>
      <c r="K24" s="1217"/>
      <c r="L24" s="1217"/>
      <c r="M24" s="1217"/>
    </row>
    <row r="25" spans="1:15" s="14" customFormat="1" ht="22.5" customHeight="1">
      <c r="A25" s="12"/>
      <c r="B25" s="1211"/>
      <c r="C25" s="1212"/>
      <c r="D25" s="705" t="s">
        <v>731</v>
      </c>
      <c r="E25" s="706"/>
      <c r="F25" s="46"/>
      <c r="G25" s="46"/>
      <c r="J25" s="57"/>
      <c r="K25" s="57"/>
      <c r="L25" s="57"/>
      <c r="M25" s="57"/>
      <c r="N25" s="57"/>
      <c r="O25" s="57"/>
    </row>
    <row r="26" spans="1:15" s="14" customFormat="1" ht="33.75" customHeight="1">
      <c r="A26" s="12"/>
      <c r="B26" s="1213" t="s">
        <v>661</v>
      </c>
      <c r="C26" s="1214"/>
      <c r="D26" s="1218" t="s">
        <v>756</v>
      </c>
      <c r="E26" s="1219"/>
      <c r="F26" s="319"/>
      <c r="G26" s="319"/>
      <c r="J26" s="57"/>
      <c r="K26" s="57"/>
      <c r="L26" s="316"/>
      <c r="M26" s="316"/>
      <c r="N26" s="316"/>
      <c r="O26" s="324"/>
    </row>
    <row r="27" spans="1:15" s="14" customFormat="1" ht="22.5" customHeight="1">
      <c r="A27" s="12"/>
      <c r="B27" s="1215" t="s">
        <v>698</v>
      </c>
      <c r="C27" s="1216"/>
      <c r="D27" s="1220">
        <v>1521</v>
      </c>
      <c r="E27" s="1221"/>
      <c r="F27" s="319"/>
      <c r="G27" s="319"/>
      <c r="I27" s="128"/>
      <c r="J27" s="57"/>
      <c r="K27" s="57"/>
      <c r="L27" s="194"/>
      <c r="M27" s="319"/>
      <c r="N27" s="319"/>
      <c r="O27" s="319"/>
    </row>
    <row r="28" spans="1:15" s="106" customFormat="1" ht="20.149999999999999" customHeight="1">
      <c r="D28" s="17" t="s">
        <v>757</v>
      </c>
    </row>
    <row r="29" spans="1:15" s="14" customFormat="1">
      <c r="A29" s="9"/>
      <c r="B29" s="9"/>
      <c r="C29" s="9"/>
      <c r="D29" s="9"/>
      <c r="E29" s="9"/>
      <c r="F29" s="9"/>
      <c r="G29" s="9"/>
      <c r="H29" s="9"/>
      <c r="I29" s="9"/>
      <c r="J29" s="9"/>
      <c r="K29" s="9"/>
      <c r="L29" s="9"/>
      <c r="M29" s="9"/>
      <c r="N29" s="9"/>
    </row>
    <row r="30" spans="1:15" s="14" customFormat="1">
      <c r="A30" s="9"/>
      <c r="B30" s="9"/>
      <c r="C30" s="9"/>
      <c r="D30" s="9"/>
      <c r="E30" s="9"/>
      <c r="F30" s="9"/>
      <c r="G30" s="9"/>
      <c r="H30" s="9"/>
      <c r="I30" s="9"/>
      <c r="J30" s="9"/>
      <c r="K30" s="9"/>
      <c r="L30" s="9"/>
      <c r="M30" s="9"/>
      <c r="N30" s="9"/>
    </row>
  </sheetData>
  <mergeCells count="58">
    <mergeCell ref="A23:G23"/>
    <mergeCell ref="B25:C25"/>
    <mergeCell ref="B26:C26"/>
    <mergeCell ref="B27:C27"/>
    <mergeCell ref="B24:M24"/>
    <mergeCell ref="D25:E25"/>
    <mergeCell ref="D26:E26"/>
    <mergeCell ref="D27:E27"/>
    <mergeCell ref="J19:K20"/>
    <mergeCell ref="L19:M20"/>
    <mergeCell ref="J18:K18"/>
    <mergeCell ref="L18:M18"/>
    <mergeCell ref="B18:B20"/>
    <mergeCell ref="D18:E18"/>
    <mergeCell ref="C19:C20"/>
    <mergeCell ref="D19:E20"/>
    <mergeCell ref="F19:G20"/>
    <mergeCell ref="H19:I20"/>
    <mergeCell ref="F18:G18"/>
    <mergeCell ref="H18:I18"/>
    <mergeCell ref="B15:B17"/>
    <mergeCell ref="D15:E15"/>
    <mergeCell ref="F15:G15"/>
    <mergeCell ref="H15:I15"/>
    <mergeCell ref="J15:K15"/>
    <mergeCell ref="J16:K17"/>
    <mergeCell ref="L15:M15"/>
    <mergeCell ref="C16:C17"/>
    <mergeCell ref="D16:E17"/>
    <mergeCell ref="F16:G17"/>
    <mergeCell ref="H16:I17"/>
    <mergeCell ref="L16:M17"/>
    <mergeCell ref="L12:M12"/>
    <mergeCell ref="C13:C14"/>
    <mergeCell ref="D13:E14"/>
    <mergeCell ref="F13:G14"/>
    <mergeCell ref="H13:I14"/>
    <mergeCell ref="J13:K14"/>
    <mergeCell ref="L13:M14"/>
    <mergeCell ref="B12:B14"/>
    <mergeCell ref="D12:E12"/>
    <mergeCell ref="F12:G12"/>
    <mergeCell ref="H12:I12"/>
    <mergeCell ref="J12:K12"/>
    <mergeCell ref="A1:M1"/>
    <mergeCell ref="C6:E6"/>
    <mergeCell ref="F6:M6"/>
    <mergeCell ref="J11:K11"/>
    <mergeCell ref="L11:M11"/>
    <mergeCell ref="C7:E7"/>
    <mergeCell ref="F7:M7"/>
    <mergeCell ref="C8:E8"/>
    <mergeCell ref="F8:M8"/>
    <mergeCell ref="B10:C11"/>
    <mergeCell ref="D10:E11"/>
    <mergeCell ref="F10:M10"/>
    <mergeCell ref="F11:G11"/>
    <mergeCell ref="H11:I11"/>
  </mergeCells>
  <phoneticPr fontId="2"/>
  <pageMargins left="0.74803149606299213" right="0.74803149606299213" top="0.98425196850393704" bottom="0.98425196850393704" header="0.51181102362204722" footer="0.51181102362204722"/>
  <pageSetup paperSize="9" scale="98" firstPageNumber="64" orientation="portrait" useFirstPageNumber="1" r:id="rId1"/>
  <headerFooter differentOddEven="1" alignWithMargins="0">
    <oddFooter>&amp;C&amp;P</oddFooter>
    <evenFooter>&amp;C&amp;P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9"/>
  <sheetViews>
    <sheetView showGridLines="0" view="pageBreakPreview" zoomScale="110" zoomScaleNormal="100" zoomScaleSheetLayoutView="110" workbookViewId="0">
      <selection sqref="A1:Q1"/>
    </sheetView>
  </sheetViews>
  <sheetFormatPr defaultColWidth="9" defaultRowHeight="20.149999999999999" customHeight="1"/>
  <cols>
    <col min="1" max="1" width="1.6328125" style="106" customWidth="1"/>
    <col min="2" max="2" width="3" style="106" customWidth="1"/>
    <col min="3" max="3" width="3" style="106" bestFit="1" customWidth="1"/>
    <col min="4" max="4" width="16.36328125" style="106" customWidth="1"/>
    <col min="5" max="15" width="6.08984375" style="106" customWidth="1"/>
    <col min="16" max="16" width="8.08984375" style="106" customWidth="1"/>
    <col min="17" max="16384" width="9" style="106"/>
  </cols>
  <sheetData>
    <row r="1" spans="1:16" s="18" customFormat="1" ht="20.149999999999999" customHeight="1">
      <c r="A1" s="1229" t="s">
        <v>10</v>
      </c>
      <c r="B1" s="1229"/>
      <c r="C1" s="1229"/>
      <c r="D1" s="1229"/>
      <c r="E1" s="1229"/>
      <c r="F1" s="1229"/>
      <c r="G1" s="1229"/>
      <c r="H1" s="1229"/>
      <c r="I1" s="1229"/>
      <c r="J1" s="1229"/>
      <c r="K1" s="1229"/>
      <c r="L1" s="1229"/>
      <c r="M1" s="1229"/>
      <c r="N1" s="1229"/>
      <c r="O1" s="1229"/>
    </row>
    <row r="2" spans="1:16" s="14" customFormat="1" ht="14.25" customHeight="1">
      <c r="A2" s="105"/>
      <c r="B2" s="105"/>
      <c r="C2" s="105"/>
      <c r="D2" s="105"/>
      <c r="E2" s="105"/>
      <c r="F2" s="105"/>
      <c r="G2" s="105"/>
      <c r="H2" s="105"/>
      <c r="I2" s="105"/>
      <c r="J2" s="105"/>
      <c r="K2" s="105"/>
      <c r="L2" s="105"/>
      <c r="M2" s="1230" t="s">
        <v>733</v>
      </c>
      <c r="N2" s="1230"/>
      <c r="O2" s="1230"/>
    </row>
    <row r="3" spans="1:16" s="14" customFormat="1" ht="19.5" customHeight="1">
      <c r="A3" s="105"/>
      <c r="B3" s="1231" t="s">
        <v>421</v>
      </c>
      <c r="C3" s="1232"/>
      <c r="D3" s="1232"/>
      <c r="E3" s="1232"/>
      <c r="F3" s="1232"/>
      <c r="G3" s="731" t="s">
        <v>96</v>
      </c>
      <c r="H3" s="731"/>
      <c r="I3" s="731"/>
      <c r="J3" s="731"/>
      <c r="K3" s="1232" t="s">
        <v>139</v>
      </c>
      <c r="L3" s="1232"/>
      <c r="M3" s="1232"/>
      <c r="N3" s="1232"/>
      <c r="O3" s="1233"/>
    </row>
    <row r="4" spans="1:16" s="14" customFormat="1" ht="19.5" customHeight="1">
      <c r="A4" s="105"/>
      <c r="B4" s="1222" t="s">
        <v>372</v>
      </c>
      <c r="C4" s="1223"/>
      <c r="D4" s="1223"/>
      <c r="E4" s="1223"/>
      <c r="F4" s="1223"/>
      <c r="G4" s="1224" t="s">
        <v>573</v>
      </c>
      <c r="H4" s="1224"/>
      <c r="I4" s="1224"/>
      <c r="J4" s="1224"/>
      <c r="K4" s="1223" t="s">
        <v>758</v>
      </c>
      <c r="L4" s="1223"/>
      <c r="M4" s="1223"/>
      <c r="N4" s="1223"/>
      <c r="O4" s="1225"/>
    </row>
    <row r="5" spans="1:16" s="14" customFormat="1" ht="28.5" customHeight="1">
      <c r="A5" s="105"/>
      <c r="B5" s="1222" t="s">
        <v>565</v>
      </c>
      <c r="C5" s="1223"/>
      <c r="D5" s="1223"/>
      <c r="E5" s="1223"/>
      <c r="F5" s="1223"/>
      <c r="G5" s="816" t="s">
        <v>611</v>
      </c>
      <c r="H5" s="1224"/>
      <c r="I5" s="1224"/>
      <c r="J5" s="1224"/>
      <c r="K5" s="1223" t="s">
        <v>566</v>
      </c>
      <c r="L5" s="1223"/>
      <c r="M5" s="1223"/>
      <c r="N5" s="1223"/>
      <c r="O5" s="1225"/>
    </row>
    <row r="6" spans="1:16" s="14" customFormat="1" ht="19.5" customHeight="1">
      <c r="A6" s="105"/>
      <c r="B6" s="1226" t="s">
        <v>567</v>
      </c>
      <c r="C6" s="1227"/>
      <c r="D6" s="1227"/>
      <c r="E6" s="1227"/>
      <c r="F6" s="1227"/>
      <c r="G6" s="1146" t="s">
        <v>712</v>
      </c>
      <c r="H6" s="1146"/>
      <c r="I6" s="1146"/>
      <c r="J6" s="1146"/>
      <c r="K6" s="1227" t="s">
        <v>568</v>
      </c>
      <c r="L6" s="1227"/>
      <c r="M6" s="1227"/>
      <c r="N6" s="1227"/>
      <c r="O6" s="1228"/>
    </row>
    <row r="7" spans="1:16" ht="18" customHeight="1">
      <c r="A7" s="271"/>
      <c r="B7" s="1234"/>
      <c r="C7" s="1234"/>
      <c r="D7" s="1234"/>
      <c r="E7" s="1234"/>
      <c r="F7" s="1234"/>
      <c r="G7" s="790"/>
      <c r="H7" s="790"/>
      <c r="I7" s="790"/>
      <c r="J7" s="790"/>
      <c r="K7" s="1234"/>
      <c r="L7" s="1234"/>
      <c r="M7" s="1234"/>
      <c r="N7" s="1234"/>
      <c r="O7" s="1234"/>
    </row>
    <row r="8" spans="1:16" s="18" customFormat="1" ht="20.149999999999999" customHeight="1">
      <c r="A8" s="724" t="s">
        <v>11</v>
      </c>
      <c r="B8" s="724"/>
      <c r="C8" s="724"/>
      <c r="D8" s="724"/>
      <c r="E8" s="724"/>
      <c r="F8" s="724"/>
      <c r="G8" s="724"/>
      <c r="H8" s="724"/>
      <c r="I8" s="724"/>
      <c r="J8" s="724"/>
      <c r="K8" s="724"/>
      <c r="L8" s="724"/>
      <c r="M8" s="724"/>
      <c r="N8" s="724"/>
      <c r="O8" s="724"/>
    </row>
    <row r="9" spans="1:16" s="14" customFormat="1" ht="28.5" customHeight="1">
      <c r="B9" s="712" t="s">
        <v>539</v>
      </c>
      <c r="C9" s="712"/>
      <c r="D9" s="712"/>
      <c r="E9" s="712"/>
      <c r="F9" s="712"/>
      <c r="G9" s="712"/>
      <c r="H9" s="712"/>
      <c r="I9" s="712"/>
      <c r="J9" s="712"/>
      <c r="K9" s="712"/>
      <c r="L9" s="712"/>
      <c r="M9" s="712"/>
      <c r="N9" s="712"/>
      <c r="O9" s="712"/>
      <c r="P9" s="712"/>
    </row>
    <row r="10" spans="1:16" s="14" customFormat="1" ht="20.149999999999999" customHeight="1">
      <c r="B10" s="857" t="s">
        <v>343</v>
      </c>
      <c r="C10" s="858"/>
      <c r="D10" s="858"/>
      <c r="E10" s="859"/>
      <c r="F10" s="857" t="s">
        <v>3</v>
      </c>
      <c r="G10" s="859"/>
      <c r="H10" s="1235" t="s">
        <v>113</v>
      </c>
      <c r="I10" s="1235"/>
      <c r="J10" s="1235"/>
      <c r="K10" s="1235"/>
      <c r="L10" s="1236"/>
      <c r="M10" s="1236"/>
      <c r="N10" s="1236"/>
      <c r="O10" s="1236"/>
    </row>
    <row r="11" spans="1:16" s="14" customFormat="1" ht="20.149999999999999" customHeight="1">
      <c r="B11" s="860"/>
      <c r="C11" s="861"/>
      <c r="D11" s="861"/>
      <c r="E11" s="862"/>
      <c r="F11" s="860"/>
      <c r="G11" s="862"/>
      <c r="H11" s="1237" t="s">
        <v>373</v>
      </c>
      <c r="I11" s="1238"/>
      <c r="J11" s="1237" t="s">
        <v>172</v>
      </c>
      <c r="K11" s="1238"/>
      <c r="L11" s="1239"/>
      <c r="M11" s="1239"/>
      <c r="N11" s="1236"/>
      <c r="O11" s="1236"/>
    </row>
    <row r="12" spans="1:16" s="14" customFormat="1" ht="22.5" customHeight="1">
      <c r="B12" s="863" t="s">
        <v>344</v>
      </c>
      <c r="C12" s="1181"/>
      <c r="D12" s="1181"/>
      <c r="E12" s="866"/>
      <c r="F12" s="1240">
        <f>SUM(F13:G15)</f>
        <v>36</v>
      </c>
      <c r="G12" s="1241"/>
      <c r="H12" s="1240">
        <f>SUM(H13:I15)</f>
        <v>306</v>
      </c>
      <c r="I12" s="1241"/>
      <c r="J12" s="1240">
        <f>SUM(J13:K15)</f>
        <v>338</v>
      </c>
      <c r="K12" s="1242"/>
      <c r="L12" s="1243"/>
      <c r="M12" s="1243"/>
      <c r="N12" s="1243"/>
      <c r="O12" s="1243"/>
    </row>
    <row r="13" spans="1:16" s="14" customFormat="1" ht="22.5" customHeight="1">
      <c r="B13" s="1244" t="s">
        <v>5</v>
      </c>
      <c r="C13" s="1245"/>
      <c r="D13" s="1245"/>
      <c r="E13" s="1246"/>
      <c r="F13" s="1247">
        <v>12</v>
      </c>
      <c r="G13" s="780"/>
      <c r="H13" s="1248">
        <v>98</v>
      </c>
      <c r="I13" s="1248"/>
      <c r="J13" s="1248">
        <v>103</v>
      </c>
      <c r="K13" s="1248"/>
      <c r="L13" s="1243"/>
      <c r="M13" s="1243"/>
      <c r="N13" s="1243"/>
      <c r="O13" s="1243"/>
    </row>
    <row r="14" spans="1:16" s="14" customFormat="1" ht="22.5" customHeight="1">
      <c r="B14" s="1244" t="s">
        <v>13</v>
      </c>
      <c r="C14" s="1245"/>
      <c r="D14" s="1245"/>
      <c r="E14" s="1246"/>
      <c r="F14" s="1247">
        <v>12</v>
      </c>
      <c r="G14" s="780"/>
      <c r="H14" s="1248">
        <v>122</v>
      </c>
      <c r="I14" s="1248"/>
      <c r="J14" s="1248">
        <v>148</v>
      </c>
      <c r="K14" s="1248"/>
      <c r="L14" s="1243"/>
      <c r="M14" s="1243"/>
      <c r="N14" s="1243"/>
      <c r="O14" s="1243"/>
    </row>
    <row r="15" spans="1:16" s="14" customFormat="1" ht="22.5" customHeight="1">
      <c r="B15" s="1182" t="s">
        <v>4</v>
      </c>
      <c r="C15" s="1253"/>
      <c r="D15" s="1253"/>
      <c r="E15" s="1171"/>
      <c r="F15" s="1254">
        <v>12</v>
      </c>
      <c r="G15" s="1255"/>
      <c r="H15" s="1256">
        <v>86</v>
      </c>
      <c r="I15" s="1256"/>
      <c r="J15" s="1256">
        <v>87</v>
      </c>
      <c r="K15" s="1256"/>
      <c r="L15" s="1243"/>
      <c r="M15" s="1243"/>
      <c r="N15" s="1243"/>
      <c r="O15" s="1243"/>
    </row>
    <row r="16" spans="1:16" ht="15.75" customHeight="1">
      <c r="A16" s="9"/>
      <c r="B16" s="107"/>
      <c r="C16" s="107"/>
      <c r="D16" s="107"/>
      <c r="E16" s="107"/>
      <c r="F16" s="44"/>
      <c r="G16" s="44"/>
      <c r="H16" s="108"/>
      <c r="I16" s="108"/>
      <c r="J16" s="108"/>
      <c r="K16" s="108"/>
      <c r="L16" s="108"/>
      <c r="M16" s="108"/>
      <c r="N16" s="108"/>
      <c r="O16" s="108"/>
      <c r="P16" s="9"/>
    </row>
    <row r="17" spans="1:16" s="18" customFormat="1" ht="20.149999999999999" customHeight="1">
      <c r="A17" s="724" t="s">
        <v>582</v>
      </c>
      <c r="B17" s="724"/>
      <c r="C17" s="724"/>
      <c r="D17" s="724"/>
      <c r="E17" s="724"/>
      <c r="F17" s="724"/>
      <c r="G17" s="724"/>
      <c r="H17" s="724"/>
      <c r="I17" s="724"/>
      <c r="J17" s="724"/>
      <c r="K17" s="724"/>
      <c r="L17" s="724"/>
      <c r="M17" s="724"/>
      <c r="N17" s="724"/>
      <c r="O17" s="724"/>
    </row>
    <row r="18" spans="1:16" s="14" customFormat="1" ht="28.5" customHeight="1">
      <c r="B18" s="712" t="s">
        <v>583</v>
      </c>
      <c r="C18" s="712"/>
      <c r="D18" s="712"/>
      <c r="E18" s="712"/>
      <c r="F18" s="712"/>
      <c r="G18" s="712"/>
      <c r="H18" s="712"/>
      <c r="I18" s="712"/>
      <c r="J18" s="712"/>
      <c r="K18" s="712"/>
      <c r="L18" s="712"/>
      <c r="M18" s="712"/>
      <c r="N18" s="712"/>
      <c r="O18" s="712"/>
      <c r="P18" s="712"/>
    </row>
    <row r="19" spans="1:16" s="14" customFormat="1" ht="22.5" customHeight="1">
      <c r="B19" s="857" t="s">
        <v>343</v>
      </c>
      <c r="C19" s="858"/>
      <c r="D19" s="858"/>
      <c r="E19" s="859"/>
      <c r="F19" s="1249" t="s">
        <v>584</v>
      </c>
      <c r="G19" s="1250"/>
      <c r="H19" s="1235" t="s">
        <v>113</v>
      </c>
      <c r="I19" s="1235"/>
      <c r="J19" s="1235"/>
      <c r="K19" s="1235"/>
      <c r="L19" s="57"/>
      <c r="M19" s="57"/>
      <c r="N19" s="57"/>
      <c r="O19" s="57"/>
    </row>
    <row r="20" spans="1:16" s="14" customFormat="1" ht="22.5" customHeight="1">
      <c r="B20" s="860"/>
      <c r="C20" s="861"/>
      <c r="D20" s="861"/>
      <c r="E20" s="862"/>
      <c r="F20" s="1251"/>
      <c r="G20" s="1252"/>
      <c r="H20" s="1237" t="s">
        <v>373</v>
      </c>
      <c r="I20" s="1238"/>
      <c r="J20" s="1237" t="s">
        <v>172</v>
      </c>
      <c r="K20" s="1238"/>
      <c r="L20" s="220"/>
      <c r="M20" s="220"/>
      <c r="N20" s="220"/>
      <c r="O20" s="57"/>
    </row>
    <row r="21" spans="1:16" s="14" customFormat="1" ht="22.5" customHeight="1">
      <c r="B21" s="863" t="s">
        <v>344</v>
      </c>
      <c r="C21" s="1181"/>
      <c r="D21" s="1181"/>
      <c r="E21" s="866"/>
      <c r="F21" s="1207">
        <f t="shared" ref="F21" si="0">SUM(F22:F24)</f>
        <v>135</v>
      </c>
      <c r="G21" s="1271"/>
      <c r="H21" s="1240">
        <f>SUM(H22:I24)</f>
        <v>228</v>
      </c>
      <c r="I21" s="1242"/>
      <c r="J21" s="1240">
        <f>SUM(J22:K24)</f>
        <v>246</v>
      </c>
      <c r="K21" s="1242"/>
      <c r="L21" s="319"/>
      <c r="M21" s="319"/>
      <c r="N21" s="319"/>
      <c r="O21" s="319"/>
    </row>
    <row r="22" spans="1:16" s="14" customFormat="1" ht="22.5" customHeight="1">
      <c r="B22" s="1244" t="s">
        <v>5</v>
      </c>
      <c r="C22" s="1245"/>
      <c r="D22" s="1245"/>
      <c r="E22" s="1246"/>
      <c r="F22" s="776">
        <v>48</v>
      </c>
      <c r="G22" s="792"/>
      <c r="H22" s="1248">
        <v>104</v>
      </c>
      <c r="I22" s="1248"/>
      <c r="J22" s="1248">
        <v>113</v>
      </c>
      <c r="K22" s="1248"/>
      <c r="L22" s="319"/>
      <c r="M22" s="319"/>
      <c r="N22" s="319"/>
      <c r="O22" s="319"/>
    </row>
    <row r="23" spans="1:16" s="14" customFormat="1" ht="22.5" customHeight="1">
      <c r="B23" s="1244" t="s">
        <v>13</v>
      </c>
      <c r="C23" s="1245"/>
      <c r="D23" s="1245"/>
      <c r="E23" s="1246"/>
      <c r="F23" s="776">
        <v>40</v>
      </c>
      <c r="G23" s="792"/>
      <c r="H23" s="1248">
        <v>70</v>
      </c>
      <c r="I23" s="1248"/>
      <c r="J23" s="1248">
        <v>76</v>
      </c>
      <c r="K23" s="1248"/>
      <c r="L23" s="319"/>
      <c r="M23" s="319"/>
      <c r="N23" s="319"/>
      <c r="O23" s="319"/>
    </row>
    <row r="24" spans="1:16" s="14" customFormat="1" ht="22.5" customHeight="1">
      <c r="B24" s="1182" t="s">
        <v>4</v>
      </c>
      <c r="C24" s="1253"/>
      <c r="D24" s="1253"/>
      <c r="E24" s="1171"/>
      <c r="F24" s="1272">
        <v>47</v>
      </c>
      <c r="G24" s="1273"/>
      <c r="H24" s="1256">
        <v>54</v>
      </c>
      <c r="I24" s="1256"/>
      <c r="J24" s="1256">
        <v>57</v>
      </c>
      <c r="K24" s="1256"/>
      <c r="L24" s="319"/>
      <c r="M24" s="319"/>
      <c r="N24" s="319"/>
      <c r="O24" s="319"/>
    </row>
    <row r="25" spans="1:16" s="14" customFormat="1" ht="22.5" customHeight="1">
      <c r="B25" s="324" t="s">
        <v>703</v>
      </c>
      <c r="C25" s="316"/>
      <c r="D25" s="316"/>
      <c r="E25" s="316"/>
      <c r="F25" s="319"/>
      <c r="G25" s="319"/>
      <c r="H25" s="319"/>
      <c r="I25" s="319"/>
      <c r="J25" s="319"/>
      <c r="K25" s="319"/>
      <c r="L25" s="319"/>
      <c r="M25" s="319"/>
      <c r="N25" s="319"/>
      <c r="O25" s="319"/>
    </row>
    <row r="26" spans="1:16" s="14" customFormat="1" ht="22.5" customHeight="1">
      <c r="B26" s="1305" t="s">
        <v>343</v>
      </c>
      <c r="C26" s="1148"/>
      <c r="D26" s="1148"/>
      <c r="E26" s="865"/>
      <c r="F26" s="1237" t="s">
        <v>699</v>
      </c>
      <c r="G26" s="1238"/>
      <c r="H26" s="1237" t="s">
        <v>700</v>
      </c>
      <c r="I26" s="1238"/>
      <c r="J26" s="1237" t="s">
        <v>768</v>
      </c>
      <c r="K26" s="1238"/>
      <c r="L26" s="319"/>
    </row>
    <row r="27" spans="1:16" s="14" customFormat="1" ht="32.25" customHeight="1">
      <c r="B27" s="1276"/>
      <c r="C27" s="1143"/>
      <c r="D27" s="1143"/>
      <c r="E27" s="1169"/>
      <c r="F27" s="237" t="s">
        <v>701</v>
      </c>
      <c r="G27" s="238" t="s">
        <v>702</v>
      </c>
      <c r="H27" s="239" t="s">
        <v>701</v>
      </c>
      <c r="I27" s="238" t="s">
        <v>702</v>
      </c>
      <c r="J27" s="239" t="s">
        <v>701</v>
      </c>
      <c r="K27" s="238" t="s">
        <v>702</v>
      </c>
      <c r="L27" s="319"/>
    </row>
    <row r="28" spans="1:16" s="14" customFormat="1" ht="22.5" customHeight="1">
      <c r="B28" s="1303" t="s">
        <v>344</v>
      </c>
      <c r="C28" s="1139"/>
      <c r="D28" s="1139"/>
      <c r="E28" s="1304"/>
      <c r="F28" s="442">
        <f t="shared" ref="F28:K28" si="1">SUM(F29:F31)</f>
        <v>153</v>
      </c>
      <c r="G28" s="229">
        <f t="shared" si="1"/>
        <v>155</v>
      </c>
      <c r="H28" s="233">
        <f t="shared" si="1"/>
        <v>228</v>
      </c>
      <c r="I28" s="229">
        <f t="shared" si="1"/>
        <v>246</v>
      </c>
      <c r="J28" s="233">
        <f t="shared" si="1"/>
        <v>88</v>
      </c>
      <c r="K28" s="229">
        <f t="shared" si="1"/>
        <v>88</v>
      </c>
      <c r="L28" s="319"/>
    </row>
    <row r="29" spans="1:16" s="14" customFormat="1" ht="22.5" customHeight="1">
      <c r="B29" s="1274" t="s">
        <v>5</v>
      </c>
      <c r="C29" s="1141"/>
      <c r="D29" s="1141"/>
      <c r="E29" s="1275"/>
      <c r="F29" s="232">
        <v>63</v>
      </c>
      <c r="G29" s="230">
        <v>63</v>
      </c>
      <c r="H29" s="222">
        <v>104</v>
      </c>
      <c r="I29" s="230">
        <v>113</v>
      </c>
      <c r="J29" s="222">
        <v>48</v>
      </c>
      <c r="K29" s="230">
        <v>48</v>
      </c>
      <c r="L29" s="319"/>
    </row>
    <row r="30" spans="1:16" s="14" customFormat="1" ht="22.5" customHeight="1">
      <c r="B30" s="1274" t="s">
        <v>13</v>
      </c>
      <c r="C30" s="1141"/>
      <c r="D30" s="1141"/>
      <c r="E30" s="1275"/>
      <c r="F30" s="232">
        <v>48</v>
      </c>
      <c r="G30" s="230">
        <v>49</v>
      </c>
      <c r="H30" s="222">
        <v>70</v>
      </c>
      <c r="I30" s="230">
        <v>76</v>
      </c>
      <c r="J30" s="222">
        <v>27</v>
      </c>
      <c r="K30" s="230">
        <v>27</v>
      </c>
      <c r="L30" s="319"/>
    </row>
    <row r="31" spans="1:16" s="14" customFormat="1" ht="22.5" customHeight="1">
      <c r="B31" s="1276" t="s">
        <v>4</v>
      </c>
      <c r="C31" s="1143"/>
      <c r="D31" s="1143"/>
      <c r="E31" s="1169"/>
      <c r="F31" s="427">
        <v>42</v>
      </c>
      <c r="G31" s="234">
        <v>43</v>
      </c>
      <c r="H31" s="221">
        <v>54</v>
      </c>
      <c r="I31" s="234">
        <v>57</v>
      </c>
      <c r="J31" s="221">
        <v>13</v>
      </c>
      <c r="K31" s="234">
        <v>13</v>
      </c>
      <c r="L31" s="319"/>
    </row>
    <row r="32" spans="1:16" s="14" customFormat="1" ht="22.5" customHeight="1">
      <c r="B32" s="316"/>
      <c r="C32" s="316"/>
      <c r="D32" s="316"/>
      <c r="E32" s="316"/>
      <c r="F32" s="319"/>
      <c r="G32" s="319"/>
      <c r="H32" s="319"/>
      <c r="I32" s="319"/>
      <c r="J32" s="319"/>
      <c r="K32" s="319"/>
      <c r="L32" s="319"/>
      <c r="M32" s="319"/>
      <c r="N32" s="319"/>
      <c r="O32" s="319"/>
    </row>
    <row r="33" spans="1:17" ht="9" customHeight="1">
      <c r="A33" s="9"/>
      <c r="B33" s="107"/>
      <c r="C33" s="107"/>
      <c r="D33" s="107"/>
      <c r="E33" s="107"/>
      <c r="F33" s="44"/>
      <c r="G33" s="44"/>
      <c r="H33" s="108"/>
      <c r="I33" s="108"/>
      <c r="J33" s="108"/>
      <c r="K33" s="108"/>
      <c r="L33" s="108"/>
      <c r="M33" s="108"/>
      <c r="N33" s="108"/>
      <c r="O33" s="108"/>
      <c r="P33" s="9"/>
    </row>
    <row r="34" spans="1:17" s="18" customFormat="1" ht="18.75" customHeight="1">
      <c r="A34" s="724" t="s">
        <v>623</v>
      </c>
      <c r="B34" s="724"/>
      <c r="C34" s="724"/>
      <c r="D34" s="724"/>
      <c r="E34" s="724"/>
      <c r="F34" s="724"/>
      <c r="G34" s="724"/>
      <c r="H34" s="724"/>
      <c r="I34" s="724"/>
      <c r="J34" s="724"/>
      <c r="K34" s="724"/>
      <c r="L34" s="724"/>
      <c r="M34" s="724"/>
      <c r="N34" s="724"/>
      <c r="O34" s="724"/>
    </row>
    <row r="35" spans="1:17" s="14" customFormat="1" ht="26.25" customHeight="1">
      <c r="B35" s="815" t="s">
        <v>97</v>
      </c>
      <c r="C35" s="815"/>
      <c r="D35" s="815"/>
      <c r="E35" s="815"/>
      <c r="F35" s="815"/>
      <c r="G35" s="815"/>
      <c r="H35" s="815"/>
      <c r="I35" s="815"/>
      <c r="J35" s="815"/>
      <c r="K35" s="815"/>
      <c r="L35" s="815"/>
      <c r="M35" s="815"/>
      <c r="N35" s="815"/>
      <c r="O35" s="815"/>
      <c r="P35" s="815"/>
    </row>
    <row r="36" spans="1:17" s="14" customFormat="1" ht="20.149999999999999" customHeight="1">
      <c r="A36" s="12"/>
      <c r="B36" s="1257" t="s">
        <v>98</v>
      </c>
      <c r="C36" s="1258"/>
      <c r="D36" s="1259"/>
      <c r="E36" s="1263" t="s">
        <v>103</v>
      </c>
      <c r="F36" s="1264"/>
      <c r="G36" s="109" t="s">
        <v>184</v>
      </c>
      <c r="H36" s="110" t="s">
        <v>21</v>
      </c>
      <c r="I36" s="111" t="s">
        <v>540</v>
      </c>
      <c r="J36" s="1267" t="s">
        <v>12</v>
      </c>
      <c r="K36" s="111" t="s">
        <v>541</v>
      </c>
      <c r="L36" s="111" t="s">
        <v>542</v>
      </c>
      <c r="M36" s="111" t="s">
        <v>543</v>
      </c>
      <c r="N36" s="1268" t="s">
        <v>111</v>
      </c>
      <c r="O36" s="112"/>
      <c r="P36" s="12"/>
    </row>
    <row r="37" spans="1:17" s="14" customFormat="1" ht="20.149999999999999" customHeight="1">
      <c r="A37" s="12"/>
      <c r="B37" s="1260"/>
      <c r="C37" s="1261"/>
      <c r="D37" s="1262"/>
      <c r="E37" s="1265"/>
      <c r="F37" s="1266"/>
      <c r="G37" s="113" t="s">
        <v>544</v>
      </c>
      <c r="H37" s="114" t="s">
        <v>329</v>
      </c>
      <c r="I37" s="115" t="s">
        <v>545</v>
      </c>
      <c r="J37" s="796"/>
      <c r="K37" s="115" t="s">
        <v>546</v>
      </c>
      <c r="L37" s="115" t="s">
        <v>545</v>
      </c>
      <c r="M37" s="115" t="s">
        <v>547</v>
      </c>
      <c r="N37" s="804"/>
      <c r="O37" s="112"/>
      <c r="P37" s="12"/>
    </row>
    <row r="38" spans="1:17" s="14" customFormat="1" ht="22.5" customHeight="1">
      <c r="A38" s="12"/>
      <c r="B38" s="705" t="s">
        <v>653</v>
      </c>
      <c r="C38" s="787"/>
      <c r="D38" s="706"/>
      <c r="E38" s="1269" t="s">
        <v>735</v>
      </c>
      <c r="F38" s="1270"/>
      <c r="G38" s="443">
        <v>1</v>
      </c>
      <c r="H38" s="352">
        <v>0</v>
      </c>
      <c r="I38" s="352">
        <v>0</v>
      </c>
      <c r="J38" s="352">
        <v>0</v>
      </c>
      <c r="K38" s="444">
        <v>0</v>
      </c>
      <c r="L38" s="352">
        <v>0</v>
      </c>
      <c r="M38" s="352">
        <v>0</v>
      </c>
      <c r="N38" s="445">
        <v>4</v>
      </c>
      <c r="O38" s="116"/>
      <c r="P38" s="12"/>
    </row>
    <row r="39" spans="1:17" s="14" customFormat="1" ht="22.5" customHeight="1">
      <c r="A39" s="12"/>
      <c r="B39" s="705" t="s">
        <v>734</v>
      </c>
      <c r="C39" s="787"/>
      <c r="D39" s="706"/>
      <c r="E39" s="1269" t="s">
        <v>742</v>
      </c>
      <c r="F39" s="1270"/>
      <c r="G39" s="443">
        <v>1</v>
      </c>
      <c r="H39" s="352">
        <v>0</v>
      </c>
      <c r="I39" s="352">
        <v>0</v>
      </c>
      <c r="J39" s="352">
        <v>0</v>
      </c>
      <c r="K39" s="444">
        <v>0</v>
      </c>
      <c r="L39" s="352">
        <v>0</v>
      </c>
      <c r="M39" s="352">
        <v>0</v>
      </c>
      <c r="N39" s="352">
        <v>1</v>
      </c>
      <c r="O39" s="116"/>
      <c r="P39" s="12"/>
    </row>
    <row r="40" spans="1:17" s="14" customFormat="1" ht="19.5" customHeight="1">
      <c r="A40" s="12"/>
      <c r="B40" s="46" t="s">
        <v>0</v>
      </c>
      <c r="C40" s="46"/>
      <c r="D40" s="46"/>
      <c r="E40" s="46"/>
      <c r="F40" s="46"/>
      <c r="G40" s="46"/>
      <c r="H40" s="46"/>
      <c r="I40" s="46"/>
      <c r="J40" s="46"/>
      <c r="K40" s="46"/>
      <c r="L40" s="46"/>
      <c r="M40" s="46"/>
      <c r="N40" s="46"/>
      <c r="O40" s="46"/>
    </row>
    <row r="41" spans="1:17" ht="18" customHeight="1">
      <c r="A41" s="1"/>
      <c r="B41" s="45"/>
      <c r="C41" s="45"/>
      <c r="D41" s="45"/>
      <c r="E41" s="45"/>
      <c r="F41" s="45"/>
      <c r="G41" s="45"/>
      <c r="H41" s="45"/>
      <c r="I41" s="45"/>
      <c r="J41" s="45"/>
      <c r="K41" s="45"/>
      <c r="L41" s="45"/>
      <c r="M41" s="45"/>
      <c r="N41" s="45"/>
      <c r="O41" s="45"/>
    </row>
    <row r="42" spans="1:17" s="18" customFormat="1" ht="20.149999999999999" customHeight="1">
      <c r="A42" s="1166" t="s">
        <v>624</v>
      </c>
      <c r="B42" s="1166"/>
      <c r="C42" s="1166"/>
      <c r="D42" s="1166"/>
      <c r="E42" s="1166"/>
      <c r="F42" s="1166"/>
      <c r="G42" s="1166"/>
      <c r="H42" s="1166"/>
      <c r="I42" s="1166"/>
      <c r="J42" s="1166"/>
      <c r="K42" s="1166"/>
      <c r="L42" s="1166"/>
      <c r="M42" s="1166"/>
      <c r="N42" s="1166"/>
      <c r="O42" s="1166"/>
      <c r="Q42" s="14"/>
    </row>
    <row r="43" spans="1:17" s="14" customFormat="1" ht="33.75" customHeight="1">
      <c r="B43" s="1280" t="s">
        <v>569</v>
      </c>
      <c r="C43" s="1280"/>
      <c r="D43" s="1280"/>
      <c r="E43" s="1280"/>
      <c r="F43" s="1280"/>
      <c r="G43" s="1280"/>
      <c r="H43" s="1280"/>
      <c r="I43" s="1280"/>
      <c r="J43" s="1280"/>
      <c r="K43" s="1280"/>
      <c r="L43" s="1280"/>
      <c r="M43" s="1280"/>
      <c r="N43" s="1280"/>
      <c r="O43" s="1280"/>
    </row>
    <row r="44" spans="1:17" s="14" customFormat="1" ht="30" customHeight="1">
      <c r="B44" s="1281" t="s">
        <v>16</v>
      </c>
      <c r="C44" s="1282"/>
      <c r="D44" s="1282"/>
      <c r="E44" s="1281" t="s">
        <v>113</v>
      </c>
      <c r="F44" s="1283"/>
      <c r="G44" s="1281" t="s">
        <v>652</v>
      </c>
      <c r="H44" s="1284"/>
      <c r="I44" s="1285" t="s">
        <v>13</v>
      </c>
      <c r="J44" s="1284"/>
      <c r="K44" s="1285" t="s">
        <v>4</v>
      </c>
      <c r="L44" s="1283"/>
      <c r="M44" s="117"/>
      <c r="N44" s="118"/>
      <c r="O44" s="118"/>
    </row>
    <row r="45" spans="1:17" s="14" customFormat="1" ht="20.149999999999999" customHeight="1" thickBot="1">
      <c r="B45" s="1314" t="s">
        <v>422</v>
      </c>
      <c r="C45" s="1315"/>
      <c r="D45" s="1315"/>
      <c r="E45" s="446">
        <f t="shared" ref="E45:F54" si="2">G45+I45+K45</f>
        <v>81</v>
      </c>
      <c r="F45" s="447">
        <f t="shared" si="2"/>
        <v>90</v>
      </c>
      <c r="G45" s="448">
        <v>35</v>
      </c>
      <c r="H45" s="449">
        <v>38</v>
      </c>
      <c r="I45" s="450">
        <v>28</v>
      </c>
      <c r="J45" s="447">
        <v>32</v>
      </c>
      <c r="K45" s="451">
        <v>18</v>
      </c>
      <c r="L45" s="447">
        <v>20</v>
      </c>
      <c r="M45" s="119"/>
      <c r="N45" s="120"/>
      <c r="O45" s="120"/>
    </row>
    <row r="46" spans="1:17" s="14" customFormat="1" ht="20.149999999999999" customHeight="1">
      <c r="B46" s="1316" t="s">
        <v>549</v>
      </c>
      <c r="C46" s="1319" t="s">
        <v>145</v>
      </c>
      <c r="D46" s="1320"/>
      <c r="E46" s="452">
        <f t="shared" si="2"/>
        <v>16</v>
      </c>
      <c r="F46" s="453">
        <f t="shared" si="2"/>
        <v>16</v>
      </c>
      <c r="G46" s="454">
        <v>12</v>
      </c>
      <c r="H46" s="455">
        <v>12</v>
      </c>
      <c r="I46" s="456">
        <v>0</v>
      </c>
      <c r="J46" s="457">
        <v>0</v>
      </c>
      <c r="K46" s="458">
        <v>4</v>
      </c>
      <c r="L46" s="459">
        <v>4</v>
      </c>
      <c r="M46" s="119"/>
      <c r="N46" s="120"/>
      <c r="O46" s="120"/>
    </row>
    <row r="47" spans="1:17" s="14" customFormat="1" ht="20.149999999999999" customHeight="1" thickBot="1">
      <c r="B47" s="1317"/>
      <c r="C47" s="727" t="s">
        <v>550</v>
      </c>
      <c r="D47" s="728"/>
      <c r="E47" s="269">
        <f t="shared" si="2"/>
        <v>66</v>
      </c>
      <c r="F47" s="460">
        <f t="shared" si="2"/>
        <v>74</v>
      </c>
      <c r="G47" s="461">
        <v>23</v>
      </c>
      <c r="H47" s="462">
        <v>26</v>
      </c>
      <c r="I47" s="463">
        <v>28</v>
      </c>
      <c r="J47" s="464">
        <v>32</v>
      </c>
      <c r="K47" s="465">
        <v>15</v>
      </c>
      <c r="L47" s="466">
        <v>16</v>
      </c>
      <c r="M47" s="119"/>
      <c r="N47" s="120"/>
      <c r="O47" s="120"/>
    </row>
    <row r="48" spans="1:17" s="14" customFormat="1" ht="20.149999999999999" customHeight="1" thickTop="1">
      <c r="B48" s="1317"/>
      <c r="C48" s="1277" t="s">
        <v>551</v>
      </c>
      <c r="D48" s="121" t="s">
        <v>148</v>
      </c>
      <c r="E48" s="467">
        <f t="shared" si="2"/>
        <v>54</v>
      </c>
      <c r="F48" s="468">
        <f t="shared" si="2"/>
        <v>62</v>
      </c>
      <c r="G48" s="469">
        <v>19</v>
      </c>
      <c r="H48" s="470">
        <v>22</v>
      </c>
      <c r="I48" s="471">
        <v>23</v>
      </c>
      <c r="J48" s="472">
        <v>27</v>
      </c>
      <c r="K48" s="473">
        <v>12</v>
      </c>
      <c r="L48" s="474">
        <v>13</v>
      </c>
      <c r="M48" s="119"/>
      <c r="N48" s="120"/>
      <c r="O48" s="120"/>
    </row>
    <row r="49" spans="1:16" s="14" customFormat="1" ht="20.149999999999999" customHeight="1">
      <c r="B49" s="1317"/>
      <c r="C49" s="739"/>
      <c r="D49" s="122" t="s">
        <v>352</v>
      </c>
      <c r="E49" s="475">
        <f t="shared" si="2"/>
        <v>1</v>
      </c>
      <c r="F49" s="476">
        <f>H49+J49+L49</f>
        <v>1</v>
      </c>
      <c r="G49" s="477">
        <v>0</v>
      </c>
      <c r="H49" s="478">
        <v>0</v>
      </c>
      <c r="I49" s="479">
        <v>0</v>
      </c>
      <c r="J49" s="480">
        <v>0</v>
      </c>
      <c r="K49" s="477">
        <v>1</v>
      </c>
      <c r="L49" s="449">
        <v>1</v>
      </c>
      <c r="M49" s="123"/>
      <c r="N49" s="124"/>
      <c r="O49" s="124"/>
    </row>
    <row r="50" spans="1:16" s="14" customFormat="1" ht="20.149999999999999" customHeight="1">
      <c r="B50" s="1317"/>
      <c r="C50" s="739"/>
      <c r="D50" s="122" t="s">
        <v>353</v>
      </c>
      <c r="E50" s="481">
        <f t="shared" si="2"/>
        <v>7</v>
      </c>
      <c r="F50" s="482">
        <f t="shared" si="2"/>
        <v>8</v>
      </c>
      <c r="G50" s="483">
        <v>2</v>
      </c>
      <c r="H50" s="484">
        <v>3</v>
      </c>
      <c r="I50" s="485">
        <v>2</v>
      </c>
      <c r="J50" s="449">
        <v>2</v>
      </c>
      <c r="K50" s="486">
        <v>3</v>
      </c>
      <c r="L50" s="449">
        <v>3</v>
      </c>
      <c r="M50" s="119"/>
      <c r="N50" s="120"/>
      <c r="O50" s="124"/>
    </row>
    <row r="51" spans="1:16" s="14" customFormat="1" ht="20.149999999999999" customHeight="1">
      <c r="B51" s="1317"/>
      <c r="C51" s="739"/>
      <c r="D51" s="122" t="s">
        <v>354</v>
      </c>
      <c r="E51" s="481">
        <f t="shared" si="2"/>
        <v>5</v>
      </c>
      <c r="F51" s="482">
        <f t="shared" si="2"/>
        <v>5</v>
      </c>
      <c r="G51" s="479">
        <v>2</v>
      </c>
      <c r="H51" s="484">
        <v>2</v>
      </c>
      <c r="I51" s="485">
        <v>3</v>
      </c>
      <c r="J51" s="449">
        <v>3</v>
      </c>
      <c r="K51" s="477">
        <v>0</v>
      </c>
      <c r="L51" s="487">
        <v>0</v>
      </c>
      <c r="M51" s="123"/>
      <c r="N51" s="120"/>
      <c r="O51" s="120"/>
    </row>
    <row r="52" spans="1:16" s="14" customFormat="1" ht="20.149999999999999" customHeight="1">
      <c r="B52" s="1317"/>
      <c r="C52" s="739"/>
      <c r="D52" s="122" t="s">
        <v>146</v>
      </c>
      <c r="E52" s="481">
        <f t="shared" si="2"/>
        <v>0</v>
      </c>
      <c r="F52" s="482">
        <f t="shared" si="2"/>
        <v>0</v>
      </c>
      <c r="G52" s="479">
        <v>0</v>
      </c>
      <c r="H52" s="484">
        <v>0</v>
      </c>
      <c r="I52" s="479">
        <v>0</v>
      </c>
      <c r="J52" s="487">
        <v>0</v>
      </c>
      <c r="K52" s="477">
        <v>0</v>
      </c>
      <c r="L52" s="487">
        <v>0</v>
      </c>
      <c r="M52" s="123"/>
      <c r="N52" s="124"/>
      <c r="O52" s="124"/>
    </row>
    <row r="53" spans="1:16" s="14" customFormat="1" ht="20.149999999999999" customHeight="1">
      <c r="B53" s="1317"/>
      <c r="C53" s="739"/>
      <c r="D53" s="122" t="s">
        <v>147</v>
      </c>
      <c r="E53" s="481">
        <f t="shared" si="2"/>
        <v>2</v>
      </c>
      <c r="F53" s="488">
        <f t="shared" si="2"/>
        <v>2</v>
      </c>
      <c r="G53" s="486">
        <v>2</v>
      </c>
      <c r="H53" s="484">
        <v>2</v>
      </c>
      <c r="I53" s="485">
        <v>0</v>
      </c>
      <c r="J53" s="233">
        <v>0</v>
      </c>
      <c r="K53" s="477">
        <v>0</v>
      </c>
      <c r="L53" s="487">
        <v>0</v>
      </c>
      <c r="M53" s="123"/>
      <c r="N53" s="120"/>
      <c r="O53" s="120"/>
    </row>
    <row r="54" spans="1:16" s="14" customFormat="1" ht="20.149999999999999" customHeight="1">
      <c r="B54" s="1318"/>
      <c r="C54" s="740"/>
      <c r="D54" s="125" t="s">
        <v>111</v>
      </c>
      <c r="E54" s="270">
        <f t="shared" si="2"/>
        <v>4</v>
      </c>
      <c r="F54" s="489">
        <f t="shared" si="2"/>
        <v>4</v>
      </c>
      <c r="G54" s="417">
        <v>0</v>
      </c>
      <c r="H54" s="490">
        <v>0</v>
      </c>
      <c r="I54" s="491">
        <v>2</v>
      </c>
      <c r="J54" s="492">
        <v>2</v>
      </c>
      <c r="K54" s="493">
        <v>2</v>
      </c>
      <c r="L54" s="492">
        <v>2</v>
      </c>
      <c r="M54" s="123"/>
      <c r="N54" s="124"/>
      <c r="O54" s="124"/>
    </row>
    <row r="55" spans="1:16" s="18" customFormat="1" ht="15" customHeight="1">
      <c r="A55" s="14"/>
      <c r="B55" s="1278" t="s">
        <v>636</v>
      </c>
      <c r="C55" s="1278"/>
      <c r="D55" s="1278"/>
      <c r="E55" s="1278"/>
      <c r="F55" s="1278"/>
      <c r="G55" s="1278"/>
      <c r="H55" s="1278"/>
      <c r="I55" s="1278"/>
      <c r="J55" s="1278"/>
      <c r="K55" s="1278"/>
      <c r="L55" s="1278"/>
      <c r="M55" s="1279"/>
      <c r="N55" s="1279"/>
      <c r="O55" s="1279"/>
      <c r="P55" s="14"/>
    </row>
    <row r="56" spans="1:16" s="14" customFormat="1" ht="12" customHeight="1">
      <c r="P56" s="18"/>
    </row>
    <row r="57" spans="1:16" s="14" customFormat="1" ht="20.149999999999999" customHeight="1">
      <c r="A57" s="12"/>
      <c r="B57" s="1237" t="s">
        <v>16</v>
      </c>
      <c r="C57" s="1286"/>
      <c r="D57" s="1286"/>
      <c r="E57" s="1237" t="s">
        <v>113</v>
      </c>
      <c r="F57" s="1238"/>
      <c r="G57" s="1306" t="s">
        <v>652</v>
      </c>
      <c r="H57" s="1307"/>
      <c r="I57" s="1307" t="s">
        <v>13</v>
      </c>
      <c r="J57" s="1307"/>
      <c r="K57" s="1307" t="s">
        <v>4</v>
      </c>
      <c r="L57" s="1155"/>
      <c r="M57" s="12"/>
      <c r="N57" s="12"/>
      <c r="O57" s="12"/>
      <c r="P57" s="12"/>
    </row>
    <row r="58" spans="1:16" s="14" customFormat="1" ht="22.5" customHeight="1">
      <c r="A58" s="12"/>
      <c r="B58" s="1308" t="s">
        <v>19</v>
      </c>
      <c r="C58" s="1309"/>
      <c r="D58" s="1309"/>
      <c r="E58" s="1297">
        <f>SUM(G58:L58)</f>
        <v>14</v>
      </c>
      <c r="F58" s="1298"/>
      <c r="G58" s="494"/>
      <c r="H58" s="495">
        <v>11</v>
      </c>
      <c r="I58" s="1310" t="s">
        <v>750</v>
      </c>
      <c r="J58" s="1311"/>
      <c r="K58" s="1312">
        <v>3</v>
      </c>
      <c r="L58" s="1313"/>
      <c r="M58" s="126"/>
      <c r="N58" s="12"/>
      <c r="O58" s="12"/>
      <c r="P58" s="12"/>
    </row>
    <row r="59" spans="1:16" s="14" customFormat="1" ht="22.5" customHeight="1">
      <c r="A59" s="12"/>
      <c r="B59" s="1244" t="s">
        <v>20</v>
      </c>
      <c r="C59" s="1245"/>
      <c r="D59" s="1245"/>
      <c r="E59" s="1297">
        <f>SUM(G59:L59)</f>
        <v>32</v>
      </c>
      <c r="F59" s="1298"/>
      <c r="G59" s="422"/>
      <c r="H59" s="486">
        <v>15</v>
      </c>
      <c r="I59" s="1299">
        <v>11</v>
      </c>
      <c r="J59" s="1299"/>
      <c r="K59" s="1299">
        <v>6</v>
      </c>
      <c r="L59" s="1300"/>
      <c r="M59" s="12"/>
      <c r="N59" s="12"/>
      <c r="O59" s="12"/>
      <c r="P59" s="12"/>
    </row>
    <row r="60" spans="1:16" s="14" customFormat="1" ht="22.5" customHeight="1">
      <c r="A60" s="12"/>
      <c r="B60" s="1301" t="s">
        <v>14</v>
      </c>
      <c r="C60" s="1302"/>
      <c r="D60" s="1302"/>
      <c r="E60" s="1297">
        <f>SUM(G60:L60)</f>
        <v>33</v>
      </c>
      <c r="F60" s="1298"/>
      <c r="G60" s="422"/>
      <c r="H60" s="486">
        <v>8</v>
      </c>
      <c r="I60" s="1299">
        <v>16</v>
      </c>
      <c r="J60" s="1299"/>
      <c r="K60" s="1299">
        <v>9</v>
      </c>
      <c r="L60" s="1300"/>
      <c r="M60" s="12"/>
      <c r="N60" s="12"/>
      <c r="O60" s="12"/>
      <c r="P60" s="12"/>
    </row>
    <row r="61" spans="1:16" s="14" customFormat="1" ht="22.5" customHeight="1">
      <c r="A61" s="12"/>
      <c r="B61" s="1301" t="s">
        <v>15</v>
      </c>
      <c r="C61" s="1302"/>
      <c r="D61" s="1302"/>
      <c r="E61" s="1297">
        <f>SUM(G61:L61)</f>
        <v>1</v>
      </c>
      <c r="F61" s="1298"/>
      <c r="G61" s="496"/>
      <c r="H61" s="493">
        <v>0</v>
      </c>
      <c r="I61" s="497"/>
      <c r="J61" s="487">
        <v>1</v>
      </c>
      <c r="K61" s="782">
        <v>0</v>
      </c>
      <c r="L61" s="784"/>
      <c r="M61" s="12"/>
      <c r="N61" s="12"/>
      <c r="O61" s="12"/>
      <c r="P61" s="12"/>
    </row>
    <row r="62" spans="1:16" s="14" customFormat="1" ht="22.5" customHeight="1">
      <c r="A62" s="12"/>
      <c r="B62" s="1182" t="s">
        <v>111</v>
      </c>
      <c r="C62" s="1253"/>
      <c r="D62" s="1253"/>
      <c r="E62" s="1272">
        <f>SUM(G62:L62)</f>
        <v>1</v>
      </c>
      <c r="F62" s="1273"/>
      <c r="G62" s="235"/>
      <c r="H62" s="221">
        <v>1</v>
      </c>
      <c r="I62" s="498"/>
      <c r="J62" s="499">
        <v>0</v>
      </c>
      <c r="K62" s="1296">
        <v>0</v>
      </c>
      <c r="L62" s="1221"/>
      <c r="M62" s="12"/>
      <c r="N62" s="12"/>
      <c r="O62" s="12"/>
    </row>
    <row r="63" spans="1:16" s="14" customFormat="1" ht="14.25" customHeight="1">
      <c r="A63" s="12"/>
      <c r="B63" s="1288" t="s">
        <v>552</v>
      </c>
      <c r="C63" s="1288"/>
      <c r="D63" s="1288"/>
      <c r="E63" s="1288"/>
      <c r="F63" s="1288"/>
      <c r="G63" s="1288"/>
      <c r="H63" s="1288"/>
      <c r="I63" s="1288"/>
      <c r="J63" s="1288"/>
      <c r="K63" s="1288"/>
      <c r="L63" s="1288"/>
      <c r="M63" s="1288"/>
      <c r="N63" s="1288"/>
      <c r="O63" s="1288"/>
    </row>
    <row r="64" spans="1:16" ht="24.75" customHeight="1">
      <c r="A64" s="724" t="s">
        <v>625</v>
      </c>
      <c r="B64" s="724"/>
      <c r="C64" s="724"/>
      <c r="D64" s="724"/>
      <c r="E64" s="724"/>
      <c r="F64" s="724"/>
      <c r="G64" s="724"/>
      <c r="H64" s="724"/>
      <c r="I64" s="724"/>
      <c r="J64" s="724"/>
      <c r="K64" s="724"/>
      <c r="L64" s="724"/>
      <c r="M64" s="724"/>
      <c r="N64" s="724"/>
      <c r="O64" s="724"/>
    </row>
    <row r="65" spans="1:15" ht="33" customHeight="1">
      <c r="A65" s="105"/>
      <c r="B65" s="725" t="s">
        <v>713</v>
      </c>
      <c r="C65" s="725"/>
      <c r="D65" s="725"/>
      <c r="E65" s="725"/>
      <c r="F65" s="725"/>
      <c r="G65" s="725"/>
      <c r="H65" s="725"/>
      <c r="I65" s="725"/>
      <c r="J65" s="725"/>
      <c r="K65" s="725"/>
      <c r="L65" s="725"/>
      <c r="M65" s="725"/>
      <c r="N65" s="725"/>
      <c r="O65" s="725"/>
    </row>
    <row r="66" spans="1:15" ht="24" customHeight="1">
      <c r="B66" s="1289" t="s">
        <v>98</v>
      </c>
      <c r="C66" s="1290"/>
      <c r="D66" s="1291"/>
      <c r="E66" s="809" t="s">
        <v>3</v>
      </c>
      <c r="F66" s="810"/>
      <c r="G66" s="1235" t="s">
        <v>113</v>
      </c>
      <c r="H66" s="1235"/>
      <c r="I66" s="1235"/>
      <c r="J66" s="1235"/>
    </row>
    <row r="67" spans="1:15" ht="24" customHeight="1">
      <c r="B67" s="1292"/>
      <c r="C67" s="1293"/>
      <c r="D67" s="1294"/>
      <c r="E67" s="1179"/>
      <c r="F67" s="1295"/>
      <c r="G67" s="1235" t="s">
        <v>373</v>
      </c>
      <c r="H67" s="1235"/>
      <c r="I67" s="1235" t="s">
        <v>172</v>
      </c>
      <c r="J67" s="1235"/>
    </row>
    <row r="68" spans="1:15" ht="22.5" customHeight="1">
      <c r="B68" s="1237" t="s">
        <v>653</v>
      </c>
      <c r="C68" s="1286"/>
      <c r="D68" s="1238"/>
      <c r="E68" s="236"/>
      <c r="F68" s="500">
        <v>18</v>
      </c>
      <c r="G68" s="1287">
        <v>31</v>
      </c>
      <c r="H68" s="831"/>
      <c r="I68" s="1287">
        <v>31</v>
      </c>
      <c r="J68" s="831"/>
    </row>
    <row r="69" spans="1:15" ht="22.5" customHeight="1">
      <c r="B69" s="1237" t="s">
        <v>734</v>
      </c>
      <c r="C69" s="1286"/>
      <c r="D69" s="1238"/>
      <c r="E69" s="236"/>
      <c r="F69" s="500">
        <v>22</v>
      </c>
      <c r="G69" s="1287">
        <v>35</v>
      </c>
      <c r="H69" s="831"/>
      <c r="I69" s="1287">
        <v>35</v>
      </c>
      <c r="J69" s="831"/>
      <c r="K69" s="18"/>
    </row>
  </sheetData>
  <mergeCells count="142">
    <mergeCell ref="B28:E28"/>
    <mergeCell ref="B29:E29"/>
    <mergeCell ref="H24:I24"/>
    <mergeCell ref="J24:K24"/>
    <mergeCell ref="B26:E27"/>
    <mergeCell ref="F26:G26"/>
    <mergeCell ref="H26:I26"/>
    <mergeCell ref="J26:K26"/>
    <mergeCell ref="B61:D61"/>
    <mergeCell ref="E61:F61"/>
    <mergeCell ref="K61:L61"/>
    <mergeCell ref="B57:D57"/>
    <mergeCell ref="E57:F57"/>
    <mergeCell ref="G57:H57"/>
    <mergeCell ref="I57:J57"/>
    <mergeCell ref="K57:L57"/>
    <mergeCell ref="B58:D58"/>
    <mergeCell ref="E58:F58"/>
    <mergeCell ref="I58:J58"/>
    <mergeCell ref="K58:L58"/>
    <mergeCell ref="B45:D45"/>
    <mergeCell ref="B46:B54"/>
    <mergeCell ref="C46:D46"/>
    <mergeCell ref="C47:D47"/>
    <mergeCell ref="B62:D62"/>
    <mergeCell ref="E62:F62"/>
    <mergeCell ref="K62:L62"/>
    <mergeCell ref="B59:D59"/>
    <mergeCell ref="E59:F59"/>
    <mergeCell ref="I59:J59"/>
    <mergeCell ref="K59:L59"/>
    <mergeCell ref="B60:D60"/>
    <mergeCell ref="E60:F60"/>
    <mergeCell ref="I60:J60"/>
    <mergeCell ref="K60:L60"/>
    <mergeCell ref="B69:D69"/>
    <mergeCell ref="G69:H69"/>
    <mergeCell ref="I69:J69"/>
    <mergeCell ref="B63:O63"/>
    <mergeCell ref="A64:O64"/>
    <mergeCell ref="B65:O65"/>
    <mergeCell ref="B66:D67"/>
    <mergeCell ref="E66:F67"/>
    <mergeCell ref="G66:J66"/>
    <mergeCell ref="G67:H67"/>
    <mergeCell ref="I67:J67"/>
    <mergeCell ref="B68:D68"/>
    <mergeCell ref="G68:H68"/>
    <mergeCell ref="I68:J68"/>
    <mergeCell ref="C48:C54"/>
    <mergeCell ref="B55:O55"/>
    <mergeCell ref="B39:D39"/>
    <mergeCell ref="E39:F39"/>
    <mergeCell ref="A42:O42"/>
    <mergeCell ref="B43:O43"/>
    <mergeCell ref="B44:D44"/>
    <mergeCell ref="E44:F44"/>
    <mergeCell ref="G44:H44"/>
    <mergeCell ref="I44:J44"/>
    <mergeCell ref="K44:L44"/>
    <mergeCell ref="B36:D37"/>
    <mergeCell ref="E36:F37"/>
    <mergeCell ref="J36:J37"/>
    <mergeCell ref="N36:N37"/>
    <mergeCell ref="B38:D38"/>
    <mergeCell ref="E38:F38"/>
    <mergeCell ref="B21:E21"/>
    <mergeCell ref="B22:E22"/>
    <mergeCell ref="B23:E23"/>
    <mergeCell ref="B24:E24"/>
    <mergeCell ref="A34:O34"/>
    <mergeCell ref="B35:P35"/>
    <mergeCell ref="F21:G21"/>
    <mergeCell ref="F22:G22"/>
    <mergeCell ref="F23:G23"/>
    <mergeCell ref="F24:G24"/>
    <mergeCell ref="H21:I21"/>
    <mergeCell ref="J21:K21"/>
    <mergeCell ref="H22:I22"/>
    <mergeCell ref="J22:K22"/>
    <mergeCell ref="H23:I23"/>
    <mergeCell ref="J23:K23"/>
    <mergeCell ref="B30:E30"/>
    <mergeCell ref="B31:E31"/>
    <mergeCell ref="A17:O17"/>
    <mergeCell ref="B18:P18"/>
    <mergeCell ref="B19:E20"/>
    <mergeCell ref="F19:G20"/>
    <mergeCell ref="H19:K19"/>
    <mergeCell ref="H20:I20"/>
    <mergeCell ref="B15:E15"/>
    <mergeCell ref="F15:G15"/>
    <mergeCell ref="H15:I15"/>
    <mergeCell ref="J15:K15"/>
    <mergeCell ref="L15:M15"/>
    <mergeCell ref="N15:O15"/>
    <mergeCell ref="J20:K20"/>
    <mergeCell ref="B12:E12"/>
    <mergeCell ref="F12:G12"/>
    <mergeCell ref="H12:I12"/>
    <mergeCell ref="J12:K12"/>
    <mergeCell ref="L12:M12"/>
    <mergeCell ref="N12:O12"/>
    <mergeCell ref="B14:E14"/>
    <mergeCell ref="F14:G14"/>
    <mergeCell ref="H14:I14"/>
    <mergeCell ref="J14:K14"/>
    <mergeCell ref="L14:M14"/>
    <mergeCell ref="N14:O14"/>
    <mergeCell ref="B13:E13"/>
    <mergeCell ref="F13:G13"/>
    <mergeCell ref="H13:I13"/>
    <mergeCell ref="J13:K13"/>
    <mergeCell ref="L13:M13"/>
    <mergeCell ref="N13:O13"/>
    <mergeCell ref="B7:F7"/>
    <mergeCell ref="G7:J7"/>
    <mergeCell ref="K7:O7"/>
    <mergeCell ref="A8:O8"/>
    <mergeCell ref="B9:P9"/>
    <mergeCell ref="B10:E11"/>
    <mergeCell ref="F10:G11"/>
    <mergeCell ref="H10:K10"/>
    <mergeCell ref="L10:O10"/>
    <mergeCell ref="H11:I11"/>
    <mergeCell ref="J11:K11"/>
    <mergeCell ref="L11:M11"/>
    <mergeCell ref="N11:O11"/>
    <mergeCell ref="B5:F5"/>
    <mergeCell ref="G5:J5"/>
    <mergeCell ref="K5:O5"/>
    <mergeCell ref="B6:F6"/>
    <mergeCell ref="G6:J6"/>
    <mergeCell ref="K6:O6"/>
    <mergeCell ref="A1:O1"/>
    <mergeCell ref="M2:O2"/>
    <mergeCell ref="B3:F3"/>
    <mergeCell ref="G3:J3"/>
    <mergeCell ref="K3:O3"/>
    <mergeCell ref="B4:F4"/>
    <mergeCell ref="G4:J4"/>
    <mergeCell ref="K4:O4"/>
  </mergeCells>
  <phoneticPr fontId="2"/>
  <pageMargins left="0.74803149606299213" right="0.74803149606299213" top="0.98425196850393704" bottom="0.98425196850393704" header="0.51181102362204722" footer="0.51181102362204722"/>
  <pageSetup paperSize="9" scale="82" firstPageNumber="65" orientation="portrait" useFirstPageNumber="1" r:id="rId1"/>
  <headerFooter differentOddEven="1" alignWithMargins="0">
    <oddFooter>&amp;C&amp;P</oddFooter>
    <evenFooter>&amp;C&amp;P</evenFooter>
  </headerFooter>
  <rowBreaks count="1" manualBreakCount="1">
    <brk id="41" max="1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showGridLines="0" view="pageBreakPreview" zoomScaleNormal="100" zoomScaleSheetLayoutView="100" workbookViewId="0">
      <selection sqref="A1:Q1"/>
    </sheetView>
  </sheetViews>
  <sheetFormatPr defaultColWidth="9" defaultRowHeight="20.149999999999999" customHeight="1"/>
  <cols>
    <col min="1" max="1" width="1.6328125" style="106" customWidth="1"/>
    <col min="2" max="2" width="25.6328125" style="106" customWidth="1"/>
    <col min="3" max="7" width="11.08984375" style="106" customWidth="1"/>
    <col min="8" max="8" width="3" style="106" customWidth="1"/>
    <col min="9" max="16384" width="9" style="106"/>
  </cols>
  <sheetData>
    <row r="1" spans="1:9" s="18" customFormat="1" ht="20.149999999999999" customHeight="1">
      <c r="A1" s="1166" t="s">
        <v>404</v>
      </c>
      <c r="B1" s="1166"/>
      <c r="C1" s="1166"/>
      <c r="D1" s="1166"/>
      <c r="E1" s="1166"/>
      <c r="F1" s="1166"/>
      <c r="G1" s="1166"/>
    </row>
    <row r="2" spans="1:9" ht="9" customHeight="1">
      <c r="A2" s="127"/>
      <c r="B2" s="127"/>
      <c r="C2" s="127"/>
      <c r="D2" s="127"/>
      <c r="E2" s="127"/>
      <c r="F2" s="127"/>
      <c r="G2" s="127"/>
    </row>
    <row r="3" spans="1:9" s="18" customFormat="1" ht="20.149999999999999" customHeight="1">
      <c r="A3" s="724" t="s">
        <v>405</v>
      </c>
      <c r="B3" s="724"/>
      <c r="C3" s="724"/>
      <c r="D3" s="724"/>
      <c r="E3" s="724"/>
      <c r="F3" s="724"/>
      <c r="G3" s="724"/>
    </row>
    <row r="4" spans="1:9" s="14" customFormat="1" ht="37.5" customHeight="1">
      <c r="B4" s="1217" t="s">
        <v>141</v>
      </c>
      <c r="C4" s="1217"/>
      <c r="D4" s="1217"/>
      <c r="E4" s="1217"/>
      <c r="F4" s="1217"/>
      <c r="G4" s="1217"/>
    </row>
    <row r="5" spans="1:9" s="18" customFormat="1" ht="22.5" customHeight="1">
      <c r="A5" s="724" t="s">
        <v>406</v>
      </c>
      <c r="B5" s="724"/>
      <c r="C5" s="724"/>
      <c r="D5" s="724"/>
      <c r="E5" s="724"/>
      <c r="F5" s="724"/>
      <c r="G5" s="724"/>
    </row>
    <row r="6" spans="1:9" s="14" customFormat="1" ht="22.5" customHeight="1">
      <c r="A6" s="12"/>
      <c r="B6" s="315" t="s">
        <v>158</v>
      </c>
      <c r="C6" s="315" t="s">
        <v>647</v>
      </c>
      <c r="D6" s="315" t="s">
        <v>731</v>
      </c>
      <c r="E6" s="40" t="s">
        <v>652</v>
      </c>
      <c r="F6" s="328" t="s">
        <v>13</v>
      </c>
      <c r="G6" s="318" t="s">
        <v>4</v>
      </c>
    </row>
    <row r="7" spans="1:9" s="14" customFormat="1" ht="22.5" customHeight="1">
      <c r="A7" s="12"/>
      <c r="B7" s="315" t="s">
        <v>320</v>
      </c>
      <c r="C7" s="412">
        <v>168</v>
      </c>
      <c r="D7" s="412">
        <f>SUM(E7:G7)</f>
        <v>103</v>
      </c>
      <c r="E7" s="501">
        <v>49</v>
      </c>
      <c r="F7" s="502">
        <v>37</v>
      </c>
      <c r="G7" s="503">
        <v>17</v>
      </c>
      <c r="I7" s="12"/>
    </row>
    <row r="8" spans="1:9" ht="15" customHeight="1">
      <c r="A8" s="9"/>
      <c r="B8" s="9"/>
      <c r="C8" s="9"/>
      <c r="D8" s="9"/>
      <c r="E8" s="9"/>
      <c r="F8" s="9"/>
      <c r="G8" s="9"/>
    </row>
    <row r="9" spans="1:9" s="18" customFormat="1" ht="22.5" customHeight="1">
      <c r="A9" s="1162" t="s">
        <v>407</v>
      </c>
      <c r="B9" s="1162"/>
      <c r="C9" s="1162"/>
      <c r="D9" s="1162"/>
      <c r="E9" s="1162"/>
      <c r="F9" s="1162"/>
      <c r="G9" s="1162"/>
    </row>
    <row r="10" spans="1:9" s="14" customFormat="1" ht="22.5" customHeight="1">
      <c r="A10" s="12"/>
      <c r="B10" s="1237" t="s">
        <v>30</v>
      </c>
      <c r="C10" s="1238"/>
      <c r="D10" s="326" t="s">
        <v>31</v>
      </c>
      <c r="E10" s="327" t="s">
        <v>652</v>
      </c>
      <c r="F10" s="328" t="s">
        <v>13</v>
      </c>
      <c r="G10" s="318" t="s">
        <v>4</v>
      </c>
    </row>
    <row r="11" spans="1:9" s="14" customFormat="1" ht="22.5" customHeight="1">
      <c r="A11" s="12"/>
      <c r="B11" s="1321" t="s">
        <v>22</v>
      </c>
      <c r="C11" s="1322"/>
      <c r="D11" s="240">
        <f>SUM(E11:G11)</f>
        <v>19</v>
      </c>
      <c r="E11" s="504">
        <v>11</v>
      </c>
      <c r="F11" s="505">
        <v>7</v>
      </c>
      <c r="G11" s="506">
        <v>1</v>
      </c>
      <c r="H11" s="128"/>
      <c r="I11" s="128"/>
    </row>
    <row r="12" spans="1:9" s="14" customFormat="1" ht="22.5" customHeight="1">
      <c r="A12" s="12"/>
      <c r="B12" s="1323" t="s">
        <v>745</v>
      </c>
      <c r="C12" s="1324"/>
      <c r="D12" s="417">
        <f t="shared" ref="D12:D18" si="0">SUM(E12:G12)</f>
        <v>23</v>
      </c>
      <c r="E12" s="232">
        <v>10</v>
      </c>
      <c r="F12" s="426">
        <v>9</v>
      </c>
      <c r="G12" s="507">
        <v>4</v>
      </c>
      <c r="I12" s="128"/>
    </row>
    <row r="13" spans="1:9" s="14" customFormat="1" ht="22.5" customHeight="1">
      <c r="A13" s="12"/>
      <c r="B13" s="1323" t="s">
        <v>746</v>
      </c>
      <c r="C13" s="1324"/>
      <c r="D13" s="422">
        <f t="shared" si="0"/>
        <v>16</v>
      </c>
      <c r="E13" s="232">
        <v>7</v>
      </c>
      <c r="F13" s="426">
        <v>3</v>
      </c>
      <c r="G13" s="507">
        <v>6</v>
      </c>
      <c r="I13" s="128"/>
    </row>
    <row r="14" spans="1:9" s="14" customFormat="1" ht="22.5" customHeight="1">
      <c r="A14" s="12"/>
      <c r="B14" s="1323" t="s">
        <v>25</v>
      </c>
      <c r="C14" s="1324"/>
      <c r="D14" s="422">
        <f t="shared" si="0"/>
        <v>14</v>
      </c>
      <c r="E14" s="232">
        <v>6</v>
      </c>
      <c r="F14" s="426">
        <v>3</v>
      </c>
      <c r="G14" s="507">
        <v>5</v>
      </c>
      <c r="I14" s="128"/>
    </row>
    <row r="15" spans="1:9" s="14" customFormat="1" ht="22.5" customHeight="1">
      <c r="A15" s="12"/>
      <c r="B15" s="1323" t="s">
        <v>26</v>
      </c>
      <c r="C15" s="1324"/>
      <c r="D15" s="422">
        <f t="shared" si="0"/>
        <v>11</v>
      </c>
      <c r="E15" s="232">
        <v>5</v>
      </c>
      <c r="F15" s="426">
        <v>6</v>
      </c>
      <c r="G15" s="508">
        <v>0</v>
      </c>
      <c r="I15" s="128"/>
    </row>
    <row r="16" spans="1:9" s="14" customFormat="1" ht="22.5" customHeight="1">
      <c r="A16" s="12"/>
      <c r="B16" s="1323" t="s">
        <v>27</v>
      </c>
      <c r="C16" s="1324"/>
      <c r="D16" s="422">
        <f t="shared" si="0"/>
        <v>0</v>
      </c>
      <c r="E16" s="232">
        <v>0</v>
      </c>
      <c r="F16" s="349" t="s">
        <v>750</v>
      </c>
      <c r="G16" s="508">
        <v>0</v>
      </c>
      <c r="I16" s="128"/>
    </row>
    <row r="17" spans="1:9" s="14" customFormat="1" ht="22.5" customHeight="1">
      <c r="A17" s="12"/>
      <c r="B17" s="1323" t="s">
        <v>747</v>
      </c>
      <c r="C17" s="1327"/>
      <c r="D17" s="509">
        <f t="shared" si="0"/>
        <v>0</v>
      </c>
      <c r="E17" s="232">
        <v>0</v>
      </c>
      <c r="F17" s="349" t="s">
        <v>750</v>
      </c>
      <c r="G17" s="508">
        <v>0</v>
      </c>
      <c r="I17" s="128"/>
    </row>
    <row r="18" spans="1:9" s="14" customFormat="1" ht="22.5" customHeight="1">
      <c r="A18" s="12"/>
      <c r="B18" s="1328" t="s">
        <v>28</v>
      </c>
      <c r="C18" s="1329"/>
      <c r="D18" s="235">
        <f t="shared" si="0"/>
        <v>22</v>
      </c>
      <c r="E18" s="427">
        <v>11</v>
      </c>
      <c r="F18" s="440">
        <v>9</v>
      </c>
      <c r="G18" s="510">
        <v>2</v>
      </c>
      <c r="I18" s="128"/>
    </row>
    <row r="19" spans="1:9" ht="15" customHeight="1">
      <c r="A19" s="9"/>
      <c r="B19" s="9"/>
      <c r="C19" s="9"/>
      <c r="D19" s="9"/>
      <c r="E19" s="9"/>
      <c r="F19" s="9"/>
      <c r="G19" s="9"/>
    </row>
    <row r="20" spans="1:9" s="18" customFormat="1" ht="22.5" customHeight="1">
      <c r="A20" s="1162" t="s">
        <v>408</v>
      </c>
      <c r="B20" s="1162"/>
      <c r="C20" s="1162"/>
      <c r="D20" s="1162"/>
      <c r="E20" s="1162"/>
      <c r="F20" s="1162"/>
      <c r="G20" s="1162"/>
    </row>
    <row r="21" spans="1:9" s="14" customFormat="1" ht="22.5" customHeight="1">
      <c r="A21" s="12"/>
      <c r="B21" s="1237" t="s">
        <v>32</v>
      </c>
      <c r="C21" s="1286"/>
      <c r="D21" s="241" t="s">
        <v>29</v>
      </c>
      <c r="E21" s="242" t="s">
        <v>652</v>
      </c>
      <c r="F21" s="243" t="s">
        <v>13</v>
      </c>
      <c r="G21" s="244" t="s">
        <v>4</v>
      </c>
    </row>
    <row r="22" spans="1:9" s="14" customFormat="1" ht="22.5" customHeight="1">
      <c r="A22" s="12"/>
      <c r="B22" s="1321" t="s">
        <v>165</v>
      </c>
      <c r="C22" s="1322"/>
      <c r="D22" s="511">
        <f>SUM(E22:G22)</f>
        <v>45</v>
      </c>
      <c r="E22" s="512">
        <v>22</v>
      </c>
      <c r="F22" s="513">
        <v>11</v>
      </c>
      <c r="G22" s="439">
        <v>12</v>
      </c>
      <c r="I22" s="128"/>
    </row>
    <row r="23" spans="1:9" s="14" customFormat="1" ht="22.5" customHeight="1">
      <c r="A23" s="12"/>
      <c r="B23" s="1323" t="s">
        <v>166</v>
      </c>
      <c r="C23" s="1324"/>
      <c r="D23" s="514">
        <f>SUM(E23:G23)</f>
        <v>31</v>
      </c>
      <c r="E23" s="486">
        <v>16</v>
      </c>
      <c r="F23" s="485">
        <v>10</v>
      </c>
      <c r="G23" s="230">
        <v>5</v>
      </c>
      <c r="I23" s="128"/>
    </row>
    <row r="24" spans="1:9" s="14" customFormat="1" ht="22.5" customHeight="1">
      <c r="A24" s="12"/>
      <c r="B24" s="1323" t="s">
        <v>167</v>
      </c>
      <c r="C24" s="1324"/>
      <c r="D24" s="514">
        <f>SUM(E24:G24)</f>
        <v>13</v>
      </c>
      <c r="E24" s="486">
        <v>8</v>
      </c>
      <c r="F24" s="485">
        <v>5</v>
      </c>
      <c r="G24" s="515" t="s">
        <v>749</v>
      </c>
      <c r="I24" s="128"/>
    </row>
    <row r="25" spans="1:9" s="14" customFormat="1" ht="22.5" customHeight="1">
      <c r="A25" s="12"/>
      <c r="B25" s="1323" t="s">
        <v>168</v>
      </c>
      <c r="C25" s="1324"/>
      <c r="D25" s="514">
        <f>SUM(E25:G25)</f>
        <v>1</v>
      </c>
      <c r="E25" s="486">
        <v>1</v>
      </c>
      <c r="F25" s="485">
        <v>0</v>
      </c>
      <c r="G25" s="515" t="s">
        <v>749</v>
      </c>
      <c r="I25" s="128"/>
    </row>
    <row r="26" spans="1:9" s="14" customFormat="1" ht="22.5" customHeight="1">
      <c r="A26" s="12"/>
      <c r="B26" s="1325" t="s">
        <v>748</v>
      </c>
      <c r="C26" s="1326"/>
      <c r="D26" s="516">
        <f>SUM(E26:G26)</f>
        <v>13</v>
      </c>
      <c r="E26" s="493">
        <v>2</v>
      </c>
      <c r="F26" s="517">
        <v>11</v>
      </c>
      <c r="G26" s="518">
        <v>0</v>
      </c>
      <c r="I26" s="128"/>
    </row>
    <row r="27" spans="1:9" s="14" customFormat="1" ht="22.5" customHeight="1">
      <c r="A27" s="12"/>
      <c r="B27" s="1237" t="s">
        <v>112</v>
      </c>
      <c r="C27" s="1286"/>
      <c r="D27" s="412">
        <f>SUM(D22:D26)</f>
        <v>103</v>
      </c>
      <c r="E27" s="437">
        <f>SUM(E22:E26)</f>
        <v>49</v>
      </c>
      <c r="F27" s="444">
        <f>SUM(F22:F26)</f>
        <v>37</v>
      </c>
      <c r="G27" s="411">
        <f>SUM(G22:G26)</f>
        <v>17</v>
      </c>
      <c r="H27" s="129"/>
      <c r="I27" s="128"/>
    </row>
    <row r="28" spans="1:9" s="14" customFormat="1" ht="22.5" customHeight="1">
      <c r="A28" s="12"/>
      <c r="B28" s="316"/>
      <c r="C28" s="316"/>
      <c r="D28" s="319"/>
      <c r="E28" s="319"/>
      <c r="F28" s="319"/>
      <c r="G28" s="319"/>
      <c r="H28" s="130"/>
      <c r="I28" s="128"/>
    </row>
    <row r="29" spans="1:9" s="14" customFormat="1" ht="22.5" customHeight="1">
      <c r="A29" s="724" t="s">
        <v>409</v>
      </c>
      <c r="B29" s="724"/>
      <c r="C29" s="724"/>
      <c r="D29" s="724"/>
      <c r="E29" s="724"/>
      <c r="F29" s="724"/>
      <c r="G29" s="724"/>
      <c r="H29" s="130"/>
      <c r="I29" s="128"/>
    </row>
    <row r="30" spans="1:9" s="14" customFormat="1" ht="37.5" customHeight="1">
      <c r="A30" s="263"/>
      <c r="B30" s="1217" t="s">
        <v>321</v>
      </c>
      <c r="C30" s="1217"/>
      <c r="D30" s="1217"/>
      <c r="E30" s="1217"/>
      <c r="F30" s="1217"/>
      <c r="G30" s="1217"/>
      <c r="H30" s="130"/>
      <c r="I30" s="128"/>
    </row>
    <row r="31" spans="1:9" s="14" customFormat="1" ht="22.5" customHeight="1">
      <c r="A31" s="12"/>
      <c r="B31" s="315" t="s">
        <v>158</v>
      </c>
      <c r="C31" s="315" t="s">
        <v>647</v>
      </c>
      <c r="D31" s="315" t="s">
        <v>731</v>
      </c>
      <c r="E31" s="319"/>
      <c r="F31" s="319"/>
      <c r="G31" s="319"/>
      <c r="H31" s="130"/>
      <c r="I31" s="128"/>
    </row>
    <row r="32" spans="1:9" s="14" customFormat="1" ht="22.5" customHeight="1">
      <c r="A32" s="12"/>
      <c r="B32" s="315" t="s">
        <v>320</v>
      </c>
      <c r="C32" s="412">
        <v>8</v>
      </c>
      <c r="D32" s="412">
        <v>6</v>
      </c>
      <c r="E32" s="319"/>
      <c r="F32" s="319"/>
      <c r="G32" s="319"/>
      <c r="H32" s="130"/>
      <c r="I32" s="128"/>
    </row>
    <row r="33" spans="1:9" s="14" customFormat="1" ht="22.5" customHeight="1">
      <c r="A33" s="12"/>
      <c r="B33" s="316"/>
      <c r="C33" s="316"/>
      <c r="D33" s="319"/>
      <c r="E33" s="319"/>
      <c r="F33" s="319"/>
      <c r="G33" s="319"/>
      <c r="H33" s="130"/>
      <c r="I33" s="128"/>
    </row>
    <row r="34" spans="1:9" s="14" customFormat="1" ht="22.5" customHeight="1">
      <c r="A34" s="724" t="s">
        <v>410</v>
      </c>
      <c r="B34" s="724"/>
      <c r="C34" s="724"/>
      <c r="D34" s="724"/>
      <c r="E34" s="724"/>
      <c r="F34" s="724"/>
      <c r="G34" s="724"/>
      <c r="H34" s="130"/>
      <c r="I34" s="128"/>
    </row>
    <row r="35" spans="1:9" s="14" customFormat="1" ht="37.5" customHeight="1">
      <c r="A35" s="263"/>
      <c r="B35" s="1217" t="s">
        <v>322</v>
      </c>
      <c r="C35" s="1217"/>
      <c r="D35" s="1217"/>
      <c r="E35" s="1217"/>
      <c r="F35" s="1217"/>
      <c r="G35" s="1217"/>
      <c r="H35" s="130"/>
      <c r="I35" s="128"/>
    </row>
    <row r="36" spans="1:9" s="14" customFormat="1" ht="22.5" customHeight="1">
      <c r="A36" s="12"/>
      <c r="B36" s="315" t="s">
        <v>158</v>
      </c>
      <c r="C36" s="315" t="s">
        <v>647</v>
      </c>
      <c r="D36" s="315" t="s">
        <v>731</v>
      </c>
      <c r="E36" s="319"/>
      <c r="F36" s="319"/>
      <c r="G36" s="319"/>
      <c r="H36" s="130"/>
      <c r="I36" s="128"/>
    </row>
    <row r="37" spans="1:9" s="14" customFormat="1" ht="22.5" customHeight="1">
      <c r="A37" s="12"/>
      <c r="B37" s="315" t="s">
        <v>320</v>
      </c>
      <c r="C37" s="412">
        <v>21</v>
      </c>
      <c r="D37" s="412">
        <v>8</v>
      </c>
      <c r="E37" s="319"/>
      <c r="F37" s="319"/>
      <c r="G37" s="319"/>
      <c r="H37" s="130"/>
      <c r="I37" s="128"/>
    </row>
    <row r="38" spans="1:9" s="14" customFormat="1" ht="22.5" customHeight="1">
      <c r="A38" s="12"/>
      <c r="B38" s="316"/>
      <c r="C38" s="316"/>
      <c r="D38" s="319"/>
      <c r="E38" s="319"/>
      <c r="F38" s="319"/>
      <c r="G38" s="319"/>
      <c r="H38" s="130"/>
      <c r="I38" s="128"/>
    </row>
    <row r="39" spans="1:9" s="18" customFormat="1" ht="22.5" customHeight="1">
      <c r="A39" s="724" t="s">
        <v>411</v>
      </c>
      <c r="B39" s="724"/>
      <c r="C39" s="724"/>
      <c r="D39" s="724"/>
      <c r="E39" s="724"/>
      <c r="F39" s="724"/>
      <c r="G39" s="724"/>
    </row>
    <row r="40" spans="1:9" s="14" customFormat="1" ht="30" customHeight="1">
      <c r="B40" s="1330" t="s">
        <v>1</v>
      </c>
      <c r="C40" s="711"/>
      <c r="D40" s="711"/>
      <c r="E40" s="711"/>
      <c r="F40" s="711"/>
      <c r="G40" s="711"/>
    </row>
    <row r="41" spans="1:9" s="18" customFormat="1" ht="22.5" customHeight="1">
      <c r="A41" s="1162" t="s">
        <v>412</v>
      </c>
      <c r="B41" s="1162"/>
      <c r="C41" s="1162"/>
      <c r="D41" s="1162"/>
      <c r="E41" s="1162"/>
      <c r="F41" s="1162"/>
      <c r="G41" s="1162"/>
    </row>
    <row r="42" spans="1:9" s="14" customFormat="1" ht="22.5" customHeight="1">
      <c r="A42" s="12"/>
      <c r="B42" s="317" t="s">
        <v>158</v>
      </c>
      <c r="C42" s="315" t="s">
        <v>647</v>
      </c>
      <c r="D42" s="315" t="s">
        <v>731</v>
      </c>
      <c r="E42" s="243" t="s">
        <v>652</v>
      </c>
      <c r="F42" s="243" t="s">
        <v>13</v>
      </c>
      <c r="G42" s="244" t="s">
        <v>4</v>
      </c>
    </row>
    <row r="43" spans="1:9" s="14" customFormat="1" ht="22.5" customHeight="1">
      <c r="A43" s="12"/>
      <c r="B43" s="315" t="s">
        <v>320</v>
      </c>
      <c r="C43" s="412">
        <v>547</v>
      </c>
      <c r="D43" s="412">
        <f>SUM(E43:G43)</f>
        <v>402</v>
      </c>
      <c r="E43" s="500">
        <v>221</v>
      </c>
      <c r="F43" s="502">
        <v>112</v>
      </c>
      <c r="G43" s="503">
        <v>69</v>
      </c>
      <c r="I43" s="128"/>
    </row>
    <row r="44" spans="1:9" ht="15" customHeight="1">
      <c r="A44" s="9"/>
      <c r="B44" s="9"/>
      <c r="C44" s="9"/>
      <c r="D44" s="9"/>
      <c r="E44" s="9"/>
      <c r="F44" s="9"/>
      <c r="G44" s="9"/>
    </row>
    <row r="45" spans="1:9" s="18" customFormat="1" ht="22.5" customHeight="1">
      <c r="A45" s="1162" t="s">
        <v>413</v>
      </c>
      <c r="B45" s="1162"/>
      <c r="C45" s="1162"/>
      <c r="D45" s="1162"/>
      <c r="E45" s="1162"/>
      <c r="F45" s="1162"/>
      <c r="G45" s="1162"/>
    </row>
    <row r="46" spans="1:9" s="14" customFormat="1" ht="22.5" customHeight="1">
      <c r="A46" s="12"/>
      <c r="B46" s="1237" t="s">
        <v>30</v>
      </c>
      <c r="C46" s="1286"/>
      <c r="D46" s="317" t="s">
        <v>31</v>
      </c>
      <c r="E46" s="243" t="s">
        <v>652</v>
      </c>
      <c r="F46" s="243" t="s">
        <v>13</v>
      </c>
      <c r="G46" s="244" t="s">
        <v>4</v>
      </c>
    </row>
    <row r="47" spans="1:9" s="14" customFormat="1" ht="22.5" customHeight="1">
      <c r="A47" s="12"/>
      <c r="B47" s="1321" t="s">
        <v>22</v>
      </c>
      <c r="C47" s="1322"/>
      <c r="D47" s="240">
        <f t="shared" ref="D47:D54" si="1">SUM(E47:G47)</f>
        <v>15</v>
      </c>
      <c r="E47" s="513">
        <v>6</v>
      </c>
      <c r="F47" s="513">
        <v>7</v>
      </c>
      <c r="G47" s="439">
        <v>2</v>
      </c>
      <c r="I47" s="128"/>
    </row>
    <row r="48" spans="1:9" s="14" customFormat="1" ht="22.5" customHeight="1">
      <c r="A48" s="12"/>
      <c r="B48" s="1323" t="s">
        <v>639</v>
      </c>
      <c r="C48" s="1324"/>
      <c r="D48" s="232">
        <f t="shared" si="1"/>
        <v>16</v>
      </c>
      <c r="E48" s="485">
        <v>2</v>
      </c>
      <c r="F48" s="485">
        <v>1</v>
      </c>
      <c r="G48" s="230">
        <v>13</v>
      </c>
      <c r="I48" s="128"/>
    </row>
    <row r="49" spans="1:9" s="14" customFormat="1" ht="22.5" customHeight="1">
      <c r="A49" s="12"/>
      <c r="B49" s="1323" t="s">
        <v>640</v>
      </c>
      <c r="C49" s="1324"/>
      <c r="D49" s="232">
        <f t="shared" si="1"/>
        <v>9</v>
      </c>
      <c r="E49" s="485">
        <v>4</v>
      </c>
      <c r="F49" s="485">
        <v>2</v>
      </c>
      <c r="G49" s="230">
        <v>3</v>
      </c>
      <c r="I49" s="128"/>
    </row>
    <row r="50" spans="1:9" s="14" customFormat="1" ht="22.5" customHeight="1">
      <c r="A50" s="12"/>
      <c r="B50" s="1323" t="s">
        <v>25</v>
      </c>
      <c r="C50" s="1324"/>
      <c r="D50" s="232">
        <f t="shared" si="1"/>
        <v>8</v>
      </c>
      <c r="E50" s="485">
        <v>3</v>
      </c>
      <c r="F50" s="485">
        <v>3</v>
      </c>
      <c r="G50" s="230">
        <v>2</v>
      </c>
      <c r="I50" s="128"/>
    </row>
    <row r="51" spans="1:9" s="14" customFormat="1" ht="22.5" customHeight="1">
      <c r="A51" s="12"/>
      <c r="B51" s="1323" t="s">
        <v>26</v>
      </c>
      <c r="C51" s="1324"/>
      <c r="D51" s="232">
        <f t="shared" si="1"/>
        <v>2</v>
      </c>
      <c r="E51" s="517">
        <v>0</v>
      </c>
      <c r="F51" s="485">
        <v>1</v>
      </c>
      <c r="G51" s="230">
        <v>1</v>
      </c>
      <c r="I51" s="128"/>
    </row>
    <row r="52" spans="1:9" s="14" customFormat="1" ht="22.5" customHeight="1">
      <c r="A52" s="12"/>
      <c r="B52" s="1323" t="s">
        <v>641</v>
      </c>
      <c r="C52" s="1324"/>
      <c r="D52" s="232">
        <f t="shared" si="1"/>
        <v>62</v>
      </c>
      <c r="E52" s="485">
        <v>24</v>
      </c>
      <c r="F52" s="485">
        <v>29</v>
      </c>
      <c r="G52" s="230">
        <v>9</v>
      </c>
      <c r="I52" s="128"/>
    </row>
    <row r="53" spans="1:9" s="14" customFormat="1" ht="22.5" customHeight="1">
      <c r="A53" s="12"/>
      <c r="B53" s="1323" t="s">
        <v>642</v>
      </c>
      <c r="C53" s="1327"/>
      <c r="D53" s="232">
        <f t="shared" si="1"/>
        <v>0</v>
      </c>
      <c r="E53" s="497">
        <v>0</v>
      </c>
      <c r="F53" s="485">
        <v>0</v>
      </c>
      <c r="G53" s="515" t="s">
        <v>749</v>
      </c>
      <c r="I53" s="128"/>
    </row>
    <row r="54" spans="1:9" s="14" customFormat="1" ht="22.5" customHeight="1">
      <c r="A54" s="12"/>
      <c r="B54" s="1328" t="s">
        <v>28</v>
      </c>
      <c r="C54" s="1329"/>
      <c r="D54" s="235">
        <f t="shared" si="1"/>
        <v>285</v>
      </c>
      <c r="E54" s="491">
        <v>177</v>
      </c>
      <c r="F54" s="491">
        <v>69</v>
      </c>
      <c r="G54" s="234">
        <v>39</v>
      </c>
      <c r="I54" s="128"/>
    </row>
    <row r="55" spans="1:9" ht="11.25" customHeight="1">
      <c r="A55" s="1"/>
      <c r="B55" s="44"/>
      <c r="C55" s="44"/>
      <c r="D55" s="45"/>
      <c r="E55" s="45"/>
      <c r="F55" s="50"/>
      <c r="G55" s="50"/>
    </row>
    <row r="56" spans="1:9" s="18" customFormat="1" ht="22.5" customHeight="1">
      <c r="A56" s="1162" t="s">
        <v>414</v>
      </c>
      <c r="B56" s="1162"/>
      <c r="C56" s="1162"/>
      <c r="D56" s="1162"/>
      <c r="E56" s="1162"/>
      <c r="F56" s="1162"/>
      <c r="G56" s="1162"/>
    </row>
    <row r="57" spans="1:9" s="14" customFormat="1" ht="22.5" customHeight="1">
      <c r="A57" s="12"/>
      <c r="B57" s="1237" t="s">
        <v>32</v>
      </c>
      <c r="C57" s="1286"/>
      <c r="D57" s="281" t="s">
        <v>31</v>
      </c>
      <c r="E57" s="243" t="s">
        <v>652</v>
      </c>
      <c r="F57" s="243" t="s">
        <v>13</v>
      </c>
      <c r="G57" s="244" t="s">
        <v>4</v>
      </c>
    </row>
    <row r="58" spans="1:9" s="14" customFormat="1" ht="22.5" customHeight="1">
      <c r="A58" s="12"/>
      <c r="B58" s="1321" t="s">
        <v>643</v>
      </c>
      <c r="C58" s="1322"/>
      <c r="D58" s="245">
        <f>SUM(E58:G58)</f>
        <v>107</v>
      </c>
      <c r="E58" s="513">
        <v>58</v>
      </c>
      <c r="F58" s="513">
        <v>28</v>
      </c>
      <c r="G58" s="439">
        <v>21</v>
      </c>
      <c r="I58" s="128"/>
    </row>
    <row r="59" spans="1:9" s="14" customFormat="1" ht="22.5" customHeight="1">
      <c r="A59" s="12"/>
      <c r="B59" s="1323" t="s">
        <v>17</v>
      </c>
      <c r="C59" s="1324"/>
      <c r="D59" s="246">
        <f>SUM(E59:G59)</f>
        <v>161</v>
      </c>
      <c r="E59" s="485">
        <v>97</v>
      </c>
      <c r="F59" s="485">
        <v>34</v>
      </c>
      <c r="G59" s="230">
        <v>30</v>
      </c>
      <c r="I59" s="128"/>
    </row>
    <row r="60" spans="1:9" s="14" customFormat="1" ht="22.5" customHeight="1">
      <c r="A60" s="12"/>
      <c r="B60" s="1323" t="s">
        <v>644</v>
      </c>
      <c r="C60" s="1324"/>
      <c r="D60" s="246">
        <f>SUM(E60:G60)</f>
        <v>22</v>
      </c>
      <c r="E60" s="485">
        <v>5</v>
      </c>
      <c r="F60" s="485">
        <v>12</v>
      </c>
      <c r="G60" s="230">
        <v>5</v>
      </c>
      <c r="I60" s="128"/>
    </row>
    <row r="61" spans="1:9" s="14" customFormat="1" ht="22.5" customHeight="1">
      <c r="A61" s="12"/>
      <c r="B61" s="1323" t="s">
        <v>645</v>
      </c>
      <c r="C61" s="1324"/>
      <c r="D61" s="246">
        <f>SUM(E61:G61)</f>
        <v>75</v>
      </c>
      <c r="E61" s="485">
        <v>43</v>
      </c>
      <c r="F61" s="485">
        <v>23</v>
      </c>
      <c r="G61" s="230">
        <v>9</v>
      </c>
      <c r="I61" s="128"/>
    </row>
    <row r="62" spans="1:9" s="14" customFormat="1" ht="22.5" customHeight="1">
      <c r="A62" s="12"/>
      <c r="B62" s="1325" t="s">
        <v>646</v>
      </c>
      <c r="C62" s="1326"/>
      <c r="D62" s="303">
        <f>SUM(E62:G62)</f>
        <v>37</v>
      </c>
      <c r="E62" s="517">
        <v>18</v>
      </c>
      <c r="F62" s="517">
        <v>15</v>
      </c>
      <c r="G62" s="518">
        <v>4</v>
      </c>
      <c r="I62" s="128"/>
    </row>
    <row r="63" spans="1:9" s="14" customFormat="1" ht="22.5" customHeight="1">
      <c r="A63" s="12"/>
      <c r="B63" s="1237" t="s">
        <v>112</v>
      </c>
      <c r="C63" s="1286"/>
      <c r="D63" s="236">
        <f>SUM(D58:D62)</f>
        <v>402</v>
      </c>
      <c r="E63" s="444">
        <f>SUM(E58:E62)</f>
        <v>221</v>
      </c>
      <c r="F63" s="444">
        <f>SUM(F58:F62)</f>
        <v>112</v>
      </c>
      <c r="G63" s="444">
        <f>SUM(G58:G62)</f>
        <v>69</v>
      </c>
      <c r="H63" s="129"/>
      <c r="I63" s="128"/>
    </row>
    <row r="64" spans="1:9" ht="20.149999999999999" customHeight="1">
      <c r="A64" s="9"/>
      <c r="B64" s="9"/>
      <c r="C64" s="9"/>
      <c r="D64" s="173"/>
      <c r="E64" s="173"/>
      <c r="F64" s="48"/>
      <c r="G64" s="9"/>
    </row>
  </sheetData>
  <mergeCells count="47">
    <mergeCell ref="A1:G1"/>
    <mergeCell ref="A3:G3"/>
    <mergeCell ref="B4:G4"/>
    <mergeCell ref="A5:G5"/>
    <mergeCell ref="A9:G9"/>
    <mergeCell ref="B10:C10"/>
    <mergeCell ref="B11:C11"/>
    <mergeCell ref="B12:C12"/>
    <mergeCell ref="B13:C13"/>
    <mergeCell ref="B14:C14"/>
    <mergeCell ref="B15:C15"/>
    <mergeCell ref="B16:C16"/>
    <mergeCell ref="B17:C17"/>
    <mergeCell ref="B18:C18"/>
    <mergeCell ref="A20:G20"/>
    <mergeCell ref="B21:C21"/>
    <mergeCell ref="B22:C22"/>
    <mergeCell ref="B23:C23"/>
    <mergeCell ref="B24:C24"/>
    <mergeCell ref="B25:C25"/>
    <mergeCell ref="B26:C26"/>
    <mergeCell ref="B27:C27"/>
    <mergeCell ref="A29:G29"/>
    <mergeCell ref="B30:G30"/>
    <mergeCell ref="A34:G34"/>
    <mergeCell ref="B51:C51"/>
    <mergeCell ref="B35:G35"/>
    <mergeCell ref="A39:G39"/>
    <mergeCell ref="B40:G40"/>
    <mergeCell ref="A41:G41"/>
    <mergeCell ref="A45:G45"/>
    <mergeCell ref="B46:C46"/>
    <mergeCell ref="B47:C47"/>
    <mergeCell ref="B48:C48"/>
    <mergeCell ref="B49:C49"/>
    <mergeCell ref="B50:C50"/>
    <mergeCell ref="B52:C52"/>
    <mergeCell ref="B53:C53"/>
    <mergeCell ref="B54:C54"/>
    <mergeCell ref="A56:G56"/>
    <mergeCell ref="B61:C61"/>
    <mergeCell ref="B63:C63"/>
    <mergeCell ref="B57:C57"/>
    <mergeCell ref="B58:C58"/>
    <mergeCell ref="B59:C59"/>
    <mergeCell ref="B60:C60"/>
    <mergeCell ref="B62:C62"/>
  </mergeCells>
  <phoneticPr fontId="2"/>
  <pageMargins left="0.74803149606299213" right="0.74803149606299213" top="0.98425196850393704" bottom="0.98425196850393704" header="0.51181102362204722" footer="0.51181102362204722"/>
  <pageSetup paperSize="9" firstPageNumber="67" orientation="portrait" useFirstPageNumber="1" r:id="rId1"/>
  <headerFooter differentOddEven="1" alignWithMargins="0">
    <oddFooter>&amp;C&amp;P</oddFooter>
    <evenFooter>&amp;C&amp;P</evenFooter>
  </headerFooter>
  <rowBreaks count="1" manualBreakCount="1">
    <brk id="3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9"/>
  <sheetViews>
    <sheetView showGridLines="0" view="pageBreakPreview" zoomScaleNormal="100" zoomScaleSheetLayoutView="100" workbookViewId="0">
      <selection sqref="A1:J1"/>
    </sheetView>
  </sheetViews>
  <sheetFormatPr defaultColWidth="9" defaultRowHeight="15" customHeight="1"/>
  <cols>
    <col min="1" max="1" width="1.6328125" style="18" customWidth="1"/>
    <col min="2" max="2" width="8.36328125" style="18" bestFit="1" customWidth="1"/>
    <col min="3" max="3" width="6.90625" style="18" bestFit="1" customWidth="1"/>
    <col min="4" max="5" width="9.6328125" style="18" customWidth="1"/>
    <col min="6" max="8" width="10" style="18" customWidth="1"/>
    <col min="9" max="9" width="10.453125" style="18" customWidth="1"/>
    <col min="10" max="10" width="7.453125" style="18" customWidth="1"/>
    <col min="11" max="16384" width="9" style="18"/>
  </cols>
  <sheetData>
    <row r="1" spans="1:10" ht="20.149999999999999" customHeight="1">
      <c r="A1" s="724" t="s">
        <v>638</v>
      </c>
      <c r="B1" s="724"/>
      <c r="C1" s="724"/>
      <c r="D1" s="724"/>
      <c r="E1" s="724"/>
      <c r="F1" s="724"/>
      <c r="G1" s="724"/>
      <c r="H1" s="724"/>
      <c r="I1" s="724"/>
      <c r="J1" s="724"/>
    </row>
    <row r="2" spans="1:10" ht="93.75" customHeight="1">
      <c r="A2" s="725" t="s">
        <v>722</v>
      </c>
      <c r="B2" s="725"/>
      <c r="C2" s="725"/>
      <c r="D2" s="725"/>
      <c r="E2" s="725"/>
      <c r="F2" s="725"/>
      <c r="G2" s="725"/>
      <c r="H2" s="725"/>
      <c r="I2" s="725"/>
      <c r="J2" s="725"/>
    </row>
    <row r="3" spans="1:10" ht="13.5" customHeight="1">
      <c r="A3" s="1350"/>
      <c r="B3" s="1350"/>
      <c r="C3" s="1350"/>
      <c r="D3" s="1350"/>
      <c r="E3" s="1350"/>
      <c r="F3" s="1350"/>
      <c r="G3" s="1350"/>
      <c r="H3" s="1350"/>
      <c r="I3" s="1350"/>
      <c r="J3" s="1350"/>
    </row>
    <row r="4" spans="1:10" ht="20.149999999999999" customHeight="1">
      <c r="A4" s="724" t="s">
        <v>415</v>
      </c>
      <c r="B4" s="724"/>
      <c r="C4" s="724"/>
      <c r="D4" s="724"/>
      <c r="E4" s="724"/>
      <c r="F4" s="724"/>
      <c r="G4" s="724"/>
      <c r="H4" s="724"/>
      <c r="I4" s="724"/>
      <c r="J4" s="724"/>
    </row>
    <row r="5" spans="1:10" s="14" customFormat="1" ht="20.149999999999999" customHeight="1">
      <c r="A5" s="12"/>
      <c r="B5" s="1237"/>
      <c r="C5" s="1286"/>
      <c r="D5" s="1286"/>
      <c r="E5" s="1238"/>
      <c r="F5" s="40" t="s">
        <v>77</v>
      </c>
      <c r="G5" s="41" t="s">
        <v>149</v>
      </c>
      <c r="H5" s="315" t="s">
        <v>71</v>
      </c>
      <c r="I5" s="318" t="s">
        <v>114</v>
      </c>
      <c r="J5" s="12"/>
    </row>
    <row r="6" spans="1:10" s="14" customFormat="1" ht="20.149999999999999" customHeight="1">
      <c r="A6" s="12"/>
      <c r="B6" s="1237" t="s">
        <v>653</v>
      </c>
      <c r="C6" s="1286"/>
      <c r="D6" s="1286"/>
      <c r="E6" s="1238"/>
      <c r="F6" s="437">
        <v>383</v>
      </c>
      <c r="G6" s="500">
        <v>82</v>
      </c>
      <c r="H6" s="412">
        <v>95</v>
      </c>
      <c r="I6" s="412">
        <v>478</v>
      </c>
      <c r="J6" s="12"/>
    </row>
    <row r="7" spans="1:10" s="14" customFormat="1" ht="20.149999999999999" customHeight="1">
      <c r="A7" s="12"/>
      <c r="B7" s="1344" t="s">
        <v>736</v>
      </c>
      <c r="C7" s="863" t="s">
        <v>330</v>
      </c>
      <c r="D7" s="1181"/>
      <c r="E7" s="866"/>
      <c r="F7" s="519">
        <v>150</v>
      </c>
      <c r="G7" s="439">
        <v>37</v>
      </c>
      <c r="H7" s="520">
        <v>35</v>
      </c>
      <c r="I7" s="521">
        <f>F7+H7</f>
        <v>185</v>
      </c>
      <c r="J7" s="12"/>
    </row>
    <row r="8" spans="1:10" s="14" customFormat="1" ht="20.149999999999999" customHeight="1">
      <c r="A8" s="12"/>
      <c r="B8" s="1345"/>
      <c r="C8" s="1244" t="s">
        <v>663</v>
      </c>
      <c r="D8" s="1245"/>
      <c r="E8" s="1246"/>
      <c r="F8" s="222">
        <v>147</v>
      </c>
      <c r="G8" s="230">
        <v>41</v>
      </c>
      <c r="H8" s="421">
        <v>44</v>
      </c>
      <c r="I8" s="421">
        <v>191</v>
      </c>
      <c r="J8" s="12"/>
    </row>
    <row r="9" spans="1:10" s="14" customFormat="1" ht="20.149999999999999" customHeight="1">
      <c r="A9" s="12"/>
      <c r="B9" s="1345"/>
      <c r="C9" s="1347" t="s">
        <v>4</v>
      </c>
      <c r="D9" s="1348"/>
      <c r="E9" s="1349"/>
      <c r="F9" s="522">
        <v>69</v>
      </c>
      <c r="G9" s="518">
        <v>16</v>
      </c>
      <c r="H9" s="416">
        <v>15</v>
      </c>
      <c r="I9" s="420">
        <f>F9+H9</f>
        <v>84</v>
      </c>
      <c r="J9" s="12"/>
    </row>
    <row r="10" spans="1:10" s="14" customFormat="1" ht="20.149999999999999" customHeight="1">
      <c r="A10" s="12"/>
      <c r="B10" s="1346"/>
      <c r="C10" s="1237" t="s">
        <v>114</v>
      </c>
      <c r="D10" s="1286"/>
      <c r="E10" s="1238"/>
      <c r="F10" s="437">
        <f>SUM(F7:F9)</f>
        <v>366</v>
      </c>
      <c r="G10" s="500">
        <f>SUM(G7:G9)</f>
        <v>94</v>
      </c>
      <c r="H10" s="412">
        <f>SUM(H7:H9)</f>
        <v>94</v>
      </c>
      <c r="I10" s="412">
        <f>SUM(I7:I9)</f>
        <v>460</v>
      </c>
      <c r="J10" s="12"/>
    </row>
    <row r="11" spans="1:10" s="14" customFormat="1" ht="20.149999999999999" customHeight="1">
      <c r="A11" s="12"/>
      <c r="B11" s="316"/>
      <c r="C11" s="316"/>
      <c r="D11" s="316"/>
      <c r="E11" s="316"/>
      <c r="F11" s="319"/>
      <c r="G11" s="319"/>
      <c r="H11" s="319"/>
      <c r="I11" s="319"/>
      <c r="J11" s="12"/>
    </row>
    <row r="12" spans="1:10" s="14" customFormat="1" ht="20.149999999999999" customHeight="1">
      <c r="A12" s="12"/>
      <c r="B12" s="37"/>
      <c r="C12" s="38"/>
      <c r="D12" s="38"/>
      <c r="E12" s="39"/>
      <c r="F12" s="40" t="s">
        <v>77</v>
      </c>
      <c r="G12" s="41" t="s">
        <v>149</v>
      </c>
      <c r="H12" s="315" t="s">
        <v>71</v>
      </c>
      <c r="I12" s="12"/>
    </row>
    <row r="13" spans="1:10" s="14" customFormat="1" ht="30.75" customHeight="1">
      <c r="A13" s="12"/>
      <c r="B13" s="523" t="s">
        <v>737</v>
      </c>
      <c r="C13" s="860" t="s">
        <v>345</v>
      </c>
      <c r="D13" s="861"/>
      <c r="E13" s="862"/>
      <c r="F13" s="436">
        <v>22</v>
      </c>
      <c r="G13" s="411">
        <v>14</v>
      </c>
      <c r="H13" s="412">
        <v>7</v>
      </c>
      <c r="I13" s="102"/>
    </row>
    <row r="14" spans="1:10" ht="14.25" customHeight="1">
      <c r="A14" s="17"/>
      <c r="B14" s="17"/>
      <c r="C14" s="17"/>
      <c r="D14" s="17"/>
      <c r="E14" s="17"/>
      <c r="F14" s="1343"/>
      <c r="G14" s="1343"/>
      <c r="H14" s="1343"/>
      <c r="I14" s="1343"/>
    </row>
    <row r="15" spans="1:10" ht="20.149999999999999" customHeight="1">
      <c r="A15" s="724" t="s">
        <v>416</v>
      </c>
      <c r="B15" s="724"/>
      <c r="C15" s="724"/>
      <c r="D15" s="724"/>
      <c r="E15" s="724"/>
      <c r="F15" s="724"/>
      <c r="G15" s="724"/>
      <c r="H15" s="724"/>
      <c r="I15" s="724"/>
      <c r="J15" s="724"/>
    </row>
    <row r="16" spans="1:10" ht="24.75" customHeight="1">
      <c r="A16" s="712" t="s">
        <v>570</v>
      </c>
      <c r="B16" s="712"/>
      <c r="C16" s="712"/>
      <c r="D16" s="712"/>
      <c r="E16" s="712"/>
      <c r="F16" s="712"/>
      <c r="G16" s="712"/>
      <c r="H16" s="712"/>
      <c r="I16" s="712"/>
      <c r="J16" s="712"/>
    </row>
    <row r="17" spans="1:10" ht="12.75" customHeight="1">
      <c r="A17" s="17"/>
      <c r="B17" s="42"/>
      <c r="C17" s="42"/>
      <c r="D17" s="42"/>
      <c r="E17" s="43"/>
      <c r="F17" s="43"/>
      <c r="G17" s="43"/>
      <c r="H17" s="43"/>
      <c r="I17" s="43"/>
      <c r="J17" s="17"/>
    </row>
    <row r="18" spans="1:10" ht="15" customHeight="1">
      <c r="A18" s="724" t="s">
        <v>417</v>
      </c>
      <c r="B18" s="724"/>
      <c r="C18" s="724"/>
      <c r="D18" s="724"/>
      <c r="E18" s="724"/>
      <c r="F18" s="724"/>
      <c r="G18" s="724"/>
      <c r="H18" s="724"/>
      <c r="I18" s="724"/>
      <c r="J18" s="724"/>
    </row>
    <row r="19" spans="1:10" s="14" customFormat="1" ht="19.5" customHeight="1">
      <c r="B19" s="1237"/>
      <c r="C19" s="1286"/>
      <c r="D19" s="1286"/>
      <c r="E19" s="1238"/>
      <c r="F19" s="40" t="s">
        <v>142</v>
      </c>
      <c r="G19" s="328" t="s">
        <v>143</v>
      </c>
      <c r="H19" s="309" t="s">
        <v>114</v>
      </c>
    </row>
    <row r="20" spans="1:10" s="14" customFormat="1" ht="19.5" customHeight="1">
      <c r="B20" s="1237" t="s">
        <v>653</v>
      </c>
      <c r="C20" s="1286"/>
      <c r="D20" s="1286"/>
      <c r="E20" s="1238"/>
      <c r="F20" s="436">
        <v>21</v>
      </c>
      <c r="G20" s="444">
        <v>1</v>
      </c>
      <c r="H20" s="503">
        <v>22</v>
      </c>
    </row>
    <row r="21" spans="1:10" s="14" customFormat="1" ht="19.5" customHeight="1">
      <c r="B21" s="1331" t="s">
        <v>737</v>
      </c>
      <c r="C21" s="1337" t="s">
        <v>144</v>
      </c>
      <c r="D21" s="1338"/>
      <c r="E21" s="1339"/>
      <c r="F21" s="233">
        <v>2</v>
      </c>
      <c r="G21" s="524">
        <v>1</v>
      </c>
      <c r="H21" s="229">
        <f>SUM(F21:G21)</f>
        <v>3</v>
      </c>
    </row>
    <row r="22" spans="1:10" s="14" customFormat="1" ht="19.5" customHeight="1">
      <c r="B22" s="1332"/>
      <c r="C22" s="1337" t="s">
        <v>169</v>
      </c>
      <c r="D22" s="1338"/>
      <c r="E22" s="1339"/>
      <c r="F22" s="222">
        <v>5</v>
      </c>
      <c r="G22" s="349">
        <v>0</v>
      </c>
      <c r="H22" s="230">
        <f>SUM(F22:G22)</f>
        <v>5</v>
      </c>
    </row>
    <row r="23" spans="1:10" s="14" customFormat="1" ht="19.5" customHeight="1">
      <c r="B23" s="1332"/>
      <c r="C23" s="1337" t="s">
        <v>654</v>
      </c>
      <c r="D23" s="1338"/>
      <c r="E23" s="1339"/>
      <c r="F23" s="222">
        <v>6</v>
      </c>
      <c r="G23" s="426">
        <v>1</v>
      </c>
      <c r="H23" s="230">
        <f>SUM(F23:G23)</f>
        <v>7</v>
      </c>
    </row>
    <row r="24" spans="1:10" s="14" customFormat="1" ht="19.5" customHeight="1">
      <c r="B24" s="1333"/>
      <c r="C24" s="1340" t="s">
        <v>114</v>
      </c>
      <c r="D24" s="1341"/>
      <c r="E24" s="1342"/>
      <c r="F24" s="221">
        <f>SUM(F21:F23)</f>
        <v>13</v>
      </c>
      <c r="G24" s="440">
        <f>SUM(G21:G23)</f>
        <v>2</v>
      </c>
      <c r="H24" s="234">
        <f>SUM(H21:H23)</f>
        <v>15</v>
      </c>
    </row>
    <row r="25" spans="1:10" s="14" customFormat="1" ht="15" customHeight="1">
      <c r="B25" s="131"/>
    </row>
    <row r="26" spans="1:10" ht="15" customHeight="1">
      <c r="A26" s="724" t="s">
        <v>553</v>
      </c>
      <c r="B26" s="724"/>
      <c r="C26" s="724"/>
      <c r="D26" s="724"/>
      <c r="E26" s="724"/>
      <c r="F26" s="724"/>
      <c r="G26" s="724"/>
      <c r="H26" s="724"/>
      <c r="I26" s="724"/>
      <c r="J26" s="724"/>
    </row>
    <row r="27" spans="1:10" ht="19.5" customHeight="1">
      <c r="A27" s="263"/>
      <c r="B27" s="1237" t="s">
        <v>653</v>
      </c>
      <c r="C27" s="1286"/>
      <c r="D27" s="1286"/>
      <c r="E27" s="1238"/>
      <c r="F27" s="525" t="s">
        <v>738</v>
      </c>
      <c r="G27" s="263"/>
      <c r="H27" s="263"/>
      <c r="I27" s="263"/>
      <c r="J27" s="263"/>
    </row>
    <row r="28" spans="1:10" s="14" customFormat="1" ht="19.5" customHeight="1">
      <c r="B28" s="1331" t="s">
        <v>737</v>
      </c>
      <c r="C28" s="1334" t="s">
        <v>144</v>
      </c>
      <c r="D28" s="1335"/>
      <c r="E28" s="1336"/>
      <c r="F28" s="526" t="s">
        <v>760</v>
      </c>
      <c r="G28" s="132"/>
      <c r="H28" s="319"/>
    </row>
    <row r="29" spans="1:10" s="14" customFormat="1" ht="19.5" customHeight="1">
      <c r="B29" s="1332"/>
      <c r="C29" s="1337" t="s">
        <v>169</v>
      </c>
      <c r="D29" s="1338"/>
      <c r="E29" s="1339"/>
      <c r="F29" s="527" t="s">
        <v>759</v>
      </c>
      <c r="G29" s="116"/>
      <c r="H29" s="319"/>
    </row>
    <row r="30" spans="1:10" s="14" customFormat="1" ht="19.5" customHeight="1">
      <c r="B30" s="1332"/>
      <c r="C30" s="1337" t="s">
        <v>346</v>
      </c>
      <c r="D30" s="1338"/>
      <c r="E30" s="1339"/>
      <c r="F30" s="527" t="s">
        <v>554</v>
      </c>
      <c r="G30" s="132"/>
      <c r="H30" s="319"/>
    </row>
    <row r="31" spans="1:10" s="14" customFormat="1" ht="19.5" customHeight="1">
      <c r="B31" s="1333"/>
      <c r="C31" s="1340" t="s">
        <v>114</v>
      </c>
      <c r="D31" s="1341"/>
      <c r="E31" s="1342"/>
      <c r="F31" s="528" t="s">
        <v>751</v>
      </c>
      <c r="G31" s="132"/>
      <c r="H31" s="319"/>
    </row>
    <row r="32" spans="1:10" ht="15" customHeight="1">
      <c r="B32" s="18" t="s">
        <v>555</v>
      </c>
    </row>
    <row r="34" spans="1:10" ht="15" customHeight="1">
      <c r="A34" s="724" t="s">
        <v>575</v>
      </c>
      <c r="B34" s="724"/>
      <c r="C34" s="724"/>
      <c r="D34" s="724"/>
      <c r="E34" s="724"/>
      <c r="F34" s="724"/>
      <c r="G34" s="724"/>
      <c r="H34" s="724"/>
      <c r="I34" s="724"/>
      <c r="J34" s="724"/>
    </row>
    <row r="35" spans="1:10" ht="19.5" customHeight="1">
      <c r="A35" s="263"/>
      <c r="B35" s="1237" t="s">
        <v>653</v>
      </c>
      <c r="C35" s="1286"/>
      <c r="D35" s="1286"/>
      <c r="E35" s="1238"/>
      <c r="F35" s="529">
        <v>7</v>
      </c>
      <c r="G35" s="263"/>
      <c r="H35" s="263"/>
      <c r="I35" s="263"/>
      <c r="J35" s="263"/>
    </row>
    <row r="36" spans="1:10" s="14" customFormat="1" ht="19.5" customHeight="1">
      <c r="B36" s="1331" t="s">
        <v>737</v>
      </c>
      <c r="C36" s="1334" t="s">
        <v>144</v>
      </c>
      <c r="D36" s="1335"/>
      <c r="E36" s="1336"/>
      <c r="F36" s="526">
        <v>2</v>
      </c>
      <c r="G36" s="132"/>
      <c r="H36" s="319"/>
    </row>
    <row r="37" spans="1:10" s="14" customFormat="1" ht="19.5" customHeight="1">
      <c r="B37" s="1332"/>
      <c r="C37" s="1337" t="s">
        <v>169</v>
      </c>
      <c r="D37" s="1338"/>
      <c r="E37" s="1339"/>
      <c r="F37" s="527">
        <v>4</v>
      </c>
      <c r="G37" s="116"/>
      <c r="H37" s="319"/>
    </row>
    <row r="38" spans="1:10" s="14" customFormat="1" ht="19.5" customHeight="1">
      <c r="B38" s="1332"/>
      <c r="C38" s="1337" t="s">
        <v>655</v>
      </c>
      <c r="D38" s="1338"/>
      <c r="E38" s="1339"/>
      <c r="F38" s="527">
        <v>1</v>
      </c>
      <c r="G38" s="132"/>
      <c r="H38" s="319"/>
    </row>
    <row r="39" spans="1:10" s="14" customFormat="1" ht="19.5" customHeight="1">
      <c r="B39" s="1333"/>
      <c r="C39" s="1340" t="s">
        <v>114</v>
      </c>
      <c r="D39" s="1341"/>
      <c r="E39" s="1342"/>
      <c r="F39" s="528">
        <f>SUM(F36:F38)</f>
        <v>7</v>
      </c>
      <c r="G39" s="132"/>
      <c r="H39" s="319"/>
    </row>
  </sheetData>
  <mergeCells count="37">
    <mergeCell ref="A1:J1"/>
    <mergeCell ref="A2:J2"/>
    <mergeCell ref="A3:J3"/>
    <mergeCell ref="A4:J4"/>
    <mergeCell ref="B5:E5"/>
    <mergeCell ref="B6:E6"/>
    <mergeCell ref="B7:B10"/>
    <mergeCell ref="C7:E7"/>
    <mergeCell ref="C8:E8"/>
    <mergeCell ref="C9:E9"/>
    <mergeCell ref="C10:E10"/>
    <mergeCell ref="C13:E13"/>
    <mergeCell ref="F14:I14"/>
    <mergeCell ref="A15:J15"/>
    <mergeCell ref="A16:J16"/>
    <mergeCell ref="A18:J18"/>
    <mergeCell ref="B19:E19"/>
    <mergeCell ref="B20:E20"/>
    <mergeCell ref="B21:B24"/>
    <mergeCell ref="C21:E21"/>
    <mergeCell ref="C22:E22"/>
    <mergeCell ref="C23:E23"/>
    <mergeCell ref="C24:E24"/>
    <mergeCell ref="A26:J26"/>
    <mergeCell ref="B28:B31"/>
    <mergeCell ref="C28:E28"/>
    <mergeCell ref="C29:E29"/>
    <mergeCell ref="C30:E30"/>
    <mergeCell ref="C31:E31"/>
    <mergeCell ref="B27:E27"/>
    <mergeCell ref="A34:J34"/>
    <mergeCell ref="B36:B39"/>
    <mergeCell ref="C36:E36"/>
    <mergeCell ref="C37:E37"/>
    <mergeCell ref="C38:E38"/>
    <mergeCell ref="C39:E39"/>
    <mergeCell ref="B35:E35"/>
  </mergeCells>
  <phoneticPr fontId="2"/>
  <pageMargins left="0.74803149606299213" right="0.74803149606299213" top="0.98425196850393704" bottom="0.98425196850393704" header="0.51181102362204722" footer="0.51181102362204722"/>
  <pageSetup paperSize="9" scale="84" firstPageNumber="69" orientation="portrait" useFirstPageNumber="1" r:id="rId1"/>
  <headerFooter differentOddEven="1" alignWithMargins="0">
    <oddFooter>&amp;C&amp;P</oddFooter>
    <evenFooter>&amp;C&amp;P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3"/>
  <sheetViews>
    <sheetView showGridLines="0" view="pageBreakPreview" zoomScaleNormal="100" zoomScaleSheetLayoutView="100" workbookViewId="0">
      <selection sqref="A1:G1"/>
    </sheetView>
  </sheetViews>
  <sheetFormatPr defaultColWidth="9" defaultRowHeight="20.149999999999999" customHeight="1"/>
  <cols>
    <col min="1" max="1" width="1.6328125" style="106" customWidth="1"/>
    <col min="2" max="2" width="25.6328125" style="106" customWidth="1"/>
    <col min="3" max="7" width="11.08984375" style="106" customWidth="1"/>
    <col min="8" max="8" width="3" style="106" customWidth="1"/>
    <col min="9" max="16384" width="9" style="106"/>
  </cols>
  <sheetData>
    <row r="1" spans="1:15" s="18" customFormat="1" ht="20.149999999999999" customHeight="1">
      <c r="A1" s="1166" t="s">
        <v>418</v>
      </c>
      <c r="B1" s="1166"/>
      <c r="C1" s="1166"/>
      <c r="D1" s="1166"/>
      <c r="E1" s="1166"/>
      <c r="F1" s="1166"/>
      <c r="G1" s="1166"/>
    </row>
    <row r="2" spans="1:15" ht="9" customHeight="1">
      <c r="A2" s="127"/>
      <c r="B2" s="127"/>
      <c r="C2" s="127"/>
      <c r="D2" s="127"/>
      <c r="E2" s="127"/>
      <c r="F2" s="127"/>
      <c r="G2" s="127"/>
    </row>
    <row r="3" spans="1:15" s="18" customFormat="1" ht="20.149999999999999" customHeight="1">
      <c r="A3" s="724" t="s">
        <v>419</v>
      </c>
      <c r="B3" s="724"/>
      <c r="C3" s="724"/>
      <c r="D3" s="724"/>
      <c r="E3" s="724"/>
      <c r="F3" s="724"/>
      <c r="G3" s="724"/>
    </row>
    <row r="4" spans="1:15" s="14" customFormat="1" ht="30.5" customHeight="1">
      <c r="B4" s="1372" t="s">
        <v>769</v>
      </c>
      <c r="C4" s="1372"/>
      <c r="D4" s="1372"/>
      <c r="E4" s="1372"/>
      <c r="F4" s="1372"/>
      <c r="G4" s="1372"/>
    </row>
    <row r="5" spans="1:15" s="14" customFormat="1" ht="22.5" customHeight="1">
      <c r="A5" s="12"/>
      <c r="B5" s="1289"/>
      <c r="C5" s="1291"/>
      <c r="D5" s="1373" t="s">
        <v>647</v>
      </c>
      <c r="E5" s="1374"/>
      <c r="F5" s="1373" t="s">
        <v>731</v>
      </c>
      <c r="G5" s="1374"/>
    </row>
    <row r="6" spans="1:15" s="14" customFormat="1" ht="22.5" customHeight="1">
      <c r="A6" s="12"/>
      <c r="B6" s="1292"/>
      <c r="C6" s="1294"/>
      <c r="D6" s="172" t="s">
        <v>3</v>
      </c>
      <c r="E6" s="175" t="s">
        <v>374</v>
      </c>
      <c r="F6" s="172" t="s">
        <v>3</v>
      </c>
      <c r="G6" s="175" t="s">
        <v>374</v>
      </c>
      <c r="H6" s="128"/>
      <c r="I6" s="128"/>
    </row>
    <row r="7" spans="1:15" s="14" customFormat="1" ht="22.5" customHeight="1">
      <c r="A7" s="12"/>
      <c r="B7" s="1370" t="s">
        <v>377</v>
      </c>
      <c r="C7" s="1371"/>
      <c r="D7" s="475">
        <v>46</v>
      </c>
      <c r="E7" s="515">
        <v>493</v>
      </c>
      <c r="F7" s="475">
        <v>48</v>
      </c>
      <c r="G7" s="515">
        <v>492</v>
      </c>
      <c r="I7" s="128"/>
    </row>
    <row r="8" spans="1:15" s="14" customFormat="1" ht="22.5" customHeight="1">
      <c r="A8" s="12"/>
      <c r="B8" s="1366" t="s">
        <v>375</v>
      </c>
      <c r="C8" s="1367"/>
      <c r="D8" s="116">
        <v>42</v>
      </c>
      <c r="E8" s="530">
        <v>390</v>
      </c>
      <c r="F8" s="116">
        <v>40</v>
      </c>
      <c r="G8" s="530">
        <v>393</v>
      </c>
      <c r="I8" s="128"/>
    </row>
    <row r="9" spans="1:15" s="14" customFormat="1" ht="22.5" customHeight="1">
      <c r="A9" s="12"/>
      <c r="B9" s="1368" t="s">
        <v>376</v>
      </c>
      <c r="C9" s="1369"/>
      <c r="D9" s="475">
        <v>47</v>
      </c>
      <c r="E9" s="515">
        <v>207</v>
      </c>
      <c r="F9" s="475">
        <v>47</v>
      </c>
      <c r="G9" s="515">
        <v>254</v>
      </c>
      <c r="I9" s="128"/>
    </row>
    <row r="10" spans="1:15" s="14" customFormat="1" ht="22.5" customHeight="1">
      <c r="A10" s="12"/>
      <c r="B10" s="1368" t="s">
        <v>378</v>
      </c>
      <c r="C10" s="1369"/>
      <c r="D10" s="475">
        <v>39</v>
      </c>
      <c r="E10" s="515">
        <v>272</v>
      </c>
      <c r="F10" s="475">
        <v>38</v>
      </c>
      <c r="G10" s="515">
        <v>646</v>
      </c>
      <c r="I10" s="128"/>
    </row>
    <row r="11" spans="1:15" s="14" customFormat="1" ht="22.5" customHeight="1">
      <c r="A11" s="12"/>
      <c r="B11" s="1237" t="s">
        <v>112</v>
      </c>
      <c r="C11" s="1286"/>
      <c r="D11" s="436">
        <v>174</v>
      </c>
      <c r="E11" s="503">
        <v>1362</v>
      </c>
      <c r="F11" s="436">
        <f>SUM(F6:F10)</f>
        <v>173</v>
      </c>
      <c r="G11" s="503">
        <f>SUM(G6:G10)</f>
        <v>1785</v>
      </c>
      <c r="I11" s="128"/>
    </row>
    <row r="12" spans="1:15" s="14" customFormat="1" ht="13.5" customHeight="1">
      <c r="A12" s="12"/>
      <c r="B12" s="324"/>
      <c r="C12" s="324"/>
      <c r="D12" s="324"/>
      <c r="E12" s="324"/>
      <c r="F12" s="324"/>
      <c r="G12" s="324"/>
      <c r="I12" s="128"/>
    </row>
    <row r="13" spans="1:15" s="18" customFormat="1" ht="22.5" customHeight="1">
      <c r="A13" s="1162" t="s">
        <v>420</v>
      </c>
      <c r="B13" s="1162"/>
      <c r="C13" s="1162"/>
      <c r="D13" s="1162"/>
      <c r="E13" s="1162"/>
      <c r="F13" s="1162"/>
      <c r="G13" s="1162"/>
    </row>
    <row r="14" spans="1:15" s="18" customFormat="1" ht="45" customHeight="1">
      <c r="A14" s="311"/>
      <c r="B14" s="1217" t="s">
        <v>716</v>
      </c>
      <c r="C14" s="1217"/>
      <c r="D14" s="1217"/>
      <c r="E14" s="1217"/>
      <c r="F14" s="1217"/>
      <c r="G14" s="1217"/>
    </row>
    <row r="15" spans="1:15" s="14" customFormat="1" ht="22.5" customHeight="1">
      <c r="A15" s="12"/>
      <c r="B15" s="1362"/>
      <c r="C15" s="1363"/>
      <c r="D15" s="729" t="s">
        <v>647</v>
      </c>
      <c r="E15" s="733"/>
      <c r="F15" s="1361" t="s">
        <v>731</v>
      </c>
      <c r="G15" s="733"/>
      <c r="J15" s="57"/>
      <c r="K15" s="57"/>
      <c r="L15" s="57"/>
      <c r="M15" s="57"/>
      <c r="N15" s="57"/>
      <c r="O15" s="57"/>
    </row>
    <row r="16" spans="1:15" s="14" customFormat="1" ht="22.5" customHeight="1">
      <c r="A16" s="12"/>
      <c r="B16" s="1364"/>
      <c r="C16" s="1365"/>
      <c r="D16" s="266" t="s">
        <v>659</v>
      </c>
      <c r="E16" s="307" t="s">
        <v>660</v>
      </c>
      <c r="F16" s="247" t="s">
        <v>659</v>
      </c>
      <c r="G16" s="307" t="s">
        <v>660</v>
      </c>
      <c r="J16" s="57"/>
      <c r="K16" s="57"/>
      <c r="L16" s="193"/>
      <c r="M16" s="193"/>
      <c r="N16" s="193"/>
      <c r="O16" s="193"/>
    </row>
    <row r="17" spans="1:15" s="14" customFormat="1" ht="22.5" customHeight="1">
      <c r="A17" s="12"/>
      <c r="B17" s="1356" t="s">
        <v>656</v>
      </c>
      <c r="C17" s="1357"/>
      <c r="D17" s="233">
        <v>27</v>
      </c>
      <c r="E17" s="229">
        <v>73</v>
      </c>
      <c r="F17" s="233">
        <v>59</v>
      </c>
      <c r="G17" s="229">
        <v>126</v>
      </c>
      <c r="J17" s="57"/>
      <c r="K17" s="57"/>
      <c r="L17" s="316"/>
      <c r="M17" s="316"/>
      <c r="N17" s="316"/>
      <c r="O17" s="316"/>
    </row>
    <row r="18" spans="1:15" s="14" customFormat="1" ht="22.5" customHeight="1">
      <c r="A18" s="12"/>
      <c r="B18" s="1358" t="s">
        <v>657</v>
      </c>
      <c r="C18" s="1359"/>
      <c r="D18" s="222">
        <v>10</v>
      </c>
      <c r="E18" s="230">
        <v>29</v>
      </c>
      <c r="F18" s="542">
        <v>19</v>
      </c>
      <c r="G18" s="230">
        <v>64</v>
      </c>
      <c r="I18" s="128"/>
      <c r="J18" s="57"/>
      <c r="K18" s="57"/>
      <c r="L18" s="194"/>
      <c r="M18" s="319"/>
      <c r="N18" s="319"/>
      <c r="O18" s="319"/>
    </row>
    <row r="19" spans="1:15" s="14" customFormat="1" ht="22.5" customHeight="1">
      <c r="A19" s="12"/>
      <c r="B19" s="1215" t="s">
        <v>658</v>
      </c>
      <c r="C19" s="1360"/>
      <c r="D19" s="221">
        <v>3</v>
      </c>
      <c r="E19" s="234">
        <v>8</v>
      </c>
      <c r="F19" s="221">
        <v>28</v>
      </c>
      <c r="G19" s="234">
        <v>71</v>
      </c>
      <c r="I19" s="128"/>
      <c r="J19" s="57"/>
      <c r="K19" s="57"/>
      <c r="L19" s="194"/>
      <c r="M19" s="319"/>
      <c r="N19" s="319"/>
      <c r="O19" s="319"/>
    </row>
    <row r="20" spans="1:15" s="14" customFormat="1" ht="42.65" customHeight="1">
      <c r="A20" s="12"/>
      <c r="B20" s="1351" t="s">
        <v>761</v>
      </c>
      <c r="C20" s="1352"/>
      <c r="D20" s="1352"/>
      <c r="E20" s="1352"/>
      <c r="F20" s="1352"/>
      <c r="G20" s="1352"/>
      <c r="H20" s="130"/>
      <c r="I20" s="128"/>
    </row>
    <row r="21" spans="1:15" s="14" customFormat="1" ht="22.5" customHeight="1">
      <c r="A21" s="12"/>
      <c r="B21" s="324"/>
      <c r="C21" s="324"/>
      <c r="D21" s="324"/>
      <c r="E21" s="324"/>
      <c r="F21" s="324"/>
      <c r="G21" s="324"/>
      <c r="H21" s="130"/>
      <c r="I21" s="128"/>
    </row>
    <row r="22" spans="1:15" s="14" customFormat="1" ht="22.5" customHeight="1">
      <c r="A22" s="1162" t="s">
        <v>576</v>
      </c>
      <c r="B22" s="1162"/>
      <c r="C22" s="1162"/>
      <c r="D22" s="1162"/>
      <c r="E22" s="1162"/>
      <c r="F22" s="1162"/>
      <c r="G22" s="1162"/>
      <c r="H22" s="130"/>
      <c r="I22" s="128"/>
    </row>
    <row r="23" spans="1:15" s="14" customFormat="1" ht="49.5" customHeight="1">
      <c r="A23" s="12"/>
      <c r="B23" s="1353" t="s">
        <v>717</v>
      </c>
      <c r="C23" s="1353"/>
      <c r="D23" s="1353"/>
      <c r="E23" s="1353"/>
      <c r="F23" s="1353"/>
      <c r="G23" s="1353"/>
      <c r="H23" s="130"/>
      <c r="I23" s="128"/>
    </row>
    <row r="24" spans="1:15" s="14" customFormat="1" ht="24" customHeight="1">
      <c r="A24" s="12"/>
      <c r="B24" s="1354"/>
      <c r="C24" s="1355"/>
      <c r="D24" s="531" t="s">
        <v>647</v>
      </c>
      <c r="E24" s="531" t="s">
        <v>731</v>
      </c>
      <c r="F24" s="329"/>
      <c r="G24" s="329"/>
      <c r="H24" s="130"/>
      <c r="I24" s="128"/>
    </row>
    <row r="25" spans="1:15" s="14" customFormat="1" ht="24" customHeight="1">
      <c r="A25" s="12"/>
      <c r="B25" s="1235" t="s">
        <v>577</v>
      </c>
      <c r="C25" s="1235"/>
      <c r="D25" s="532">
        <v>559</v>
      </c>
      <c r="E25" s="532">
        <v>628</v>
      </c>
      <c r="F25" s="329"/>
      <c r="G25" s="329"/>
      <c r="H25" s="130"/>
      <c r="I25" s="128"/>
    </row>
    <row r="26" spans="1:15" s="14" customFormat="1" ht="27" customHeight="1">
      <c r="A26" s="12"/>
      <c r="B26" s="324"/>
      <c r="C26" s="324"/>
      <c r="D26" s="324"/>
      <c r="E26" s="324"/>
      <c r="F26" s="324"/>
      <c r="G26" s="324"/>
      <c r="H26" s="130"/>
      <c r="I26" s="128"/>
    </row>
    <row r="27" spans="1:15" s="18" customFormat="1" ht="20.149999999999999" customHeight="1">
      <c r="A27" s="1166" t="s">
        <v>578</v>
      </c>
      <c r="B27" s="1166"/>
      <c r="C27" s="1166"/>
      <c r="D27" s="1166"/>
      <c r="E27" s="1166"/>
      <c r="F27" s="1166"/>
      <c r="G27" s="1166"/>
    </row>
    <row r="28" spans="1:15" s="174" customFormat="1" ht="42.75" customHeight="1">
      <c r="A28" s="712" t="s">
        <v>579</v>
      </c>
      <c r="B28" s="712"/>
      <c r="C28" s="712"/>
      <c r="D28" s="712"/>
      <c r="E28" s="712"/>
      <c r="F28" s="712"/>
      <c r="G28" s="712"/>
      <c r="H28" s="712"/>
    </row>
    <row r="29" spans="1:15" s="174" customFormat="1" ht="33" customHeight="1">
      <c r="A29" s="260"/>
      <c r="B29" s="712" t="s">
        <v>580</v>
      </c>
      <c r="C29" s="712"/>
      <c r="D29" s="712"/>
      <c r="E29" s="712"/>
      <c r="F29" s="712"/>
      <c r="G29" s="712"/>
      <c r="H29" s="260"/>
    </row>
    <row r="30" spans="1:15" s="174" customFormat="1" ht="11.25" customHeight="1">
      <c r="A30" s="260"/>
      <c r="B30" s="260"/>
      <c r="C30" s="260"/>
      <c r="D30" s="260"/>
      <c r="E30" s="260"/>
      <c r="F30" s="260"/>
      <c r="G30" s="260"/>
      <c r="H30" s="260"/>
    </row>
    <row r="31" spans="1:15" ht="11.25" customHeight="1">
      <c r="A31" s="9"/>
      <c r="B31" s="9"/>
      <c r="C31" s="9"/>
      <c r="D31" s="173"/>
      <c r="E31" s="173"/>
      <c r="F31" s="48"/>
      <c r="G31" s="9"/>
    </row>
    <row r="32" spans="1:15" s="18" customFormat="1" ht="20.149999999999999" customHeight="1">
      <c r="A32" s="1166" t="s">
        <v>704</v>
      </c>
      <c r="B32" s="1166"/>
      <c r="C32" s="1166"/>
      <c r="D32" s="1166"/>
      <c r="E32" s="1166"/>
      <c r="F32" s="1166"/>
      <c r="G32" s="1166"/>
    </row>
    <row r="33" spans="1:8" s="174" customFormat="1" ht="42.75" customHeight="1">
      <c r="A33" s="712" t="s">
        <v>770</v>
      </c>
      <c r="B33" s="712"/>
      <c r="C33" s="712"/>
      <c r="D33" s="712"/>
      <c r="E33" s="712"/>
      <c r="F33" s="712"/>
      <c r="G33" s="712"/>
      <c r="H33" s="712"/>
    </row>
  </sheetData>
  <mergeCells count="29">
    <mergeCell ref="A1:G1"/>
    <mergeCell ref="A3:G3"/>
    <mergeCell ref="B4:G4"/>
    <mergeCell ref="B5:C6"/>
    <mergeCell ref="D5:E5"/>
    <mergeCell ref="F5:G5"/>
    <mergeCell ref="F15:G15"/>
    <mergeCell ref="B15:C16"/>
    <mergeCell ref="B8:C8"/>
    <mergeCell ref="B9:C9"/>
    <mergeCell ref="B7:C7"/>
    <mergeCell ref="B10:C10"/>
    <mergeCell ref="B11:C11"/>
    <mergeCell ref="A32:G32"/>
    <mergeCell ref="A33:H33"/>
    <mergeCell ref="B29:G29"/>
    <mergeCell ref="A13:G13"/>
    <mergeCell ref="B20:G20"/>
    <mergeCell ref="A27:G27"/>
    <mergeCell ref="A28:H28"/>
    <mergeCell ref="B14:G14"/>
    <mergeCell ref="A22:G22"/>
    <mergeCell ref="B23:G23"/>
    <mergeCell ref="B25:C25"/>
    <mergeCell ref="B24:C24"/>
    <mergeCell ref="B17:C17"/>
    <mergeCell ref="B18:C18"/>
    <mergeCell ref="B19:C19"/>
    <mergeCell ref="D15:E15"/>
  </mergeCells>
  <phoneticPr fontId="2"/>
  <pageMargins left="0.74803149606299213" right="0.74803149606299213" top="0.98425196850393704" bottom="0.98425196850393704" header="0.51181102362204722" footer="0.51181102362204722"/>
  <pageSetup paperSize="9" scale="86" firstPageNumber="70" orientation="portrait" useFirstPageNumber="1" r:id="rId1"/>
  <headerFooter differentOddEven="1" alignWithMargins="0">
    <oddFooter>&amp;C&amp;P</oddFooter>
    <evenFooter>&amp;C&amp;P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
  <sheetViews>
    <sheetView showGridLines="0" view="pageBreakPreview" zoomScaleNormal="100" zoomScaleSheetLayoutView="100" workbookViewId="0">
      <selection sqref="A1:Q1"/>
    </sheetView>
  </sheetViews>
  <sheetFormatPr defaultColWidth="9" defaultRowHeight="20.149999999999999" customHeight="1"/>
  <cols>
    <col min="1" max="1" width="1.6328125" style="17" customWidth="1"/>
    <col min="2" max="2" width="2.6328125" style="17" customWidth="1"/>
    <col min="3" max="3" width="12.81640625" style="17" customWidth="1"/>
    <col min="4" max="4" width="6.81640625" style="17" customWidth="1"/>
    <col min="5" max="17" width="6" style="17" customWidth="1"/>
    <col min="18" max="16384" width="9" style="17"/>
  </cols>
  <sheetData>
    <row r="1" spans="1:17" ht="20.149999999999999" customHeight="1">
      <c r="A1" s="1166" t="s">
        <v>626</v>
      </c>
      <c r="B1" s="1166"/>
      <c r="C1" s="1166"/>
      <c r="D1" s="1166"/>
      <c r="E1" s="1166"/>
      <c r="F1" s="1166"/>
      <c r="G1" s="1166"/>
      <c r="H1" s="1166"/>
      <c r="I1" s="1166"/>
      <c r="J1" s="1166"/>
      <c r="K1" s="1166"/>
      <c r="L1" s="1166"/>
      <c r="M1" s="1166"/>
      <c r="N1" s="1166"/>
      <c r="O1" s="1166"/>
      <c r="P1" s="1166"/>
      <c r="Q1" s="1166"/>
    </row>
    <row r="2" spans="1:17" s="12" customFormat="1" ht="26.25" customHeight="1">
      <c r="B2" s="857" t="s">
        <v>16</v>
      </c>
      <c r="C2" s="1377"/>
      <c r="D2" s="1380" t="s">
        <v>2</v>
      </c>
      <c r="E2" s="1382" t="s">
        <v>379</v>
      </c>
      <c r="F2" s="1382" t="s">
        <v>380</v>
      </c>
      <c r="G2" s="1382" t="s">
        <v>381</v>
      </c>
      <c r="H2" s="1382" t="s">
        <v>382</v>
      </c>
      <c r="I2" s="1382" t="s">
        <v>383</v>
      </c>
      <c r="J2" s="1382" t="s">
        <v>384</v>
      </c>
      <c r="K2" s="1382" t="s">
        <v>385</v>
      </c>
      <c r="L2" s="1384" t="s">
        <v>386</v>
      </c>
    </row>
    <row r="3" spans="1:17" s="12" customFormat="1" ht="26.25" customHeight="1">
      <c r="B3" s="1378"/>
      <c r="C3" s="1379"/>
      <c r="D3" s="1381"/>
      <c r="E3" s="1383"/>
      <c r="F3" s="1383"/>
      <c r="G3" s="1383"/>
      <c r="H3" s="1383"/>
      <c r="I3" s="1383"/>
      <c r="J3" s="1383"/>
      <c r="K3" s="1383"/>
      <c r="L3" s="1385"/>
    </row>
    <row r="4" spans="1:17" s="12" customFormat="1" ht="26.25" customHeight="1">
      <c r="B4" s="1375" t="s">
        <v>556</v>
      </c>
      <c r="C4" s="1376"/>
      <c r="D4" s="178">
        <v>12</v>
      </c>
      <c r="E4" s="178" t="s">
        <v>387</v>
      </c>
      <c r="F4" s="178" t="s">
        <v>387</v>
      </c>
      <c r="G4" s="178">
        <v>1</v>
      </c>
      <c r="H4" s="178">
        <v>5</v>
      </c>
      <c r="I4" s="178">
        <v>4</v>
      </c>
      <c r="J4" s="178">
        <v>2</v>
      </c>
      <c r="K4" s="178">
        <v>0</v>
      </c>
      <c r="L4" s="179" t="s">
        <v>387</v>
      </c>
    </row>
    <row r="5" spans="1:17" s="12" customFormat="1" ht="26.25" customHeight="1">
      <c r="B5" s="1386" t="s">
        <v>622</v>
      </c>
      <c r="C5" s="1387"/>
      <c r="D5" s="180">
        <v>18</v>
      </c>
      <c r="E5" s="180" t="s">
        <v>387</v>
      </c>
      <c r="F5" s="180" t="s">
        <v>387</v>
      </c>
      <c r="G5" s="180">
        <v>3</v>
      </c>
      <c r="H5" s="180">
        <v>5</v>
      </c>
      <c r="I5" s="180">
        <v>8</v>
      </c>
      <c r="J5" s="180">
        <v>2</v>
      </c>
      <c r="K5" s="180">
        <v>0</v>
      </c>
      <c r="L5" s="181" t="s">
        <v>387</v>
      </c>
    </row>
    <row r="6" spans="1:17" s="12" customFormat="1" ht="26.25" customHeight="1">
      <c r="B6" s="1388" t="s">
        <v>574</v>
      </c>
      <c r="C6" s="1389"/>
      <c r="D6" s="176">
        <v>11</v>
      </c>
      <c r="E6" s="176" t="s">
        <v>387</v>
      </c>
      <c r="F6" s="176">
        <v>1</v>
      </c>
      <c r="G6" s="176">
        <v>2</v>
      </c>
      <c r="H6" s="176">
        <v>2</v>
      </c>
      <c r="I6" s="176">
        <v>5</v>
      </c>
      <c r="J6" s="176">
        <v>1</v>
      </c>
      <c r="K6" s="176">
        <v>0</v>
      </c>
      <c r="L6" s="177" t="s">
        <v>387</v>
      </c>
    </row>
    <row r="7" spans="1:17" s="12" customFormat="1" ht="26.25" customHeight="1">
      <c r="B7" s="1375" t="s">
        <v>653</v>
      </c>
      <c r="C7" s="1376"/>
      <c r="D7" s="178">
        <v>11</v>
      </c>
      <c r="E7" s="178" t="s">
        <v>387</v>
      </c>
      <c r="F7" s="178">
        <v>1</v>
      </c>
      <c r="G7" s="178" t="s">
        <v>387</v>
      </c>
      <c r="H7" s="178">
        <v>5</v>
      </c>
      <c r="I7" s="178">
        <v>4</v>
      </c>
      <c r="J7" s="178">
        <v>1</v>
      </c>
      <c r="K7" s="178" t="s">
        <v>387</v>
      </c>
      <c r="L7" s="179" t="s">
        <v>387</v>
      </c>
    </row>
    <row r="8" spans="1:17" s="12" customFormat="1" ht="26.25" customHeight="1">
      <c r="B8" s="1390" t="s">
        <v>763</v>
      </c>
      <c r="C8" s="1391"/>
      <c r="D8" s="250">
        <v>11</v>
      </c>
      <c r="E8" s="250" t="s">
        <v>387</v>
      </c>
      <c r="F8" s="250" t="s">
        <v>387</v>
      </c>
      <c r="G8" s="250">
        <v>3</v>
      </c>
      <c r="H8" s="250">
        <v>5</v>
      </c>
      <c r="I8" s="250">
        <v>3</v>
      </c>
      <c r="J8" s="250" t="s">
        <v>387</v>
      </c>
      <c r="K8" s="250" t="s">
        <v>387</v>
      </c>
      <c r="L8" s="251" t="s">
        <v>387</v>
      </c>
    </row>
    <row r="9" spans="1:17" ht="36" customHeight="1">
      <c r="A9" s="182"/>
      <c r="B9" s="182"/>
      <c r="C9" s="182"/>
      <c r="D9" s="182"/>
      <c r="E9" s="182"/>
      <c r="F9" s="182"/>
      <c r="G9" s="182"/>
      <c r="H9" s="182"/>
      <c r="I9" s="182"/>
      <c r="J9" s="182"/>
      <c r="K9" s="182"/>
      <c r="L9" s="182"/>
      <c r="M9" s="182"/>
      <c r="N9" s="182"/>
      <c r="O9" s="182"/>
      <c r="P9" s="182"/>
      <c r="Q9" s="182"/>
    </row>
    <row r="10" spans="1:17" ht="20.149999999999999" customHeight="1">
      <c r="A10" s="312" t="s">
        <v>627</v>
      </c>
      <c r="B10" s="312"/>
      <c r="C10" s="312"/>
      <c r="D10" s="312"/>
      <c r="E10" s="312"/>
      <c r="F10" s="312"/>
      <c r="G10" s="312"/>
      <c r="H10" s="312"/>
      <c r="I10" s="312"/>
      <c r="J10" s="312"/>
      <c r="K10" s="312"/>
      <c r="L10" s="312"/>
      <c r="M10" s="312"/>
      <c r="N10" s="312"/>
      <c r="O10" s="312"/>
      <c r="P10" s="312"/>
      <c r="Q10" s="312"/>
    </row>
    <row r="11" spans="1:17" s="12" customFormat="1" ht="26.25" customHeight="1">
      <c r="B11" s="727" t="s">
        <v>99</v>
      </c>
      <c r="C11" s="1392"/>
      <c r="D11" s="1394" t="s">
        <v>103</v>
      </c>
      <c r="E11" s="1396" t="s">
        <v>388</v>
      </c>
      <c r="F11" s="1394">
        <v>15</v>
      </c>
      <c r="G11" s="1394">
        <v>16</v>
      </c>
      <c r="H11" s="1394">
        <v>17</v>
      </c>
      <c r="I11" s="1394">
        <v>18</v>
      </c>
      <c r="J11" s="1394">
        <v>19</v>
      </c>
      <c r="K11" s="1396" t="s">
        <v>380</v>
      </c>
      <c r="L11" s="1396" t="s">
        <v>389</v>
      </c>
      <c r="M11" s="1396" t="s">
        <v>382</v>
      </c>
      <c r="N11" s="1396" t="s">
        <v>390</v>
      </c>
      <c r="O11" s="1396" t="s">
        <v>384</v>
      </c>
      <c r="P11" s="1396" t="s">
        <v>385</v>
      </c>
      <c r="Q11" s="1397" t="s">
        <v>386</v>
      </c>
    </row>
    <row r="12" spans="1:17" s="12" customFormat="1" ht="26.25" customHeight="1">
      <c r="B12" s="709"/>
      <c r="C12" s="1393"/>
      <c r="D12" s="1395"/>
      <c r="E12" s="798"/>
      <c r="F12" s="1395"/>
      <c r="G12" s="1395"/>
      <c r="H12" s="1395"/>
      <c r="I12" s="1395"/>
      <c r="J12" s="1395"/>
      <c r="K12" s="798"/>
      <c r="L12" s="798"/>
      <c r="M12" s="798"/>
      <c r="N12" s="798"/>
      <c r="O12" s="798"/>
      <c r="P12" s="798"/>
      <c r="Q12" s="1398"/>
    </row>
    <row r="13" spans="1:17" s="12" customFormat="1" ht="26.25" customHeight="1">
      <c r="B13" s="1375" t="s">
        <v>556</v>
      </c>
      <c r="C13" s="1376"/>
      <c r="D13" s="255">
        <v>469</v>
      </c>
      <c r="E13" s="60" t="s">
        <v>387</v>
      </c>
      <c r="F13" s="60" t="s">
        <v>387</v>
      </c>
      <c r="G13" s="60">
        <v>5</v>
      </c>
      <c r="H13" s="60">
        <v>8</v>
      </c>
      <c r="I13" s="60">
        <v>4</v>
      </c>
      <c r="J13" s="60">
        <v>15</v>
      </c>
      <c r="K13" s="60">
        <v>118</v>
      </c>
      <c r="L13" s="60">
        <v>102</v>
      </c>
      <c r="M13" s="60">
        <v>88</v>
      </c>
      <c r="N13" s="60">
        <v>76</v>
      </c>
      <c r="O13" s="60">
        <v>48</v>
      </c>
      <c r="P13" s="60">
        <v>5</v>
      </c>
      <c r="Q13" s="59" t="s">
        <v>387</v>
      </c>
    </row>
    <row r="14" spans="1:17" s="12" customFormat="1" ht="26.25" customHeight="1">
      <c r="B14" s="1386" t="s">
        <v>548</v>
      </c>
      <c r="C14" s="1387"/>
      <c r="D14" s="255">
        <v>404</v>
      </c>
      <c r="E14" s="60" t="s">
        <v>387</v>
      </c>
      <c r="F14" s="60" t="s">
        <v>387</v>
      </c>
      <c r="G14" s="60">
        <v>1</v>
      </c>
      <c r="H14" s="60">
        <v>9</v>
      </c>
      <c r="I14" s="60">
        <v>16</v>
      </c>
      <c r="J14" s="60">
        <v>20</v>
      </c>
      <c r="K14" s="60">
        <v>81</v>
      </c>
      <c r="L14" s="60">
        <v>76</v>
      </c>
      <c r="M14" s="60">
        <v>67</v>
      </c>
      <c r="N14" s="60">
        <v>76</v>
      </c>
      <c r="O14" s="60">
        <v>48</v>
      </c>
      <c r="P14" s="60">
        <v>8</v>
      </c>
      <c r="Q14" s="59" t="s">
        <v>387</v>
      </c>
    </row>
    <row r="15" spans="1:17" s="12" customFormat="1" ht="26.25" customHeight="1">
      <c r="B15" s="1388" t="s">
        <v>574</v>
      </c>
      <c r="C15" s="1389"/>
      <c r="D15" s="255">
        <v>373</v>
      </c>
      <c r="E15" s="60" t="s">
        <v>387</v>
      </c>
      <c r="F15" s="60">
        <v>1</v>
      </c>
      <c r="G15" s="60">
        <v>1</v>
      </c>
      <c r="H15" s="60">
        <v>1</v>
      </c>
      <c r="I15" s="60">
        <v>6</v>
      </c>
      <c r="J15" s="60">
        <v>7</v>
      </c>
      <c r="K15" s="60">
        <v>102</v>
      </c>
      <c r="L15" s="60">
        <v>80</v>
      </c>
      <c r="M15" s="60">
        <v>75</v>
      </c>
      <c r="N15" s="60">
        <v>67</v>
      </c>
      <c r="O15" s="60">
        <v>31</v>
      </c>
      <c r="P15" s="60">
        <v>2</v>
      </c>
      <c r="Q15" s="59" t="s">
        <v>387</v>
      </c>
    </row>
    <row r="16" spans="1:17" s="12" customFormat="1" ht="26.25" customHeight="1">
      <c r="B16" s="1388" t="s">
        <v>764</v>
      </c>
      <c r="C16" s="1389"/>
      <c r="D16" s="255">
        <v>364</v>
      </c>
      <c r="E16" s="60">
        <v>0</v>
      </c>
      <c r="F16" s="60">
        <v>1</v>
      </c>
      <c r="G16" s="249">
        <v>1</v>
      </c>
      <c r="H16" s="249">
        <v>6</v>
      </c>
      <c r="I16" s="249">
        <v>6</v>
      </c>
      <c r="J16" s="249">
        <v>14</v>
      </c>
      <c r="K16" s="249">
        <v>97</v>
      </c>
      <c r="L16" s="249">
        <v>83</v>
      </c>
      <c r="M16" s="249">
        <v>60</v>
      </c>
      <c r="N16" s="249">
        <v>50</v>
      </c>
      <c r="O16" s="249">
        <v>43</v>
      </c>
      <c r="P16" s="249">
        <v>3</v>
      </c>
      <c r="Q16" s="59" t="s">
        <v>387</v>
      </c>
    </row>
    <row r="17" spans="2:17" s="253" customFormat="1" ht="26.25" customHeight="1">
      <c r="B17" s="1399" t="s">
        <v>734</v>
      </c>
      <c r="C17" s="1400"/>
      <c r="D17" s="255">
        <f>SUM(D18:D23)</f>
        <v>453</v>
      </c>
      <c r="E17" s="254">
        <f t="shared" ref="E17:Q17" si="0">SUM(E18:E23)</f>
        <v>1</v>
      </c>
      <c r="F17" s="249">
        <f>SUM(F18:F23)</f>
        <v>0</v>
      </c>
      <c r="G17" s="249">
        <f t="shared" si="0"/>
        <v>2</v>
      </c>
      <c r="H17" s="249">
        <f t="shared" si="0"/>
        <v>4</v>
      </c>
      <c r="I17" s="249">
        <f t="shared" si="0"/>
        <v>8</v>
      </c>
      <c r="J17" s="249">
        <f t="shared" si="0"/>
        <v>7</v>
      </c>
      <c r="K17" s="249">
        <f t="shared" si="0"/>
        <v>134</v>
      </c>
      <c r="L17" s="249">
        <f t="shared" si="0"/>
        <v>102</v>
      </c>
      <c r="M17" s="249">
        <f t="shared" si="0"/>
        <v>76</v>
      </c>
      <c r="N17" s="249">
        <f t="shared" si="0"/>
        <v>75</v>
      </c>
      <c r="O17" s="249">
        <f t="shared" si="0"/>
        <v>41</v>
      </c>
      <c r="P17" s="249">
        <f t="shared" si="0"/>
        <v>3</v>
      </c>
      <c r="Q17" s="59">
        <f t="shared" si="0"/>
        <v>0</v>
      </c>
    </row>
    <row r="18" spans="2:17" s="12" customFormat="1" ht="26.25" customHeight="1">
      <c r="B18" s="1401"/>
      <c r="C18" s="183" t="s">
        <v>391</v>
      </c>
      <c r="D18" s="255">
        <f t="shared" ref="D18:D23" si="1">SUM(E18:Q18)</f>
        <v>239</v>
      </c>
      <c r="E18" s="60">
        <v>1</v>
      </c>
      <c r="F18" s="60" t="s">
        <v>387</v>
      </c>
      <c r="G18" s="60">
        <v>1</v>
      </c>
      <c r="H18" s="60">
        <v>1</v>
      </c>
      <c r="I18" s="60">
        <v>3</v>
      </c>
      <c r="J18" s="60">
        <v>4</v>
      </c>
      <c r="K18" s="60">
        <v>64</v>
      </c>
      <c r="L18" s="60">
        <v>48</v>
      </c>
      <c r="M18" s="60">
        <v>39</v>
      </c>
      <c r="N18" s="60">
        <v>47</v>
      </c>
      <c r="O18" s="60">
        <v>29</v>
      </c>
      <c r="P18" s="60">
        <v>2</v>
      </c>
      <c r="Q18" s="59" t="s">
        <v>387</v>
      </c>
    </row>
    <row r="19" spans="2:17" s="12" customFormat="1" ht="26.25" customHeight="1">
      <c r="B19" s="1402"/>
      <c r="C19" s="183" t="s">
        <v>392</v>
      </c>
      <c r="D19" s="255">
        <f t="shared" si="1"/>
        <v>192</v>
      </c>
      <c r="E19" s="60" t="s">
        <v>387</v>
      </c>
      <c r="F19" s="60" t="s">
        <v>387</v>
      </c>
      <c r="G19" s="60">
        <v>1</v>
      </c>
      <c r="H19" s="60">
        <v>2</v>
      </c>
      <c r="I19" s="60">
        <v>5</v>
      </c>
      <c r="J19" s="60">
        <v>3</v>
      </c>
      <c r="K19" s="60">
        <v>65</v>
      </c>
      <c r="L19" s="60">
        <v>48</v>
      </c>
      <c r="M19" s="60">
        <v>34</v>
      </c>
      <c r="N19" s="60">
        <v>22</v>
      </c>
      <c r="O19" s="60">
        <v>11</v>
      </c>
      <c r="P19" s="60">
        <v>1</v>
      </c>
      <c r="Q19" s="59" t="s">
        <v>387</v>
      </c>
    </row>
    <row r="20" spans="2:17" s="12" customFormat="1" ht="26.25" customHeight="1">
      <c r="B20" s="1402"/>
      <c r="C20" s="183" t="s">
        <v>393</v>
      </c>
      <c r="D20" s="255">
        <f t="shared" si="1"/>
        <v>2</v>
      </c>
      <c r="E20" s="60" t="s">
        <v>387</v>
      </c>
      <c r="F20" s="60" t="s">
        <v>387</v>
      </c>
      <c r="G20" s="60" t="s">
        <v>387</v>
      </c>
      <c r="H20" s="60" t="s">
        <v>387</v>
      </c>
      <c r="I20" s="60" t="s">
        <v>387</v>
      </c>
      <c r="J20" s="60" t="s">
        <v>387</v>
      </c>
      <c r="K20" s="60" t="s">
        <v>387</v>
      </c>
      <c r="L20" s="60">
        <v>1</v>
      </c>
      <c r="M20" s="60" t="s">
        <v>387</v>
      </c>
      <c r="N20" s="60">
        <v>1</v>
      </c>
      <c r="O20" s="60" t="s">
        <v>387</v>
      </c>
      <c r="P20" s="60" t="s">
        <v>387</v>
      </c>
      <c r="Q20" s="59" t="s">
        <v>387</v>
      </c>
    </row>
    <row r="21" spans="2:17" s="12" customFormat="1" ht="26.25" customHeight="1">
      <c r="B21" s="1402"/>
      <c r="C21" s="183" t="s">
        <v>394</v>
      </c>
      <c r="D21" s="255">
        <f t="shared" si="1"/>
        <v>13</v>
      </c>
      <c r="E21" s="60" t="s">
        <v>387</v>
      </c>
      <c r="F21" s="60" t="s">
        <v>387</v>
      </c>
      <c r="G21" s="60" t="s">
        <v>387</v>
      </c>
      <c r="H21" s="60">
        <v>1</v>
      </c>
      <c r="I21" s="60" t="s">
        <v>387</v>
      </c>
      <c r="J21" s="60" t="s">
        <v>387</v>
      </c>
      <c r="K21" s="60">
        <v>3</v>
      </c>
      <c r="L21" s="60">
        <v>3</v>
      </c>
      <c r="M21" s="60">
        <v>3</v>
      </c>
      <c r="N21" s="60">
        <v>3</v>
      </c>
      <c r="O21" s="60" t="s">
        <v>387</v>
      </c>
      <c r="P21" s="60" t="s">
        <v>387</v>
      </c>
      <c r="Q21" s="59" t="s">
        <v>387</v>
      </c>
    </row>
    <row r="22" spans="2:17" s="12" customFormat="1" ht="26.25" customHeight="1">
      <c r="B22" s="1402"/>
      <c r="C22" s="183" t="s">
        <v>395</v>
      </c>
      <c r="D22" s="255">
        <f t="shared" si="1"/>
        <v>7</v>
      </c>
      <c r="E22" s="60" t="s">
        <v>387</v>
      </c>
      <c r="F22" s="60" t="s">
        <v>387</v>
      </c>
      <c r="G22" s="60" t="s">
        <v>387</v>
      </c>
      <c r="H22" s="60" t="s">
        <v>387</v>
      </c>
      <c r="I22" s="60" t="s">
        <v>387</v>
      </c>
      <c r="J22" s="60" t="s">
        <v>387</v>
      </c>
      <c r="K22" s="60">
        <v>2</v>
      </c>
      <c r="L22" s="60">
        <v>2</v>
      </c>
      <c r="M22" s="256" t="s">
        <v>387</v>
      </c>
      <c r="N22" s="60">
        <v>2</v>
      </c>
      <c r="O22" s="60">
        <v>1</v>
      </c>
      <c r="P22" s="60" t="s">
        <v>387</v>
      </c>
      <c r="Q22" s="59" t="s">
        <v>387</v>
      </c>
    </row>
    <row r="23" spans="2:17" s="12" customFormat="1" ht="26.25" customHeight="1">
      <c r="B23" s="1403"/>
      <c r="C23" s="184" t="s">
        <v>396</v>
      </c>
      <c r="D23" s="252">
        <f t="shared" si="1"/>
        <v>0</v>
      </c>
      <c r="E23" s="185" t="s">
        <v>387</v>
      </c>
      <c r="F23" s="185" t="s">
        <v>387</v>
      </c>
      <c r="G23" s="185" t="s">
        <v>387</v>
      </c>
      <c r="H23" s="185" t="s">
        <v>387</v>
      </c>
      <c r="I23" s="185" t="s">
        <v>387</v>
      </c>
      <c r="J23" s="185" t="s">
        <v>387</v>
      </c>
      <c r="K23" s="185" t="s">
        <v>387</v>
      </c>
      <c r="L23" s="185" t="s">
        <v>387</v>
      </c>
      <c r="M23" s="185" t="s">
        <v>387</v>
      </c>
      <c r="N23" s="185" t="s">
        <v>387</v>
      </c>
      <c r="O23" s="185" t="s">
        <v>387</v>
      </c>
      <c r="P23" s="185" t="s">
        <v>387</v>
      </c>
      <c r="Q23" s="257" t="s">
        <v>387</v>
      </c>
    </row>
    <row r="24" spans="2:17" ht="20.149999999999999" customHeight="1">
      <c r="B24" s="264"/>
      <c r="C24" s="264"/>
      <c r="D24" s="264"/>
      <c r="E24" s="264"/>
      <c r="F24" s="264"/>
      <c r="G24" s="264"/>
      <c r="H24" s="264"/>
      <c r="I24" s="264"/>
      <c r="J24" s="264"/>
      <c r="K24" s="264"/>
      <c r="L24" s="264"/>
      <c r="M24" s="264"/>
      <c r="N24" s="264"/>
      <c r="O24" s="264"/>
      <c r="P24" s="264"/>
      <c r="Q24" s="264"/>
    </row>
  </sheetData>
  <mergeCells count="37">
    <mergeCell ref="B14:C14"/>
    <mergeCell ref="B15:C15"/>
    <mergeCell ref="B16:C16"/>
    <mergeCell ref="B17:C17"/>
    <mergeCell ref="B18:B23"/>
    <mergeCell ref="N11:N12"/>
    <mergeCell ref="O11:O12"/>
    <mergeCell ref="P11:P12"/>
    <mergeCell ref="Q11:Q12"/>
    <mergeCell ref="L11:L12"/>
    <mergeCell ref="M11:M12"/>
    <mergeCell ref="B13:C13"/>
    <mergeCell ref="H11:H12"/>
    <mergeCell ref="I11:I12"/>
    <mergeCell ref="J11:J12"/>
    <mergeCell ref="K11:K12"/>
    <mergeCell ref="G11:G12"/>
    <mergeCell ref="B8:C8"/>
    <mergeCell ref="B11:C12"/>
    <mergeCell ref="D11:D12"/>
    <mergeCell ref="E11:E12"/>
    <mergeCell ref="F11:F12"/>
    <mergeCell ref="B7:C7"/>
    <mergeCell ref="A1:Q1"/>
    <mergeCell ref="B2:C3"/>
    <mergeCell ref="D2:D3"/>
    <mergeCell ref="E2:E3"/>
    <mergeCell ref="F2:F3"/>
    <mergeCell ref="G2:G3"/>
    <mergeCell ref="H2:H3"/>
    <mergeCell ref="I2:I3"/>
    <mergeCell ref="J2:J3"/>
    <mergeCell ref="K2:K3"/>
    <mergeCell ref="L2:L3"/>
    <mergeCell ref="B4:C4"/>
    <mergeCell ref="B5:C5"/>
    <mergeCell ref="B6:C6"/>
  </mergeCells>
  <phoneticPr fontId="2"/>
  <pageMargins left="0.74803149606299213" right="0.74803149606299213" top="0.98425196850393704" bottom="0.98425196850393704" header="0.51181102362204722" footer="0.51181102362204722"/>
  <pageSetup paperSize="9" scale="85" firstPageNumber="71" orientation="portrait" useFirstPageNumber="1" r:id="rId1"/>
  <headerFooter differentOddEven="1" alignWithMargins="0">
    <oddFooter>&amp;C&amp;P</oddFooter>
    <evenFooter>&amp;C&amp;P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3"/>
  <sheetViews>
    <sheetView showGridLines="0" view="pageBreakPreview" zoomScaleNormal="90" zoomScaleSheetLayoutView="100" workbookViewId="0">
      <selection sqref="A1:Q1"/>
    </sheetView>
  </sheetViews>
  <sheetFormatPr defaultColWidth="9" defaultRowHeight="15" customHeight="1"/>
  <cols>
    <col min="1" max="1" width="1.6328125" style="18" customWidth="1"/>
    <col min="2" max="3" width="8.6328125" style="18" customWidth="1"/>
    <col min="4" max="10" width="9.6328125" style="18" customWidth="1"/>
    <col min="11" max="11" width="0.36328125" style="18" customWidth="1"/>
    <col min="12" max="16384" width="9" style="18"/>
  </cols>
  <sheetData>
    <row r="1" spans="1:10" s="17" customFormat="1" ht="20.149999999999999" customHeight="1">
      <c r="A1" s="724" t="s">
        <v>628</v>
      </c>
      <c r="B1" s="724"/>
      <c r="C1" s="724"/>
      <c r="D1" s="724"/>
      <c r="E1" s="724"/>
      <c r="F1" s="724"/>
      <c r="G1" s="724"/>
      <c r="H1" s="724"/>
      <c r="I1" s="724"/>
      <c r="J1" s="724"/>
    </row>
    <row r="2" spans="1:10" s="17" customFormat="1" ht="100.4" customHeight="1">
      <c r="A2" s="725" t="s">
        <v>637</v>
      </c>
      <c r="B2" s="725"/>
      <c r="C2" s="725"/>
      <c r="D2" s="725"/>
      <c r="E2" s="725"/>
      <c r="F2" s="725"/>
      <c r="G2" s="725"/>
      <c r="H2" s="725"/>
      <c r="I2" s="725"/>
      <c r="J2" s="725"/>
    </row>
    <row r="3" spans="1:10" s="17" customFormat="1" ht="20.149999999999999" customHeight="1">
      <c r="A3" s="724" t="s">
        <v>629</v>
      </c>
      <c r="B3" s="724"/>
      <c r="C3" s="724"/>
      <c r="D3" s="724"/>
      <c r="E3" s="724"/>
      <c r="F3" s="724"/>
      <c r="G3" s="724"/>
      <c r="H3" s="724"/>
      <c r="I3" s="724"/>
      <c r="J3" s="724"/>
    </row>
    <row r="4" spans="1:10" s="12" customFormat="1" ht="20.149999999999999" customHeight="1">
      <c r="B4" s="857" t="s">
        <v>16</v>
      </c>
      <c r="C4" s="859"/>
      <c r="D4" s="1164" t="s">
        <v>37</v>
      </c>
      <c r="E4" s="865" t="s">
        <v>38</v>
      </c>
      <c r="F4" s="1181"/>
      <c r="G4" s="866"/>
    </row>
    <row r="5" spans="1:10" s="12" customFormat="1" ht="30" customHeight="1">
      <c r="B5" s="860"/>
      <c r="C5" s="862"/>
      <c r="D5" s="1165"/>
      <c r="E5" s="322" t="s">
        <v>2</v>
      </c>
      <c r="F5" s="248" t="s">
        <v>40</v>
      </c>
      <c r="G5" s="190" t="s">
        <v>39</v>
      </c>
    </row>
    <row r="6" spans="1:10" s="12" customFormat="1" ht="20.149999999999999" customHeight="1">
      <c r="B6" s="857" t="s">
        <v>574</v>
      </c>
      <c r="C6" s="859"/>
      <c r="D6" s="245">
        <v>23894</v>
      </c>
      <c r="E6" s="533">
        <v>52334</v>
      </c>
      <c r="F6" s="533">
        <v>25414</v>
      </c>
      <c r="G6" s="438">
        <v>26920</v>
      </c>
    </row>
    <row r="7" spans="1:10" s="12" customFormat="1" ht="20.149999999999999" customHeight="1">
      <c r="B7" s="1182" t="s">
        <v>647</v>
      </c>
      <c r="C7" s="1171"/>
      <c r="D7" s="295">
        <v>26161</v>
      </c>
      <c r="E7" s="491">
        <v>57802</v>
      </c>
      <c r="F7" s="491">
        <v>28153</v>
      </c>
      <c r="G7" s="234">
        <v>29649</v>
      </c>
    </row>
    <row r="8" spans="1:10" s="12" customFormat="1" ht="20.149999999999999" customHeight="1">
      <c r="B8" s="1331" t="s">
        <v>737</v>
      </c>
      <c r="C8" s="325" t="s">
        <v>5</v>
      </c>
      <c r="D8" s="534" ph="1">
        <v>13992</v>
      </c>
      <c r="E8" s="513">
        <f>SUM(F8:G8)</f>
        <v>30891</v>
      </c>
      <c r="F8" s="513" ph="1">
        <v>15042</v>
      </c>
      <c r="G8" s="439" ph="1">
        <v>15849</v>
      </c>
    </row>
    <row r="9" spans="1:10" s="12" customFormat="1" ht="20.149999999999999" customHeight="1">
      <c r="B9" s="1332"/>
      <c r="C9" s="320" t="s">
        <v>13</v>
      </c>
      <c r="D9" s="535" ph="1">
        <v>10987</v>
      </c>
      <c r="E9" s="536">
        <f>SUM(F9:G9)</f>
        <v>24206</v>
      </c>
      <c r="F9" s="536" ph="1">
        <v>11943</v>
      </c>
      <c r="G9" s="537" ph="1">
        <v>12263</v>
      </c>
    </row>
    <row r="10" spans="1:10" s="12" customFormat="1" ht="20.149999999999999" customHeight="1">
      <c r="B10" s="1332"/>
      <c r="C10" s="321" t="s">
        <v>4</v>
      </c>
      <c r="D10" s="235" ph="1">
        <v>1964</v>
      </c>
      <c r="E10" s="491">
        <f>SUM(F10:G10)</f>
        <v>4252</v>
      </c>
      <c r="F10" s="491" ph="1">
        <v>2086</v>
      </c>
      <c r="G10" s="234" ph="1">
        <v>2166</v>
      </c>
    </row>
    <row r="11" spans="1:10" s="12" customFormat="1" ht="20.149999999999999" customHeight="1">
      <c r="B11" s="1333"/>
      <c r="C11" s="327" t="s">
        <v>2</v>
      </c>
      <c r="D11" s="538">
        <f>SUM(D8:D10)</f>
        <v>26943</v>
      </c>
      <c r="E11" s="539">
        <f>SUM(E8:E10)</f>
        <v>59349</v>
      </c>
      <c r="F11" s="539">
        <f>SUM(F8:F10)</f>
        <v>29071</v>
      </c>
      <c r="G11" s="540">
        <f>SUM(G8:G10)</f>
        <v>30278</v>
      </c>
    </row>
    <row r="12" spans="1:10" s="17" customFormat="1" ht="15.75" customHeight="1">
      <c r="B12" s="17" t="s">
        <v>581</v>
      </c>
      <c r="D12" s="24"/>
      <c r="E12" s="24"/>
    </row>
    <row r="13" spans="1:10" s="17" customFormat="1" ht="15.75" customHeight="1">
      <c r="D13" s="24"/>
      <c r="E13" s="24"/>
    </row>
    <row r="14" spans="1:10" s="17" customFormat="1" ht="18.75" customHeight="1">
      <c r="D14" s="24"/>
      <c r="E14" s="24"/>
    </row>
    <row r="15" spans="1:10" s="17" customFormat="1" ht="20.149999999999999" customHeight="1">
      <c r="A15" s="724" t="s">
        <v>630</v>
      </c>
      <c r="B15" s="724"/>
      <c r="C15" s="724"/>
      <c r="D15" s="724"/>
      <c r="E15" s="724"/>
      <c r="F15" s="724"/>
      <c r="G15" s="724"/>
      <c r="H15" s="724"/>
      <c r="I15" s="724"/>
      <c r="J15" s="724"/>
    </row>
    <row r="16" spans="1:10" s="12" customFormat="1" ht="30" customHeight="1">
      <c r="B16" s="1237" t="s">
        <v>16</v>
      </c>
      <c r="C16" s="1238"/>
      <c r="D16" s="317" t="s">
        <v>2</v>
      </c>
      <c r="E16" s="19" t="s">
        <v>34</v>
      </c>
      <c r="F16" s="75" t="s">
        <v>35</v>
      </c>
      <c r="G16" s="19" t="s">
        <v>23</v>
      </c>
      <c r="H16" s="19" t="s">
        <v>36</v>
      </c>
      <c r="I16" s="19" t="s">
        <v>24</v>
      </c>
      <c r="J16" s="309" t="s">
        <v>111</v>
      </c>
    </row>
    <row r="17" spans="2:10" s="12" customFormat="1" ht="20.149999999999999" customHeight="1">
      <c r="B17" s="1237" t="s">
        <v>648</v>
      </c>
      <c r="C17" s="1238"/>
      <c r="D17" s="538">
        <v>543</v>
      </c>
      <c r="E17" s="502">
        <v>165</v>
      </c>
      <c r="F17" s="502">
        <v>202</v>
      </c>
      <c r="G17" s="502">
        <v>101</v>
      </c>
      <c r="H17" s="444">
        <v>4</v>
      </c>
      <c r="I17" s="444">
        <v>12</v>
      </c>
      <c r="J17" s="438">
        <v>59</v>
      </c>
    </row>
    <row r="18" spans="2:10" s="12" customFormat="1" ht="20.149999999999999" customHeight="1">
      <c r="B18" s="1237" t="s">
        <v>732</v>
      </c>
      <c r="C18" s="1238"/>
      <c r="D18" s="538">
        <v>552</v>
      </c>
      <c r="E18" s="502">
        <v>196</v>
      </c>
      <c r="F18" s="502">
        <v>166</v>
      </c>
      <c r="G18" s="502">
        <v>80</v>
      </c>
      <c r="H18" s="444">
        <v>5</v>
      </c>
      <c r="I18" s="444">
        <v>15</v>
      </c>
      <c r="J18" s="438">
        <v>90</v>
      </c>
    </row>
    <row r="19" spans="2:10" s="12" customFormat="1" ht="20.149999999999999" customHeight="1">
      <c r="B19" s="1331" t="s">
        <v>737</v>
      </c>
      <c r="C19" s="325" t="s">
        <v>5</v>
      </c>
      <c r="D19" s="232">
        <f>SUM(E19:J19)</f>
        <v>408</v>
      </c>
      <c r="E19" s="541">
        <v>148</v>
      </c>
      <c r="F19" s="541">
        <v>130</v>
      </c>
      <c r="G19" s="541">
        <v>59</v>
      </c>
      <c r="H19" s="524">
        <v>3</v>
      </c>
      <c r="I19" s="524">
        <v>10</v>
      </c>
      <c r="J19" s="439">
        <v>58</v>
      </c>
    </row>
    <row r="20" spans="2:10" s="12" customFormat="1" ht="20.149999999999999" customHeight="1">
      <c r="B20" s="1332"/>
      <c r="C20" s="320" t="s">
        <v>18</v>
      </c>
      <c r="D20" s="232">
        <f>SUM(E20:J20)</f>
        <v>159</v>
      </c>
      <c r="E20" s="485">
        <v>38</v>
      </c>
      <c r="F20" s="485">
        <v>88</v>
      </c>
      <c r="G20" s="485">
        <v>8</v>
      </c>
      <c r="H20" s="426">
        <v>1</v>
      </c>
      <c r="I20" s="426">
        <v>2</v>
      </c>
      <c r="J20" s="230">
        <v>22</v>
      </c>
    </row>
    <row r="21" spans="2:10" s="12" customFormat="1" ht="20.149999999999999" customHeight="1">
      <c r="B21" s="1332"/>
      <c r="C21" s="321" t="s">
        <v>4</v>
      </c>
      <c r="D21" s="232">
        <f>SUM(E21:J21)</f>
        <v>32</v>
      </c>
      <c r="E21" s="491">
        <v>5</v>
      </c>
      <c r="F21" s="491">
        <v>7</v>
      </c>
      <c r="G21" s="491">
        <v>3</v>
      </c>
      <c r="H21" s="440">
        <v>0</v>
      </c>
      <c r="I21" s="440">
        <v>0</v>
      </c>
      <c r="J21" s="234">
        <v>17</v>
      </c>
    </row>
    <row r="22" spans="2:10" s="12" customFormat="1" ht="20.149999999999999" customHeight="1">
      <c r="B22" s="1333"/>
      <c r="C22" s="327" t="s">
        <v>2</v>
      </c>
      <c r="D22" s="538">
        <f>SUM(E22:J22)</f>
        <v>599</v>
      </c>
      <c r="E22" s="502">
        <f t="shared" ref="E22:J22" si="0">SUM(E19:E21)</f>
        <v>191</v>
      </c>
      <c r="F22" s="502">
        <f t="shared" si="0"/>
        <v>225</v>
      </c>
      <c r="G22" s="502">
        <f t="shared" si="0"/>
        <v>70</v>
      </c>
      <c r="H22" s="502">
        <f t="shared" si="0"/>
        <v>4</v>
      </c>
      <c r="I22" s="502">
        <f t="shared" si="0"/>
        <v>12</v>
      </c>
      <c r="J22" s="503">
        <f t="shared" si="0"/>
        <v>97</v>
      </c>
    </row>
    <row r="23" spans="2:10" s="17" customFormat="1" ht="20.149999999999999" customHeight="1"/>
  </sheetData>
  <mergeCells count="14">
    <mergeCell ref="A1:J1"/>
    <mergeCell ref="A2:J2"/>
    <mergeCell ref="A3:J3"/>
    <mergeCell ref="B4:C5"/>
    <mergeCell ref="D4:D5"/>
    <mergeCell ref="E4:G4"/>
    <mergeCell ref="B18:C18"/>
    <mergeCell ref="B19:B22"/>
    <mergeCell ref="B6:C6"/>
    <mergeCell ref="B7:C7"/>
    <mergeCell ref="B8:B11"/>
    <mergeCell ref="A15:J15"/>
    <mergeCell ref="B16:C16"/>
    <mergeCell ref="B17:C17"/>
  </mergeCells>
  <phoneticPr fontId="2"/>
  <pageMargins left="0.74803149606299213" right="0.74803149606299213" top="0.98425196850393704" bottom="0.98425196850393704" header="0.51181102362204722" footer="0.51181102362204722"/>
  <pageSetup paperSize="9" firstPageNumber="72" orientation="portrait" useFirstPageNumber="1" r:id="rId1"/>
  <headerFooter differentOddEven="1" alignWithMargins="0">
    <oddFooter>&amp;C&amp;P</oddFooter>
    <evenFooter>&amp;C&amp;P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895E-D2EA-4DF5-9F75-2AA6183AC437}">
  <dimension ref="A1:AM89"/>
  <sheetViews>
    <sheetView view="pageBreakPreview" zoomScale="123" zoomScaleNormal="100" zoomScaleSheetLayoutView="90" workbookViewId="0">
      <selection sqref="A1:AA1"/>
    </sheetView>
  </sheetViews>
  <sheetFormatPr defaultColWidth="9" defaultRowHeight="15" customHeight="1"/>
  <cols>
    <col min="1" max="1" width="6.36328125" style="25" customWidth="1"/>
    <col min="2" max="2" width="1.1796875" style="200" customWidth="1"/>
    <col min="3" max="3" width="4.90625" style="200" customWidth="1"/>
    <col min="4" max="4" width="10.6328125" style="200" customWidth="1"/>
    <col min="5" max="6" width="1.1796875" style="200" customWidth="1"/>
    <col min="7" max="7" width="15.6328125" style="200" customWidth="1"/>
    <col min="8" max="9" width="1.1796875" style="200" customWidth="1"/>
    <col min="10" max="11" width="3.81640625" style="200" customWidth="1"/>
    <col min="12" max="12" width="10.453125" style="200" customWidth="1"/>
    <col min="13" max="13" width="7.453125" style="200" customWidth="1"/>
    <col min="14" max="14" width="1.1796875" style="200" customWidth="1"/>
    <col min="15" max="15" width="1.08984375" style="200" customWidth="1"/>
    <col min="16" max="25" width="2.453125" style="200" customWidth="1"/>
    <col min="26" max="26" width="2.1796875" style="200" customWidth="1"/>
    <col min="27" max="27" width="1.08984375" style="200" customWidth="1"/>
    <col min="28" max="28" width="8" style="200" customWidth="1"/>
    <col min="29" max="30" width="8" style="25" customWidth="1"/>
    <col min="31" max="39" width="6" style="25" customWidth="1"/>
    <col min="40" max="16384" width="9" style="25"/>
  </cols>
  <sheetData>
    <row r="1" spans="1:39" ht="20.149999999999999" customHeight="1">
      <c r="A1" s="691" t="s">
        <v>85</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25"/>
    </row>
    <row r="2" spans="1:39" ht="49.5" customHeight="1">
      <c r="A2" s="77"/>
      <c r="B2" s="692" t="s">
        <v>70</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25"/>
    </row>
    <row r="3" spans="1:39" ht="20.149999999999999" customHeight="1">
      <c r="A3" s="693" t="s">
        <v>84</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25"/>
      <c r="AM3" s="227"/>
    </row>
    <row r="4" spans="1:39" s="563" customFormat="1" ht="14.25" customHeight="1" thickBot="1">
      <c r="A4" s="58" t="s">
        <v>98</v>
      </c>
      <c r="B4" s="560"/>
      <c r="C4" s="560" t="s">
        <v>519</v>
      </c>
      <c r="D4" s="560"/>
      <c r="E4" s="560"/>
      <c r="F4" s="559"/>
      <c r="G4" s="560" t="s">
        <v>520</v>
      </c>
      <c r="H4" s="561"/>
      <c r="I4" s="694" t="s">
        <v>521</v>
      </c>
      <c r="J4" s="695"/>
      <c r="K4" s="695"/>
      <c r="L4" s="695"/>
      <c r="M4" s="695"/>
      <c r="N4" s="696"/>
      <c r="O4" s="694" t="s">
        <v>522</v>
      </c>
      <c r="P4" s="695"/>
      <c r="Q4" s="695"/>
      <c r="R4" s="695"/>
      <c r="S4" s="695"/>
      <c r="T4" s="695"/>
      <c r="U4" s="695"/>
      <c r="V4" s="695"/>
      <c r="W4" s="695"/>
      <c r="X4" s="695"/>
      <c r="Y4" s="695"/>
      <c r="Z4" s="695"/>
      <c r="AA4" s="697"/>
      <c r="AB4" s="562"/>
      <c r="AC4" s="670"/>
      <c r="AD4" s="670"/>
      <c r="AE4" s="670"/>
      <c r="AF4" s="670"/>
      <c r="AG4" s="670"/>
      <c r="AH4" s="670"/>
      <c r="AI4" s="670"/>
      <c r="AJ4" s="670"/>
      <c r="AK4" s="562"/>
      <c r="AL4" s="670"/>
      <c r="AM4" s="670"/>
    </row>
    <row r="5" spans="1:39" s="563" customFormat="1" ht="4.5" customHeight="1" thickTop="1" thickBot="1">
      <c r="A5" s="671" t="s">
        <v>523</v>
      </c>
      <c r="B5" s="195"/>
      <c r="C5" s="196"/>
      <c r="D5" s="196"/>
      <c r="E5" s="195"/>
      <c r="F5" s="197"/>
      <c r="G5" s="195"/>
      <c r="H5" s="198"/>
      <c r="I5" s="195"/>
      <c r="J5" s="195"/>
      <c r="K5" s="195"/>
      <c r="L5" s="195"/>
      <c r="M5" s="195"/>
      <c r="N5" s="198"/>
      <c r="O5" s="197"/>
      <c r="P5" s="195"/>
      <c r="Q5" s="195"/>
      <c r="R5" s="195"/>
      <c r="S5" s="195"/>
      <c r="T5" s="195"/>
      <c r="U5" s="195"/>
      <c r="V5" s="195"/>
      <c r="W5" s="195"/>
      <c r="X5" s="195"/>
      <c r="Y5" s="195"/>
      <c r="Z5" s="195"/>
      <c r="AA5" s="199"/>
    </row>
    <row r="6" spans="1:39" s="563" customFormat="1" ht="10.5" customHeight="1" thickTop="1">
      <c r="A6" s="672"/>
      <c r="B6" s="195"/>
      <c r="C6" s="674" t="s">
        <v>666</v>
      </c>
      <c r="D6" s="675"/>
      <c r="E6" s="195"/>
      <c r="F6" s="197"/>
      <c r="G6" s="680" t="s">
        <v>772</v>
      </c>
      <c r="H6" s="198"/>
      <c r="I6" s="195"/>
      <c r="J6" s="683" t="s">
        <v>668</v>
      </c>
      <c r="K6" s="684"/>
      <c r="L6" s="685"/>
      <c r="M6" s="195"/>
      <c r="N6" s="198"/>
      <c r="O6" s="197"/>
      <c r="P6" s="650" t="s">
        <v>773</v>
      </c>
      <c r="Q6" s="651"/>
      <c r="R6" s="651"/>
      <c r="S6" s="651"/>
      <c r="T6" s="651"/>
      <c r="U6" s="651"/>
      <c r="V6" s="652"/>
      <c r="W6" s="201"/>
      <c r="X6" s="201"/>
      <c r="Y6" s="201"/>
      <c r="Z6" s="202"/>
      <c r="AA6" s="199"/>
      <c r="AB6" s="562"/>
    </row>
    <row r="7" spans="1:39" s="563" customFormat="1" ht="10.5" customHeight="1" thickBot="1">
      <c r="A7" s="672"/>
      <c r="B7" s="195"/>
      <c r="C7" s="676"/>
      <c r="D7" s="677"/>
      <c r="E7" s="195"/>
      <c r="F7" s="197"/>
      <c r="G7" s="681"/>
      <c r="H7" s="198"/>
      <c r="I7" s="195"/>
      <c r="J7" s="686"/>
      <c r="K7" s="687"/>
      <c r="L7" s="688"/>
      <c r="M7" s="195"/>
      <c r="N7" s="198"/>
      <c r="O7" s="197"/>
      <c r="P7" s="653"/>
      <c r="Q7" s="654"/>
      <c r="R7" s="654"/>
      <c r="S7" s="654"/>
      <c r="T7" s="654"/>
      <c r="U7" s="654"/>
      <c r="V7" s="655"/>
      <c r="W7" s="196"/>
      <c r="X7" s="196"/>
      <c r="Y7" s="196"/>
      <c r="Z7" s="203"/>
      <c r="AA7" s="199"/>
      <c r="AB7" s="562"/>
    </row>
    <row r="8" spans="1:39" s="563" customFormat="1" ht="10.5" customHeight="1" thickTop="1" thickBot="1">
      <c r="A8" s="672"/>
      <c r="B8" s="195"/>
      <c r="C8" s="678"/>
      <c r="D8" s="679"/>
      <c r="E8" s="195"/>
      <c r="F8" s="197"/>
      <c r="G8" s="682"/>
      <c r="H8" s="198"/>
      <c r="I8" s="195"/>
      <c r="J8" s="195"/>
      <c r="K8" s="195"/>
      <c r="L8" s="674" t="s">
        <v>774</v>
      </c>
      <c r="M8" s="685"/>
      <c r="N8" s="198"/>
      <c r="O8" s="197"/>
      <c r="P8" s="656"/>
      <c r="Q8" s="657"/>
      <c r="R8" s="657"/>
      <c r="S8" s="657"/>
      <c r="T8" s="657"/>
      <c r="U8" s="657"/>
      <c r="V8" s="658"/>
      <c r="W8" s="204"/>
      <c r="X8" s="204"/>
      <c r="Y8" s="204"/>
      <c r="Z8" s="205"/>
      <c r="AA8" s="199"/>
      <c r="AB8" s="562"/>
    </row>
    <row r="9" spans="1:39" s="563" customFormat="1" ht="10.5" customHeight="1" thickTop="1">
      <c r="A9" s="672"/>
      <c r="B9" s="195"/>
      <c r="C9" s="195"/>
      <c r="D9" s="195"/>
      <c r="E9" s="195"/>
      <c r="F9" s="197"/>
      <c r="G9" s="641" t="s">
        <v>667</v>
      </c>
      <c r="H9" s="198"/>
      <c r="I9" s="195"/>
      <c r="J9" s="195"/>
      <c r="K9" s="195"/>
      <c r="L9" s="689"/>
      <c r="M9" s="690"/>
      <c r="N9" s="198"/>
      <c r="O9" s="197"/>
      <c r="P9" s="195"/>
      <c r="Q9" s="644" t="s">
        <v>669</v>
      </c>
      <c r="R9" s="645"/>
      <c r="S9" s="645"/>
      <c r="T9" s="645"/>
      <c r="U9" s="645"/>
      <c r="V9" s="645"/>
      <c r="W9" s="645"/>
      <c r="X9" s="646"/>
      <c r="Y9" s="206"/>
      <c r="Z9" s="206"/>
      <c r="AA9" s="199"/>
      <c r="AB9" s="562"/>
    </row>
    <row r="10" spans="1:39" s="563" customFormat="1" ht="10.5" customHeight="1" thickBot="1">
      <c r="A10" s="672"/>
      <c r="B10" s="195"/>
      <c r="C10" s="195"/>
      <c r="D10" s="195"/>
      <c r="E10" s="195"/>
      <c r="F10" s="197"/>
      <c r="G10" s="642"/>
      <c r="H10" s="198"/>
      <c r="I10" s="195"/>
      <c r="J10" s="195"/>
      <c r="K10" s="195"/>
      <c r="L10" s="686"/>
      <c r="M10" s="688"/>
      <c r="N10" s="198"/>
      <c r="O10" s="197"/>
      <c r="P10" s="195"/>
      <c r="Q10" s="647"/>
      <c r="R10" s="648"/>
      <c r="S10" s="648"/>
      <c r="T10" s="648"/>
      <c r="U10" s="648"/>
      <c r="V10" s="648"/>
      <c r="W10" s="648"/>
      <c r="X10" s="649"/>
      <c r="Y10" s="564"/>
      <c r="Z10" s="564"/>
      <c r="AA10" s="199"/>
      <c r="AB10" s="562"/>
    </row>
    <row r="11" spans="1:39" s="563" customFormat="1" ht="10.5" customHeight="1" thickTop="1" thickBot="1">
      <c r="A11" s="672"/>
      <c r="B11" s="195"/>
      <c r="C11" s="195"/>
      <c r="D11" s="195"/>
      <c r="E11" s="195"/>
      <c r="F11" s="197"/>
      <c r="G11" s="643"/>
      <c r="H11" s="198"/>
      <c r="I11" s="195"/>
      <c r="J11" s="195"/>
      <c r="K11" s="195"/>
      <c r="L11" s="195"/>
      <c r="M11" s="195"/>
      <c r="N11" s="198"/>
      <c r="O11" s="197"/>
      <c r="P11" s="195"/>
      <c r="Q11" s="195"/>
      <c r="R11" s="650" t="s">
        <v>671</v>
      </c>
      <c r="S11" s="651"/>
      <c r="T11" s="651"/>
      <c r="U11" s="651"/>
      <c r="V11" s="651"/>
      <c r="W11" s="651"/>
      <c r="X11" s="652"/>
      <c r="Y11" s="562"/>
      <c r="Z11" s="562"/>
      <c r="AA11" s="199"/>
      <c r="AB11" s="562"/>
    </row>
    <row r="12" spans="1:39" s="563" customFormat="1" ht="10.5" customHeight="1" thickTop="1">
      <c r="A12" s="672"/>
      <c r="B12" s="195"/>
      <c r="C12" s="195"/>
      <c r="D12" s="195"/>
      <c r="E12" s="195"/>
      <c r="F12" s="197"/>
      <c r="G12" s="565"/>
      <c r="H12" s="198"/>
      <c r="I12" s="195"/>
      <c r="J12" s="195"/>
      <c r="K12" s="195"/>
      <c r="L12" s="195"/>
      <c r="M12" s="195"/>
      <c r="N12" s="198"/>
      <c r="O12" s="197"/>
      <c r="P12" s="195"/>
      <c r="Q12" s="195"/>
      <c r="R12" s="653"/>
      <c r="S12" s="654"/>
      <c r="T12" s="654"/>
      <c r="U12" s="654"/>
      <c r="V12" s="654"/>
      <c r="W12" s="654"/>
      <c r="X12" s="655"/>
      <c r="Y12" s="562"/>
      <c r="Z12" s="562"/>
      <c r="AA12" s="199"/>
      <c r="AB12" s="562"/>
    </row>
    <row r="13" spans="1:39" s="563" customFormat="1" ht="10.5" customHeight="1" thickBot="1">
      <c r="A13" s="672"/>
      <c r="B13" s="195"/>
      <c r="C13" s="195"/>
      <c r="D13" s="195"/>
      <c r="E13" s="195"/>
      <c r="F13" s="197"/>
      <c r="G13" s="565"/>
      <c r="H13" s="198"/>
      <c r="I13" s="195"/>
      <c r="J13" s="195"/>
      <c r="K13" s="195"/>
      <c r="L13" s="195"/>
      <c r="M13" s="195"/>
      <c r="N13" s="198"/>
      <c r="O13" s="197"/>
      <c r="P13" s="195"/>
      <c r="Q13" s="195"/>
      <c r="R13" s="656"/>
      <c r="S13" s="657"/>
      <c r="T13" s="657"/>
      <c r="U13" s="657"/>
      <c r="V13" s="657"/>
      <c r="W13" s="657"/>
      <c r="X13" s="658"/>
      <c r="Y13" s="562"/>
      <c r="Z13" s="562"/>
      <c r="AA13" s="199"/>
      <c r="AB13" s="562"/>
    </row>
    <row r="14" spans="1:39" s="563" customFormat="1" ht="10.5" customHeight="1" thickTop="1">
      <c r="A14" s="672"/>
      <c r="B14" s="195"/>
      <c r="C14" s="195"/>
      <c r="D14" s="195"/>
      <c r="E14" s="195"/>
      <c r="F14" s="197"/>
      <c r="G14" s="565"/>
      <c r="H14" s="198"/>
      <c r="I14" s="195"/>
      <c r="J14" s="195"/>
      <c r="K14" s="195"/>
      <c r="L14" s="195"/>
      <c r="M14" s="195"/>
      <c r="N14" s="198"/>
      <c r="O14" s="197"/>
      <c r="P14" s="195"/>
      <c r="Q14" s="195"/>
      <c r="R14" s="195"/>
      <c r="S14" s="659" t="s">
        <v>670</v>
      </c>
      <c r="T14" s="660"/>
      <c r="U14" s="660"/>
      <c r="V14" s="660"/>
      <c r="W14" s="660"/>
      <c r="X14" s="660"/>
      <c r="Y14" s="661"/>
      <c r="Z14" s="562"/>
      <c r="AA14" s="199"/>
      <c r="AB14" s="562"/>
    </row>
    <row r="15" spans="1:39" s="563" customFormat="1" ht="10.5" customHeight="1" thickBot="1">
      <c r="A15" s="672"/>
      <c r="B15" s="195"/>
      <c r="C15" s="195"/>
      <c r="D15" s="195"/>
      <c r="E15" s="195"/>
      <c r="F15" s="197"/>
      <c r="G15" s="562"/>
      <c r="H15" s="198"/>
      <c r="I15" s="195"/>
      <c r="J15" s="195"/>
      <c r="K15" s="195"/>
      <c r="L15" s="195"/>
      <c r="M15" s="195"/>
      <c r="N15" s="198"/>
      <c r="O15" s="197"/>
      <c r="P15" s="195"/>
      <c r="Q15" s="195"/>
      <c r="R15" s="195"/>
      <c r="S15" s="662"/>
      <c r="T15" s="663"/>
      <c r="U15" s="663"/>
      <c r="V15" s="663"/>
      <c r="W15" s="663"/>
      <c r="X15" s="663"/>
      <c r="Y15" s="664"/>
      <c r="Z15" s="562"/>
      <c r="AA15" s="199"/>
      <c r="AB15" s="562"/>
    </row>
    <row r="16" spans="1:39" s="563" customFormat="1" ht="4.5" customHeight="1" thickTop="1">
      <c r="A16" s="673"/>
      <c r="B16" s="207"/>
      <c r="C16" s="207"/>
      <c r="D16" s="207"/>
      <c r="E16" s="207"/>
      <c r="F16" s="208"/>
      <c r="G16" s="207"/>
      <c r="H16" s="209"/>
      <c r="I16" s="207"/>
      <c r="J16" s="207"/>
      <c r="K16" s="207"/>
      <c r="L16" s="207"/>
      <c r="M16" s="207"/>
      <c r="N16" s="209"/>
      <c r="O16" s="208"/>
      <c r="P16" s="207"/>
      <c r="Q16" s="207"/>
      <c r="R16" s="207"/>
      <c r="S16" s="207"/>
      <c r="T16" s="207"/>
      <c r="U16" s="207"/>
      <c r="V16" s="207"/>
      <c r="W16" s="207"/>
      <c r="X16" s="207"/>
      <c r="Y16" s="207"/>
      <c r="Z16" s="207"/>
      <c r="AA16" s="210"/>
      <c r="AB16" s="562"/>
    </row>
    <row r="17" spans="1:28" s="563" customFormat="1" ht="4.5" customHeight="1" thickBot="1">
      <c r="A17" s="665" t="s">
        <v>524</v>
      </c>
      <c r="B17" s="195"/>
      <c r="C17" s="195"/>
      <c r="D17" s="195"/>
      <c r="E17" s="195"/>
      <c r="F17" s="197"/>
      <c r="G17" s="195"/>
      <c r="H17" s="198"/>
      <c r="I17" s="195"/>
      <c r="J17" s="195"/>
      <c r="K17" s="195"/>
      <c r="L17" s="195"/>
      <c r="M17" s="195"/>
      <c r="N17" s="198"/>
      <c r="O17" s="197"/>
      <c r="P17" s="195"/>
      <c r="Q17" s="195"/>
      <c r="R17" s="195"/>
      <c r="S17" s="195"/>
      <c r="T17" s="195"/>
      <c r="U17" s="195"/>
      <c r="V17" s="195"/>
      <c r="W17" s="195"/>
      <c r="X17" s="195"/>
      <c r="Y17" s="195"/>
      <c r="Z17" s="195"/>
      <c r="AA17" s="199"/>
      <c r="AB17" s="562"/>
    </row>
    <row r="18" spans="1:28" s="563" customFormat="1" ht="10.5" customHeight="1" thickTop="1">
      <c r="A18" s="666"/>
      <c r="B18" s="195"/>
      <c r="C18" s="622" t="s">
        <v>672</v>
      </c>
      <c r="D18" s="624"/>
      <c r="E18" s="195"/>
      <c r="F18" s="197"/>
      <c r="G18" s="195"/>
      <c r="H18" s="198"/>
      <c r="I18" s="195"/>
      <c r="J18" s="195"/>
      <c r="K18" s="195"/>
      <c r="L18" s="195"/>
      <c r="M18" s="195"/>
      <c r="N18" s="198"/>
      <c r="O18" s="197"/>
      <c r="P18" s="195"/>
      <c r="Q18" s="195"/>
      <c r="R18" s="195"/>
      <c r="S18" s="195"/>
      <c r="T18" s="622" t="s">
        <v>697</v>
      </c>
      <c r="U18" s="623"/>
      <c r="V18" s="623"/>
      <c r="W18" s="623"/>
      <c r="X18" s="623"/>
      <c r="Y18" s="623"/>
      <c r="Z18" s="624"/>
      <c r="AA18" s="199"/>
      <c r="AB18" s="562"/>
    </row>
    <row r="19" spans="1:28" s="563" customFormat="1" ht="10.5" customHeight="1" thickBot="1">
      <c r="A19" s="666"/>
      <c r="B19" s="195"/>
      <c r="C19" s="625"/>
      <c r="D19" s="627"/>
      <c r="E19" s="195"/>
      <c r="F19" s="197"/>
      <c r="G19" s="195"/>
      <c r="H19" s="198"/>
      <c r="I19" s="195"/>
      <c r="J19" s="195"/>
      <c r="K19" s="195"/>
      <c r="L19" s="195"/>
      <c r="M19" s="195"/>
      <c r="N19" s="198"/>
      <c r="O19" s="197"/>
      <c r="P19" s="195"/>
      <c r="Q19" s="195"/>
      <c r="R19" s="195"/>
      <c r="S19" s="195"/>
      <c r="T19" s="625"/>
      <c r="U19" s="626"/>
      <c r="V19" s="626"/>
      <c r="W19" s="626"/>
      <c r="X19" s="626"/>
      <c r="Y19" s="626"/>
      <c r="Z19" s="627"/>
      <c r="AA19" s="199"/>
      <c r="AB19" s="562"/>
    </row>
    <row r="20" spans="1:28" s="563" customFormat="1" ht="10.5" customHeight="1" thickTop="1">
      <c r="A20" s="666"/>
      <c r="B20" s="195"/>
      <c r="C20" s="622" t="s">
        <v>673</v>
      </c>
      <c r="D20" s="624"/>
      <c r="E20" s="195"/>
      <c r="F20" s="197"/>
      <c r="G20" s="195"/>
      <c r="H20" s="198"/>
      <c r="I20" s="195"/>
      <c r="J20" s="195"/>
      <c r="K20" s="195"/>
      <c r="L20" s="195"/>
      <c r="M20" s="195"/>
      <c r="N20" s="198"/>
      <c r="O20" s="197"/>
      <c r="P20" s="195"/>
      <c r="Q20" s="622" t="s">
        <v>674</v>
      </c>
      <c r="R20" s="623"/>
      <c r="S20" s="623"/>
      <c r="T20" s="668"/>
      <c r="U20" s="668"/>
      <c r="V20" s="668"/>
      <c r="W20" s="668"/>
      <c r="X20" s="669"/>
      <c r="Y20" s="195"/>
      <c r="Z20" s="195"/>
      <c r="AA20" s="199"/>
      <c r="AB20" s="562"/>
    </row>
    <row r="21" spans="1:28" s="563" customFormat="1" ht="10.5" customHeight="1" thickBot="1">
      <c r="A21" s="666"/>
      <c r="B21" s="195"/>
      <c r="C21" s="625"/>
      <c r="D21" s="627"/>
      <c r="E21" s="195"/>
      <c r="F21" s="197"/>
      <c r="G21" s="195"/>
      <c r="H21" s="198"/>
      <c r="I21" s="195"/>
      <c r="J21" s="195"/>
      <c r="K21" s="195"/>
      <c r="L21" s="195"/>
      <c r="M21" s="195"/>
      <c r="N21" s="198"/>
      <c r="O21" s="197"/>
      <c r="P21" s="195"/>
      <c r="Q21" s="625"/>
      <c r="R21" s="626"/>
      <c r="S21" s="626"/>
      <c r="T21" s="626"/>
      <c r="U21" s="626"/>
      <c r="V21" s="626"/>
      <c r="W21" s="626"/>
      <c r="X21" s="627"/>
      <c r="Y21" s="195"/>
      <c r="Z21" s="195"/>
      <c r="AA21" s="199"/>
      <c r="AB21" s="562"/>
    </row>
    <row r="22" spans="1:28" s="563" customFormat="1" ht="10.5" customHeight="1" thickTop="1">
      <c r="A22" s="666"/>
      <c r="B22" s="195"/>
      <c r="C22" s="195"/>
      <c r="D22" s="195"/>
      <c r="E22" s="195"/>
      <c r="F22" s="197"/>
      <c r="G22" s="195"/>
      <c r="H22" s="198"/>
      <c r="I22" s="195"/>
      <c r="J22" s="622" t="s">
        <v>675</v>
      </c>
      <c r="K22" s="623"/>
      <c r="L22" s="623"/>
      <c r="M22" s="623"/>
      <c r="N22" s="623"/>
      <c r="O22" s="623"/>
      <c r="P22" s="623"/>
      <c r="Q22" s="623"/>
      <c r="R22" s="623"/>
      <c r="S22" s="623"/>
      <c r="T22" s="623"/>
      <c r="U22" s="623"/>
      <c r="V22" s="623"/>
      <c r="W22" s="623"/>
      <c r="X22" s="623"/>
      <c r="Y22" s="623"/>
      <c r="Z22" s="624"/>
      <c r="AA22" s="199"/>
      <c r="AB22" s="562"/>
    </row>
    <row r="23" spans="1:28" s="563" customFormat="1" ht="10.5" customHeight="1" thickBot="1">
      <c r="A23" s="666"/>
      <c r="B23" s="195"/>
      <c r="C23" s="195"/>
      <c r="D23" s="195"/>
      <c r="E23" s="195"/>
      <c r="F23" s="197"/>
      <c r="G23" s="195"/>
      <c r="H23" s="198"/>
      <c r="I23" s="195"/>
      <c r="J23" s="625"/>
      <c r="K23" s="626"/>
      <c r="L23" s="626"/>
      <c r="M23" s="626"/>
      <c r="N23" s="626"/>
      <c r="O23" s="626"/>
      <c r="P23" s="626"/>
      <c r="Q23" s="626"/>
      <c r="R23" s="626"/>
      <c r="S23" s="626"/>
      <c r="T23" s="626"/>
      <c r="U23" s="626"/>
      <c r="V23" s="626"/>
      <c r="W23" s="626"/>
      <c r="X23" s="626"/>
      <c r="Y23" s="626"/>
      <c r="Z23" s="627"/>
      <c r="AA23" s="199"/>
      <c r="AB23" s="562"/>
    </row>
    <row r="24" spans="1:28" s="563" customFormat="1" ht="10.5" customHeight="1" thickTop="1">
      <c r="A24" s="666"/>
      <c r="B24" s="195"/>
      <c r="C24" s="622" t="s">
        <v>676</v>
      </c>
      <c r="D24" s="623"/>
      <c r="E24" s="623"/>
      <c r="F24" s="623"/>
      <c r="G24" s="623"/>
      <c r="H24" s="623"/>
      <c r="I24" s="623"/>
      <c r="J24" s="623"/>
      <c r="K24" s="623"/>
      <c r="L24" s="623"/>
      <c r="M24" s="623"/>
      <c r="N24" s="623"/>
      <c r="O24" s="623"/>
      <c r="P24" s="623"/>
      <c r="Q24" s="623"/>
      <c r="R24" s="623"/>
      <c r="S24" s="623"/>
      <c r="T24" s="623"/>
      <c r="U24" s="623"/>
      <c r="V24" s="623"/>
      <c r="W24" s="623"/>
      <c r="X24" s="623"/>
      <c r="Y24" s="623"/>
      <c r="Z24" s="624"/>
      <c r="AA24" s="199"/>
      <c r="AB24" s="562"/>
    </row>
    <row r="25" spans="1:28" s="563" customFormat="1" ht="10.5" customHeight="1" thickBot="1">
      <c r="A25" s="666"/>
      <c r="B25" s="195"/>
      <c r="C25" s="625"/>
      <c r="D25" s="626"/>
      <c r="E25" s="626"/>
      <c r="F25" s="626"/>
      <c r="G25" s="626"/>
      <c r="H25" s="626"/>
      <c r="I25" s="626"/>
      <c r="J25" s="626"/>
      <c r="K25" s="626"/>
      <c r="L25" s="626"/>
      <c r="M25" s="626"/>
      <c r="N25" s="626"/>
      <c r="O25" s="626"/>
      <c r="P25" s="626"/>
      <c r="Q25" s="626"/>
      <c r="R25" s="626"/>
      <c r="S25" s="626"/>
      <c r="T25" s="626"/>
      <c r="U25" s="626"/>
      <c r="V25" s="626"/>
      <c r="W25" s="626"/>
      <c r="X25" s="626"/>
      <c r="Y25" s="626"/>
      <c r="Z25" s="627"/>
      <c r="AA25" s="199"/>
      <c r="AB25" s="562"/>
    </row>
    <row r="26" spans="1:28" s="563" customFormat="1" ht="3.75" customHeight="1" thickTop="1">
      <c r="A26" s="667"/>
      <c r="B26" s="207"/>
      <c r="C26" s="207"/>
      <c r="D26" s="207"/>
      <c r="E26" s="207"/>
      <c r="F26" s="208"/>
      <c r="G26" s="207"/>
      <c r="H26" s="209"/>
      <c r="I26" s="207"/>
      <c r="J26" s="207"/>
      <c r="K26" s="207"/>
      <c r="L26" s="207"/>
      <c r="M26" s="207"/>
      <c r="N26" s="209"/>
      <c r="O26" s="208"/>
      <c r="P26" s="207"/>
      <c r="Q26" s="207"/>
      <c r="R26" s="207"/>
      <c r="S26" s="207"/>
      <c r="T26" s="207"/>
      <c r="U26" s="207"/>
      <c r="V26" s="207"/>
      <c r="W26" s="207"/>
      <c r="X26" s="207"/>
      <c r="Y26" s="207"/>
      <c r="Z26" s="207"/>
      <c r="AA26" s="210"/>
      <c r="AB26" s="562"/>
    </row>
    <row r="27" spans="1:28" s="563" customFormat="1" ht="3.75" customHeight="1">
      <c r="A27" s="628" t="s">
        <v>525</v>
      </c>
      <c r="B27" s="195"/>
      <c r="C27" s="195"/>
      <c r="D27" s="195"/>
      <c r="E27" s="195"/>
      <c r="F27" s="197"/>
      <c r="G27" s="195"/>
      <c r="H27" s="198"/>
      <c r="I27" s="195"/>
      <c r="J27" s="195"/>
      <c r="K27" s="195"/>
      <c r="L27" s="195"/>
      <c r="M27" s="195"/>
      <c r="N27" s="198"/>
      <c r="O27" s="197"/>
      <c r="P27" s="195"/>
      <c r="Q27" s="195"/>
      <c r="R27" s="195"/>
      <c r="S27" s="195"/>
      <c r="T27" s="195"/>
      <c r="U27" s="195"/>
      <c r="V27" s="195"/>
      <c r="W27" s="195"/>
      <c r="X27" s="195"/>
      <c r="Y27" s="195"/>
      <c r="Z27" s="195"/>
      <c r="AA27" s="199"/>
      <c r="AB27" s="562"/>
    </row>
    <row r="28" spans="1:28" s="563" customFormat="1" ht="10.5" customHeight="1">
      <c r="A28" s="629"/>
      <c r="B28" s="195"/>
      <c r="C28" s="631" t="s">
        <v>775</v>
      </c>
      <c r="D28" s="632"/>
      <c r="E28" s="195"/>
      <c r="F28" s="197"/>
      <c r="G28" s="637" t="s">
        <v>677</v>
      </c>
      <c r="H28" s="605"/>
      <c r="I28" s="605"/>
      <c r="J28" s="605"/>
      <c r="K28" s="605"/>
      <c r="L28" s="606"/>
      <c r="M28" s="195"/>
      <c r="N28" s="198"/>
      <c r="O28" s="197"/>
      <c r="P28" s="195"/>
      <c r="Q28" s="195"/>
      <c r="R28" s="195"/>
      <c r="S28" s="195"/>
      <c r="T28" s="195"/>
      <c r="U28" s="195"/>
      <c r="V28" s="195"/>
      <c r="W28" s="195"/>
      <c r="X28" s="195"/>
      <c r="Y28" s="195"/>
      <c r="Z28" s="195"/>
      <c r="AA28" s="199"/>
      <c r="AB28" s="562"/>
    </row>
    <row r="29" spans="1:28" s="563" customFormat="1" ht="10.5" customHeight="1">
      <c r="A29" s="629"/>
      <c r="B29" s="195"/>
      <c r="C29" s="633"/>
      <c r="D29" s="634"/>
      <c r="E29" s="195"/>
      <c r="F29" s="197"/>
      <c r="G29" s="638"/>
      <c r="H29" s="639"/>
      <c r="I29" s="639"/>
      <c r="J29" s="639"/>
      <c r="K29" s="639"/>
      <c r="L29" s="640"/>
      <c r="M29" s="195"/>
      <c r="N29" s="198"/>
      <c r="O29" s="197"/>
      <c r="P29" s="195"/>
      <c r="Q29" s="195"/>
      <c r="R29" s="195"/>
      <c r="S29" s="195"/>
      <c r="T29" s="195"/>
      <c r="U29" s="195"/>
      <c r="V29" s="195"/>
      <c r="W29" s="195"/>
      <c r="X29" s="195"/>
      <c r="Y29" s="195"/>
      <c r="Z29" s="195"/>
      <c r="AA29" s="199"/>
      <c r="AB29" s="562"/>
    </row>
    <row r="30" spans="1:28" s="563" customFormat="1" ht="10.5" customHeight="1">
      <c r="A30" s="629"/>
      <c r="B30" s="195"/>
      <c r="C30" s="635"/>
      <c r="D30" s="636"/>
      <c r="E30" s="195"/>
      <c r="F30" s="197"/>
      <c r="G30" s="607"/>
      <c r="H30" s="608"/>
      <c r="I30" s="608"/>
      <c r="J30" s="608"/>
      <c r="K30" s="608"/>
      <c r="L30" s="609"/>
      <c r="M30" s="195"/>
      <c r="N30" s="198"/>
      <c r="O30" s="197"/>
      <c r="P30" s="195"/>
      <c r="Q30" s="195"/>
      <c r="R30" s="195"/>
      <c r="S30" s="195"/>
      <c r="T30" s="195"/>
      <c r="U30" s="195"/>
      <c r="V30" s="195"/>
      <c r="W30" s="195"/>
      <c r="X30" s="195"/>
      <c r="Y30" s="195"/>
      <c r="Z30" s="195"/>
      <c r="AA30" s="199"/>
      <c r="AB30" s="562"/>
    </row>
    <row r="31" spans="1:28" s="563" customFormat="1" ht="4.5" customHeight="1">
      <c r="A31" s="629"/>
      <c r="B31" s="195"/>
      <c r="C31" s="195"/>
      <c r="D31" s="195"/>
      <c r="E31" s="195"/>
      <c r="F31" s="197"/>
      <c r="G31" s="195"/>
      <c r="H31" s="198"/>
      <c r="I31" s="195"/>
      <c r="J31" s="195"/>
      <c r="K31" s="195"/>
      <c r="L31" s="195"/>
      <c r="M31" s="195"/>
      <c r="N31" s="198"/>
      <c r="O31" s="197"/>
      <c r="P31" s="195"/>
      <c r="Q31" s="195"/>
      <c r="R31" s="195"/>
      <c r="S31" s="195"/>
      <c r="T31" s="195"/>
      <c r="U31" s="195"/>
      <c r="V31" s="195"/>
      <c r="W31" s="195"/>
      <c r="X31" s="195"/>
      <c r="Y31" s="195"/>
      <c r="Z31" s="195"/>
      <c r="AA31" s="199"/>
      <c r="AB31" s="562"/>
    </row>
    <row r="32" spans="1:28" s="563" customFormat="1" ht="10.5" customHeight="1">
      <c r="A32" s="629"/>
      <c r="B32" s="195"/>
      <c r="C32" s="195"/>
      <c r="D32" s="604" t="s">
        <v>678</v>
      </c>
      <c r="E32" s="605"/>
      <c r="F32" s="605"/>
      <c r="G32" s="606"/>
      <c r="H32" s="198"/>
      <c r="I32" s="195"/>
      <c r="J32" s="604" t="s">
        <v>679</v>
      </c>
      <c r="K32" s="605"/>
      <c r="L32" s="605"/>
      <c r="M32" s="605"/>
      <c r="N32" s="605"/>
      <c r="O32" s="605"/>
      <c r="P32" s="605"/>
      <c r="Q32" s="605"/>
      <c r="R32" s="605"/>
      <c r="S32" s="605"/>
      <c r="T32" s="605"/>
      <c r="U32" s="605"/>
      <c r="V32" s="605"/>
      <c r="W32" s="605"/>
      <c r="X32" s="605"/>
      <c r="Y32" s="606"/>
      <c r="Z32" s="195"/>
      <c r="AA32" s="199"/>
      <c r="AB32" s="562"/>
    </row>
    <row r="33" spans="1:28" s="563" customFormat="1" ht="10.5" customHeight="1">
      <c r="A33" s="629"/>
      <c r="B33" s="195"/>
      <c r="C33" s="195"/>
      <c r="D33" s="607"/>
      <c r="E33" s="608"/>
      <c r="F33" s="608"/>
      <c r="G33" s="609"/>
      <c r="H33" s="198"/>
      <c r="I33" s="195"/>
      <c r="J33" s="607"/>
      <c r="K33" s="608"/>
      <c r="L33" s="608"/>
      <c r="M33" s="608"/>
      <c r="N33" s="608"/>
      <c r="O33" s="608"/>
      <c r="P33" s="608"/>
      <c r="Q33" s="608"/>
      <c r="R33" s="608"/>
      <c r="S33" s="608"/>
      <c r="T33" s="608"/>
      <c r="U33" s="608"/>
      <c r="V33" s="608"/>
      <c r="W33" s="608"/>
      <c r="X33" s="608"/>
      <c r="Y33" s="609"/>
      <c r="Z33" s="195"/>
      <c r="AA33" s="199"/>
      <c r="AB33" s="562"/>
    </row>
    <row r="34" spans="1:28" s="563" customFormat="1" ht="4.5" customHeight="1">
      <c r="A34" s="629"/>
      <c r="B34" s="195"/>
      <c r="C34" s="195"/>
      <c r="D34" s="195"/>
      <c r="E34" s="195"/>
      <c r="F34" s="197"/>
      <c r="G34" s="195"/>
      <c r="H34" s="198"/>
      <c r="I34" s="195"/>
      <c r="J34" s="195"/>
      <c r="K34" s="195"/>
      <c r="L34" s="195"/>
      <c r="M34" s="195"/>
      <c r="N34" s="198"/>
      <c r="O34" s="197"/>
      <c r="P34" s="195"/>
      <c r="Q34" s="195"/>
      <c r="R34" s="195"/>
      <c r="S34" s="195"/>
      <c r="T34" s="195"/>
      <c r="U34" s="195"/>
      <c r="V34" s="195"/>
      <c r="W34" s="195"/>
      <c r="X34" s="195"/>
      <c r="Y34" s="195"/>
      <c r="Z34" s="195"/>
      <c r="AA34" s="199"/>
      <c r="AB34" s="562"/>
    </row>
    <row r="35" spans="1:28" s="563" customFormat="1" ht="10.5" customHeight="1">
      <c r="A35" s="629"/>
      <c r="B35" s="195"/>
      <c r="C35" s="195"/>
      <c r="D35" s="604" t="s">
        <v>680</v>
      </c>
      <c r="E35" s="605"/>
      <c r="F35" s="605"/>
      <c r="G35" s="605"/>
      <c r="H35" s="605"/>
      <c r="I35" s="605"/>
      <c r="J35" s="605"/>
      <c r="K35" s="605"/>
      <c r="L35" s="605"/>
      <c r="M35" s="605"/>
      <c r="N35" s="605"/>
      <c r="O35" s="605"/>
      <c r="P35" s="605"/>
      <c r="Q35" s="605"/>
      <c r="R35" s="605"/>
      <c r="S35" s="605"/>
      <c r="T35" s="605"/>
      <c r="U35" s="605"/>
      <c r="V35" s="605"/>
      <c r="W35" s="605"/>
      <c r="X35" s="605"/>
      <c r="Y35" s="606"/>
      <c r="Z35" s="195"/>
      <c r="AA35" s="199"/>
      <c r="AB35" s="562"/>
    </row>
    <row r="36" spans="1:28" s="563" customFormat="1" ht="10.5" customHeight="1">
      <c r="A36" s="629"/>
      <c r="B36" s="195"/>
      <c r="C36" s="195"/>
      <c r="D36" s="607"/>
      <c r="E36" s="608"/>
      <c r="F36" s="608"/>
      <c r="G36" s="608"/>
      <c r="H36" s="608"/>
      <c r="I36" s="608"/>
      <c r="J36" s="608"/>
      <c r="K36" s="608"/>
      <c r="L36" s="608"/>
      <c r="M36" s="608"/>
      <c r="N36" s="608"/>
      <c r="O36" s="608"/>
      <c r="P36" s="608"/>
      <c r="Q36" s="608"/>
      <c r="R36" s="608"/>
      <c r="S36" s="608"/>
      <c r="T36" s="608"/>
      <c r="U36" s="608"/>
      <c r="V36" s="608"/>
      <c r="W36" s="608"/>
      <c r="X36" s="608"/>
      <c r="Y36" s="609"/>
      <c r="Z36" s="195"/>
      <c r="AA36" s="199"/>
      <c r="AB36" s="562"/>
    </row>
    <row r="37" spans="1:28" s="563" customFormat="1" ht="4.5" customHeight="1">
      <c r="A37" s="629"/>
      <c r="B37" s="195"/>
      <c r="C37" s="195"/>
      <c r="D37" s="195"/>
      <c r="E37" s="195"/>
      <c r="F37" s="197"/>
      <c r="G37" s="195"/>
      <c r="H37" s="198"/>
      <c r="I37" s="195"/>
      <c r="J37" s="195"/>
      <c r="K37" s="195"/>
      <c r="L37" s="195"/>
      <c r="M37" s="195"/>
      <c r="N37" s="198"/>
      <c r="O37" s="197"/>
      <c r="P37" s="195"/>
      <c r="Q37" s="195"/>
      <c r="R37" s="195"/>
      <c r="S37" s="195"/>
      <c r="T37" s="195"/>
      <c r="U37" s="195"/>
      <c r="V37" s="195"/>
      <c r="W37" s="195"/>
      <c r="X37" s="195"/>
      <c r="Y37" s="195"/>
      <c r="Z37" s="195"/>
      <c r="AA37" s="199"/>
      <c r="AB37" s="562"/>
    </row>
    <row r="38" spans="1:28" s="563" customFormat="1" ht="10.5" customHeight="1">
      <c r="A38" s="629"/>
      <c r="B38" s="195"/>
      <c r="C38" s="195"/>
      <c r="D38" s="195"/>
      <c r="E38" s="195"/>
      <c r="F38" s="197"/>
      <c r="G38" s="604" t="s">
        <v>681</v>
      </c>
      <c r="H38" s="605"/>
      <c r="I38" s="605"/>
      <c r="J38" s="605"/>
      <c r="K38" s="605"/>
      <c r="L38" s="605"/>
      <c r="M38" s="606"/>
      <c r="N38" s="198"/>
      <c r="O38" s="197"/>
      <c r="P38" s="195"/>
      <c r="Q38" s="195"/>
      <c r="R38" s="195"/>
      <c r="S38" s="195"/>
      <c r="T38" s="195"/>
      <c r="U38" s="195"/>
      <c r="V38" s="195"/>
      <c r="W38" s="195"/>
      <c r="X38" s="195"/>
      <c r="Y38" s="195"/>
      <c r="Z38" s="195"/>
      <c r="AA38" s="199"/>
      <c r="AB38" s="562"/>
    </row>
    <row r="39" spans="1:28" s="563" customFormat="1" ht="10.5" customHeight="1">
      <c r="A39" s="629"/>
      <c r="B39" s="195"/>
      <c r="C39" s="195"/>
      <c r="D39" s="195"/>
      <c r="E39" s="195"/>
      <c r="F39" s="197"/>
      <c r="G39" s="607"/>
      <c r="H39" s="608"/>
      <c r="I39" s="608"/>
      <c r="J39" s="608"/>
      <c r="K39" s="608"/>
      <c r="L39" s="608"/>
      <c r="M39" s="609"/>
      <c r="N39" s="198"/>
      <c r="O39" s="197"/>
      <c r="P39" s="195"/>
      <c r="Q39" s="195"/>
      <c r="R39" s="195"/>
      <c r="S39" s="195"/>
      <c r="T39" s="195"/>
      <c r="U39" s="195"/>
      <c r="V39" s="195"/>
      <c r="W39" s="195"/>
      <c r="X39" s="195"/>
      <c r="Y39" s="195"/>
      <c r="Z39" s="195"/>
      <c r="AA39" s="199"/>
      <c r="AB39" s="562"/>
    </row>
    <row r="40" spans="1:28" s="563" customFormat="1" ht="4.5" customHeight="1">
      <c r="A40" s="629"/>
      <c r="B40" s="195"/>
      <c r="C40" s="195"/>
      <c r="D40" s="195"/>
      <c r="E40" s="195"/>
      <c r="F40" s="197"/>
      <c r="G40" s="195"/>
      <c r="H40" s="219"/>
      <c r="I40" s="195"/>
      <c r="J40" s="195"/>
      <c r="K40" s="195"/>
      <c r="L40" s="195"/>
      <c r="M40" s="195"/>
      <c r="N40" s="198"/>
      <c r="O40" s="197"/>
      <c r="P40" s="195"/>
      <c r="Q40" s="195"/>
      <c r="R40" s="195"/>
      <c r="S40" s="195"/>
      <c r="T40" s="195"/>
      <c r="U40" s="195"/>
      <c r="V40" s="195"/>
      <c r="W40" s="195"/>
      <c r="X40" s="195"/>
      <c r="Y40" s="195"/>
      <c r="Z40" s="195"/>
      <c r="AA40" s="199"/>
      <c r="AB40" s="562"/>
    </row>
    <row r="41" spans="1:28" s="563" customFormat="1" ht="10.5" customHeight="1">
      <c r="A41" s="629"/>
      <c r="B41" s="195"/>
      <c r="C41" s="604" t="s">
        <v>682</v>
      </c>
      <c r="D41" s="605"/>
      <c r="E41" s="605"/>
      <c r="F41" s="605"/>
      <c r="G41" s="605"/>
      <c r="H41" s="605"/>
      <c r="I41" s="605"/>
      <c r="J41" s="605"/>
      <c r="K41" s="605"/>
      <c r="L41" s="605"/>
      <c r="M41" s="606"/>
      <c r="N41" s="198"/>
      <c r="O41" s="197"/>
      <c r="P41" s="195"/>
      <c r="Q41" s="195"/>
      <c r="R41" s="195"/>
      <c r="S41" s="195"/>
      <c r="T41" s="195"/>
      <c r="U41" s="195"/>
      <c r="V41" s="195"/>
      <c r="W41" s="195"/>
      <c r="X41" s="195"/>
      <c r="Y41" s="195"/>
      <c r="Z41" s="195"/>
      <c r="AA41" s="199"/>
      <c r="AB41" s="562"/>
    </row>
    <row r="42" spans="1:28" s="563" customFormat="1" ht="10.5" customHeight="1">
      <c r="A42" s="629"/>
      <c r="B42" s="195"/>
      <c r="C42" s="607"/>
      <c r="D42" s="608"/>
      <c r="E42" s="608"/>
      <c r="F42" s="608"/>
      <c r="G42" s="608"/>
      <c r="H42" s="608"/>
      <c r="I42" s="608"/>
      <c r="J42" s="608"/>
      <c r="K42" s="608"/>
      <c r="L42" s="608"/>
      <c r="M42" s="609"/>
      <c r="N42" s="198"/>
      <c r="O42" s="197"/>
      <c r="P42" s="195"/>
      <c r="Q42" s="195"/>
      <c r="R42" s="195"/>
      <c r="S42" s="195"/>
      <c r="T42" s="195"/>
      <c r="U42" s="195"/>
      <c r="V42" s="195"/>
      <c r="W42" s="195"/>
      <c r="X42" s="195"/>
      <c r="Y42" s="195"/>
      <c r="Z42" s="195"/>
      <c r="AA42" s="199"/>
      <c r="AB42" s="562"/>
    </row>
    <row r="43" spans="1:28" s="563" customFormat="1" ht="4.5" customHeight="1">
      <c r="A43" s="629"/>
      <c r="B43" s="195"/>
      <c r="C43" s="195"/>
      <c r="D43" s="195"/>
      <c r="E43" s="195"/>
      <c r="F43" s="197"/>
      <c r="G43" s="195"/>
      <c r="H43" s="198"/>
      <c r="I43" s="195"/>
      <c r="J43" s="195"/>
      <c r="K43" s="195"/>
      <c r="L43" s="195"/>
      <c r="M43" s="195"/>
      <c r="N43" s="198"/>
      <c r="O43" s="197"/>
      <c r="P43" s="195"/>
      <c r="Q43" s="195"/>
      <c r="R43" s="195"/>
      <c r="S43" s="195"/>
      <c r="T43" s="195"/>
      <c r="U43" s="195"/>
      <c r="V43" s="195"/>
      <c r="W43" s="195"/>
      <c r="X43" s="195"/>
      <c r="Y43" s="195"/>
      <c r="Z43" s="195"/>
      <c r="AA43" s="199"/>
      <c r="AB43" s="562"/>
    </row>
    <row r="44" spans="1:28" s="563" customFormat="1" ht="10.5" customHeight="1">
      <c r="A44" s="629"/>
      <c r="B44" s="195"/>
      <c r="C44" s="195"/>
      <c r="D44" s="195"/>
      <c r="E44" s="195"/>
      <c r="F44" s="197"/>
      <c r="G44" s="604" t="s">
        <v>683</v>
      </c>
      <c r="H44" s="605"/>
      <c r="I44" s="605"/>
      <c r="J44" s="605"/>
      <c r="K44" s="605"/>
      <c r="L44" s="605"/>
      <c r="M44" s="606"/>
      <c r="N44" s="198"/>
      <c r="O44" s="197"/>
      <c r="P44" s="195"/>
      <c r="Q44" s="195"/>
      <c r="R44" s="195"/>
      <c r="S44" s="195"/>
      <c r="T44" s="195"/>
      <c r="U44" s="195"/>
      <c r="V44" s="195"/>
      <c r="W44" s="195"/>
      <c r="X44" s="195"/>
      <c r="Y44" s="195"/>
      <c r="Z44" s="195"/>
      <c r="AA44" s="199"/>
      <c r="AB44" s="562"/>
    </row>
    <row r="45" spans="1:28" s="563" customFormat="1" ht="10.5" customHeight="1">
      <c r="A45" s="629"/>
      <c r="B45" s="195"/>
      <c r="C45" s="195"/>
      <c r="D45" s="195"/>
      <c r="E45" s="195"/>
      <c r="F45" s="197"/>
      <c r="G45" s="607"/>
      <c r="H45" s="608"/>
      <c r="I45" s="608"/>
      <c r="J45" s="608"/>
      <c r="K45" s="608"/>
      <c r="L45" s="608"/>
      <c r="M45" s="609"/>
      <c r="N45" s="198"/>
      <c r="O45" s="197"/>
      <c r="P45" s="195"/>
      <c r="Q45" s="195"/>
      <c r="R45" s="195"/>
      <c r="S45" s="195"/>
      <c r="T45" s="195"/>
      <c r="U45" s="195"/>
      <c r="V45" s="195"/>
      <c r="W45" s="195"/>
      <c r="X45" s="195"/>
      <c r="Y45" s="195"/>
      <c r="Z45" s="195"/>
      <c r="AA45" s="199"/>
      <c r="AB45" s="562"/>
    </row>
    <row r="46" spans="1:28" s="563" customFormat="1" ht="4.5" customHeight="1">
      <c r="A46" s="629"/>
      <c r="B46" s="195"/>
      <c r="C46" s="195"/>
      <c r="D46" s="195"/>
      <c r="E46" s="195"/>
      <c r="F46" s="197"/>
      <c r="G46" s="195"/>
      <c r="H46" s="198"/>
      <c r="I46" s="195"/>
      <c r="J46" s="195"/>
      <c r="K46" s="195"/>
      <c r="L46" s="195"/>
      <c r="M46" s="195"/>
      <c r="N46" s="198"/>
      <c r="O46" s="197"/>
      <c r="P46" s="195"/>
      <c r="Q46" s="195"/>
      <c r="R46" s="195"/>
      <c r="S46" s="195"/>
      <c r="T46" s="195"/>
      <c r="U46" s="195"/>
      <c r="V46" s="195"/>
      <c r="W46" s="195"/>
      <c r="X46" s="195"/>
      <c r="Y46" s="195"/>
      <c r="Z46" s="195"/>
      <c r="AA46" s="199"/>
      <c r="AB46" s="562"/>
    </row>
    <row r="47" spans="1:28" s="563" customFormat="1" ht="10.5" customHeight="1">
      <c r="A47" s="629"/>
      <c r="B47" s="195"/>
      <c r="C47" s="195"/>
      <c r="D47" s="195"/>
      <c r="E47" s="195"/>
      <c r="F47" s="197"/>
      <c r="G47" s="604" t="s">
        <v>684</v>
      </c>
      <c r="H47" s="605"/>
      <c r="I47" s="605"/>
      <c r="J47" s="605"/>
      <c r="K47" s="605"/>
      <c r="L47" s="605"/>
      <c r="M47" s="606"/>
      <c r="N47" s="198"/>
      <c r="O47" s="197"/>
      <c r="P47" s="195"/>
      <c r="Q47" s="195"/>
      <c r="R47" s="195"/>
      <c r="S47" s="195"/>
      <c r="T47" s="195"/>
      <c r="U47" s="195"/>
      <c r="V47" s="195"/>
      <c r="W47" s="195"/>
      <c r="X47" s="195"/>
      <c r="Y47" s="195"/>
      <c r="Z47" s="195"/>
      <c r="AA47" s="199"/>
      <c r="AB47" s="562"/>
    </row>
    <row r="48" spans="1:28" s="563" customFormat="1" ht="10.5" customHeight="1">
      <c r="A48" s="629"/>
      <c r="B48" s="195"/>
      <c r="C48" s="195"/>
      <c r="D48" s="195"/>
      <c r="E48" s="195"/>
      <c r="F48" s="197"/>
      <c r="G48" s="607"/>
      <c r="H48" s="608"/>
      <c r="I48" s="608"/>
      <c r="J48" s="608"/>
      <c r="K48" s="608"/>
      <c r="L48" s="608"/>
      <c r="M48" s="609"/>
      <c r="N48" s="198"/>
      <c r="O48" s="197"/>
      <c r="P48" s="195"/>
      <c r="Q48" s="195"/>
      <c r="R48" s="195"/>
      <c r="S48" s="195"/>
      <c r="T48" s="195"/>
      <c r="U48" s="195"/>
      <c r="V48" s="195"/>
      <c r="W48" s="195"/>
      <c r="X48" s="195"/>
      <c r="Y48" s="195"/>
      <c r="Z48" s="195"/>
      <c r="AA48" s="199"/>
      <c r="AB48" s="562"/>
    </row>
    <row r="49" spans="1:28" s="563" customFormat="1" ht="4.5" customHeight="1">
      <c r="A49" s="629"/>
      <c r="B49" s="195"/>
      <c r="C49" s="195"/>
      <c r="D49" s="195"/>
      <c r="E49" s="195"/>
      <c r="F49" s="197"/>
      <c r="G49" s="195"/>
      <c r="H49" s="198"/>
      <c r="I49" s="195"/>
      <c r="J49" s="195"/>
      <c r="K49" s="195"/>
      <c r="L49" s="195"/>
      <c r="M49" s="195"/>
      <c r="N49" s="198"/>
      <c r="O49" s="197"/>
      <c r="P49" s="195"/>
      <c r="Q49" s="195"/>
      <c r="R49" s="195"/>
      <c r="S49" s="195"/>
      <c r="T49" s="195"/>
      <c r="U49" s="195"/>
      <c r="V49" s="195"/>
      <c r="W49" s="195"/>
      <c r="X49" s="195"/>
      <c r="Y49" s="195"/>
      <c r="Z49" s="195"/>
      <c r="AA49" s="199"/>
      <c r="AB49" s="562"/>
    </row>
    <row r="50" spans="1:28" s="563" customFormat="1" ht="10.5" customHeight="1">
      <c r="A50" s="629"/>
      <c r="B50" s="195"/>
      <c r="C50" s="195"/>
      <c r="D50" s="195"/>
      <c r="E50" s="195"/>
      <c r="F50" s="197"/>
      <c r="G50" s="604" t="s">
        <v>685</v>
      </c>
      <c r="H50" s="605"/>
      <c r="I50" s="605"/>
      <c r="J50" s="605"/>
      <c r="K50" s="605"/>
      <c r="L50" s="605"/>
      <c r="M50" s="606"/>
      <c r="N50" s="198"/>
      <c r="O50" s="197"/>
      <c r="P50" s="195"/>
      <c r="Q50" s="195"/>
      <c r="R50" s="195"/>
      <c r="S50" s="195"/>
      <c r="T50" s="195"/>
      <c r="U50" s="195"/>
      <c r="V50" s="195"/>
      <c r="W50" s="195"/>
      <c r="X50" s="195"/>
      <c r="Y50" s="195"/>
      <c r="Z50" s="195"/>
      <c r="AA50" s="199"/>
      <c r="AB50" s="562"/>
    </row>
    <row r="51" spans="1:28" s="563" customFormat="1" ht="10.5" customHeight="1">
      <c r="A51" s="629"/>
      <c r="B51" s="195"/>
      <c r="C51" s="195"/>
      <c r="D51" s="195"/>
      <c r="E51" s="195"/>
      <c r="F51" s="197"/>
      <c r="G51" s="607"/>
      <c r="H51" s="608"/>
      <c r="I51" s="608"/>
      <c r="J51" s="608"/>
      <c r="K51" s="608"/>
      <c r="L51" s="608"/>
      <c r="M51" s="609"/>
      <c r="N51" s="198"/>
      <c r="O51" s="197"/>
      <c r="P51" s="195"/>
      <c r="Q51" s="195"/>
      <c r="R51" s="195"/>
      <c r="S51" s="195"/>
      <c r="T51" s="195"/>
      <c r="U51" s="195"/>
      <c r="V51" s="195"/>
      <c r="W51" s="195"/>
      <c r="X51" s="195"/>
      <c r="Y51" s="195"/>
      <c r="Z51" s="195"/>
      <c r="AA51" s="199"/>
      <c r="AB51" s="562"/>
    </row>
    <row r="52" spans="1:28" s="563" customFormat="1" ht="4.5" customHeight="1">
      <c r="A52" s="629"/>
      <c r="B52" s="195"/>
      <c r="C52" s="195"/>
      <c r="D52" s="195"/>
      <c r="E52" s="195"/>
      <c r="F52" s="197"/>
      <c r="G52" s="195"/>
      <c r="H52" s="198"/>
      <c r="I52" s="195"/>
      <c r="J52" s="195"/>
      <c r="K52" s="195"/>
      <c r="L52" s="195"/>
      <c r="M52" s="195"/>
      <c r="N52" s="198"/>
      <c r="O52" s="197"/>
      <c r="P52" s="195"/>
      <c r="Q52" s="195"/>
      <c r="R52" s="195"/>
      <c r="S52" s="195"/>
      <c r="T52" s="195"/>
      <c r="U52" s="195"/>
      <c r="V52" s="195"/>
      <c r="W52" s="195"/>
      <c r="X52" s="195"/>
      <c r="Y52" s="195"/>
      <c r="Z52" s="195"/>
      <c r="AA52" s="199"/>
      <c r="AB52" s="562"/>
    </row>
    <row r="53" spans="1:28" s="563" customFormat="1" ht="10.5" customHeight="1">
      <c r="A53" s="629"/>
      <c r="B53" s="195"/>
      <c r="C53" s="604" t="s">
        <v>686</v>
      </c>
      <c r="D53" s="605"/>
      <c r="E53" s="605"/>
      <c r="F53" s="605"/>
      <c r="G53" s="605"/>
      <c r="H53" s="605"/>
      <c r="I53" s="605"/>
      <c r="J53" s="605"/>
      <c r="K53" s="605"/>
      <c r="L53" s="605"/>
      <c r="M53" s="606"/>
      <c r="N53" s="198"/>
      <c r="O53" s="197"/>
      <c r="P53" s="195"/>
      <c r="Q53" s="195"/>
      <c r="R53" s="195"/>
      <c r="S53" s="195"/>
      <c r="T53" s="195"/>
      <c r="U53" s="195"/>
      <c r="V53" s="195"/>
      <c r="W53" s="195"/>
      <c r="X53" s="195"/>
      <c r="Y53" s="195"/>
      <c r="Z53" s="195"/>
      <c r="AA53" s="199"/>
      <c r="AB53" s="562"/>
    </row>
    <row r="54" spans="1:28" s="563" customFormat="1" ht="10.5" customHeight="1">
      <c r="A54" s="629"/>
      <c r="B54" s="195"/>
      <c r="C54" s="607"/>
      <c r="D54" s="608"/>
      <c r="E54" s="608"/>
      <c r="F54" s="608"/>
      <c r="G54" s="608"/>
      <c r="H54" s="608"/>
      <c r="I54" s="608"/>
      <c r="J54" s="608"/>
      <c r="K54" s="608"/>
      <c r="L54" s="608"/>
      <c r="M54" s="609"/>
      <c r="N54" s="198"/>
      <c r="O54" s="197"/>
      <c r="P54" s="195"/>
      <c r="Q54" s="195"/>
      <c r="R54" s="195"/>
      <c r="S54" s="195"/>
      <c r="T54" s="195"/>
      <c r="U54" s="195"/>
      <c r="V54" s="195"/>
      <c r="W54" s="195"/>
      <c r="X54" s="195"/>
      <c r="Y54" s="195"/>
      <c r="Z54" s="195"/>
      <c r="AA54" s="199"/>
      <c r="AB54" s="562"/>
    </row>
    <row r="55" spans="1:28" s="563" customFormat="1" ht="4.5" customHeight="1">
      <c r="A55" s="630"/>
      <c r="B55" s="207"/>
      <c r="C55" s="207"/>
      <c r="D55" s="207"/>
      <c r="E55" s="207"/>
      <c r="F55" s="208"/>
      <c r="G55" s="207"/>
      <c r="H55" s="209"/>
      <c r="I55" s="207"/>
      <c r="J55" s="207"/>
      <c r="K55" s="207"/>
      <c r="L55" s="207"/>
      <c r="M55" s="207"/>
      <c r="N55" s="209"/>
      <c r="O55" s="208"/>
      <c r="P55" s="207"/>
      <c r="Q55" s="207"/>
      <c r="R55" s="207"/>
      <c r="S55" s="207"/>
      <c r="T55" s="207"/>
      <c r="U55" s="207"/>
      <c r="V55" s="207"/>
      <c r="W55" s="207"/>
      <c r="X55" s="207"/>
      <c r="Y55" s="207"/>
      <c r="Z55" s="207"/>
      <c r="AA55" s="210"/>
      <c r="AB55" s="562"/>
    </row>
    <row r="56" spans="1:28" s="563" customFormat="1" ht="3.75" customHeight="1" thickBot="1">
      <c r="A56" s="610" t="s">
        <v>526</v>
      </c>
      <c r="B56" s="195"/>
      <c r="C56" s="195"/>
      <c r="D56" s="195"/>
      <c r="E56" s="195"/>
      <c r="F56" s="197"/>
      <c r="G56" s="195"/>
      <c r="H56" s="198"/>
      <c r="I56" s="195"/>
      <c r="J56" s="195"/>
      <c r="K56" s="195"/>
      <c r="L56" s="195"/>
      <c r="M56" s="195"/>
      <c r="N56" s="198"/>
      <c r="O56" s="197"/>
      <c r="P56" s="195"/>
      <c r="Q56" s="195"/>
      <c r="R56" s="195"/>
      <c r="S56" s="195"/>
      <c r="T56" s="195"/>
      <c r="U56" s="195"/>
      <c r="V56" s="195"/>
      <c r="W56" s="195"/>
      <c r="X56" s="195"/>
      <c r="Y56" s="195"/>
      <c r="Z56" s="195"/>
      <c r="AA56" s="199"/>
      <c r="AB56" s="562"/>
    </row>
    <row r="57" spans="1:28" s="563" customFormat="1" ht="10.5" customHeight="1" thickTop="1">
      <c r="A57" s="611"/>
      <c r="B57" s="195"/>
      <c r="C57" s="195"/>
      <c r="D57" s="195"/>
      <c r="E57" s="195"/>
      <c r="F57" s="197"/>
      <c r="G57" s="195"/>
      <c r="H57" s="198"/>
      <c r="I57" s="195"/>
      <c r="J57" s="195"/>
      <c r="K57" s="195"/>
      <c r="L57" s="613" t="s">
        <v>687</v>
      </c>
      <c r="M57" s="614"/>
      <c r="N57" s="198"/>
      <c r="O57" s="197"/>
      <c r="P57" s="195"/>
      <c r="Q57" s="195"/>
      <c r="R57" s="195"/>
      <c r="S57" s="195"/>
      <c r="T57" s="195"/>
      <c r="U57" s="195"/>
      <c r="V57" s="195"/>
      <c r="W57" s="195"/>
      <c r="X57" s="195"/>
      <c r="Y57" s="195"/>
      <c r="Z57" s="195"/>
      <c r="AA57" s="199"/>
      <c r="AB57" s="228"/>
    </row>
    <row r="58" spans="1:28" s="563" customFormat="1" ht="10.5" customHeight="1" thickBot="1">
      <c r="A58" s="611"/>
      <c r="B58" s="195"/>
      <c r="C58" s="195"/>
      <c r="D58" s="195"/>
      <c r="E58" s="195"/>
      <c r="F58" s="197"/>
      <c r="G58" s="195"/>
      <c r="H58" s="198"/>
      <c r="I58" s="195"/>
      <c r="J58" s="195"/>
      <c r="K58" s="195"/>
      <c r="L58" s="615"/>
      <c r="M58" s="616"/>
      <c r="N58" s="198"/>
      <c r="O58" s="197"/>
      <c r="P58" s="195"/>
      <c r="Q58" s="195"/>
      <c r="R58" s="195"/>
      <c r="S58" s="195"/>
      <c r="T58" s="195"/>
      <c r="U58" s="195"/>
      <c r="V58" s="195"/>
      <c r="W58" s="195"/>
      <c r="X58" s="195"/>
      <c r="Y58" s="195"/>
      <c r="Z58" s="195"/>
      <c r="AA58" s="199"/>
      <c r="AB58" s="228"/>
    </row>
    <row r="59" spans="1:28" s="563" customFormat="1" ht="10.5" customHeight="1" thickTop="1">
      <c r="A59" s="611"/>
      <c r="B59" s="195"/>
      <c r="C59" s="195"/>
      <c r="D59" s="195"/>
      <c r="E59" s="195"/>
      <c r="F59" s="197"/>
      <c r="G59" s="195"/>
      <c r="H59" s="198"/>
      <c r="I59" s="195"/>
      <c r="J59" s="195"/>
      <c r="K59" s="195"/>
      <c r="L59" s="613" t="s">
        <v>762</v>
      </c>
      <c r="M59" s="617"/>
      <c r="N59" s="617"/>
      <c r="O59" s="617"/>
      <c r="P59" s="617"/>
      <c r="Q59" s="617"/>
      <c r="R59" s="617"/>
      <c r="S59" s="617"/>
      <c r="T59" s="617"/>
      <c r="U59" s="617"/>
      <c r="V59" s="617"/>
      <c r="W59" s="614"/>
      <c r="X59" s="195"/>
      <c r="Y59" s="195"/>
      <c r="Z59" s="195"/>
      <c r="AA59" s="199"/>
      <c r="AB59" s="562"/>
    </row>
    <row r="60" spans="1:28" s="563" customFormat="1" ht="10.5" customHeight="1" thickBot="1">
      <c r="A60" s="611"/>
      <c r="B60" s="195"/>
      <c r="C60" s="195"/>
      <c r="D60" s="195"/>
      <c r="E60" s="195"/>
      <c r="F60" s="197"/>
      <c r="G60" s="195"/>
      <c r="H60" s="198"/>
      <c r="I60" s="195"/>
      <c r="J60" s="195"/>
      <c r="K60" s="195"/>
      <c r="L60" s="615"/>
      <c r="M60" s="618"/>
      <c r="N60" s="618"/>
      <c r="O60" s="618"/>
      <c r="P60" s="618"/>
      <c r="Q60" s="618"/>
      <c r="R60" s="618"/>
      <c r="S60" s="618"/>
      <c r="T60" s="618"/>
      <c r="U60" s="618"/>
      <c r="V60" s="618"/>
      <c r="W60" s="616"/>
      <c r="X60" s="195"/>
      <c r="Y60" s="195"/>
      <c r="Z60" s="195"/>
      <c r="AA60" s="199"/>
      <c r="AB60" s="562"/>
    </row>
    <row r="61" spans="1:28" s="563" customFormat="1" ht="10.5" customHeight="1" thickTop="1">
      <c r="A61" s="611"/>
      <c r="B61" s="195"/>
      <c r="C61" s="613" t="s">
        <v>688</v>
      </c>
      <c r="D61" s="617"/>
      <c r="E61" s="617"/>
      <c r="F61" s="617"/>
      <c r="G61" s="617"/>
      <c r="H61" s="617"/>
      <c r="I61" s="617"/>
      <c r="J61" s="617"/>
      <c r="K61" s="617"/>
      <c r="L61" s="617"/>
      <c r="M61" s="617"/>
      <c r="N61" s="617"/>
      <c r="O61" s="617"/>
      <c r="P61" s="617"/>
      <c r="Q61" s="617"/>
      <c r="R61" s="617"/>
      <c r="S61" s="617"/>
      <c r="T61" s="617"/>
      <c r="U61" s="617"/>
      <c r="V61" s="617"/>
      <c r="W61" s="614"/>
      <c r="X61" s="195"/>
      <c r="Y61" s="195"/>
      <c r="Z61" s="195"/>
      <c r="AA61" s="199"/>
      <c r="AB61" s="562"/>
    </row>
    <row r="62" spans="1:28" s="563" customFormat="1" ht="10.5" customHeight="1" thickBot="1">
      <c r="A62" s="611"/>
      <c r="B62" s="195"/>
      <c r="C62" s="619"/>
      <c r="D62" s="620"/>
      <c r="E62" s="620"/>
      <c r="F62" s="620"/>
      <c r="G62" s="620"/>
      <c r="H62" s="620"/>
      <c r="I62" s="620"/>
      <c r="J62" s="620"/>
      <c r="K62" s="620"/>
      <c r="L62" s="620"/>
      <c r="M62" s="620"/>
      <c r="N62" s="620"/>
      <c r="O62" s="620"/>
      <c r="P62" s="620"/>
      <c r="Q62" s="620"/>
      <c r="R62" s="620"/>
      <c r="S62" s="620"/>
      <c r="T62" s="620"/>
      <c r="U62" s="620"/>
      <c r="V62" s="620"/>
      <c r="W62" s="621"/>
      <c r="X62" s="195"/>
      <c r="Y62" s="195"/>
      <c r="Z62" s="195"/>
      <c r="AA62" s="199"/>
      <c r="AB62" s="562"/>
    </row>
    <row r="63" spans="1:28" s="563" customFormat="1" ht="3.75" customHeight="1" thickTop="1">
      <c r="A63" s="612"/>
      <c r="B63" s="207"/>
      <c r="C63" s="207"/>
      <c r="D63" s="207"/>
      <c r="E63" s="207"/>
      <c r="F63" s="208"/>
      <c r="G63" s="207"/>
      <c r="H63" s="209"/>
      <c r="I63" s="207"/>
      <c r="J63" s="207"/>
      <c r="K63" s="207"/>
      <c r="L63" s="207"/>
      <c r="M63" s="207"/>
      <c r="N63" s="209"/>
      <c r="O63" s="208"/>
      <c r="P63" s="207"/>
      <c r="Q63" s="207"/>
      <c r="R63" s="207"/>
      <c r="S63" s="207"/>
      <c r="T63" s="207"/>
      <c r="U63" s="207"/>
      <c r="V63" s="207"/>
      <c r="W63" s="207"/>
      <c r="X63" s="207"/>
      <c r="Y63" s="207"/>
      <c r="Z63" s="207"/>
      <c r="AA63" s="210"/>
      <c r="AB63" s="562"/>
    </row>
    <row r="64" spans="1:28" s="563" customFormat="1" ht="3.75" customHeight="1" thickBot="1">
      <c r="A64" s="578" t="s">
        <v>527</v>
      </c>
      <c r="B64" s="195"/>
      <c r="C64" s="195"/>
      <c r="D64" s="195"/>
      <c r="E64" s="195"/>
      <c r="F64" s="197"/>
      <c r="G64" s="195"/>
      <c r="H64" s="198"/>
      <c r="I64" s="195"/>
      <c r="J64" s="195"/>
      <c r="K64" s="195"/>
      <c r="L64" s="195"/>
      <c r="M64" s="195"/>
      <c r="N64" s="198"/>
      <c r="O64" s="197"/>
      <c r="P64" s="195"/>
      <c r="Q64" s="195"/>
      <c r="R64" s="195"/>
      <c r="S64" s="195"/>
      <c r="T64" s="195"/>
      <c r="U64" s="195"/>
      <c r="V64" s="195"/>
      <c r="W64" s="195"/>
      <c r="X64" s="195"/>
      <c r="Y64" s="195"/>
      <c r="Z64" s="195"/>
      <c r="AA64" s="199"/>
      <c r="AB64" s="562"/>
    </row>
    <row r="65" spans="1:32" s="563" customFormat="1" ht="10.5" customHeight="1" thickTop="1">
      <c r="A65" s="579"/>
      <c r="B65" s="195"/>
      <c r="C65" s="195"/>
      <c r="D65" s="195"/>
      <c r="E65" s="195"/>
      <c r="F65" s="197"/>
      <c r="G65" s="195"/>
      <c r="H65" s="198"/>
      <c r="I65" s="195"/>
      <c r="J65" s="195"/>
      <c r="K65" s="195"/>
      <c r="L65" s="195"/>
      <c r="M65" s="581" t="s">
        <v>137</v>
      </c>
      <c r="N65" s="582"/>
      <c r="O65" s="582"/>
      <c r="P65" s="582"/>
      <c r="Q65" s="582"/>
      <c r="R65" s="582"/>
      <c r="S65" s="582"/>
      <c r="T65" s="582"/>
      <c r="U65" s="582"/>
      <c r="V65" s="582"/>
      <c r="W65" s="583"/>
      <c r="X65" s="195"/>
      <c r="Y65" s="195"/>
      <c r="Z65" s="195"/>
      <c r="AA65" s="199"/>
      <c r="AB65" s="562"/>
    </row>
    <row r="66" spans="1:32" s="563" customFormat="1" ht="10.5" customHeight="1" thickBot="1">
      <c r="A66" s="579"/>
      <c r="B66" s="195"/>
      <c r="C66" s="195"/>
      <c r="D66" s="195"/>
      <c r="E66" s="195"/>
      <c r="F66" s="197"/>
      <c r="G66" s="195"/>
      <c r="H66" s="198"/>
      <c r="I66" s="195"/>
      <c r="J66" s="195"/>
      <c r="K66" s="195"/>
      <c r="L66" s="195"/>
      <c r="M66" s="584"/>
      <c r="N66" s="585"/>
      <c r="O66" s="585"/>
      <c r="P66" s="585"/>
      <c r="Q66" s="585"/>
      <c r="R66" s="585"/>
      <c r="S66" s="585"/>
      <c r="T66" s="585"/>
      <c r="U66" s="585"/>
      <c r="V66" s="585"/>
      <c r="W66" s="586"/>
      <c r="X66" s="195"/>
      <c r="Y66" s="195"/>
      <c r="Z66" s="195"/>
      <c r="AA66" s="199"/>
      <c r="AB66" s="562"/>
    </row>
    <row r="67" spans="1:32" s="563" customFormat="1" ht="10.5" customHeight="1" thickTop="1">
      <c r="A67" s="579"/>
      <c r="B67" s="195"/>
      <c r="C67" s="581" t="s">
        <v>689</v>
      </c>
      <c r="D67" s="582"/>
      <c r="E67" s="582"/>
      <c r="F67" s="582"/>
      <c r="G67" s="582"/>
      <c r="H67" s="582"/>
      <c r="I67" s="582"/>
      <c r="J67" s="582"/>
      <c r="K67" s="582"/>
      <c r="L67" s="582"/>
      <c r="M67" s="582"/>
      <c r="N67" s="582"/>
      <c r="O67" s="582"/>
      <c r="P67" s="582"/>
      <c r="Q67" s="582"/>
      <c r="R67" s="582"/>
      <c r="S67" s="582"/>
      <c r="T67" s="582"/>
      <c r="U67" s="582"/>
      <c r="V67" s="582"/>
      <c r="W67" s="583"/>
      <c r="X67" s="195"/>
      <c r="Y67" s="195"/>
      <c r="Z67" s="195"/>
      <c r="AA67" s="199"/>
      <c r="AB67" s="562"/>
    </row>
    <row r="68" spans="1:32" s="563" customFormat="1" ht="10.5" customHeight="1" thickBot="1">
      <c r="A68" s="579"/>
      <c r="B68" s="195"/>
      <c r="C68" s="587"/>
      <c r="D68" s="588"/>
      <c r="E68" s="588"/>
      <c r="F68" s="588"/>
      <c r="G68" s="588"/>
      <c r="H68" s="588"/>
      <c r="I68" s="588"/>
      <c r="J68" s="588"/>
      <c r="K68" s="588"/>
      <c r="L68" s="588"/>
      <c r="M68" s="588"/>
      <c r="N68" s="588"/>
      <c r="O68" s="588"/>
      <c r="P68" s="588"/>
      <c r="Q68" s="588"/>
      <c r="R68" s="588"/>
      <c r="S68" s="588"/>
      <c r="T68" s="588"/>
      <c r="U68" s="588"/>
      <c r="V68" s="588"/>
      <c r="W68" s="589"/>
      <c r="X68" s="195"/>
      <c r="Y68" s="195"/>
      <c r="Z68" s="195"/>
      <c r="AA68" s="199"/>
      <c r="AB68" s="562"/>
    </row>
    <row r="69" spans="1:32" s="563" customFormat="1" ht="4.5" customHeight="1" thickTop="1">
      <c r="A69" s="580"/>
      <c r="B69" s="207"/>
      <c r="C69" s="207"/>
      <c r="D69" s="207"/>
      <c r="E69" s="207"/>
      <c r="F69" s="208"/>
      <c r="G69" s="207"/>
      <c r="H69" s="209"/>
      <c r="I69" s="207"/>
      <c r="J69" s="207"/>
      <c r="K69" s="207"/>
      <c r="L69" s="207"/>
      <c r="M69" s="207"/>
      <c r="N69" s="209"/>
      <c r="O69" s="208"/>
      <c r="P69" s="207"/>
      <c r="Q69" s="207"/>
      <c r="R69" s="207"/>
      <c r="S69" s="207"/>
      <c r="T69" s="207"/>
      <c r="U69" s="207"/>
      <c r="V69" s="207"/>
      <c r="W69" s="207"/>
      <c r="X69" s="207"/>
      <c r="Y69" s="207"/>
      <c r="Z69" s="207"/>
      <c r="AA69" s="210"/>
      <c r="AB69" s="562"/>
    </row>
    <row r="70" spans="1:32" s="563" customFormat="1" ht="4.5" customHeight="1" thickBot="1">
      <c r="A70" s="590" t="s">
        <v>528</v>
      </c>
      <c r="B70" s="195"/>
      <c r="C70" s="195"/>
      <c r="D70" s="195"/>
      <c r="E70" s="195"/>
      <c r="F70" s="197"/>
      <c r="G70" s="195"/>
      <c r="H70" s="198"/>
      <c r="I70" s="195"/>
      <c r="J70" s="195"/>
      <c r="K70" s="195"/>
      <c r="L70" s="195"/>
      <c r="M70" s="195"/>
      <c r="N70" s="198"/>
      <c r="O70" s="197"/>
      <c r="P70" s="195"/>
      <c r="Q70" s="195"/>
      <c r="R70" s="195"/>
      <c r="S70" s="195"/>
      <c r="T70" s="195"/>
      <c r="U70" s="195"/>
      <c r="V70" s="195"/>
      <c r="W70" s="195"/>
      <c r="X70" s="195"/>
      <c r="Y70" s="195"/>
      <c r="Z70" s="195"/>
      <c r="AA70" s="199"/>
      <c r="AB70" s="562"/>
    </row>
    <row r="71" spans="1:32" s="563" customFormat="1" ht="10.5" customHeight="1" thickTop="1">
      <c r="A71" s="591"/>
      <c r="B71" s="195"/>
      <c r="C71" s="593" t="s">
        <v>690</v>
      </c>
      <c r="D71" s="594"/>
      <c r="E71" s="195"/>
      <c r="F71" s="197"/>
      <c r="G71" s="195"/>
      <c r="H71" s="198"/>
      <c r="I71" s="195"/>
      <c r="J71" s="195"/>
      <c r="K71" s="195"/>
      <c r="L71" s="195"/>
      <c r="M71" s="195"/>
      <c r="N71" s="198"/>
      <c r="O71" s="197"/>
      <c r="P71" s="195"/>
      <c r="Q71" s="595" t="s">
        <v>691</v>
      </c>
      <c r="R71" s="596"/>
      <c r="S71" s="596"/>
      <c r="T71" s="596"/>
      <c r="U71" s="596"/>
      <c r="V71" s="596"/>
      <c r="W71" s="596"/>
      <c r="X71" s="596"/>
      <c r="Y71" s="597"/>
      <c r="Z71" s="195"/>
      <c r="AA71" s="199"/>
      <c r="AB71" s="562"/>
    </row>
    <row r="72" spans="1:32" s="563" customFormat="1" ht="10.5" customHeight="1" thickBot="1">
      <c r="A72" s="591"/>
      <c r="B72" s="195"/>
      <c r="C72" s="594"/>
      <c r="D72" s="594"/>
      <c r="E72" s="195"/>
      <c r="F72" s="197"/>
      <c r="G72" s="195"/>
      <c r="H72" s="198"/>
      <c r="I72" s="195"/>
      <c r="J72" s="195"/>
      <c r="K72" s="195"/>
      <c r="L72" s="195"/>
      <c r="M72" s="195"/>
      <c r="N72" s="198"/>
      <c r="O72" s="197"/>
      <c r="P72" s="195"/>
      <c r="Q72" s="598"/>
      <c r="R72" s="599"/>
      <c r="S72" s="599"/>
      <c r="T72" s="599"/>
      <c r="U72" s="599"/>
      <c r="V72" s="599"/>
      <c r="W72" s="599"/>
      <c r="X72" s="599"/>
      <c r="Y72" s="600"/>
      <c r="Z72" s="195"/>
      <c r="AA72" s="199"/>
      <c r="AB72" s="562"/>
    </row>
    <row r="73" spans="1:32" s="563" customFormat="1" ht="10.5" customHeight="1" thickTop="1">
      <c r="A73" s="591"/>
      <c r="B73" s="195"/>
      <c r="C73" s="594"/>
      <c r="D73" s="594"/>
      <c r="E73" s="195"/>
      <c r="F73" s="197"/>
      <c r="G73" s="195"/>
      <c r="H73" s="198"/>
      <c r="I73" s="195"/>
      <c r="J73" s="595" t="s">
        <v>692</v>
      </c>
      <c r="K73" s="596"/>
      <c r="L73" s="596"/>
      <c r="M73" s="596"/>
      <c r="N73" s="596"/>
      <c r="O73" s="596"/>
      <c r="P73" s="596"/>
      <c r="Q73" s="596"/>
      <c r="R73" s="596"/>
      <c r="S73" s="596"/>
      <c r="T73" s="596"/>
      <c r="U73" s="596"/>
      <c r="V73" s="596"/>
      <c r="W73" s="596"/>
      <c r="X73" s="596"/>
      <c r="Y73" s="596"/>
      <c r="Z73" s="597"/>
      <c r="AA73" s="199"/>
      <c r="AB73" s="562"/>
    </row>
    <row r="74" spans="1:32" s="563" customFormat="1" ht="10.5" customHeight="1" thickBot="1">
      <c r="A74" s="591"/>
      <c r="B74" s="195"/>
      <c r="C74" s="195"/>
      <c r="D74" s="195"/>
      <c r="E74" s="195"/>
      <c r="F74" s="197"/>
      <c r="G74" s="195"/>
      <c r="H74" s="198"/>
      <c r="I74" s="195"/>
      <c r="J74" s="598"/>
      <c r="K74" s="599"/>
      <c r="L74" s="599"/>
      <c r="M74" s="599"/>
      <c r="N74" s="599"/>
      <c r="O74" s="599"/>
      <c r="P74" s="599"/>
      <c r="Q74" s="599"/>
      <c r="R74" s="599"/>
      <c r="S74" s="599"/>
      <c r="T74" s="599"/>
      <c r="U74" s="599"/>
      <c r="V74" s="599"/>
      <c r="W74" s="599"/>
      <c r="X74" s="599"/>
      <c r="Y74" s="599"/>
      <c r="Z74" s="600"/>
      <c r="AA74" s="199"/>
      <c r="AB74" s="562"/>
    </row>
    <row r="75" spans="1:32" s="563" customFormat="1" ht="10.5" customHeight="1" thickTop="1">
      <c r="A75" s="591"/>
      <c r="B75" s="195"/>
      <c r="C75" s="595" t="s">
        <v>693</v>
      </c>
      <c r="D75" s="596"/>
      <c r="E75" s="596"/>
      <c r="F75" s="596"/>
      <c r="G75" s="596"/>
      <c r="H75" s="596"/>
      <c r="I75" s="596"/>
      <c r="J75" s="596"/>
      <c r="K75" s="596"/>
      <c r="L75" s="596"/>
      <c r="M75" s="596"/>
      <c r="N75" s="596"/>
      <c r="O75" s="596"/>
      <c r="P75" s="596"/>
      <c r="Q75" s="596"/>
      <c r="R75" s="596"/>
      <c r="S75" s="596"/>
      <c r="T75" s="596"/>
      <c r="U75" s="596"/>
      <c r="V75" s="596"/>
      <c r="W75" s="596"/>
      <c r="X75" s="596"/>
      <c r="Y75" s="596"/>
      <c r="Z75" s="597"/>
      <c r="AA75" s="199"/>
      <c r="AB75" s="562"/>
    </row>
    <row r="76" spans="1:32" s="563" customFormat="1" ht="10.5" customHeight="1" thickBot="1">
      <c r="A76" s="591"/>
      <c r="B76" s="195"/>
      <c r="C76" s="601"/>
      <c r="D76" s="602"/>
      <c r="E76" s="602"/>
      <c r="F76" s="602"/>
      <c r="G76" s="602"/>
      <c r="H76" s="602"/>
      <c r="I76" s="602"/>
      <c r="J76" s="602"/>
      <c r="K76" s="602"/>
      <c r="L76" s="602"/>
      <c r="M76" s="602"/>
      <c r="N76" s="602"/>
      <c r="O76" s="602"/>
      <c r="P76" s="602"/>
      <c r="Q76" s="602"/>
      <c r="R76" s="602"/>
      <c r="S76" s="602"/>
      <c r="T76" s="602"/>
      <c r="U76" s="602"/>
      <c r="V76" s="602"/>
      <c r="W76" s="602"/>
      <c r="X76" s="602"/>
      <c r="Y76" s="602"/>
      <c r="Z76" s="603"/>
      <c r="AA76" s="199"/>
      <c r="AB76" s="562"/>
    </row>
    <row r="77" spans="1:32" s="563" customFormat="1" ht="4.5" customHeight="1" thickTop="1">
      <c r="A77" s="592"/>
      <c r="B77" s="207"/>
      <c r="C77" s="207"/>
      <c r="D77" s="207"/>
      <c r="E77" s="207"/>
      <c r="F77" s="208"/>
      <c r="G77" s="207"/>
      <c r="H77" s="209"/>
      <c r="I77" s="207"/>
      <c r="J77" s="207"/>
      <c r="K77" s="207"/>
      <c r="L77" s="207"/>
      <c r="M77" s="207"/>
      <c r="N77" s="209"/>
      <c r="O77" s="208"/>
      <c r="P77" s="207"/>
      <c r="Q77" s="207"/>
      <c r="R77" s="207"/>
      <c r="S77" s="207"/>
      <c r="T77" s="207"/>
      <c r="U77" s="207"/>
      <c r="V77" s="207"/>
      <c r="W77" s="207"/>
      <c r="X77" s="207"/>
      <c r="Y77" s="207"/>
      <c r="Z77" s="207"/>
      <c r="AA77" s="210"/>
      <c r="AB77" s="562"/>
      <c r="AC77" s="566"/>
      <c r="AD77" s="566"/>
      <c r="AE77" s="566"/>
      <c r="AF77" s="566"/>
    </row>
    <row r="78" spans="1:32" s="563" customFormat="1" ht="4.5" customHeight="1" thickBot="1">
      <c r="A78" s="569" t="s">
        <v>529</v>
      </c>
      <c r="B78" s="211"/>
      <c r="C78" s="211"/>
      <c r="D78" s="211"/>
      <c r="E78" s="211"/>
      <c r="F78" s="212"/>
      <c r="G78" s="211"/>
      <c r="H78" s="211"/>
      <c r="I78" s="211"/>
      <c r="J78" s="211"/>
      <c r="K78" s="211"/>
      <c r="L78" s="211"/>
      <c r="M78" s="211"/>
      <c r="N78" s="213"/>
      <c r="O78" s="212"/>
      <c r="P78" s="211"/>
      <c r="Q78" s="211"/>
      <c r="R78" s="211"/>
      <c r="S78" s="211"/>
      <c r="T78" s="211"/>
      <c r="U78" s="211"/>
      <c r="V78" s="211"/>
      <c r="W78" s="211"/>
      <c r="X78" s="211"/>
      <c r="Y78" s="211"/>
      <c r="Z78" s="211"/>
      <c r="AA78" s="214"/>
      <c r="AB78" s="562"/>
    </row>
    <row r="79" spans="1:32" s="563" customFormat="1" ht="10.5" customHeight="1" thickTop="1">
      <c r="A79" s="570"/>
      <c r="B79" s="195"/>
      <c r="C79" s="572" t="s">
        <v>695</v>
      </c>
      <c r="D79" s="573"/>
      <c r="E79" s="573"/>
      <c r="F79" s="573"/>
      <c r="G79" s="573"/>
      <c r="H79" s="573"/>
      <c r="I79" s="573"/>
      <c r="J79" s="573"/>
      <c r="K79" s="573"/>
      <c r="L79" s="573"/>
      <c r="M79" s="573"/>
      <c r="N79" s="573"/>
      <c r="O79" s="573"/>
      <c r="P79" s="573"/>
      <c r="Q79" s="573"/>
      <c r="R79" s="573"/>
      <c r="S79" s="573"/>
      <c r="T79" s="573"/>
      <c r="U79" s="573"/>
      <c r="V79" s="573"/>
      <c r="W79" s="573"/>
      <c r="X79" s="573"/>
      <c r="Y79" s="573"/>
      <c r="Z79" s="574"/>
      <c r="AA79" s="199"/>
      <c r="AB79" s="562"/>
    </row>
    <row r="80" spans="1:32" s="563" customFormat="1" ht="10.5" customHeight="1" thickBot="1">
      <c r="A80" s="570"/>
      <c r="B80" s="195"/>
      <c r="C80" s="575"/>
      <c r="D80" s="576"/>
      <c r="E80" s="576"/>
      <c r="F80" s="576"/>
      <c r="G80" s="576"/>
      <c r="H80" s="576"/>
      <c r="I80" s="576"/>
      <c r="J80" s="576"/>
      <c r="K80" s="576"/>
      <c r="L80" s="576"/>
      <c r="M80" s="576"/>
      <c r="N80" s="576"/>
      <c r="O80" s="576"/>
      <c r="P80" s="576"/>
      <c r="Q80" s="576"/>
      <c r="R80" s="576"/>
      <c r="S80" s="576"/>
      <c r="T80" s="576"/>
      <c r="U80" s="576"/>
      <c r="V80" s="576"/>
      <c r="W80" s="576"/>
      <c r="X80" s="576"/>
      <c r="Y80" s="576"/>
      <c r="Z80" s="577"/>
      <c r="AA80" s="199"/>
      <c r="AB80" s="562"/>
    </row>
    <row r="81" spans="1:28" s="563" customFormat="1" ht="10.5" customHeight="1" thickTop="1">
      <c r="A81" s="570"/>
      <c r="B81" s="195"/>
      <c r="C81" s="572" t="s">
        <v>696</v>
      </c>
      <c r="D81" s="573"/>
      <c r="E81" s="573"/>
      <c r="F81" s="573"/>
      <c r="G81" s="573"/>
      <c r="H81" s="573"/>
      <c r="I81" s="573"/>
      <c r="J81" s="573"/>
      <c r="K81" s="573"/>
      <c r="L81" s="573"/>
      <c r="M81" s="573"/>
      <c r="N81" s="573"/>
      <c r="O81" s="573"/>
      <c r="P81" s="573"/>
      <c r="Q81" s="573"/>
      <c r="R81" s="573"/>
      <c r="S81" s="573"/>
      <c r="T81" s="573"/>
      <c r="U81" s="573"/>
      <c r="V81" s="573"/>
      <c r="W81" s="573"/>
      <c r="X81" s="573"/>
      <c r="Y81" s="573"/>
      <c r="Z81" s="574"/>
      <c r="AA81" s="199"/>
      <c r="AB81" s="562"/>
    </row>
    <row r="82" spans="1:28" s="563" customFormat="1" ht="10.5" customHeight="1" thickBot="1">
      <c r="A82" s="570"/>
      <c r="B82" s="195"/>
      <c r="C82" s="575"/>
      <c r="D82" s="576"/>
      <c r="E82" s="576"/>
      <c r="F82" s="576"/>
      <c r="G82" s="576"/>
      <c r="H82" s="576"/>
      <c r="I82" s="576"/>
      <c r="J82" s="576"/>
      <c r="K82" s="576"/>
      <c r="L82" s="576"/>
      <c r="M82" s="576"/>
      <c r="N82" s="576"/>
      <c r="O82" s="576"/>
      <c r="P82" s="576"/>
      <c r="Q82" s="576"/>
      <c r="R82" s="576"/>
      <c r="S82" s="576"/>
      <c r="T82" s="576"/>
      <c r="U82" s="576"/>
      <c r="V82" s="576"/>
      <c r="W82" s="576"/>
      <c r="X82" s="576"/>
      <c r="Y82" s="576"/>
      <c r="Z82" s="577"/>
      <c r="AA82" s="199"/>
      <c r="AB82" s="562"/>
    </row>
    <row r="83" spans="1:28" s="563" customFormat="1" ht="10.5" customHeight="1" thickTop="1">
      <c r="A83" s="570"/>
      <c r="B83" s="195"/>
      <c r="C83" s="572" t="s">
        <v>694</v>
      </c>
      <c r="D83" s="573"/>
      <c r="E83" s="573"/>
      <c r="F83" s="573"/>
      <c r="G83" s="573"/>
      <c r="H83" s="573"/>
      <c r="I83" s="573"/>
      <c r="J83" s="573"/>
      <c r="K83" s="573"/>
      <c r="L83" s="573"/>
      <c r="M83" s="573"/>
      <c r="N83" s="573"/>
      <c r="O83" s="573"/>
      <c r="P83" s="573"/>
      <c r="Q83" s="573"/>
      <c r="R83" s="573"/>
      <c r="S83" s="573"/>
      <c r="T83" s="573"/>
      <c r="U83" s="573"/>
      <c r="V83" s="573"/>
      <c r="W83" s="573"/>
      <c r="X83" s="573"/>
      <c r="Y83" s="573"/>
      <c r="Z83" s="574"/>
      <c r="AA83" s="199"/>
      <c r="AB83" s="562"/>
    </row>
    <row r="84" spans="1:28" s="563" customFormat="1" ht="10.5" customHeight="1" thickBot="1">
      <c r="A84" s="570"/>
      <c r="B84" s="195"/>
      <c r="C84" s="575"/>
      <c r="D84" s="576"/>
      <c r="E84" s="576"/>
      <c r="F84" s="576"/>
      <c r="G84" s="576"/>
      <c r="H84" s="576"/>
      <c r="I84" s="576"/>
      <c r="J84" s="576"/>
      <c r="K84" s="576"/>
      <c r="L84" s="576"/>
      <c r="M84" s="576"/>
      <c r="N84" s="576"/>
      <c r="O84" s="576"/>
      <c r="P84" s="576"/>
      <c r="Q84" s="576"/>
      <c r="R84" s="576"/>
      <c r="S84" s="576"/>
      <c r="T84" s="576"/>
      <c r="U84" s="576"/>
      <c r="V84" s="576"/>
      <c r="W84" s="576"/>
      <c r="X84" s="576"/>
      <c r="Y84" s="576"/>
      <c r="Z84" s="577"/>
      <c r="AA84" s="199"/>
      <c r="AB84" s="562"/>
    </row>
    <row r="85" spans="1:28" s="563" customFormat="1" ht="4.5" customHeight="1" thickTop="1">
      <c r="A85" s="571"/>
      <c r="B85" s="215"/>
      <c r="C85" s="215"/>
      <c r="D85" s="215"/>
      <c r="E85" s="215"/>
      <c r="F85" s="216"/>
      <c r="G85" s="215"/>
      <c r="H85" s="215"/>
      <c r="I85" s="215"/>
      <c r="J85" s="215"/>
      <c r="K85" s="215"/>
      <c r="L85" s="215"/>
      <c r="M85" s="215"/>
      <c r="N85" s="217"/>
      <c r="O85" s="216"/>
      <c r="P85" s="215"/>
      <c r="Q85" s="215"/>
      <c r="R85" s="215"/>
      <c r="S85" s="215"/>
      <c r="T85" s="215"/>
      <c r="U85" s="215"/>
      <c r="V85" s="215"/>
      <c r="W85" s="215"/>
      <c r="X85" s="215"/>
      <c r="Y85" s="215"/>
      <c r="Z85" s="215"/>
      <c r="AA85" s="218"/>
      <c r="AB85" s="562"/>
    </row>
    <row r="86" spans="1:28" s="563" customFormat="1" ht="14.25" customHeight="1">
      <c r="B86" s="562"/>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row>
    <row r="87" spans="1:28" s="563" customFormat="1" ht="14.25" customHeight="1">
      <c r="A87" s="567"/>
      <c r="B87" s="562"/>
      <c r="C87" s="562"/>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row>
    <row r="88" spans="1:28" s="563" customFormat="1" ht="14.25" customHeight="1">
      <c r="B88" s="562"/>
      <c r="C88" s="562"/>
      <c r="D88" s="562"/>
      <c r="E88" s="562"/>
      <c r="F88" s="562"/>
      <c r="G88" s="562"/>
      <c r="H88" s="562"/>
      <c r="I88" s="562"/>
      <c r="J88" s="562"/>
      <c r="K88" s="562"/>
      <c r="L88" s="562"/>
      <c r="M88" s="562"/>
      <c r="N88" s="562"/>
      <c r="O88" s="562"/>
      <c r="P88" s="562"/>
      <c r="Q88" s="562"/>
      <c r="R88" s="562"/>
      <c r="S88" s="562"/>
      <c r="T88" s="562"/>
      <c r="U88" s="562"/>
      <c r="V88" s="562"/>
      <c r="W88" s="562"/>
      <c r="X88" s="562"/>
      <c r="Y88" s="562"/>
      <c r="Z88" s="562"/>
      <c r="AA88" s="562"/>
      <c r="AB88" s="562"/>
    </row>
    <row r="89" spans="1:28" s="563" customFormat="1" ht="14.25" customHeight="1">
      <c r="B89" s="562"/>
      <c r="C89" s="562"/>
      <c r="D89" s="562"/>
      <c r="E89" s="562"/>
      <c r="F89" s="562"/>
      <c r="G89" s="562"/>
      <c r="H89" s="562"/>
      <c r="I89" s="562"/>
      <c r="J89" s="562"/>
      <c r="K89" s="562"/>
      <c r="L89" s="562"/>
      <c r="M89" s="562"/>
      <c r="N89" s="562"/>
      <c r="O89" s="562"/>
      <c r="P89" s="562"/>
      <c r="Q89" s="562"/>
      <c r="R89" s="562"/>
      <c r="S89" s="562"/>
      <c r="T89" s="562"/>
      <c r="U89" s="562"/>
      <c r="V89" s="562"/>
      <c r="W89" s="562"/>
      <c r="X89" s="562"/>
      <c r="Y89" s="562"/>
      <c r="Z89" s="562"/>
      <c r="AA89" s="562"/>
      <c r="AB89" s="562"/>
    </row>
  </sheetData>
  <mergeCells count="55">
    <mergeCell ref="A1:AA1"/>
    <mergeCell ref="B2:AA2"/>
    <mergeCell ref="A3:AA3"/>
    <mergeCell ref="I4:N4"/>
    <mergeCell ref="O4:AA4"/>
    <mergeCell ref="AE4:AF4"/>
    <mergeCell ref="AG4:AH4"/>
    <mergeCell ref="AI4:AJ4"/>
    <mergeCell ref="AL4:AM4"/>
    <mergeCell ref="A5:A16"/>
    <mergeCell ref="C6:D8"/>
    <mergeCell ref="G6:G8"/>
    <mergeCell ref="J6:L7"/>
    <mergeCell ref="P6:V8"/>
    <mergeCell ref="L8:M10"/>
    <mergeCell ref="AC4:AD4"/>
    <mergeCell ref="G9:G11"/>
    <mergeCell ref="Q9:X10"/>
    <mergeCell ref="R11:X13"/>
    <mergeCell ref="S14:Y15"/>
    <mergeCell ref="A17:A26"/>
    <mergeCell ref="C18:D19"/>
    <mergeCell ref="T18:Z19"/>
    <mergeCell ref="C20:D21"/>
    <mergeCell ref="Q20:X21"/>
    <mergeCell ref="J22:Z23"/>
    <mergeCell ref="C24:Z25"/>
    <mergeCell ref="A27:A55"/>
    <mergeCell ref="C28:D30"/>
    <mergeCell ref="G28:L30"/>
    <mergeCell ref="D32:G33"/>
    <mergeCell ref="J32:Y33"/>
    <mergeCell ref="D35:Y36"/>
    <mergeCell ref="G38:M39"/>
    <mergeCell ref="C41:M42"/>
    <mergeCell ref="G44:M45"/>
    <mergeCell ref="G47:M48"/>
    <mergeCell ref="G50:M51"/>
    <mergeCell ref="C53:M54"/>
    <mergeCell ref="A56:A63"/>
    <mergeCell ref="L57:M58"/>
    <mergeCell ref="L59:W60"/>
    <mergeCell ref="C61:W62"/>
    <mergeCell ref="A78:A85"/>
    <mergeCell ref="C79:Z80"/>
    <mergeCell ref="C81:Z82"/>
    <mergeCell ref="C83:Z84"/>
    <mergeCell ref="A64:A69"/>
    <mergeCell ref="M65:W66"/>
    <mergeCell ref="C67:W68"/>
    <mergeCell ref="A70:A77"/>
    <mergeCell ref="C71:D73"/>
    <mergeCell ref="Q71:Y72"/>
    <mergeCell ref="J73:Z74"/>
    <mergeCell ref="C75:Z76"/>
  </mergeCells>
  <phoneticPr fontId="2"/>
  <pageMargins left="0.74803149606299213" right="0.55118110236220474" top="0.98425196850393704" bottom="0.98425196850393704" header="0.51181102362204722" footer="0.51181102362204722"/>
  <pageSetup paperSize="9" scale="88" firstPageNumber="4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showGridLines="0" view="pageBreakPreview" zoomScale="101" zoomScaleNormal="100" zoomScaleSheetLayoutView="100" workbookViewId="0">
      <selection sqref="A1:J1"/>
    </sheetView>
  </sheetViews>
  <sheetFormatPr defaultColWidth="9" defaultRowHeight="20.149999999999999" customHeight="1"/>
  <cols>
    <col min="1" max="1" width="1.6328125" style="17" customWidth="1"/>
    <col min="2" max="2" width="4.90625" style="17" customWidth="1"/>
    <col min="3" max="3" width="6.90625" style="17" bestFit="1" customWidth="1"/>
    <col min="4" max="8" width="11.08984375" style="17" customWidth="1"/>
    <col min="9" max="9" width="7.36328125" style="17" bestFit="1" customWidth="1"/>
    <col min="10" max="10" width="8.90625" style="17" customWidth="1"/>
    <col min="11" max="11" width="3.08984375" style="17" customWidth="1"/>
    <col min="12" max="16384" width="9" style="17"/>
  </cols>
  <sheetData>
    <row r="1" spans="1:17" ht="20.149999999999999" customHeight="1">
      <c r="A1" s="724" t="s">
        <v>86</v>
      </c>
      <c r="B1" s="724"/>
      <c r="C1" s="724"/>
      <c r="D1" s="724"/>
      <c r="E1" s="724"/>
      <c r="F1" s="724"/>
      <c r="G1" s="724"/>
      <c r="H1" s="724"/>
      <c r="I1" s="724"/>
      <c r="J1" s="724"/>
    </row>
    <row r="2" spans="1:17" ht="57" customHeight="1">
      <c r="A2" s="725" t="s">
        <v>558</v>
      </c>
      <c r="B2" s="726"/>
      <c r="C2" s="726"/>
      <c r="D2" s="726"/>
      <c r="E2" s="726"/>
      <c r="F2" s="726"/>
      <c r="G2" s="726"/>
      <c r="H2" s="726"/>
      <c r="I2" s="726"/>
      <c r="J2" s="726"/>
    </row>
    <row r="3" spans="1:17" s="12" customFormat="1" ht="20.149999999999999" customHeight="1">
      <c r="B3" s="727" t="s">
        <v>99</v>
      </c>
      <c r="C3" s="728"/>
      <c r="D3" s="729" t="s">
        <v>100</v>
      </c>
      <c r="E3" s="731" t="s">
        <v>101</v>
      </c>
      <c r="F3" s="731"/>
      <c r="G3" s="731"/>
      <c r="H3" s="731"/>
      <c r="I3" s="732"/>
      <c r="J3" s="733"/>
    </row>
    <row r="4" spans="1:17" s="12" customFormat="1" ht="20.149999999999999" customHeight="1">
      <c r="B4" s="709"/>
      <c r="C4" s="710"/>
      <c r="D4" s="730"/>
      <c r="E4" s="306" t="s">
        <v>78</v>
      </c>
      <c r="F4" s="306" t="s">
        <v>79</v>
      </c>
      <c r="G4" s="306" t="s">
        <v>80</v>
      </c>
      <c r="H4" s="306" t="s">
        <v>159</v>
      </c>
      <c r="I4" s="137" t="s">
        <v>160</v>
      </c>
      <c r="J4" s="307" t="s">
        <v>102</v>
      </c>
    </row>
    <row r="5" spans="1:17" s="12" customFormat="1" ht="20.149999999999999" customHeight="1">
      <c r="B5" s="720" t="s">
        <v>726</v>
      </c>
      <c r="C5" s="721"/>
      <c r="D5" s="330">
        <v>8115</v>
      </c>
      <c r="E5" s="331">
        <v>692</v>
      </c>
      <c r="F5" s="331">
        <v>6306</v>
      </c>
      <c r="G5" s="331">
        <v>905</v>
      </c>
      <c r="H5" s="722">
        <v>208</v>
      </c>
      <c r="I5" s="723"/>
      <c r="J5" s="332">
        <v>4</v>
      </c>
    </row>
    <row r="6" spans="1:17" s="12" customFormat="1" ht="20.149999999999999" customHeight="1">
      <c r="B6" s="708" t="s">
        <v>727</v>
      </c>
      <c r="C6" s="699"/>
      <c r="D6" s="333">
        <v>5739</v>
      </c>
      <c r="E6" s="334">
        <v>2382</v>
      </c>
      <c r="F6" s="334">
        <v>3002</v>
      </c>
      <c r="G6" s="334">
        <v>263</v>
      </c>
      <c r="H6" s="715">
        <v>92</v>
      </c>
      <c r="I6" s="716"/>
      <c r="J6" s="335">
        <v>0</v>
      </c>
      <c r="M6" s="139"/>
      <c r="N6" s="139"/>
      <c r="O6" s="139"/>
      <c r="P6" s="139"/>
      <c r="Q6" s="139"/>
    </row>
    <row r="7" spans="1:17" s="12" customFormat="1" ht="20.149999999999999" customHeight="1">
      <c r="B7" s="708" t="s">
        <v>728</v>
      </c>
      <c r="C7" s="699"/>
      <c r="D7" s="333">
        <v>4823</v>
      </c>
      <c r="E7" s="334">
        <v>3308</v>
      </c>
      <c r="F7" s="334">
        <v>1356</v>
      </c>
      <c r="G7" s="334">
        <v>120</v>
      </c>
      <c r="H7" s="715">
        <v>39</v>
      </c>
      <c r="I7" s="716"/>
      <c r="J7" s="335">
        <v>0</v>
      </c>
    </row>
    <row r="8" spans="1:17" s="12" customFormat="1" ht="18" customHeight="1">
      <c r="B8" s="708" t="s">
        <v>729</v>
      </c>
      <c r="C8" s="699"/>
      <c r="D8" s="336">
        <v>4293</v>
      </c>
      <c r="E8" s="337">
        <v>2962</v>
      </c>
      <c r="F8" s="337">
        <v>1227</v>
      </c>
      <c r="G8" s="337">
        <v>72</v>
      </c>
      <c r="H8" s="717">
        <v>30</v>
      </c>
      <c r="I8" s="718"/>
      <c r="J8" s="338">
        <v>2</v>
      </c>
    </row>
    <row r="9" spans="1:17" s="12" customFormat="1" ht="18" customHeight="1">
      <c r="A9" s="105"/>
      <c r="B9" s="708" t="s">
        <v>730</v>
      </c>
      <c r="C9" s="699"/>
      <c r="D9" s="336">
        <v>4112</v>
      </c>
      <c r="E9" s="337">
        <v>3763</v>
      </c>
      <c r="F9" s="337">
        <v>315</v>
      </c>
      <c r="G9" s="337">
        <v>24</v>
      </c>
      <c r="H9" s="337">
        <v>10</v>
      </c>
      <c r="I9" s="339">
        <v>0</v>
      </c>
      <c r="J9" s="338">
        <v>0</v>
      </c>
    </row>
    <row r="10" spans="1:17" s="12" customFormat="1" ht="20.149999999999999" customHeight="1">
      <c r="B10" s="708" t="s">
        <v>574</v>
      </c>
      <c r="C10" s="699"/>
      <c r="D10" s="340">
        <v>3026</v>
      </c>
      <c r="E10" s="341">
        <v>2931</v>
      </c>
      <c r="F10" s="341">
        <v>86</v>
      </c>
      <c r="G10" s="341">
        <v>3</v>
      </c>
      <c r="H10" s="341">
        <v>5</v>
      </c>
      <c r="I10" s="341">
        <v>1</v>
      </c>
      <c r="J10" s="342" t="s">
        <v>387</v>
      </c>
    </row>
    <row r="11" spans="1:17" s="12" customFormat="1" ht="20.149999999999999" customHeight="1">
      <c r="B11" s="698" t="s">
        <v>653</v>
      </c>
      <c r="C11" s="707"/>
      <c r="D11" s="343">
        <v>2724</v>
      </c>
      <c r="E11" s="344">
        <v>2642</v>
      </c>
      <c r="F11" s="344">
        <v>62</v>
      </c>
      <c r="G11" s="344">
        <v>13</v>
      </c>
      <c r="H11" s="344">
        <v>4</v>
      </c>
      <c r="I11" s="344">
        <v>3</v>
      </c>
      <c r="J11" s="345" t="s">
        <v>387</v>
      </c>
    </row>
    <row r="12" spans="1:17" s="12" customFormat="1" ht="20.149999999999999" customHeight="1">
      <c r="B12" s="719" t="s">
        <v>739</v>
      </c>
      <c r="C12" s="265" t="s">
        <v>103</v>
      </c>
      <c r="D12" s="346">
        <f t="shared" ref="D12:I12" si="0">SUM(D13:D16)</f>
        <v>2855</v>
      </c>
      <c r="E12" s="347">
        <f>SUM(E13:E16)</f>
        <v>2771</v>
      </c>
      <c r="F12" s="347">
        <f>SUM(F13:F16)</f>
        <v>66</v>
      </c>
      <c r="G12" s="347">
        <f t="shared" si="0"/>
        <v>9</v>
      </c>
      <c r="H12" s="347">
        <f t="shared" si="0"/>
        <v>7</v>
      </c>
      <c r="I12" s="347">
        <f t="shared" si="0"/>
        <v>2</v>
      </c>
      <c r="J12" s="348" t="s">
        <v>316</v>
      </c>
    </row>
    <row r="13" spans="1:17" s="12" customFormat="1" ht="20.149999999999999" customHeight="1">
      <c r="B13" s="701"/>
      <c r="C13" s="273" t="s">
        <v>106</v>
      </c>
      <c r="D13" s="336">
        <f>SUM(E13:J13)</f>
        <v>1222</v>
      </c>
      <c r="E13" s="349">
        <v>1201</v>
      </c>
      <c r="F13" s="349">
        <v>17</v>
      </c>
      <c r="G13" s="349">
        <v>3</v>
      </c>
      <c r="H13" s="349">
        <v>1</v>
      </c>
      <c r="I13" s="349">
        <v>0</v>
      </c>
      <c r="J13" s="350">
        <v>0</v>
      </c>
    </row>
    <row r="14" spans="1:17" s="12" customFormat="1" ht="20.149999999999999" customHeight="1">
      <c r="B14" s="701"/>
      <c r="C14" s="273" t="s">
        <v>104</v>
      </c>
      <c r="D14" s="336">
        <v>860</v>
      </c>
      <c r="E14" s="349">
        <v>832</v>
      </c>
      <c r="F14" s="349">
        <v>21</v>
      </c>
      <c r="G14" s="349">
        <v>2</v>
      </c>
      <c r="H14" s="349">
        <v>4</v>
      </c>
      <c r="I14" s="349">
        <v>1</v>
      </c>
      <c r="J14" s="350">
        <v>0</v>
      </c>
    </row>
    <row r="15" spans="1:17" s="12" customFormat="1" ht="20.149999999999999" customHeight="1">
      <c r="B15" s="701"/>
      <c r="C15" s="138" t="s">
        <v>105</v>
      </c>
      <c r="D15" s="336">
        <v>470</v>
      </c>
      <c r="E15" s="349">
        <v>459</v>
      </c>
      <c r="F15" s="349">
        <v>9</v>
      </c>
      <c r="G15" s="349">
        <v>0</v>
      </c>
      <c r="H15" s="349">
        <v>1</v>
      </c>
      <c r="I15" s="349">
        <v>1</v>
      </c>
      <c r="J15" s="350">
        <v>0</v>
      </c>
    </row>
    <row r="16" spans="1:17" s="12" customFormat="1" ht="20.149999999999999" customHeight="1">
      <c r="B16" s="702"/>
      <c r="C16" s="231" t="s">
        <v>325</v>
      </c>
      <c r="D16" s="351">
        <f>SUM(E16:J16)</f>
        <v>303</v>
      </c>
      <c r="E16" s="352">
        <v>279</v>
      </c>
      <c r="F16" s="352">
        <v>19</v>
      </c>
      <c r="G16" s="352">
        <v>4</v>
      </c>
      <c r="H16" s="353">
        <v>1</v>
      </c>
      <c r="I16" s="354">
        <v>0</v>
      </c>
      <c r="J16" s="355">
        <v>0</v>
      </c>
    </row>
    <row r="17" spans="1:11" s="12" customFormat="1" ht="18" customHeight="1">
      <c r="A17" s="264"/>
      <c r="B17" s="272"/>
      <c r="C17" s="272"/>
      <c r="D17" s="78"/>
      <c r="E17" s="79"/>
      <c r="F17" s="79"/>
      <c r="G17" s="79"/>
      <c r="H17" s="79"/>
      <c r="I17" s="79"/>
      <c r="J17" s="80"/>
    </row>
    <row r="18" spans="1:11" s="12" customFormat="1" ht="18" customHeight="1">
      <c r="A18" s="264"/>
      <c r="B18" s="713"/>
      <c r="C18" s="714"/>
      <c r="D18" s="261" t="s">
        <v>83</v>
      </c>
      <c r="E18" s="140" t="s">
        <v>170</v>
      </c>
      <c r="F18" s="141" t="s">
        <v>171</v>
      </c>
      <c r="G18" s="309" t="s">
        <v>82</v>
      </c>
      <c r="H18" s="46"/>
      <c r="I18" s="46"/>
      <c r="J18" s="46"/>
    </row>
    <row r="19" spans="1:11" s="12" customFormat="1" ht="18" customHeight="1">
      <c r="A19" s="264"/>
      <c r="B19" s="698" t="s">
        <v>574</v>
      </c>
      <c r="C19" s="707"/>
      <c r="D19" s="356">
        <v>3026</v>
      </c>
      <c r="E19" s="357">
        <v>13</v>
      </c>
      <c r="F19" s="357">
        <v>270</v>
      </c>
      <c r="G19" s="358">
        <v>37</v>
      </c>
      <c r="H19" s="46"/>
      <c r="I19" s="46"/>
      <c r="J19" s="46"/>
    </row>
    <row r="20" spans="1:11" s="12" customFormat="1" ht="18" customHeight="1">
      <c r="A20" s="264"/>
      <c r="B20" s="708" t="s">
        <v>647</v>
      </c>
      <c r="C20" s="699"/>
      <c r="D20" s="359">
        <v>2724</v>
      </c>
      <c r="E20" s="337">
        <v>18</v>
      </c>
      <c r="F20" s="337">
        <v>262</v>
      </c>
      <c r="G20" s="360">
        <v>34</v>
      </c>
      <c r="H20" s="46"/>
      <c r="I20" s="46"/>
      <c r="J20" s="46"/>
    </row>
    <row r="21" spans="1:11" s="12" customFormat="1" ht="18" customHeight="1">
      <c r="A21" s="264"/>
      <c r="B21" s="709" t="s">
        <v>731</v>
      </c>
      <c r="C21" s="710"/>
      <c r="D21" s="361">
        <v>2855</v>
      </c>
      <c r="E21" s="362">
        <v>12</v>
      </c>
      <c r="F21" s="362">
        <v>269</v>
      </c>
      <c r="G21" s="363">
        <v>54</v>
      </c>
      <c r="H21" s="46"/>
      <c r="I21" s="46"/>
      <c r="J21" s="46"/>
    </row>
    <row r="22" spans="1:11" s="12" customFormat="1" ht="18" customHeight="1">
      <c r="A22" s="264"/>
      <c r="B22" s="272"/>
      <c r="C22" s="272"/>
      <c r="D22" s="56" t="s">
        <v>337</v>
      </c>
      <c r="E22" s="56"/>
      <c r="F22" s="56"/>
      <c r="G22" s="57"/>
      <c r="H22" s="323"/>
      <c r="I22" s="264"/>
      <c r="J22" s="264"/>
    </row>
    <row r="23" spans="1:11" s="12" customFormat="1" ht="29.75" customHeight="1">
      <c r="A23" s="264"/>
      <c r="B23" s="272"/>
      <c r="C23" s="272"/>
      <c r="D23" s="56"/>
      <c r="E23" s="56"/>
      <c r="F23" s="56"/>
      <c r="G23" s="56"/>
      <c r="H23" s="323"/>
      <c r="I23" s="264"/>
      <c r="J23" s="264"/>
    </row>
    <row r="24" spans="1:11" s="12" customFormat="1" ht="18.75" customHeight="1">
      <c r="A24" s="711" t="s">
        <v>87</v>
      </c>
      <c r="B24" s="711"/>
      <c r="C24" s="711"/>
      <c r="D24" s="711"/>
      <c r="E24" s="711"/>
      <c r="F24" s="711"/>
      <c r="G24" s="711"/>
      <c r="H24" s="711"/>
      <c r="I24" s="711"/>
      <c r="J24" s="711"/>
    </row>
    <row r="25" spans="1:11" s="12" customFormat="1" ht="28.5" customHeight="1">
      <c r="A25" s="712" t="s">
        <v>718</v>
      </c>
      <c r="B25" s="712"/>
      <c r="C25" s="712"/>
      <c r="D25" s="712"/>
      <c r="E25" s="712"/>
      <c r="F25" s="712"/>
      <c r="G25" s="712"/>
      <c r="H25" s="712"/>
      <c r="I25" s="712"/>
      <c r="J25" s="712"/>
    </row>
    <row r="26" spans="1:11" s="12" customFormat="1" ht="12.65" customHeight="1">
      <c r="A26" s="260"/>
      <c r="B26" s="260"/>
      <c r="C26" s="260"/>
      <c r="D26" s="260"/>
      <c r="E26" s="260"/>
      <c r="F26" s="260"/>
      <c r="G26" s="260"/>
      <c r="H26" s="260"/>
      <c r="I26" s="260"/>
      <c r="J26" s="260"/>
    </row>
    <row r="27" spans="1:11" s="12" customFormat="1" ht="20.149999999999999" customHeight="1">
      <c r="B27" s="705" t="s">
        <v>121</v>
      </c>
      <c r="C27" s="706"/>
      <c r="D27" s="313" t="s">
        <v>107</v>
      </c>
      <c r="E27" s="262" t="s">
        <v>108</v>
      </c>
      <c r="F27" s="272"/>
    </row>
    <row r="28" spans="1:11" s="12" customFormat="1" ht="20.149999999999999" customHeight="1">
      <c r="A28" s="12" t="s">
        <v>324</v>
      </c>
      <c r="B28" s="698" t="s">
        <v>572</v>
      </c>
      <c r="C28" s="699"/>
      <c r="D28" s="364">
        <v>3025</v>
      </c>
      <c r="E28" s="365">
        <v>4023</v>
      </c>
    </row>
    <row r="29" spans="1:11" s="12" customFormat="1" ht="20.149999999999999" customHeight="1">
      <c r="B29" s="698" t="s">
        <v>732</v>
      </c>
      <c r="C29" s="699"/>
      <c r="D29" s="364">
        <v>2724</v>
      </c>
      <c r="E29" s="365">
        <v>4065</v>
      </c>
    </row>
    <row r="30" spans="1:11" s="12" customFormat="1" ht="20.149999999999999" customHeight="1">
      <c r="B30" s="700" t="s">
        <v>731</v>
      </c>
      <c r="C30" s="273" t="s">
        <v>318</v>
      </c>
      <c r="D30" s="364">
        <f>SUM(D31:D34)</f>
        <v>2855</v>
      </c>
      <c r="E30" s="364">
        <f>SUM(E31:E34)</f>
        <v>4050</v>
      </c>
      <c r="F30" s="102"/>
    </row>
    <row r="31" spans="1:11" s="12" customFormat="1" ht="20.149999999999999" customHeight="1">
      <c r="A31" s="12" t="s">
        <v>81</v>
      </c>
      <c r="B31" s="701"/>
      <c r="C31" s="273" t="s">
        <v>649</v>
      </c>
      <c r="D31" s="364">
        <v>1222</v>
      </c>
      <c r="E31" s="365">
        <v>1731</v>
      </c>
    </row>
    <row r="32" spans="1:11" ht="20.149999999999999" customHeight="1">
      <c r="A32" s="12"/>
      <c r="B32" s="701"/>
      <c r="C32" s="273" t="s">
        <v>650</v>
      </c>
      <c r="D32" s="364">
        <v>860</v>
      </c>
      <c r="E32" s="365">
        <v>1310</v>
      </c>
      <c r="F32" s="12"/>
      <c r="G32" s="12"/>
      <c r="H32" s="12"/>
      <c r="I32" s="12"/>
      <c r="J32" s="12"/>
      <c r="K32" s="12"/>
    </row>
    <row r="33" spans="1:11" ht="20.149999999999999" customHeight="1">
      <c r="A33" s="12"/>
      <c r="B33" s="701"/>
      <c r="C33" s="273" t="s">
        <v>651</v>
      </c>
      <c r="D33" s="364">
        <v>470</v>
      </c>
      <c r="E33" s="366">
        <v>706</v>
      </c>
      <c r="F33" s="703"/>
      <c r="G33" s="704"/>
      <c r="H33" s="704"/>
      <c r="I33" s="704"/>
      <c r="J33" s="704"/>
      <c r="K33" s="12"/>
    </row>
    <row r="34" spans="1:11" ht="20.149999999999999" customHeight="1">
      <c r="B34" s="702"/>
      <c r="C34" s="231" t="s">
        <v>325</v>
      </c>
      <c r="D34" s="367">
        <v>303</v>
      </c>
      <c r="E34" s="368">
        <v>303</v>
      </c>
      <c r="F34" s="703" t="s">
        <v>94</v>
      </c>
      <c r="G34" s="704"/>
      <c r="H34" s="704"/>
      <c r="I34" s="704"/>
      <c r="J34" s="704"/>
    </row>
  </sheetData>
  <mergeCells count="29">
    <mergeCell ref="B5:C5"/>
    <mergeCell ref="H5:I5"/>
    <mergeCell ref="A1:J1"/>
    <mergeCell ref="A2:J2"/>
    <mergeCell ref="B3:C4"/>
    <mergeCell ref="D3:D4"/>
    <mergeCell ref="E3:J3"/>
    <mergeCell ref="B9:C9"/>
    <mergeCell ref="B18:C18"/>
    <mergeCell ref="B6:C6"/>
    <mergeCell ref="H6:I6"/>
    <mergeCell ref="B7:C7"/>
    <mergeCell ref="H7:I7"/>
    <mergeCell ref="B8:C8"/>
    <mergeCell ref="H8:I8"/>
    <mergeCell ref="B10:C10"/>
    <mergeCell ref="B11:C11"/>
    <mergeCell ref="B12:B16"/>
    <mergeCell ref="B27:C27"/>
    <mergeCell ref="B19:C19"/>
    <mergeCell ref="B20:C20"/>
    <mergeCell ref="B21:C21"/>
    <mergeCell ref="A24:J24"/>
    <mergeCell ref="A25:J25"/>
    <mergeCell ref="B28:C28"/>
    <mergeCell ref="B29:C29"/>
    <mergeCell ref="B30:B34"/>
    <mergeCell ref="F33:J33"/>
    <mergeCell ref="F34:J34"/>
  </mergeCells>
  <phoneticPr fontId="2"/>
  <pageMargins left="0.74803149606299213" right="0.74803149606299213" top="0.98425196850393704" bottom="0.98425196850393704" header="0.51181102362204722" footer="0.51181102362204722"/>
  <pageSetup paperSize="9" scale="92" firstPageNumber="46"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4"/>
  <sheetViews>
    <sheetView showGridLines="0" view="pageBreakPreview" zoomScale="125" zoomScaleNormal="100" zoomScaleSheetLayoutView="100" workbookViewId="0">
      <selection sqref="A1:Q1"/>
    </sheetView>
  </sheetViews>
  <sheetFormatPr defaultColWidth="9" defaultRowHeight="20.149999999999999" customHeight="1"/>
  <cols>
    <col min="1" max="1" width="1.6328125" style="1" customWidth="1"/>
    <col min="2" max="4" width="5.6328125" style="1" customWidth="1"/>
    <col min="5" max="5" width="5.6328125" style="1" bestFit="1" customWidth="1"/>
    <col min="6" max="18" width="5.6328125" style="1" customWidth="1"/>
    <col min="19" max="16384" width="9" style="1"/>
  </cols>
  <sheetData>
    <row r="1" spans="1:18" ht="18.5" customHeight="1">
      <c r="A1" s="775" t="s">
        <v>424</v>
      </c>
      <c r="B1" s="775"/>
      <c r="C1" s="775"/>
      <c r="D1" s="775"/>
      <c r="E1" s="775"/>
      <c r="F1" s="775"/>
      <c r="G1" s="775"/>
      <c r="H1" s="775"/>
      <c r="I1" s="775"/>
      <c r="J1" s="775"/>
      <c r="K1" s="775"/>
      <c r="L1" s="775"/>
      <c r="M1" s="775"/>
      <c r="N1" s="775"/>
      <c r="O1" s="775"/>
      <c r="P1" s="775"/>
      <c r="Q1" s="775"/>
    </row>
    <row r="2" spans="1:18" ht="7.5" customHeight="1">
      <c r="A2" s="271"/>
      <c r="B2" s="271"/>
      <c r="C2" s="271"/>
      <c r="D2" s="271"/>
      <c r="E2" s="271"/>
      <c r="F2" s="271"/>
      <c r="G2" s="271"/>
      <c r="H2" s="271"/>
      <c r="I2" s="271"/>
      <c r="J2" s="271"/>
      <c r="K2" s="271"/>
      <c r="L2" s="271"/>
      <c r="M2" s="271"/>
      <c r="N2" s="271"/>
      <c r="O2" s="271"/>
      <c r="P2" s="271"/>
      <c r="Q2" s="271"/>
    </row>
    <row r="3" spans="1:18" ht="20.149999999999999" customHeight="1">
      <c r="A3" s="775" t="s">
        <v>425</v>
      </c>
      <c r="B3" s="775"/>
      <c r="C3" s="775"/>
      <c r="D3" s="775"/>
      <c r="E3" s="775"/>
      <c r="F3" s="775"/>
      <c r="G3" s="775"/>
      <c r="H3" s="775"/>
      <c r="I3" s="775"/>
      <c r="J3" s="775"/>
      <c r="K3" s="775"/>
      <c r="L3" s="775"/>
      <c r="M3" s="775"/>
      <c r="N3" s="775"/>
      <c r="O3" s="775"/>
      <c r="P3" s="775"/>
      <c r="Q3" s="775"/>
    </row>
    <row r="4" spans="1:18" ht="54" customHeight="1">
      <c r="B4" s="815" t="s">
        <v>631</v>
      </c>
      <c r="C4" s="815"/>
      <c r="D4" s="815"/>
      <c r="E4" s="815"/>
      <c r="F4" s="815"/>
      <c r="G4" s="815"/>
      <c r="H4" s="815"/>
      <c r="I4" s="815"/>
      <c r="J4" s="815"/>
      <c r="K4" s="815"/>
      <c r="L4" s="815"/>
      <c r="M4" s="815"/>
      <c r="N4" s="815"/>
      <c r="O4" s="815"/>
      <c r="P4" s="815"/>
      <c r="Q4" s="815"/>
    </row>
    <row r="5" spans="1:18" ht="30" customHeight="1">
      <c r="B5" s="147"/>
      <c r="C5" s="818" t="s">
        <v>586</v>
      </c>
      <c r="D5" s="818"/>
      <c r="E5" s="818" t="s">
        <v>585</v>
      </c>
      <c r="F5" s="818"/>
      <c r="G5" s="818" t="s">
        <v>110</v>
      </c>
      <c r="H5" s="818"/>
      <c r="I5" s="148" t="s">
        <v>606</v>
      </c>
      <c r="J5" s="149"/>
      <c r="K5" s="818" t="s">
        <v>586</v>
      </c>
      <c r="L5" s="818"/>
      <c r="M5" s="818" t="s">
        <v>585</v>
      </c>
      <c r="N5" s="818"/>
      <c r="O5" s="818" t="s">
        <v>110</v>
      </c>
      <c r="P5" s="818"/>
      <c r="Q5" s="148" t="s">
        <v>606</v>
      </c>
    </row>
    <row r="6" spans="1:18" ht="30" customHeight="1">
      <c r="B6" s="150" t="s">
        <v>444</v>
      </c>
      <c r="C6" s="817" t="s">
        <v>600</v>
      </c>
      <c r="D6" s="817"/>
      <c r="E6" s="820">
        <v>2855</v>
      </c>
      <c r="F6" s="820"/>
      <c r="G6" s="823">
        <v>2781</v>
      </c>
      <c r="H6" s="823"/>
      <c r="I6" s="369">
        <f t="shared" ref="I6:I13" si="0">G6/$E$6*100</f>
        <v>97.408056042031518</v>
      </c>
      <c r="J6" s="151" t="s">
        <v>593</v>
      </c>
      <c r="K6" s="817" t="s">
        <v>619</v>
      </c>
      <c r="L6" s="817"/>
      <c r="M6" s="820">
        <v>2855</v>
      </c>
      <c r="N6" s="820"/>
      <c r="O6" s="823">
        <v>2384</v>
      </c>
      <c r="P6" s="823"/>
      <c r="Q6" s="369">
        <f>O6/M6*100</f>
        <v>83.502626970227666</v>
      </c>
    </row>
    <row r="7" spans="1:18" ht="30" customHeight="1">
      <c r="B7" s="152" t="s">
        <v>587</v>
      </c>
      <c r="C7" s="816" t="s">
        <v>612</v>
      </c>
      <c r="D7" s="816"/>
      <c r="E7" s="821"/>
      <c r="F7" s="821"/>
      <c r="G7" s="819">
        <v>2690</v>
      </c>
      <c r="H7" s="819"/>
      <c r="I7" s="370">
        <f t="shared" si="0"/>
        <v>94.220665499124351</v>
      </c>
      <c r="J7" s="153" t="s">
        <v>594</v>
      </c>
      <c r="K7" s="816" t="s">
        <v>620</v>
      </c>
      <c r="L7" s="816"/>
      <c r="M7" s="821"/>
      <c r="N7" s="821"/>
      <c r="O7" s="819">
        <v>2265</v>
      </c>
      <c r="P7" s="819"/>
      <c r="Q7" s="369">
        <f>O7/$M$6*100</f>
        <v>79.334500875656744</v>
      </c>
    </row>
    <row r="8" spans="1:18" ht="30" customHeight="1">
      <c r="B8" s="152" t="s">
        <v>588</v>
      </c>
      <c r="C8" s="816" t="s">
        <v>613</v>
      </c>
      <c r="D8" s="816"/>
      <c r="E8" s="821"/>
      <c r="F8" s="821"/>
      <c r="G8" s="819">
        <v>2611</v>
      </c>
      <c r="H8" s="819"/>
      <c r="I8" s="370">
        <f t="shared" si="0"/>
        <v>91.453590192644484</v>
      </c>
      <c r="J8" s="153" t="s">
        <v>595</v>
      </c>
      <c r="K8" s="816" t="s">
        <v>601</v>
      </c>
      <c r="L8" s="816"/>
      <c r="M8" s="821"/>
      <c r="N8" s="821"/>
      <c r="O8" s="819">
        <v>2274</v>
      </c>
      <c r="P8" s="819"/>
      <c r="Q8" s="369">
        <f>O8/$M$6*100</f>
        <v>79.649737302977229</v>
      </c>
    </row>
    <row r="9" spans="1:18" ht="30" customHeight="1">
      <c r="B9" s="152" t="s">
        <v>589</v>
      </c>
      <c r="C9" s="816" t="s">
        <v>614</v>
      </c>
      <c r="D9" s="816"/>
      <c r="E9" s="821"/>
      <c r="F9" s="821"/>
      <c r="G9" s="819">
        <v>2552</v>
      </c>
      <c r="H9" s="819"/>
      <c r="I9" s="370">
        <f t="shared" si="0"/>
        <v>89.387040280210158</v>
      </c>
      <c r="J9" s="153" t="s">
        <v>596</v>
      </c>
      <c r="K9" s="816" t="s">
        <v>602</v>
      </c>
      <c r="L9" s="816"/>
      <c r="M9" s="821"/>
      <c r="N9" s="821"/>
      <c r="O9" s="819">
        <v>2160</v>
      </c>
      <c r="P9" s="819"/>
      <c r="Q9" s="369">
        <f>O9/$M$6*100</f>
        <v>75.656742556917692</v>
      </c>
    </row>
    <row r="10" spans="1:18" ht="30" customHeight="1">
      <c r="B10" s="152" t="s">
        <v>590</v>
      </c>
      <c r="C10" s="816" t="s">
        <v>615</v>
      </c>
      <c r="D10" s="816"/>
      <c r="E10" s="821"/>
      <c r="F10" s="821"/>
      <c r="G10" s="819">
        <v>2505</v>
      </c>
      <c r="H10" s="819"/>
      <c r="I10" s="370">
        <f t="shared" si="0"/>
        <v>87.74080560420316</v>
      </c>
      <c r="J10" s="153" t="s">
        <v>597</v>
      </c>
      <c r="K10" s="816" t="s">
        <v>603</v>
      </c>
      <c r="L10" s="816"/>
      <c r="M10" s="821"/>
      <c r="N10" s="821"/>
      <c r="O10" s="819">
        <v>1831</v>
      </c>
      <c r="P10" s="819"/>
      <c r="Q10" s="369">
        <f>O10/$M$6*100</f>
        <v>64.133099824868651</v>
      </c>
    </row>
    <row r="11" spans="1:18" ht="30" customHeight="1">
      <c r="B11" s="152" t="s">
        <v>591</v>
      </c>
      <c r="C11" s="816" t="s">
        <v>616</v>
      </c>
      <c r="D11" s="816"/>
      <c r="E11" s="821"/>
      <c r="F11" s="821"/>
      <c r="G11" s="819">
        <v>2499</v>
      </c>
      <c r="H11" s="819"/>
      <c r="I11" s="370">
        <f t="shared" si="0"/>
        <v>87.530647985989489</v>
      </c>
      <c r="J11" s="153" t="s">
        <v>598</v>
      </c>
      <c r="K11" s="816" t="s">
        <v>604</v>
      </c>
      <c r="L11" s="816"/>
      <c r="M11" s="821"/>
      <c r="N11" s="821"/>
      <c r="O11" s="819">
        <v>1208</v>
      </c>
      <c r="P11" s="819"/>
      <c r="Q11" s="369">
        <f>O11/$M$6*100</f>
        <v>42.311733800350268</v>
      </c>
    </row>
    <row r="12" spans="1:18" ht="30" customHeight="1">
      <c r="B12" s="152" t="s">
        <v>592</v>
      </c>
      <c r="C12" s="816" t="s">
        <v>617</v>
      </c>
      <c r="D12" s="816"/>
      <c r="E12" s="821"/>
      <c r="F12" s="821"/>
      <c r="G12" s="819">
        <v>2461</v>
      </c>
      <c r="H12" s="819"/>
      <c r="I12" s="370">
        <f t="shared" si="0"/>
        <v>86.199649737302977</v>
      </c>
      <c r="J12" s="153" t="s">
        <v>599</v>
      </c>
      <c r="K12" s="816" t="s">
        <v>605</v>
      </c>
      <c r="L12" s="816"/>
      <c r="M12" s="828"/>
      <c r="N12" s="828"/>
      <c r="O12" s="819">
        <v>268</v>
      </c>
      <c r="P12" s="819"/>
      <c r="Q12" s="371"/>
    </row>
    <row r="13" spans="1:18" ht="30" customHeight="1">
      <c r="B13" s="154" t="s">
        <v>445</v>
      </c>
      <c r="C13" s="824" t="s">
        <v>618</v>
      </c>
      <c r="D13" s="824"/>
      <c r="E13" s="829"/>
      <c r="F13" s="829"/>
      <c r="G13" s="822">
        <v>2482</v>
      </c>
      <c r="H13" s="822"/>
      <c r="I13" s="372">
        <f t="shared" si="0"/>
        <v>86.93520140105079</v>
      </c>
      <c r="J13" s="825"/>
      <c r="K13" s="826"/>
      <c r="L13" s="826"/>
      <c r="M13" s="826"/>
      <c r="N13" s="826"/>
      <c r="O13" s="826"/>
      <c r="P13" s="826"/>
      <c r="Q13" s="827"/>
      <c r="R13" s="45"/>
    </row>
    <row r="14" spans="1:18" ht="21.75" customHeight="1">
      <c r="B14" s="793" t="s">
        <v>621</v>
      </c>
      <c r="C14" s="793"/>
      <c r="D14" s="793"/>
      <c r="E14" s="793"/>
      <c r="F14" s="793"/>
      <c r="G14" s="793"/>
      <c r="H14" s="793"/>
      <c r="I14" s="793"/>
      <c r="J14" s="793"/>
      <c r="K14" s="793"/>
      <c r="L14" s="793"/>
      <c r="M14" s="793"/>
      <c r="N14" s="793"/>
      <c r="O14" s="793"/>
      <c r="P14" s="793"/>
      <c r="Q14" s="793"/>
      <c r="R14" s="45"/>
    </row>
    <row r="15" spans="1:18" ht="9.65" customHeight="1">
      <c r="B15" s="155"/>
      <c r="C15" s="155"/>
      <c r="D15" s="155"/>
      <c r="E15" s="155"/>
      <c r="F15" s="155"/>
      <c r="G15" s="155"/>
      <c r="H15" s="155"/>
      <c r="I15" s="155"/>
      <c r="J15" s="155"/>
      <c r="K15" s="155"/>
      <c r="L15" s="155"/>
      <c r="M15" s="155"/>
      <c r="N15" s="155"/>
      <c r="O15" s="155"/>
      <c r="P15" s="155"/>
      <c r="Q15" s="155"/>
      <c r="R15" s="45"/>
    </row>
    <row r="16" spans="1:18" ht="21.75" customHeight="1">
      <c r="B16" s="794" t="s">
        <v>607</v>
      </c>
      <c r="C16" s="794"/>
      <c r="D16" s="794"/>
      <c r="E16" s="794"/>
      <c r="F16" s="794"/>
      <c r="G16" s="276"/>
      <c r="H16" s="276"/>
      <c r="I16" s="276"/>
      <c r="J16" s="276"/>
      <c r="K16" s="276"/>
      <c r="L16" s="276"/>
      <c r="M16" s="276"/>
      <c r="N16" s="276"/>
      <c r="O16" s="276"/>
      <c r="P16" s="276"/>
      <c r="Q16" s="276"/>
    </row>
    <row r="17" spans="1:17" ht="18" customHeight="1">
      <c r="B17" s="806" t="s">
        <v>426</v>
      </c>
      <c r="C17" s="738" t="s">
        <v>109</v>
      </c>
      <c r="D17" s="738" t="s">
        <v>110</v>
      </c>
      <c r="E17" s="738" t="s">
        <v>427</v>
      </c>
      <c r="F17" s="734" t="s">
        <v>705</v>
      </c>
      <c r="G17" s="735"/>
      <c r="H17" s="735"/>
      <c r="I17" s="735"/>
      <c r="J17" s="736"/>
      <c r="K17" s="809" t="s">
        <v>707</v>
      </c>
      <c r="L17" s="810"/>
      <c r="M17" s="810"/>
      <c r="N17" s="810"/>
      <c r="O17" s="810"/>
      <c r="P17" s="811"/>
      <c r="Q17" s="276"/>
    </row>
    <row r="18" spans="1:17" s="12" customFormat="1" ht="18" customHeight="1">
      <c r="B18" s="807"/>
      <c r="C18" s="739"/>
      <c r="D18" s="739"/>
      <c r="E18" s="739"/>
      <c r="F18" s="223" t="s">
        <v>428</v>
      </c>
      <c r="G18" s="164" t="s">
        <v>429</v>
      </c>
      <c r="H18" s="164" t="s">
        <v>430</v>
      </c>
      <c r="I18" s="164" t="s">
        <v>431</v>
      </c>
      <c r="J18" s="164" t="s">
        <v>432</v>
      </c>
      <c r="K18" s="812"/>
      <c r="L18" s="813"/>
      <c r="M18" s="813"/>
      <c r="N18" s="813"/>
      <c r="O18" s="813"/>
      <c r="P18" s="814"/>
      <c r="Q18" s="46"/>
    </row>
    <row r="19" spans="1:17" s="12" customFormat="1" ht="22.5" customHeight="1">
      <c r="B19" s="807"/>
      <c r="C19" s="739"/>
      <c r="D19" s="739"/>
      <c r="E19" s="739"/>
      <c r="F19" s="142" t="s">
        <v>433</v>
      </c>
      <c r="G19" s="805" t="s">
        <v>632</v>
      </c>
      <c r="H19" s="805" t="s">
        <v>633</v>
      </c>
      <c r="I19" s="143" t="s">
        <v>434</v>
      </c>
      <c r="J19" s="805" t="s">
        <v>333</v>
      </c>
      <c r="K19" s="832" t="s">
        <v>435</v>
      </c>
      <c r="L19" s="795" t="s">
        <v>123</v>
      </c>
      <c r="M19" s="795" t="s">
        <v>436</v>
      </c>
      <c r="N19" s="797" t="s">
        <v>437</v>
      </c>
      <c r="O19" s="795" t="s">
        <v>438</v>
      </c>
      <c r="P19" s="803" t="s">
        <v>111</v>
      </c>
    </row>
    <row r="20" spans="1:17" s="12" customFormat="1" ht="22.5" customHeight="1">
      <c r="B20" s="807"/>
      <c r="C20" s="739"/>
      <c r="D20" s="739"/>
      <c r="E20" s="739"/>
      <c r="F20" s="144" t="s">
        <v>634</v>
      </c>
      <c r="G20" s="795"/>
      <c r="H20" s="795"/>
      <c r="I20" s="143" t="s">
        <v>439</v>
      </c>
      <c r="J20" s="795"/>
      <c r="K20" s="832"/>
      <c r="L20" s="795"/>
      <c r="M20" s="795"/>
      <c r="N20" s="797"/>
      <c r="O20" s="795"/>
      <c r="P20" s="803"/>
    </row>
    <row r="21" spans="1:17" s="12" customFormat="1" ht="22.5" customHeight="1">
      <c r="B21" s="807"/>
      <c r="C21" s="739"/>
      <c r="D21" s="739"/>
      <c r="E21" s="739"/>
      <c r="F21" s="142" t="s">
        <v>440</v>
      </c>
      <c r="G21" s="795"/>
      <c r="H21" s="795"/>
      <c r="I21" s="143" t="s">
        <v>441</v>
      </c>
      <c r="J21" s="795"/>
      <c r="K21" s="832"/>
      <c r="L21" s="795"/>
      <c r="M21" s="795"/>
      <c r="N21" s="797"/>
      <c r="O21" s="795"/>
      <c r="P21" s="803"/>
    </row>
    <row r="22" spans="1:17" s="12" customFormat="1" ht="22.5" customHeight="1">
      <c r="B22" s="808"/>
      <c r="C22" s="740"/>
      <c r="D22" s="740"/>
      <c r="E22" s="275" t="s">
        <v>442</v>
      </c>
      <c r="F22" s="145" t="s">
        <v>635</v>
      </c>
      <c r="G22" s="796"/>
      <c r="H22" s="796"/>
      <c r="I22" s="146" t="s">
        <v>443</v>
      </c>
      <c r="J22" s="796"/>
      <c r="K22" s="833"/>
      <c r="L22" s="796"/>
      <c r="M22" s="796"/>
      <c r="N22" s="798"/>
      <c r="O22" s="796"/>
      <c r="P22" s="804"/>
    </row>
    <row r="23" spans="1:17" s="12" customFormat="1" ht="30" customHeight="1">
      <c r="B23" s="187" t="s">
        <v>444</v>
      </c>
      <c r="C23" s="373">
        <v>2855</v>
      </c>
      <c r="D23" s="373">
        <v>2781</v>
      </c>
      <c r="E23" s="374">
        <f>D23/C23*100</f>
        <v>97.408056042031518</v>
      </c>
      <c r="F23" s="375">
        <v>29</v>
      </c>
      <c r="G23" s="376">
        <v>225</v>
      </c>
      <c r="H23" s="376">
        <v>133</v>
      </c>
      <c r="I23" s="376">
        <v>67</v>
      </c>
      <c r="J23" s="376">
        <v>16</v>
      </c>
      <c r="K23" s="377">
        <v>169</v>
      </c>
      <c r="L23" s="376">
        <v>46</v>
      </c>
      <c r="M23" s="378">
        <v>112</v>
      </c>
      <c r="N23" s="378">
        <v>49</v>
      </c>
      <c r="O23" s="378">
        <v>26</v>
      </c>
      <c r="P23" s="379">
        <v>167</v>
      </c>
    </row>
    <row r="24" spans="1:17" s="12" customFormat="1" ht="30" customHeight="1">
      <c r="B24" s="187" t="s">
        <v>445</v>
      </c>
      <c r="C24" s="373">
        <v>2855</v>
      </c>
      <c r="D24" s="373">
        <v>2482</v>
      </c>
      <c r="E24" s="374">
        <f>D24/C24*100</f>
        <v>86.93520140105079</v>
      </c>
      <c r="F24" s="375">
        <v>19</v>
      </c>
      <c r="G24" s="376">
        <v>182</v>
      </c>
      <c r="H24" s="376">
        <v>171</v>
      </c>
      <c r="I24" s="376">
        <v>538</v>
      </c>
      <c r="J24" s="376">
        <v>186</v>
      </c>
      <c r="K24" s="377">
        <v>143</v>
      </c>
      <c r="L24" s="376">
        <v>622</v>
      </c>
      <c r="M24" s="378">
        <v>197</v>
      </c>
      <c r="N24" s="380">
        <v>3</v>
      </c>
      <c r="O24" s="376">
        <v>135</v>
      </c>
      <c r="P24" s="379">
        <v>134</v>
      </c>
    </row>
    <row r="25" spans="1:17" s="12" customFormat="1" ht="30" customHeight="1">
      <c r="B25" s="381" t="s">
        <v>765</v>
      </c>
      <c r="C25" s="381"/>
      <c r="D25" s="381"/>
      <c r="E25" s="381"/>
      <c r="F25" s="381"/>
      <c r="G25" s="381"/>
      <c r="H25" s="381"/>
      <c r="I25" s="381"/>
      <c r="J25" s="381"/>
      <c r="K25" s="747" t="s">
        <v>446</v>
      </c>
      <c r="L25" s="748"/>
      <c r="M25" s="705" t="s">
        <v>447</v>
      </c>
      <c r="N25" s="788"/>
      <c r="O25" s="789" t="s">
        <v>448</v>
      </c>
      <c r="P25" s="706"/>
    </row>
    <row r="26" spans="1:17" s="12" customFormat="1" ht="30" customHeight="1">
      <c r="B26" s="225"/>
      <c r="C26" s="225"/>
      <c r="D26" s="225"/>
      <c r="E26" s="225"/>
      <c r="F26" s="225"/>
      <c r="G26" s="225"/>
      <c r="H26" s="225"/>
      <c r="I26" s="225"/>
      <c r="J26" s="225"/>
      <c r="K26" s="749" t="s">
        <v>449</v>
      </c>
      <c r="L26" s="750"/>
      <c r="M26" s="799">
        <v>2773</v>
      </c>
      <c r="N26" s="800"/>
      <c r="O26" s="801">
        <v>8</v>
      </c>
      <c r="P26" s="802"/>
    </row>
    <row r="27" spans="1:17" s="12" customFormat="1" ht="11.75" customHeight="1">
      <c r="B27" s="62"/>
      <c r="C27" s="62"/>
      <c r="D27" s="63"/>
      <c r="E27" s="62"/>
      <c r="F27" s="62"/>
      <c r="G27" s="62"/>
      <c r="H27" s="62"/>
      <c r="I27" s="62"/>
      <c r="J27" s="62"/>
      <c r="K27" s="62"/>
      <c r="L27" s="272"/>
      <c r="M27" s="272"/>
      <c r="N27" s="272"/>
      <c r="O27" s="13"/>
      <c r="P27" s="13"/>
      <c r="Q27" s="13"/>
    </row>
    <row r="28" spans="1:17" ht="20.149999999999999" customHeight="1">
      <c r="A28" s="775" t="s">
        <v>450</v>
      </c>
      <c r="B28" s="775"/>
      <c r="C28" s="775"/>
      <c r="D28" s="775"/>
      <c r="E28" s="775"/>
      <c r="F28" s="775"/>
      <c r="G28" s="775"/>
      <c r="H28" s="775"/>
      <c r="I28" s="775"/>
      <c r="J28" s="775"/>
      <c r="K28" s="775"/>
      <c r="L28" s="775"/>
      <c r="M28" s="775"/>
      <c r="N28" s="775"/>
      <c r="O28" s="775"/>
      <c r="P28" s="775"/>
      <c r="Q28" s="775"/>
    </row>
    <row r="29" spans="1:17" s="12" customFormat="1" ht="18.75" customHeight="1">
      <c r="B29" s="727" t="s">
        <v>426</v>
      </c>
      <c r="C29" s="738" t="s">
        <v>109</v>
      </c>
      <c r="D29" s="738" t="s">
        <v>110</v>
      </c>
      <c r="E29" s="738" t="s">
        <v>427</v>
      </c>
      <c r="F29" s="734" t="s">
        <v>705</v>
      </c>
      <c r="G29" s="735"/>
      <c r="H29" s="735"/>
      <c r="I29" s="735"/>
      <c r="J29" s="736"/>
      <c r="K29" s="741" t="s">
        <v>706</v>
      </c>
      <c r="L29" s="742"/>
      <c r="M29" s="743"/>
      <c r="N29" s="323"/>
      <c r="O29" s="323"/>
      <c r="P29" s="323"/>
    </row>
    <row r="30" spans="1:17" s="12" customFormat="1" ht="18.75" customHeight="1">
      <c r="A30" s="790"/>
      <c r="B30" s="737"/>
      <c r="C30" s="739"/>
      <c r="D30" s="739"/>
      <c r="E30" s="739"/>
      <c r="F30" s="223" t="s">
        <v>428</v>
      </c>
      <c r="G30" s="164" t="s">
        <v>429</v>
      </c>
      <c r="H30" s="164" t="s">
        <v>430</v>
      </c>
      <c r="I30" s="164" t="s">
        <v>431</v>
      </c>
      <c r="J30" s="226" t="s">
        <v>432</v>
      </c>
      <c r="K30" s="744"/>
      <c r="L30" s="745"/>
      <c r="M30" s="746"/>
      <c r="O30" s="278"/>
    </row>
    <row r="31" spans="1:17" s="12" customFormat="1" ht="22.5" customHeight="1">
      <c r="A31" s="790"/>
      <c r="B31" s="737"/>
      <c r="C31" s="739"/>
      <c r="D31" s="739"/>
      <c r="E31" s="739"/>
      <c r="F31" s="142" t="s">
        <v>433</v>
      </c>
      <c r="G31" s="795" t="s">
        <v>632</v>
      </c>
      <c r="H31" s="795" t="s">
        <v>633</v>
      </c>
      <c r="I31" s="143" t="s">
        <v>434</v>
      </c>
      <c r="J31" s="834" t="s">
        <v>333</v>
      </c>
      <c r="K31" s="832" t="s">
        <v>435</v>
      </c>
      <c r="L31" s="795" t="s">
        <v>123</v>
      </c>
      <c r="M31" s="803" t="s">
        <v>111</v>
      </c>
    </row>
    <row r="32" spans="1:17" s="12" customFormat="1" ht="22.5" customHeight="1">
      <c r="A32" s="790"/>
      <c r="B32" s="737"/>
      <c r="C32" s="739"/>
      <c r="D32" s="739"/>
      <c r="E32" s="739"/>
      <c r="F32" s="142" t="s">
        <v>634</v>
      </c>
      <c r="G32" s="795"/>
      <c r="H32" s="795"/>
      <c r="I32" s="143" t="s">
        <v>439</v>
      </c>
      <c r="J32" s="834"/>
      <c r="K32" s="832"/>
      <c r="L32" s="795"/>
      <c r="M32" s="803"/>
    </row>
    <row r="33" spans="1:18" s="12" customFormat="1" ht="22.5" customHeight="1">
      <c r="A33" s="790"/>
      <c r="B33" s="737"/>
      <c r="C33" s="739"/>
      <c r="D33" s="739"/>
      <c r="E33" s="739"/>
      <c r="F33" s="142" t="s">
        <v>440</v>
      </c>
      <c r="G33" s="795"/>
      <c r="H33" s="795"/>
      <c r="I33" s="143" t="s">
        <v>441</v>
      </c>
      <c r="J33" s="834"/>
      <c r="K33" s="832"/>
      <c r="L33" s="795"/>
      <c r="M33" s="803"/>
    </row>
    <row r="34" spans="1:18" s="12" customFormat="1" ht="22.5" customHeight="1">
      <c r="A34" s="790"/>
      <c r="B34" s="709"/>
      <c r="C34" s="740"/>
      <c r="D34" s="740"/>
      <c r="E34" s="275" t="s">
        <v>442</v>
      </c>
      <c r="F34" s="224" t="s">
        <v>635</v>
      </c>
      <c r="G34" s="796"/>
      <c r="H34" s="796"/>
      <c r="I34" s="146" t="s">
        <v>443</v>
      </c>
      <c r="J34" s="835"/>
      <c r="K34" s="833"/>
      <c r="L34" s="796"/>
      <c r="M34" s="804"/>
    </row>
    <row r="35" spans="1:18" s="12" customFormat="1" ht="30" customHeight="1">
      <c r="A35" s="272"/>
      <c r="B35" s="187" t="s">
        <v>451</v>
      </c>
      <c r="C35" s="382">
        <v>2537</v>
      </c>
      <c r="D35" s="382">
        <v>2355</v>
      </c>
      <c r="E35" s="383">
        <f>D35/C35*100</f>
        <v>92.826172644856129</v>
      </c>
      <c r="F35" s="384">
        <v>72</v>
      </c>
      <c r="G35" s="385">
        <v>82</v>
      </c>
      <c r="H35" s="385">
        <v>5</v>
      </c>
      <c r="I35" s="385">
        <v>14</v>
      </c>
      <c r="J35" s="386">
        <v>18</v>
      </c>
      <c r="K35" s="384">
        <v>79</v>
      </c>
      <c r="L35" s="385">
        <v>12</v>
      </c>
      <c r="M35" s="387">
        <v>28</v>
      </c>
      <c r="N35" s="46"/>
      <c r="O35" s="46"/>
    </row>
    <row r="36" spans="1:18" s="12" customFormat="1" ht="22.5" customHeight="1">
      <c r="A36" s="272"/>
      <c r="B36" s="842" t="s">
        <v>608</v>
      </c>
      <c r="C36" s="842"/>
      <c r="D36" s="842"/>
      <c r="E36" s="842"/>
      <c r="F36" s="842"/>
      <c r="G36" s="842"/>
      <c r="H36" s="842"/>
      <c r="I36" s="842"/>
      <c r="J36" s="842"/>
      <c r="K36" s="842"/>
      <c r="L36" s="842"/>
      <c r="M36" s="842"/>
      <c r="N36" s="842"/>
      <c r="O36" s="842"/>
      <c r="P36" s="278"/>
      <c r="Q36" s="278"/>
    </row>
    <row r="37" spans="1:18" ht="24.75" customHeight="1"/>
    <row r="38" spans="1:18" ht="20.149999999999999" customHeight="1">
      <c r="A38" s="775" t="s">
        <v>452</v>
      </c>
      <c r="B38" s="775"/>
      <c r="C38" s="775"/>
      <c r="D38" s="775"/>
      <c r="E38" s="775"/>
      <c r="F38" s="775"/>
      <c r="G38" s="775"/>
      <c r="H38" s="775"/>
      <c r="I38" s="775"/>
      <c r="J38" s="775"/>
      <c r="K38" s="775"/>
      <c r="L38" s="775"/>
      <c r="M38" s="775"/>
      <c r="N38" s="775"/>
      <c r="O38" s="775"/>
      <c r="P38" s="775"/>
      <c r="Q38" s="775"/>
    </row>
    <row r="39" spans="1:18" s="12" customFormat="1" ht="78" customHeight="1">
      <c r="B39" s="712" t="s">
        <v>725</v>
      </c>
      <c r="C39" s="712"/>
      <c r="D39" s="712"/>
      <c r="E39" s="712"/>
      <c r="F39" s="712"/>
      <c r="G39" s="712"/>
      <c r="H39" s="712"/>
      <c r="I39" s="712"/>
      <c r="J39" s="712"/>
      <c r="K39" s="712"/>
      <c r="L39" s="712"/>
      <c r="M39" s="712"/>
      <c r="N39" s="712"/>
      <c r="O39" s="712"/>
      <c r="P39" s="712"/>
      <c r="Q39" s="712"/>
      <c r="R39" s="264"/>
    </row>
    <row r="40" spans="1:18" s="12" customFormat="1" ht="30" customHeight="1">
      <c r="B40" s="720" t="s">
        <v>574</v>
      </c>
      <c r="C40" s="721"/>
      <c r="D40" s="836">
        <v>11528</v>
      </c>
      <c r="E40" s="837"/>
      <c r="F40" s="64" t="s">
        <v>453</v>
      </c>
    </row>
    <row r="41" spans="1:18" s="12" customFormat="1" ht="30" customHeight="1">
      <c r="B41" s="708" t="s">
        <v>653</v>
      </c>
      <c r="C41" s="699"/>
      <c r="D41" s="838">
        <v>10366</v>
      </c>
      <c r="E41" s="839"/>
      <c r="F41" s="258"/>
    </row>
    <row r="42" spans="1:18" s="12" customFormat="1" ht="30" customHeight="1">
      <c r="B42" s="709" t="s">
        <v>734</v>
      </c>
      <c r="C42" s="710"/>
      <c r="D42" s="840">
        <v>10089</v>
      </c>
      <c r="E42" s="841"/>
      <c r="F42" s="65"/>
    </row>
    <row r="43" spans="1:18" ht="18" customHeight="1"/>
    <row r="44" spans="1:18" ht="20.149999999999999" customHeight="1">
      <c r="A44" s="775" t="s">
        <v>454</v>
      </c>
      <c r="B44" s="775"/>
      <c r="C44" s="775"/>
      <c r="D44" s="775"/>
      <c r="E44" s="775"/>
      <c r="F44" s="775"/>
      <c r="G44" s="775"/>
      <c r="H44" s="775"/>
      <c r="I44" s="775"/>
      <c r="J44" s="775"/>
      <c r="K44" s="775"/>
      <c r="L44" s="775"/>
      <c r="M44" s="775"/>
      <c r="N44" s="775"/>
      <c r="O44" s="775"/>
      <c r="P44" s="775"/>
      <c r="Q44" s="775"/>
    </row>
    <row r="45" spans="1:18" s="12" customFormat="1" ht="60" customHeight="1">
      <c r="B45" s="725" t="s">
        <v>455</v>
      </c>
      <c r="C45" s="725"/>
      <c r="D45" s="725"/>
      <c r="E45" s="725"/>
      <c r="F45" s="725"/>
      <c r="G45" s="725"/>
      <c r="H45" s="725"/>
      <c r="I45" s="725"/>
      <c r="J45" s="725"/>
      <c r="K45" s="725"/>
      <c r="L45" s="725"/>
      <c r="M45" s="725"/>
      <c r="N45" s="725"/>
      <c r="O45" s="725"/>
      <c r="P45" s="725"/>
      <c r="Q45" s="725"/>
    </row>
    <row r="46" spans="1:18" s="12" customFormat="1" ht="30" customHeight="1">
      <c r="B46" s="705" t="s">
        <v>99</v>
      </c>
      <c r="C46" s="706"/>
      <c r="D46" s="705" t="s">
        <v>456</v>
      </c>
      <c r="E46" s="787"/>
      <c r="F46" s="787"/>
      <c r="G46" s="787"/>
      <c r="H46" s="788"/>
      <c r="I46" s="789" t="s">
        <v>457</v>
      </c>
      <c r="J46" s="787"/>
      <c r="K46" s="787"/>
      <c r="L46" s="706"/>
    </row>
    <row r="47" spans="1:18" s="12" customFormat="1" ht="30" customHeight="1">
      <c r="B47" s="708" t="s">
        <v>574</v>
      </c>
      <c r="C47" s="699"/>
      <c r="D47" s="776">
        <v>2987</v>
      </c>
      <c r="E47" s="777"/>
      <c r="F47" s="777"/>
      <c r="G47" s="777"/>
      <c r="H47" s="778"/>
      <c r="I47" s="791">
        <v>2</v>
      </c>
      <c r="J47" s="777"/>
      <c r="K47" s="777"/>
      <c r="L47" s="792"/>
    </row>
    <row r="48" spans="1:18" s="12" customFormat="1" ht="30" customHeight="1">
      <c r="B48" s="708" t="s">
        <v>653</v>
      </c>
      <c r="C48" s="699"/>
      <c r="D48" s="776">
        <v>2720</v>
      </c>
      <c r="E48" s="777"/>
      <c r="F48" s="777"/>
      <c r="G48" s="777"/>
      <c r="H48" s="778"/>
      <c r="I48" s="791">
        <v>2</v>
      </c>
      <c r="J48" s="777"/>
      <c r="K48" s="777"/>
      <c r="L48" s="792"/>
    </row>
    <row r="49" spans="1:18" s="12" customFormat="1" ht="30" customHeight="1">
      <c r="B49" s="709" t="s">
        <v>734</v>
      </c>
      <c r="C49" s="710"/>
      <c r="D49" s="757">
        <v>2781</v>
      </c>
      <c r="E49" s="758"/>
      <c r="F49" s="758"/>
      <c r="G49" s="758"/>
      <c r="H49" s="761"/>
      <c r="I49" s="785">
        <v>5</v>
      </c>
      <c r="J49" s="758"/>
      <c r="K49" s="758"/>
      <c r="L49" s="786"/>
    </row>
    <row r="50" spans="1:18" ht="24" customHeight="1"/>
    <row r="51" spans="1:18" ht="20.149999999999999" customHeight="1">
      <c r="A51" s="775" t="s">
        <v>458</v>
      </c>
      <c r="B51" s="775"/>
      <c r="C51" s="775"/>
      <c r="D51" s="775"/>
      <c r="E51" s="775"/>
      <c r="F51" s="775"/>
      <c r="G51" s="775"/>
      <c r="H51" s="775"/>
      <c r="I51" s="775"/>
      <c r="J51" s="775"/>
      <c r="K51" s="775"/>
      <c r="L51" s="775"/>
      <c r="M51" s="775"/>
      <c r="N51" s="775"/>
      <c r="O51" s="775"/>
      <c r="P51" s="775"/>
      <c r="Q51" s="775"/>
    </row>
    <row r="52" spans="1:18" s="12" customFormat="1" ht="59.25" customHeight="1">
      <c r="B52" s="725" t="s">
        <v>459</v>
      </c>
      <c r="C52" s="725"/>
      <c r="D52" s="725"/>
      <c r="E52" s="725"/>
      <c r="F52" s="725"/>
      <c r="G52" s="725"/>
      <c r="H52" s="725"/>
      <c r="I52" s="725"/>
      <c r="J52" s="725"/>
      <c r="K52" s="725"/>
      <c r="L52" s="725"/>
      <c r="M52" s="725"/>
      <c r="N52" s="725"/>
      <c r="O52" s="725"/>
      <c r="P52" s="725"/>
      <c r="Q52" s="725"/>
    </row>
    <row r="53" spans="1:18" s="12" customFormat="1" ht="30" customHeight="1">
      <c r="B53" s="705" t="s">
        <v>99</v>
      </c>
      <c r="C53" s="706"/>
      <c r="D53" s="705" t="s">
        <v>771</v>
      </c>
      <c r="E53" s="787"/>
      <c r="F53" s="788"/>
      <c r="G53" s="789" t="s">
        <v>460</v>
      </c>
      <c r="H53" s="787"/>
      <c r="I53" s="788"/>
      <c r="J53" s="789" t="s">
        <v>461</v>
      </c>
      <c r="K53" s="787"/>
      <c r="L53" s="706"/>
      <c r="M53" s="737"/>
      <c r="N53" s="790"/>
      <c r="O53" s="790"/>
    </row>
    <row r="54" spans="1:18" s="12" customFormat="1" ht="30" customHeight="1">
      <c r="B54" s="708" t="s">
        <v>574</v>
      </c>
      <c r="C54" s="699"/>
      <c r="D54" s="776">
        <v>2785</v>
      </c>
      <c r="E54" s="777"/>
      <c r="F54" s="778"/>
      <c r="G54" s="779">
        <v>2785</v>
      </c>
      <c r="H54" s="780"/>
      <c r="I54" s="781"/>
      <c r="J54" s="782" t="s">
        <v>609</v>
      </c>
      <c r="K54" s="783"/>
      <c r="L54" s="784"/>
      <c r="M54" s="773"/>
      <c r="N54" s="774"/>
      <c r="O54" s="774"/>
    </row>
    <row r="55" spans="1:18" s="12" customFormat="1" ht="30" customHeight="1">
      <c r="B55" s="708" t="s">
        <v>653</v>
      </c>
      <c r="C55" s="699"/>
      <c r="D55" s="776">
        <v>2568</v>
      </c>
      <c r="E55" s="777"/>
      <c r="F55" s="778"/>
      <c r="G55" s="779">
        <v>2568</v>
      </c>
      <c r="H55" s="780"/>
      <c r="I55" s="781"/>
      <c r="J55" s="782" t="s">
        <v>665</v>
      </c>
      <c r="K55" s="783"/>
      <c r="L55" s="784"/>
      <c r="M55" s="773"/>
      <c r="N55" s="774"/>
      <c r="O55" s="774"/>
    </row>
    <row r="56" spans="1:18" s="12" customFormat="1" ht="30" customHeight="1">
      <c r="B56" s="709" t="s">
        <v>734</v>
      </c>
      <c r="C56" s="710"/>
      <c r="D56" s="757">
        <v>2355</v>
      </c>
      <c r="E56" s="758"/>
      <c r="F56" s="761"/>
      <c r="G56" s="763">
        <v>2355</v>
      </c>
      <c r="H56" s="764"/>
      <c r="I56" s="765"/>
      <c r="J56" s="770" t="s">
        <v>752</v>
      </c>
      <c r="K56" s="771"/>
      <c r="L56" s="772"/>
      <c r="M56" s="773"/>
      <c r="N56" s="774"/>
      <c r="O56" s="774"/>
    </row>
    <row r="58" spans="1:18" ht="20.149999999999999" customHeight="1">
      <c r="A58" s="775" t="s">
        <v>462</v>
      </c>
      <c r="B58" s="775"/>
      <c r="C58" s="775"/>
      <c r="D58" s="775"/>
      <c r="E58" s="775"/>
      <c r="F58" s="775"/>
      <c r="G58" s="775"/>
      <c r="H58" s="775"/>
      <c r="I58" s="775"/>
      <c r="J58" s="775"/>
      <c r="K58" s="775"/>
      <c r="L58" s="775"/>
      <c r="M58" s="775"/>
      <c r="N58" s="775"/>
      <c r="O58" s="775"/>
      <c r="P58" s="775"/>
      <c r="Q58" s="775"/>
    </row>
    <row r="59" spans="1:18" ht="19.5" customHeight="1">
      <c r="M59" s="136" t="s">
        <v>463</v>
      </c>
      <c r="N59" s="66"/>
      <c r="Q59" s="61"/>
      <c r="R59" s="61"/>
    </row>
    <row r="60" spans="1:18" ht="20.149999999999999" customHeight="1">
      <c r="B60" s="751"/>
      <c r="C60" s="752"/>
      <c r="D60" s="755" t="s">
        <v>464</v>
      </c>
      <c r="E60" s="756"/>
      <c r="F60" s="755" t="s">
        <v>610</v>
      </c>
      <c r="G60" s="766"/>
      <c r="H60" s="768" t="s">
        <v>465</v>
      </c>
      <c r="I60" s="769"/>
      <c r="J60" s="769"/>
      <c r="K60" s="769"/>
      <c r="L60" s="769"/>
      <c r="M60" s="831"/>
      <c r="N60" s="319"/>
      <c r="O60" s="319"/>
      <c r="P60" s="319"/>
    </row>
    <row r="61" spans="1:18" ht="18.75" customHeight="1">
      <c r="B61" s="753"/>
      <c r="C61" s="754"/>
      <c r="D61" s="757"/>
      <c r="E61" s="758"/>
      <c r="F61" s="757"/>
      <c r="G61" s="767"/>
      <c r="H61" s="768" t="s">
        <v>62</v>
      </c>
      <c r="I61" s="769"/>
      <c r="J61" s="830" t="s">
        <v>466</v>
      </c>
      <c r="K61" s="769"/>
      <c r="L61" s="830" t="s">
        <v>467</v>
      </c>
      <c r="M61" s="831"/>
      <c r="N61" s="45"/>
      <c r="O61" s="319"/>
      <c r="P61" s="319"/>
    </row>
    <row r="62" spans="1:18" ht="36" customHeight="1">
      <c r="B62" s="705" t="s">
        <v>734</v>
      </c>
      <c r="C62" s="706"/>
      <c r="D62" s="759">
        <v>433</v>
      </c>
      <c r="E62" s="760"/>
      <c r="F62" s="759">
        <v>416</v>
      </c>
      <c r="G62" s="762"/>
      <c r="H62" s="768">
        <v>317</v>
      </c>
      <c r="I62" s="769"/>
      <c r="J62" s="830">
        <v>34</v>
      </c>
      <c r="K62" s="769"/>
      <c r="L62" s="830">
        <v>65</v>
      </c>
      <c r="M62" s="831"/>
      <c r="N62" s="45"/>
      <c r="O62" s="319"/>
      <c r="P62" s="319"/>
    </row>
    <row r="63" spans="1:18" ht="20.149999999999999" customHeight="1">
      <c r="B63" s="12"/>
      <c r="F63" s="12" t="s">
        <v>766</v>
      </c>
      <c r="I63" s="388"/>
      <c r="J63" s="388"/>
      <c r="K63" s="388"/>
      <c r="L63" s="388"/>
    </row>
    <row r="64" spans="1:18" ht="20.149999999999999" customHeight="1">
      <c r="F64" s="12"/>
    </row>
  </sheetData>
  <mergeCells count="139">
    <mergeCell ref="J61:K61"/>
    <mergeCell ref="J62:K62"/>
    <mergeCell ref="L61:M61"/>
    <mergeCell ref="L62:M62"/>
    <mergeCell ref="H60:M60"/>
    <mergeCell ref="A38:Q38"/>
    <mergeCell ref="J19:J22"/>
    <mergeCell ref="K19:K22"/>
    <mergeCell ref="A28:Q28"/>
    <mergeCell ref="A30:A34"/>
    <mergeCell ref="G31:G34"/>
    <mergeCell ref="H31:H34"/>
    <mergeCell ref="J31:J34"/>
    <mergeCell ref="K31:K34"/>
    <mergeCell ref="L31:L34"/>
    <mergeCell ref="M31:M34"/>
    <mergeCell ref="D40:E40"/>
    <mergeCell ref="B41:C41"/>
    <mergeCell ref="D41:E41"/>
    <mergeCell ref="B42:C42"/>
    <mergeCell ref="D42:E42"/>
    <mergeCell ref="A44:Q44"/>
    <mergeCell ref="B40:C40"/>
    <mergeCell ref="B36:O36"/>
    <mergeCell ref="G13:H13"/>
    <mergeCell ref="O6:P6"/>
    <mergeCell ref="G6:H6"/>
    <mergeCell ref="G7:H7"/>
    <mergeCell ref="G8:H8"/>
    <mergeCell ref="C13:D13"/>
    <mergeCell ref="K11:L11"/>
    <mergeCell ref="C11:D11"/>
    <mergeCell ref="C12:D12"/>
    <mergeCell ref="K12:L12"/>
    <mergeCell ref="J13:Q13"/>
    <mergeCell ref="M12:N12"/>
    <mergeCell ref="O12:P12"/>
    <mergeCell ref="G12:H12"/>
    <mergeCell ref="G11:H11"/>
    <mergeCell ref="O7:P7"/>
    <mergeCell ref="O8:P8"/>
    <mergeCell ref="O9:P9"/>
    <mergeCell ref="E6:F13"/>
    <mergeCell ref="G10:H10"/>
    <mergeCell ref="O10:P10"/>
    <mergeCell ref="O11:P11"/>
    <mergeCell ref="A1:Q1"/>
    <mergeCell ref="A3:Q3"/>
    <mergeCell ref="B4:Q4"/>
    <mergeCell ref="C10:D10"/>
    <mergeCell ref="K6:L6"/>
    <mergeCell ref="K7:L7"/>
    <mergeCell ref="K8:L8"/>
    <mergeCell ref="C5:D5"/>
    <mergeCell ref="E5:F5"/>
    <mergeCell ref="G5:H5"/>
    <mergeCell ref="M5:N5"/>
    <mergeCell ref="K9:L9"/>
    <mergeCell ref="K10:L10"/>
    <mergeCell ref="K5:L5"/>
    <mergeCell ref="G9:H9"/>
    <mergeCell ref="M6:N11"/>
    <mergeCell ref="O5:P5"/>
    <mergeCell ref="C6:D6"/>
    <mergeCell ref="C7:D7"/>
    <mergeCell ref="C8:D8"/>
    <mergeCell ref="C9:D9"/>
    <mergeCell ref="B14:Q14"/>
    <mergeCell ref="B16:F16"/>
    <mergeCell ref="L19:L22"/>
    <mergeCell ref="M19:M22"/>
    <mergeCell ref="N19:N22"/>
    <mergeCell ref="O19:O22"/>
    <mergeCell ref="M25:N25"/>
    <mergeCell ref="O25:P25"/>
    <mergeCell ref="M26:N26"/>
    <mergeCell ref="O26:P26"/>
    <mergeCell ref="P19:P22"/>
    <mergeCell ref="G19:G22"/>
    <mergeCell ref="H19:H22"/>
    <mergeCell ref="F17:J17"/>
    <mergeCell ref="B17:B22"/>
    <mergeCell ref="C17:C22"/>
    <mergeCell ref="D17:D22"/>
    <mergeCell ref="E17:E21"/>
    <mergeCell ref="K17:P18"/>
    <mergeCell ref="B45:Q45"/>
    <mergeCell ref="B46:C46"/>
    <mergeCell ref="D46:H46"/>
    <mergeCell ref="I46:L46"/>
    <mergeCell ref="B47:C47"/>
    <mergeCell ref="D47:H47"/>
    <mergeCell ref="I47:L47"/>
    <mergeCell ref="B48:C48"/>
    <mergeCell ref="D48:H48"/>
    <mergeCell ref="I48:L48"/>
    <mergeCell ref="B49:C49"/>
    <mergeCell ref="D49:H49"/>
    <mergeCell ref="I49:L49"/>
    <mergeCell ref="G55:I55"/>
    <mergeCell ref="J55:L55"/>
    <mergeCell ref="M55:O55"/>
    <mergeCell ref="A51:Q51"/>
    <mergeCell ref="B52:Q52"/>
    <mergeCell ref="B53:C53"/>
    <mergeCell ref="D53:F53"/>
    <mergeCell ref="G53:I53"/>
    <mergeCell ref="J53:L53"/>
    <mergeCell ref="M53:O53"/>
    <mergeCell ref="J56:L56"/>
    <mergeCell ref="M56:O56"/>
    <mergeCell ref="A58:Q58"/>
    <mergeCell ref="B54:C54"/>
    <mergeCell ref="D54:F54"/>
    <mergeCell ref="G54:I54"/>
    <mergeCell ref="J54:L54"/>
    <mergeCell ref="M54:O54"/>
    <mergeCell ref="B55:C55"/>
    <mergeCell ref="D55:F55"/>
    <mergeCell ref="B60:C61"/>
    <mergeCell ref="D60:E61"/>
    <mergeCell ref="B62:C62"/>
    <mergeCell ref="D62:E62"/>
    <mergeCell ref="B56:C56"/>
    <mergeCell ref="D56:F56"/>
    <mergeCell ref="F62:G62"/>
    <mergeCell ref="G56:I56"/>
    <mergeCell ref="F60:G61"/>
    <mergeCell ref="H61:I61"/>
    <mergeCell ref="H62:I62"/>
    <mergeCell ref="F29:J29"/>
    <mergeCell ref="B29:B34"/>
    <mergeCell ref="C29:C34"/>
    <mergeCell ref="D29:D34"/>
    <mergeCell ref="E29:E33"/>
    <mergeCell ref="K29:M30"/>
    <mergeCell ref="B39:Q39"/>
    <mergeCell ref="K25:L25"/>
    <mergeCell ref="K26:L26"/>
  </mergeCells>
  <phoneticPr fontId="2"/>
  <pageMargins left="0.74803149606299213" right="0.74803149606299213" top="0.98425196850393704" bottom="0.98425196850393704" header="0.51181102362204722" footer="0.51181102362204722"/>
  <pageSetup paperSize="9" scale="84" firstPageNumber="47" orientation="portrait" useFirstPageNumber="1" r:id="rId1"/>
  <headerFooter alignWithMargins="0">
    <oddFooter>&amp;C&amp;P</oddFooter>
  </headerFooter>
  <rowBreaks count="1" manualBreakCount="1">
    <brk id="36"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showGridLines="0" view="pageBreakPreview" zoomScaleNormal="100" zoomScaleSheetLayoutView="100" workbookViewId="0">
      <selection sqref="A1:Q1"/>
    </sheetView>
  </sheetViews>
  <sheetFormatPr defaultColWidth="9" defaultRowHeight="20.149999999999999" customHeight="1"/>
  <cols>
    <col min="1" max="1" width="1.6328125" style="9" customWidth="1"/>
    <col min="2" max="2" width="10" style="10" customWidth="1"/>
    <col min="3" max="3" width="9" style="11"/>
    <col min="4" max="4" width="10" style="9" customWidth="1"/>
    <col min="5" max="5" width="14" style="10" customWidth="1"/>
    <col min="6" max="6" width="42" style="9" customWidth="1"/>
    <col min="7" max="16384" width="9" style="9"/>
  </cols>
  <sheetData>
    <row r="1" spans="1:6" ht="20.149999999999999" customHeight="1">
      <c r="A1" s="847" t="s">
        <v>397</v>
      </c>
      <c r="B1" s="847"/>
      <c r="C1" s="847"/>
      <c r="D1" s="847"/>
      <c r="E1" s="847"/>
    </row>
    <row r="2" spans="1:6" ht="12" customHeight="1">
      <c r="A2" s="279"/>
      <c r="B2" s="279"/>
      <c r="C2" s="279"/>
      <c r="D2" s="279"/>
      <c r="E2" s="279"/>
    </row>
    <row r="3" spans="1:6" ht="20.149999999999999" customHeight="1">
      <c r="A3" s="775" t="s">
        <v>398</v>
      </c>
      <c r="B3" s="775"/>
      <c r="C3" s="775"/>
      <c r="D3" s="775"/>
      <c r="E3" s="775"/>
      <c r="F3" s="775"/>
    </row>
    <row r="4" spans="1:6" s="14" customFormat="1" ht="63" customHeight="1">
      <c r="B4" s="712" t="s">
        <v>347</v>
      </c>
      <c r="C4" s="712"/>
      <c r="D4" s="712"/>
      <c r="E4" s="712"/>
      <c r="F4" s="712"/>
    </row>
    <row r="5" spans="1:6" s="14" customFormat="1" ht="45" customHeight="1">
      <c r="B5" s="187" t="s">
        <v>121</v>
      </c>
      <c r="C5" s="389" t="s">
        <v>767</v>
      </c>
      <c r="D5" s="313" t="s">
        <v>88</v>
      </c>
      <c r="E5" s="313" t="s">
        <v>89</v>
      </c>
      <c r="F5" s="262" t="s">
        <v>156</v>
      </c>
    </row>
    <row r="6" spans="1:6" s="14" customFormat="1" ht="37.5" customHeight="1">
      <c r="B6" s="280" t="s">
        <v>358</v>
      </c>
      <c r="C6" s="390">
        <v>0.91300000000000003</v>
      </c>
      <c r="D6" s="156"/>
      <c r="E6" s="157" t="s">
        <v>90</v>
      </c>
      <c r="F6" s="158"/>
    </row>
    <row r="7" spans="1:6" s="14" customFormat="1" ht="22.5" customHeight="1">
      <c r="B7" s="843" t="s">
        <v>359</v>
      </c>
      <c r="C7" s="844">
        <v>0.98599999999999999</v>
      </c>
      <c r="D7" s="159" t="s">
        <v>356</v>
      </c>
      <c r="E7" s="159" t="s">
        <v>41</v>
      </c>
      <c r="F7" s="160" t="s">
        <v>154</v>
      </c>
    </row>
    <row r="8" spans="1:6" s="14" customFormat="1" ht="22.5" customHeight="1">
      <c r="B8" s="807"/>
      <c r="C8" s="845"/>
      <c r="D8" s="161" t="s">
        <v>323</v>
      </c>
      <c r="E8" s="162"/>
      <c r="F8" s="163" t="s">
        <v>140</v>
      </c>
    </row>
    <row r="9" spans="1:6" s="14" customFormat="1" ht="22.5" customHeight="1">
      <c r="B9" s="807"/>
      <c r="C9" s="845"/>
      <c r="D9" s="161" t="s">
        <v>357</v>
      </c>
      <c r="E9" s="162"/>
      <c r="F9" s="163"/>
    </row>
    <row r="10" spans="1:6" s="14" customFormat="1" ht="22.5" customHeight="1">
      <c r="B10" s="848"/>
      <c r="C10" s="849"/>
      <c r="D10" s="164" t="s">
        <v>91</v>
      </c>
      <c r="E10" s="165"/>
      <c r="F10" s="158"/>
    </row>
    <row r="11" spans="1:6" s="14" customFormat="1" ht="37.5" customHeight="1">
      <c r="B11" s="166" t="s">
        <v>360</v>
      </c>
      <c r="C11" s="167">
        <v>0.94599999999999995</v>
      </c>
      <c r="D11" s="167"/>
      <c r="E11" s="314" t="s">
        <v>90</v>
      </c>
      <c r="F11" s="168"/>
    </row>
    <row r="12" spans="1:6" s="14" customFormat="1" ht="37.5" customHeight="1">
      <c r="B12" s="166" t="s">
        <v>361</v>
      </c>
      <c r="C12" s="167">
        <v>0.84399999999999997</v>
      </c>
      <c r="D12" s="169"/>
      <c r="E12" s="314" t="s">
        <v>90</v>
      </c>
      <c r="F12" s="168"/>
    </row>
    <row r="13" spans="1:6" s="14" customFormat="1" ht="22.5" customHeight="1">
      <c r="B13" s="850" t="s">
        <v>362</v>
      </c>
      <c r="C13" s="844">
        <v>0.99</v>
      </c>
      <c r="D13" s="159" t="s">
        <v>366</v>
      </c>
      <c r="E13" s="159" t="s">
        <v>41</v>
      </c>
      <c r="F13" s="160" t="s">
        <v>709</v>
      </c>
    </row>
    <row r="14" spans="1:6" s="14" customFormat="1" ht="22.5" customHeight="1">
      <c r="B14" s="851"/>
      <c r="C14" s="845"/>
      <c r="D14" s="161" t="s">
        <v>323</v>
      </c>
      <c r="E14" s="162"/>
      <c r="F14" s="163" t="s">
        <v>155</v>
      </c>
    </row>
    <row r="15" spans="1:6" s="14" customFormat="1" ht="22.5" customHeight="1">
      <c r="B15" s="851"/>
      <c r="C15" s="845"/>
      <c r="D15" s="161" t="s">
        <v>367</v>
      </c>
      <c r="E15" s="162"/>
      <c r="F15" s="163"/>
    </row>
    <row r="16" spans="1:6" s="14" customFormat="1" ht="22.5" customHeight="1">
      <c r="B16" s="852"/>
      <c r="C16" s="849"/>
      <c r="D16" s="164" t="s">
        <v>91</v>
      </c>
      <c r="E16" s="165"/>
      <c r="F16" s="158"/>
    </row>
    <row r="17" spans="2:6" s="14" customFormat="1" ht="37.5" customHeight="1">
      <c r="B17" s="166" t="s">
        <v>363</v>
      </c>
      <c r="C17" s="167">
        <v>0.55300000000000005</v>
      </c>
      <c r="D17" s="169"/>
      <c r="E17" s="314" t="s">
        <v>90</v>
      </c>
      <c r="F17" s="168"/>
    </row>
    <row r="18" spans="2:6" s="14" customFormat="1" ht="22.5" customHeight="1">
      <c r="B18" s="843" t="s">
        <v>364</v>
      </c>
      <c r="C18" s="844">
        <v>0.99</v>
      </c>
      <c r="D18" s="159"/>
      <c r="E18" s="159" t="s">
        <v>41</v>
      </c>
      <c r="F18" s="160" t="s">
        <v>709</v>
      </c>
    </row>
    <row r="19" spans="2:6" s="14" customFormat="1" ht="22.5" customHeight="1">
      <c r="B19" s="807"/>
      <c r="C19" s="845"/>
      <c r="D19" s="161"/>
      <c r="E19" s="162"/>
      <c r="F19" s="163" t="s">
        <v>95</v>
      </c>
    </row>
    <row r="20" spans="2:6" s="14" customFormat="1" ht="22.5" customHeight="1">
      <c r="B20" s="807"/>
      <c r="C20" s="845"/>
      <c r="D20" s="161" t="s">
        <v>365</v>
      </c>
      <c r="E20" s="162"/>
      <c r="F20" s="163" t="s">
        <v>136</v>
      </c>
    </row>
    <row r="21" spans="2:6" s="14" customFormat="1" ht="22.5" customHeight="1">
      <c r="B21" s="808"/>
      <c r="C21" s="846"/>
      <c r="D21" s="274" t="s">
        <v>91</v>
      </c>
      <c r="E21" s="191"/>
      <c r="F21" s="192" t="s">
        <v>155</v>
      </c>
    </row>
    <row r="22" spans="2:6" s="14" customFormat="1" ht="20.149999999999999" customHeight="1">
      <c r="B22" s="15"/>
      <c r="C22" s="16"/>
      <c r="E22" s="15"/>
    </row>
  </sheetData>
  <mergeCells count="9">
    <mergeCell ref="B18:B21"/>
    <mergeCell ref="C18:C21"/>
    <mergeCell ref="A1:E1"/>
    <mergeCell ref="A3:F3"/>
    <mergeCell ref="B4:F4"/>
    <mergeCell ref="B7:B10"/>
    <mergeCell ref="C7:C10"/>
    <mergeCell ref="B13:B16"/>
    <mergeCell ref="C13:C16"/>
  </mergeCells>
  <phoneticPr fontId="2"/>
  <pageMargins left="0.74803149606299213" right="0.74803149606299213" top="0.98425196850393704" bottom="0.98425196850393704" header="0.51181102362204722" footer="0.51181102362204722"/>
  <pageSetup paperSize="9" scale="92" firstPageNumber="49"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3"/>
  <sheetViews>
    <sheetView showGridLines="0" view="pageBreakPreview" zoomScaleNormal="100" zoomScaleSheetLayoutView="100" workbookViewId="0">
      <selection sqref="A1:Q1"/>
    </sheetView>
  </sheetViews>
  <sheetFormatPr defaultColWidth="9" defaultRowHeight="20.149999999999999" customHeight="1"/>
  <cols>
    <col min="1" max="1" width="1.6328125" style="1" customWidth="1"/>
    <col min="2" max="2" width="1.90625" style="1" customWidth="1"/>
    <col min="3" max="3" width="17.08984375" style="1" bestFit="1" customWidth="1"/>
    <col min="4" max="4" width="13.90625" style="1" bestFit="1" customWidth="1"/>
    <col min="5" max="5" width="17" style="1" customWidth="1"/>
    <col min="6" max="6" width="8.90625" style="1" customWidth="1"/>
    <col min="7" max="7" width="8.6328125" style="1" customWidth="1"/>
    <col min="8" max="9" width="8.90625" style="1" customWidth="1"/>
    <col min="10" max="16384" width="9" style="1"/>
  </cols>
  <sheetData>
    <row r="1" spans="1:10" ht="20.149999999999999" customHeight="1">
      <c r="A1" s="775" t="s">
        <v>468</v>
      </c>
      <c r="B1" s="775"/>
      <c r="C1" s="775"/>
      <c r="D1" s="775"/>
      <c r="E1" s="775"/>
      <c r="F1" s="775"/>
      <c r="G1" s="775"/>
      <c r="H1" s="856"/>
      <c r="I1" s="856"/>
    </row>
    <row r="2" spans="1:10" s="12" customFormat="1" ht="15.75" customHeight="1">
      <c r="C2" s="857" t="s">
        <v>469</v>
      </c>
      <c r="D2" s="858"/>
      <c r="E2" s="859"/>
      <c r="F2" s="863" t="s">
        <v>71</v>
      </c>
      <c r="G2" s="864"/>
      <c r="H2" s="865" t="s">
        <v>470</v>
      </c>
      <c r="I2" s="866"/>
    </row>
    <row r="3" spans="1:10" s="12" customFormat="1" ht="15.75" customHeight="1">
      <c r="C3" s="860"/>
      <c r="D3" s="861"/>
      <c r="E3" s="862"/>
      <c r="F3" s="67" t="s">
        <v>471</v>
      </c>
      <c r="G3" s="68" t="s">
        <v>472</v>
      </c>
      <c r="H3" s="322" t="s">
        <v>473</v>
      </c>
      <c r="I3" s="190" t="s">
        <v>474</v>
      </c>
    </row>
    <row r="4" spans="1:10" s="12" customFormat="1" ht="15" customHeight="1">
      <c r="C4" s="853" t="s">
        <v>475</v>
      </c>
      <c r="D4" s="854"/>
      <c r="E4" s="855"/>
      <c r="F4" s="391">
        <v>2572</v>
      </c>
      <c r="G4" s="392">
        <v>2552</v>
      </c>
      <c r="H4" s="392">
        <v>2875</v>
      </c>
      <c r="I4" s="393">
        <v>2986</v>
      </c>
    </row>
    <row r="5" spans="1:10" s="12" customFormat="1" ht="15" customHeight="1">
      <c r="C5" s="869" t="s">
        <v>476</v>
      </c>
      <c r="D5" s="870"/>
      <c r="E5" s="868"/>
      <c r="F5" s="394">
        <v>2347</v>
      </c>
      <c r="G5" s="395">
        <v>2414</v>
      </c>
      <c r="H5" s="395">
        <v>2427</v>
      </c>
      <c r="I5" s="396">
        <v>1651</v>
      </c>
    </row>
    <row r="6" spans="1:10" s="12" customFormat="1" ht="15" customHeight="1">
      <c r="C6" s="871" t="s">
        <v>477</v>
      </c>
      <c r="D6" s="872"/>
      <c r="E6" s="873"/>
      <c r="F6" s="397">
        <f>F5/F4*100</f>
        <v>91.251944012441683</v>
      </c>
      <c r="G6" s="397">
        <f>G5/G4*100</f>
        <v>94.592476489028215</v>
      </c>
      <c r="H6" s="397">
        <f>H5/H4*100</f>
        <v>84.417391304347817</v>
      </c>
      <c r="I6" s="398">
        <f>I5/I4*100</f>
        <v>55.29135967849966</v>
      </c>
    </row>
    <row r="7" spans="1:10" s="12" customFormat="1" ht="15" customHeight="1">
      <c r="C7" s="853" t="s">
        <v>478</v>
      </c>
      <c r="D7" s="854"/>
      <c r="E7" s="855"/>
      <c r="F7" s="395">
        <v>284</v>
      </c>
      <c r="G7" s="395">
        <v>138</v>
      </c>
      <c r="H7" s="392">
        <v>138</v>
      </c>
      <c r="I7" s="399">
        <v>155</v>
      </c>
      <c r="J7" s="69"/>
    </row>
    <row r="8" spans="1:10" s="12" customFormat="1" ht="15" customHeight="1">
      <c r="C8" s="874" t="s">
        <v>479</v>
      </c>
      <c r="D8" s="877" t="s">
        <v>480</v>
      </c>
      <c r="E8" s="70" t="s">
        <v>114</v>
      </c>
      <c r="F8" s="400">
        <f>SUM(F9:F10)</f>
        <v>29</v>
      </c>
      <c r="G8" s="400">
        <f>SUM(G9:G10)</f>
        <v>44</v>
      </c>
      <c r="H8" s="400">
        <f>SUM(H9:H10)</f>
        <v>41</v>
      </c>
      <c r="I8" s="401">
        <f>SUM(I9:I10)</f>
        <v>18</v>
      </c>
      <c r="J8" s="69"/>
    </row>
    <row r="9" spans="1:10" s="12" customFormat="1" ht="15" customHeight="1">
      <c r="C9" s="875"/>
      <c r="D9" s="878"/>
      <c r="E9" s="71" t="s">
        <v>481</v>
      </c>
      <c r="F9" s="394">
        <v>28</v>
      </c>
      <c r="G9" s="395">
        <v>37</v>
      </c>
      <c r="H9" s="395">
        <v>20</v>
      </c>
      <c r="I9" s="396">
        <v>4</v>
      </c>
    </row>
    <row r="10" spans="1:10" s="12" customFormat="1" ht="15" customHeight="1">
      <c r="C10" s="875"/>
      <c r="D10" s="879"/>
      <c r="E10" s="71" t="s">
        <v>482</v>
      </c>
      <c r="F10" s="394">
        <v>1</v>
      </c>
      <c r="G10" s="395">
        <v>7</v>
      </c>
      <c r="H10" s="395">
        <v>21</v>
      </c>
      <c r="I10" s="396">
        <v>14</v>
      </c>
    </row>
    <row r="11" spans="1:10" s="12" customFormat="1" ht="15" customHeight="1">
      <c r="C11" s="875"/>
      <c r="D11" s="877" t="s">
        <v>483</v>
      </c>
      <c r="E11" s="70" t="s">
        <v>114</v>
      </c>
      <c r="F11" s="400">
        <f>SUM(F12:F13)</f>
        <v>62</v>
      </c>
      <c r="G11" s="400">
        <f>SUM(G12:G13)</f>
        <v>31</v>
      </c>
      <c r="H11" s="400">
        <f>SUM(H12:H13)</f>
        <v>17</v>
      </c>
      <c r="I11" s="401">
        <f>SUM(I12:I13)</f>
        <v>7</v>
      </c>
    </row>
    <row r="12" spans="1:10" s="12" customFormat="1" ht="15" customHeight="1">
      <c r="C12" s="875"/>
      <c r="D12" s="878"/>
      <c r="E12" s="71" t="s">
        <v>484</v>
      </c>
      <c r="F12" s="394">
        <v>19</v>
      </c>
      <c r="G12" s="395">
        <v>27</v>
      </c>
      <c r="H12" s="395">
        <v>10</v>
      </c>
      <c r="I12" s="396">
        <v>5</v>
      </c>
    </row>
    <row r="13" spans="1:10" s="12" customFormat="1" ht="15" customHeight="1">
      <c r="C13" s="875"/>
      <c r="D13" s="879"/>
      <c r="E13" s="71" t="s">
        <v>482</v>
      </c>
      <c r="F13" s="394">
        <v>43</v>
      </c>
      <c r="G13" s="395">
        <v>4</v>
      </c>
      <c r="H13" s="395">
        <v>7</v>
      </c>
      <c r="I13" s="396">
        <v>2</v>
      </c>
    </row>
    <row r="14" spans="1:10" s="12" customFormat="1" ht="15" customHeight="1">
      <c r="C14" s="875"/>
      <c r="D14" s="880" t="s">
        <v>485</v>
      </c>
      <c r="E14" s="70" t="s">
        <v>114</v>
      </c>
      <c r="F14" s="400">
        <f>SUM(F15:F16)</f>
        <v>58</v>
      </c>
      <c r="G14" s="400">
        <f>SUM(G15:G16)</f>
        <v>12</v>
      </c>
      <c r="H14" s="400">
        <f>SUM(H15:H16)</f>
        <v>9</v>
      </c>
      <c r="I14" s="401">
        <f>SUM(I15:I16)</f>
        <v>7</v>
      </c>
    </row>
    <row r="15" spans="1:10" s="12" customFormat="1" ht="15" customHeight="1">
      <c r="C15" s="875"/>
      <c r="D15" s="881"/>
      <c r="E15" s="71" t="s">
        <v>486</v>
      </c>
      <c r="F15" s="394">
        <v>54</v>
      </c>
      <c r="G15" s="395">
        <v>11</v>
      </c>
      <c r="H15" s="395">
        <v>9</v>
      </c>
      <c r="I15" s="396">
        <v>7</v>
      </c>
    </row>
    <row r="16" spans="1:10" s="12" customFormat="1" ht="15" customHeight="1">
      <c r="C16" s="875"/>
      <c r="D16" s="882"/>
      <c r="E16" s="71" t="s">
        <v>482</v>
      </c>
      <c r="F16" s="394">
        <v>4</v>
      </c>
      <c r="G16" s="395">
        <v>1</v>
      </c>
      <c r="H16" s="395">
        <v>0</v>
      </c>
      <c r="I16" s="396">
        <v>0</v>
      </c>
    </row>
    <row r="17" spans="3:9" s="12" customFormat="1" ht="15" customHeight="1">
      <c r="C17" s="875"/>
      <c r="D17" s="188" t="s">
        <v>487</v>
      </c>
      <c r="E17" s="70" t="s">
        <v>114</v>
      </c>
      <c r="F17" s="400">
        <v>1</v>
      </c>
      <c r="G17" s="402">
        <v>3</v>
      </c>
      <c r="H17" s="402">
        <v>0</v>
      </c>
      <c r="I17" s="401">
        <v>0</v>
      </c>
    </row>
    <row r="18" spans="3:9" s="12" customFormat="1" ht="15" customHeight="1">
      <c r="C18" s="875"/>
      <c r="D18" s="877" t="s">
        <v>488</v>
      </c>
      <c r="E18" s="70" t="s">
        <v>114</v>
      </c>
      <c r="F18" s="400">
        <f>SUM(F19:F20)</f>
        <v>25</v>
      </c>
      <c r="G18" s="402">
        <f>SUM(G19:G20)</f>
        <v>4</v>
      </c>
      <c r="H18" s="402">
        <f>SUM(H19:H20)</f>
        <v>1</v>
      </c>
      <c r="I18" s="401">
        <f>SUM(I19:I20)</f>
        <v>2</v>
      </c>
    </row>
    <row r="19" spans="3:9" s="12" customFormat="1" ht="15" customHeight="1">
      <c r="C19" s="875"/>
      <c r="D19" s="878"/>
      <c r="E19" s="71" t="s">
        <v>489</v>
      </c>
      <c r="F19" s="394">
        <v>2</v>
      </c>
      <c r="G19" s="395">
        <v>0</v>
      </c>
      <c r="H19" s="395">
        <v>1</v>
      </c>
      <c r="I19" s="396">
        <v>1</v>
      </c>
    </row>
    <row r="20" spans="3:9" s="12" customFormat="1" ht="15" customHeight="1">
      <c r="C20" s="875"/>
      <c r="D20" s="879"/>
      <c r="E20" s="71" t="s">
        <v>482</v>
      </c>
      <c r="F20" s="394">
        <v>23</v>
      </c>
      <c r="G20" s="395">
        <v>4</v>
      </c>
      <c r="H20" s="395">
        <v>0</v>
      </c>
      <c r="I20" s="396">
        <v>1</v>
      </c>
    </row>
    <row r="21" spans="3:9" s="12" customFormat="1" ht="15" customHeight="1">
      <c r="C21" s="875"/>
      <c r="D21" s="877" t="s">
        <v>490</v>
      </c>
      <c r="E21" s="70" t="s">
        <v>114</v>
      </c>
      <c r="F21" s="400">
        <f>SUM(F22:F24)</f>
        <v>2</v>
      </c>
      <c r="G21" s="400">
        <f>SUM(G22:G24)</f>
        <v>6</v>
      </c>
      <c r="H21" s="400">
        <v>13</v>
      </c>
      <c r="I21" s="401">
        <v>14</v>
      </c>
    </row>
    <row r="22" spans="3:9" s="12" customFormat="1" ht="15" customHeight="1">
      <c r="C22" s="875"/>
      <c r="D22" s="878"/>
      <c r="E22" s="71" t="s">
        <v>491</v>
      </c>
      <c r="F22" s="394">
        <v>0</v>
      </c>
      <c r="G22" s="395">
        <v>0</v>
      </c>
      <c r="H22" s="403"/>
      <c r="I22" s="404"/>
    </row>
    <row r="23" spans="3:9" s="12" customFormat="1" ht="15" customHeight="1">
      <c r="C23" s="875"/>
      <c r="D23" s="878"/>
      <c r="E23" s="71" t="s">
        <v>492</v>
      </c>
      <c r="F23" s="394">
        <v>0</v>
      </c>
      <c r="G23" s="395">
        <v>4</v>
      </c>
      <c r="H23" s="403"/>
      <c r="I23" s="404"/>
    </row>
    <row r="24" spans="3:9" s="12" customFormat="1" ht="15" customHeight="1">
      <c r="C24" s="875"/>
      <c r="D24" s="879"/>
      <c r="E24" s="71" t="s">
        <v>493</v>
      </c>
      <c r="F24" s="394">
        <v>2</v>
      </c>
      <c r="G24" s="395">
        <v>2</v>
      </c>
      <c r="H24" s="403"/>
      <c r="I24" s="404"/>
    </row>
    <row r="25" spans="3:9" s="12" customFormat="1" ht="15" customHeight="1">
      <c r="C25" s="875"/>
      <c r="D25" s="877" t="s">
        <v>494</v>
      </c>
      <c r="E25" s="70" t="s">
        <v>114</v>
      </c>
      <c r="F25" s="400">
        <f>SUM(F26:F27)</f>
        <v>11</v>
      </c>
      <c r="G25" s="400">
        <f>SUM(G26:G27)</f>
        <v>2</v>
      </c>
      <c r="H25" s="400">
        <v>4</v>
      </c>
      <c r="I25" s="401">
        <f>SUM(I26:I27)</f>
        <v>3</v>
      </c>
    </row>
    <row r="26" spans="3:9" s="12" customFormat="1" ht="15" customHeight="1">
      <c r="C26" s="875"/>
      <c r="D26" s="878"/>
      <c r="E26" s="71" t="s">
        <v>495</v>
      </c>
      <c r="F26" s="394">
        <v>8</v>
      </c>
      <c r="G26" s="395">
        <v>1</v>
      </c>
      <c r="H26" s="403"/>
      <c r="I26" s="396">
        <v>2</v>
      </c>
    </row>
    <row r="27" spans="3:9" s="12" customFormat="1" ht="15" customHeight="1">
      <c r="C27" s="875"/>
      <c r="D27" s="879"/>
      <c r="E27" s="71" t="s">
        <v>482</v>
      </c>
      <c r="F27" s="394">
        <v>3</v>
      </c>
      <c r="G27" s="395">
        <v>1</v>
      </c>
      <c r="H27" s="403"/>
      <c r="I27" s="396">
        <v>1</v>
      </c>
    </row>
    <row r="28" spans="3:9" s="12" customFormat="1" ht="15" customHeight="1">
      <c r="C28" s="875"/>
      <c r="D28" s="877" t="s">
        <v>496</v>
      </c>
      <c r="E28" s="70" t="s">
        <v>114</v>
      </c>
      <c r="F28" s="400">
        <f>SUM(F29:F30)</f>
        <v>19</v>
      </c>
      <c r="G28" s="400">
        <f>SUM(G29:G30)</f>
        <v>12</v>
      </c>
      <c r="H28" s="400">
        <f>SUM(H29:H30)</f>
        <v>11</v>
      </c>
      <c r="I28" s="401">
        <f>SUM(I29:I30)</f>
        <v>6</v>
      </c>
    </row>
    <row r="29" spans="3:9" s="12" customFormat="1" ht="15" customHeight="1">
      <c r="C29" s="875"/>
      <c r="D29" s="878"/>
      <c r="E29" s="71" t="s">
        <v>497</v>
      </c>
      <c r="F29" s="394">
        <v>2</v>
      </c>
      <c r="G29" s="395">
        <v>5</v>
      </c>
      <c r="H29" s="395">
        <v>8</v>
      </c>
      <c r="I29" s="396">
        <v>3</v>
      </c>
    </row>
    <row r="30" spans="3:9" s="12" customFormat="1" ht="15" customHeight="1">
      <c r="C30" s="875"/>
      <c r="D30" s="879"/>
      <c r="E30" s="71" t="s">
        <v>482</v>
      </c>
      <c r="F30" s="394">
        <v>17</v>
      </c>
      <c r="G30" s="395">
        <v>7</v>
      </c>
      <c r="H30" s="395">
        <v>3</v>
      </c>
      <c r="I30" s="396">
        <v>3</v>
      </c>
    </row>
    <row r="31" spans="3:9" s="12" customFormat="1" ht="15" customHeight="1">
      <c r="C31" s="875"/>
      <c r="D31" s="877" t="s">
        <v>498</v>
      </c>
      <c r="E31" s="70" t="s">
        <v>114</v>
      </c>
      <c r="F31" s="400">
        <f>SUM(F32:F33)</f>
        <v>13</v>
      </c>
      <c r="G31" s="400">
        <f>SUM(G32:G33)</f>
        <v>4</v>
      </c>
      <c r="H31" s="400">
        <v>0</v>
      </c>
      <c r="I31" s="401">
        <v>2</v>
      </c>
    </row>
    <row r="32" spans="3:9" s="12" customFormat="1" ht="15" customHeight="1">
      <c r="C32" s="875"/>
      <c r="D32" s="878"/>
      <c r="E32" s="71" t="s">
        <v>499</v>
      </c>
      <c r="F32" s="394">
        <v>5</v>
      </c>
      <c r="G32" s="395">
        <v>0</v>
      </c>
      <c r="H32" s="403"/>
      <c r="I32" s="404"/>
    </row>
    <row r="33" spans="3:10" s="12" customFormat="1" ht="15" customHeight="1">
      <c r="C33" s="875"/>
      <c r="D33" s="879"/>
      <c r="E33" s="71" t="s">
        <v>482</v>
      </c>
      <c r="F33" s="394">
        <v>8</v>
      </c>
      <c r="G33" s="395">
        <v>4</v>
      </c>
      <c r="H33" s="403"/>
      <c r="I33" s="404"/>
    </row>
    <row r="34" spans="3:10" s="12" customFormat="1" ht="15" customHeight="1">
      <c r="C34" s="875"/>
      <c r="D34" s="877" t="s">
        <v>500</v>
      </c>
      <c r="E34" s="72" t="s">
        <v>114</v>
      </c>
      <c r="F34" s="400">
        <f>SUM(F35:F36)</f>
        <v>7</v>
      </c>
      <c r="G34" s="400">
        <f>SUM(G35:G36)</f>
        <v>4</v>
      </c>
      <c r="H34" s="400">
        <v>0</v>
      </c>
      <c r="I34" s="401">
        <v>0</v>
      </c>
      <c r="J34" s="69"/>
    </row>
    <row r="35" spans="3:10" s="12" customFormat="1" ht="15" customHeight="1">
      <c r="C35" s="875"/>
      <c r="D35" s="878"/>
      <c r="E35" s="71" t="s">
        <v>501</v>
      </c>
      <c r="F35" s="394">
        <v>1</v>
      </c>
      <c r="G35" s="395">
        <v>3</v>
      </c>
      <c r="H35" s="403"/>
      <c r="I35" s="404"/>
    </row>
    <row r="36" spans="3:10" s="12" customFormat="1" ht="15" customHeight="1">
      <c r="C36" s="875"/>
      <c r="D36" s="879"/>
      <c r="E36" s="71" t="s">
        <v>502</v>
      </c>
      <c r="F36" s="394">
        <v>6</v>
      </c>
      <c r="G36" s="395">
        <v>1</v>
      </c>
      <c r="H36" s="403"/>
      <c r="I36" s="404"/>
    </row>
    <row r="37" spans="3:10" s="12" customFormat="1" ht="15" customHeight="1">
      <c r="C37" s="875"/>
      <c r="D37" s="188" t="s">
        <v>503</v>
      </c>
      <c r="E37" s="70" t="s">
        <v>114</v>
      </c>
      <c r="F37" s="400">
        <v>3</v>
      </c>
      <c r="G37" s="400">
        <v>0</v>
      </c>
      <c r="H37" s="400">
        <v>0</v>
      </c>
      <c r="I37" s="401">
        <v>2</v>
      </c>
    </row>
    <row r="38" spans="3:10" s="12" customFormat="1" ht="15" customHeight="1">
      <c r="C38" s="875"/>
      <c r="D38" s="877" t="s">
        <v>504</v>
      </c>
      <c r="E38" s="70" t="s">
        <v>114</v>
      </c>
      <c r="F38" s="400">
        <f>SUM(F39:F40)</f>
        <v>36</v>
      </c>
      <c r="G38" s="400">
        <f>SUM(G39:G40)</f>
        <v>1</v>
      </c>
      <c r="H38" s="400">
        <f>SUM(H39:H40)</f>
        <v>3</v>
      </c>
      <c r="I38" s="401">
        <f>SUM(I39:I40)</f>
        <v>0</v>
      </c>
    </row>
    <row r="39" spans="3:10" s="12" customFormat="1" ht="15" customHeight="1">
      <c r="C39" s="875"/>
      <c r="D39" s="878"/>
      <c r="E39" s="71" t="s">
        <v>505</v>
      </c>
      <c r="F39" s="394">
        <v>35</v>
      </c>
      <c r="G39" s="395">
        <v>1</v>
      </c>
      <c r="H39" s="395">
        <v>2</v>
      </c>
      <c r="I39" s="396">
        <v>0</v>
      </c>
    </row>
    <row r="40" spans="3:10" s="12" customFormat="1" ht="15" customHeight="1">
      <c r="C40" s="875"/>
      <c r="D40" s="879"/>
      <c r="E40" s="71" t="s">
        <v>482</v>
      </c>
      <c r="F40" s="394">
        <v>1</v>
      </c>
      <c r="G40" s="395">
        <v>0</v>
      </c>
      <c r="H40" s="395">
        <v>1</v>
      </c>
      <c r="I40" s="396">
        <v>0</v>
      </c>
    </row>
    <row r="41" spans="3:10" s="12" customFormat="1" ht="15" customHeight="1">
      <c r="C41" s="875"/>
      <c r="D41" s="188" t="s">
        <v>506</v>
      </c>
      <c r="E41" s="70" t="s">
        <v>114</v>
      </c>
      <c r="F41" s="400">
        <v>22</v>
      </c>
      <c r="G41" s="402">
        <v>5</v>
      </c>
      <c r="H41" s="402">
        <v>3</v>
      </c>
      <c r="I41" s="401">
        <v>3</v>
      </c>
    </row>
    <row r="42" spans="3:10" s="12" customFormat="1" ht="15" customHeight="1">
      <c r="C42" s="876"/>
      <c r="D42" s="867" t="s">
        <v>507</v>
      </c>
      <c r="E42" s="868"/>
      <c r="F42" s="394">
        <v>279</v>
      </c>
      <c r="G42" s="395">
        <v>129</v>
      </c>
      <c r="H42" s="395">
        <v>99</v>
      </c>
      <c r="I42" s="396">
        <v>60</v>
      </c>
    </row>
    <row r="43" spans="3:10" s="12" customFormat="1" ht="15" customHeight="1">
      <c r="C43" s="189" t="s">
        <v>508</v>
      </c>
      <c r="D43" s="867" t="s">
        <v>509</v>
      </c>
      <c r="E43" s="868"/>
      <c r="F43" s="405"/>
      <c r="G43" s="395">
        <v>8</v>
      </c>
      <c r="H43" s="395">
        <v>4</v>
      </c>
      <c r="I43" s="396">
        <v>4</v>
      </c>
    </row>
    <row r="44" spans="3:10" s="12" customFormat="1" ht="15" customHeight="1">
      <c r="C44" s="189" t="s">
        <v>510</v>
      </c>
      <c r="D44" s="867" t="s">
        <v>511</v>
      </c>
      <c r="E44" s="868"/>
      <c r="F44" s="394">
        <v>21</v>
      </c>
      <c r="G44" s="395">
        <v>25</v>
      </c>
      <c r="H44" s="395">
        <v>42</v>
      </c>
      <c r="I44" s="396">
        <v>0</v>
      </c>
    </row>
    <row r="45" spans="3:10" s="12" customFormat="1" ht="15" customHeight="1">
      <c r="C45" s="134" t="s">
        <v>122</v>
      </c>
      <c r="D45" s="867" t="s">
        <v>512</v>
      </c>
      <c r="E45" s="868"/>
      <c r="F45" s="394">
        <v>6</v>
      </c>
      <c r="G45" s="395">
        <v>17</v>
      </c>
      <c r="H45" s="395">
        <v>51</v>
      </c>
      <c r="I45" s="396">
        <v>106</v>
      </c>
    </row>
    <row r="46" spans="3:10" s="12" customFormat="1" ht="15" customHeight="1">
      <c r="C46" s="189" t="s">
        <v>513</v>
      </c>
      <c r="D46" s="867" t="s">
        <v>514</v>
      </c>
      <c r="E46" s="868"/>
      <c r="F46" s="394">
        <v>7</v>
      </c>
      <c r="G46" s="395">
        <v>4</v>
      </c>
      <c r="H46" s="395">
        <v>17</v>
      </c>
      <c r="I46" s="396">
        <v>14</v>
      </c>
    </row>
    <row r="47" spans="3:10" s="12" customFormat="1" ht="28.5" customHeight="1">
      <c r="C47" s="189" t="s">
        <v>515</v>
      </c>
      <c r="D47" s="867" t="s">
        <v>516</v>
      </c>
      <c r="E47" s="868"/>
      <c r="F47" s="394">
        <v>284</v>
      </c>
      <c r="G47" s="395">
        <v>151</v>
      </c>
      <c r="H47" s="395">
        <v>173</v>
      </c>
      <c r="I47" s="396">
        <v>186</v>
      </c>
    </row>
    <row r="48" spans="3:10" s="12" customFormat="1" ht="15.75" customHeight="1">
      <c r="C48" s="871" t="s">
        <v>517</v>
      </c>
      <c r="D48" s="872"/>
      <c r="E48" s="873"/>
      <c r="F48" s="406">
        <v>42</v>
      </c>
      <c r="G48" s="407">
        <v>17</v>
      </c>
      <c r="H48" s="407">
        <v>16</v>
      </c>
      <c r="I48" s="408">
        <v>34</v>
      </c>
    </row>
    <row r="49" spans="1:10" s="12" customFormat="1" ht="9.75" customHeight="1">
      <c r="B49" s="73"/>
      <c r="C49" s="887"/>
      <c r="D49" s="887"/>
      <c r="E49" s="887"/>
      <c r="F49" s="887"/>
      <c r="G49" s="887"/>
      <c r="H49" s="887"/>
      <c r="I49" s="887"/>
    </row>
    <row r="50" spans="1:10" ht="15" customHeight="1">
      <c r="A50" s="271"/>
      <c r="B50" s="271"/>
      <c r="C50" s="727" t="s">
        <v>518</v>
      </c>
      <c r="D50" s="728"/>
      <c r="E50" s="806" t="s">
        <v>464</v>
      </c>
      <c r="F50" s="884" t="s">
        <v>610</v>
      </c>
      <c r="G50" s="886" t="s">
        <v>465</v>
      </c>
      <c r="H50" s="787"/>
      <c r="I50" s="706"/>
      <c r="J50" s="135"/>
    </row>
    <row r="51" spans="1:10" ht="15" customHeight="1">
      <c r="C51" s="737"/>
      <c r="D51" s="883"/>
      <c r="E51" s="808"/>
      <c r="F51" s="885"/>
      <c r="G51" s="170" t="s">
        <v>62</v>
      </c>
      <c r="H51" s="171" t="s">
        <v>466</v>
      </c>
      <c r="I51" s="171" t="s">
        <v>467</v>
      </c>
    </row>
    <row r="52" spans="1:10" ht="15" customHeight="1">
      <c r="C52" s="709"/>
      <c r="D52" s="710"/>
      <c r="E52" s="409">
        <v>18</v>
      </c>
      <c r="F52" s="410">
        <v>18</v>
      </c>
      <c r="G52" s="411">
        <v>10</v>
      </c>
      <c r="H52" s="412">
        <v>7</v>
      </c>
      <c r="I52" s="412">
        <v>1</v>
      </c>
    </row>
    <row r="53" spans="1:10" ht="8.25" customHeight="1"/>
  </sheetData>
  <mergeCells count="32">
    <mergeCell ref="C50:D52"/>
    <mergeCell ref="E50:E51"/>
    <mergeCell ref="F50:F51"/>
    <mergeCell ref="G50:I50"/>
    <mergeCell ref="D44:E44"/>
    <mergeCell ref="D45:E45"/>
    <mergeCell ref="D46:E46"/>
    <mergeCell ref="D47:E47"/>
    <mergeCell ref="C48:E48"/>
    <mergeCell ref="C49:I49"/>
    <mergeCell ref="D43:E43"/>
    <mergeCell ref="C5:E5"/>
    <mergeCell ref="C6:E6"/>
    <mergeCell ref="C7:E7"/>
    <mergeCell ref="C8:C42"/>
    <mergeCell ref="D8:D10"/>
    <mergeCell ref="D11:D13"/>
    <mergeCell ref="D14:D16"/>
    <mergeCell ref="D18:D20"/>
    <mergeCell ref="D21:D24"/>
    <mergeCell ref="D25:D27"/>
    <mergeCell ref="D28:D30"/>
    <mergeCell ref="D31:D33"/>
    <mergeCell ref="D34:D36"/>
    <mergeCell ref="D38:D40"/>
    <mergeCell ref="D42:E42"/>
    <mergeCell ref="C4:E4"/>
    <mergeCell ref="A1:G1"/>
    <mergeCell ref="H1:I1"/>
    <mergeCell ref="C2:E3"/>
    <mergeCell ref="F2:G2"/>
    <mergeCell ref="H2:I2"/>
  </mergeCells>
  <phoneticPr fontId="2"/>
  <pageMargins left="0.74803149606299213" right="0.74803149606299213" top="0.98425196850393704" bottom="0.98425196850393704" header="0.51181102362204722" footer="0.51181102362204722"/>
  <pageSetup paperSize="9" scale="92" firstPageNumber="50"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7"/>
  <sheetViews>
    <sheetView showGridLines="0" view="pageBreakPreview" zoomScale="107" zoomScaleNormal="100" zoomScaleSheetLayoutView="70" workbookViewId="0">
      <selection sqref="A1:J1"/>
    </sheetView>
  </sheetViews>
  <sheetFormatPr defaultColWidth="10.6328125" defaultRowHeight="20.149999999999999" customHeight="1"/>
  <cols>
    <col min="1" max="1" width="1.6328125" style="28" customWidth="1"/>
    <col min="2" max="2" width="4.6328125" style="28" customWidth="1"/>
    <col min="3" max="3" width="9.6328125" style="28" customWidth="1"/>
    <col min="4" max="4" width="12.6328125" style="28" customWidth="1"/>
    <col min="5" max="5" width="2.6328125" style="28" customWidth="1"/>
    <col min="6" max="6" width="14.6328125" style="28" customWidth="1"/>
    <col min="7" max="7" width="5.08984375" style="28" customWidth="1"/>
    <col min="8" max="8" width="5.90625" style="28" customWidth="1"/>
    <col min="9" max="14" width="5.08984375" style="28" customWidth="1"/>
    <col min="15" max="16384" width="10.6328125" style="28"/>
  </cols>
  <sheetData>
    <row r="1" spans="1:14" ht="20.149999999999999" customHeight="1">
      <c r="A1" s="1009" t="s">
        <v>399</v>
      </c>
      <c r="B1" s="1009"/>
      <c r="C1" s="1009"/>
      <c r="D1" s="1009"/>
      <c r="E1" s="1009"/>
      <c r="F1" s="1009"/>
      <c r="G1" s="1009"/>
      <c r="H1" s="1009"/>
      <c r="I1" s="1009"/>
      <c r="J1" s="1009"/>
      <c r="K1" s="1010"/>
      <c r="L1" s="1010"/>
      <c r="M1" s="1010"/>
      <c r="N1" s="1010"/>
    </row>
    <row r="2" spans="1:14" s="294" customFormat="1" ht="21" customHeight="1">
      <c r="A2" s="13"/>
      <c r="B2" s="953" t="s">
        <v>98</v>
      </c>
      <c r="C2" s="954"/>
      <c r="D2" s="954"/>
      <c r="E2" s="954"/>
      <c r="F2" s="955"/>
      <c r="G2" s="956" t="s">
        <v>113</v>
      </c>
      <c r="H2" s="957"/>
      <c r="I2" s="958" t="s">
        <v>106</v>
      </c>
      <c r="J2" s="956"/>
      <c r="K2" s="954" t="s">
        <v>104</v>
      </c>
      <c r="L2" s="956"/>
      <c r="M2" s="958" t="s">
        <v>105</v>
      </c>
      <c r="N2" s="955"/>
    </row>
    <row r="3" spans="1:14" s="294" customFormat="1" ht="21" customHeight="1">
      <c r="A3" s="13"/>
      <c r="B3" s="947" t="s">
        <v>109</v>
      </c>
      <c r="C3" s="948"/>
      <c r="D3" s="948"/>
      <c r="E3" s="948"/>
      <c r="F3" s="949"/>
      <c r="G3" s="1011">
        <f t="shared" ref="G3:G33" si="0">SUM(I3:N3)</f>
        <v>2552</v>
      </c>
      <c r="H3" s="979"/>
      <c r="I3" s="1012">
        <v>1084</v>
      </c>
      <c r="J3" s="977"/>
      <c r="K3" s="1012">
        <v>868</v>
      </c>
      <c r="L3" s="977"/>
      <c r="M3" s="1012">
        <v>600</v>
      </c>
      <c r="N3" s="1013"/>
    </row>
    <row r="4" spans="1:14" s="294" customFormat="1" ht="21" customHeight="1">
      <c r="A4" s="13"/>
      <c r="B4" s="936" t="s">
        <v>331</v>
      </c>
      <c r="C4" s="937"/>
      <c r="D4" s="937"/>
      <c r="E4" s="937"/>
      <c r="F4" s="938"/>
      <c r="G4" s="943">
        <f t="shared" si="0"/>
        <v>2515</v>
      </c>
      <c r="H4" s="915"/>
      <c r="I4" s="934">
        <v>1067</v>
      </c>
      <c r="J4" s="915"/>
      <c r="K4" s="934">
        <v>859</v>
      </c>
      <c r="L4" s="915"/>
      <c r="M4" s="934">
        <v>589</v>
      </c>
      <c r="N4" s="935"/>
    </row>
    <row r="5" spans="1:14" s="294" customFormat="1" ht="21" customHeight="1">
      <c r="A5" s="13"/>
      <c r="B5" s="1014" t="s">
        <v>326</v>
      </c>
      <c r="C5" s="1015"/>
      <c r="D5" s="1015"/>
      <c r="E5" s="1015"/>
      <c r="F5" s="1016"/>
      <c r="G5" s="1017">
        <f>G4/G3*100</f>
        <v>98.550156739811911</v>
      </c>
      <c r="H5" s="1018"/>
      <c r="I5" s="1017">
        <f t="shared" ref="I5" si="1">I4/I3*100</f>
        <v>98.431734317343171</v>
      </c>
      <c r="J5" s="1018"/>
      <c r="K5" s="1017">
        <f t="shared" ref="K5" si="2">K4/K3*100</f>
        <v>98.963133640552996</v>
      </c>
      <c r="L5" s="1018"/>
      <c r="M5" s="1017">
        <f t="shared" ref="M5" si="3">M4/M3*100</f>
        <v>98.166666666666671</v>
      </c>
      <c r="N5" s="1018"/>
    </row>
    <row r="6" spans="1:14" s="294" customFormat="1" ht="21" customHeight="1">
      <c r="A6" s="13"/>
      <c r="B6" s="1019" t="s">
        <v>66</v>
      </c>
      <c r="C6" s="1020"/>
      <c r="D6" s="1020"/>
      <c r="E6" s="1006" t="s">
        <v>67</v>
      </c>
      <c r="F6" s="949"/>
      <c r="G6" s="976">
        <f t="shared" si="0"/>
        <v>1021</v>
      </c>
      <c r="H6" s="977"/>
      <c r="I6" s="944">
        <v>416</v>
      </c>
      <c r="J6" s="945"/>
      <c r="K6" s="944">
        <v>366</v>
      </c>
      <c r="L6" s="945"/>
      <c r="M6" s="950">
        <v>239</v>
      </c>
      <c r="N6" s="946"/>
    </row>
    <row r="7" spans="1:14" s="294" customFormat="1" ht="21" customHeight="1">
      <c r="A7" s="13"/>
      <c r="B7" s="1021"/>
      <c r="C7" s="959"/>
      <c r="D7" s="959"/>
      <c r="E7" s="997" t="s">
        <v>68</v>
      </c>
      <c r="F7" s="938"/>
      <c r="G7" s="943">
        <f t="shared" si="0"/>
        <v>890</v>
      </c>
      <c r="H7" s="915"/>
      <c r="I7" s="934">
        <v>394</v>
      </c>
      <c r="J7" s="915"/>
      <c r="K7" s="934">
        <v>292</v>
      </c>
      <c r="L7" s="915"/>
      <c r="M7" s="914">
        <v>204</v>
      </c>
      <c r="N7" s="935"/>
    </row>
    <row r="8" spans="1:14" s="294" customFormat="1" ht="21" customHeight="1">
      <c r="A8" s="13"/>
      <c r="B8" s="1021"/>
      <c r="C8" s="959"/>
      <c r="D8" s="959"/>
      <c r="E8" s="997" t="s">
        <v>69</v>
      </c>
      <c r="F8" s="938"/>
      <c r="G8" s="943">
        <f t="shared" si="0"/>
        <v>604</v>
      </c>
      <c r="H8" s="915"/>
      <c r="I8" s="934">
        <v>257</v>
      </c>
      <c r="J8" s="915"/>
      <c r="K8" s="934">
        <v>201</v>
      </c>
      <c r="L8" s="915"/>
      <c r="M8" s="914">
        <v>146</v>
      </c>
      <c r="N8" s="935"/>
    </row>
    <row r="9" spans="1:14" s="294" customFormat="1" ht="21" customHeight="1">
      <c r="A9" s="13"/>
      <c r="B9" s="939" t="s">
        <v>42</v>
      </c>
      <c r="C9" s="903"/>
      <c r="D9" s="940"/>
      <c r="E9" s="997" t="s">
        <v>348</v>
      </c>
      <c r="F9" s="938"/>
      <c r="G9" s="943">
        <f t="shared" si="0"/>
        <v>52</v>
      </c>
      <c r="H9" s="915"/>
      <c r="I9" s="934">
        <v>10</v>
      </c>
      <c r="J9" s="915"/>
      <c r="K9" s="934">
        <v>30</v>
      </c>
      <c r="L9" s="915"/>
      <c r="M9" s="914">
        <v>12</v>
      </c>
      <c r="N9" s="935"/>
    </row>
    <row r="10" spans="1:14" s="294" customFormat="1" ht="21" customHeight="1">
      <c r="A10" s="13"/>
      <c r="B10" s="1001"/>
      <c r="C10" s="1002"/>
      <c r="D10" s="1003"/>
      <c r="E10" s="997" t="s">
        <v>349</v>
      </c>
      <c r="F10" s="938"/>
      <c r="G10" s="943">
        <f t="shared" si="0"/>
        <v>2366</v>
      </c>
      <c r="H10" s="915"/>
      <c r="I10" s="934">
        <v>1023</v>
      </c>
      <c r="J10" s="915"/>
      <c r="K10" s="934">
        <v>790</v>
      </c>
      <c r="L10" s="915"/>
      <c r="M10" s="914">
        <v>553</v>
      </c>
      <c r="N10" s="935"/>
    </row>
    <row r="11" spans="1:14" s="294" customFormat="1" ht="21" customHeight="1">
      <c r="A11" s="13"/>
      <c r="B11" s="1001"/>
      <c r="C11" s="1002"/>
      <c r="D11" s="1003"/>
      <c r="E11" s="997" t="s">
        <v>350</v>
      </c>
      <c r="F11" s="938"/>
      <c r="G11" s="943">
        <f t="shared" si="0"/>
        <v>97</v>
      </c>
      <c r="H11" s="915"/>
      <c r="I11" s="934">
        <v>34</v>
      </c>
      <c r="J11" s="915"/>
      <c r="K11" s="934">
        <v>39</v>
      </c>
      <c r="L11" s="915"/>
      <c r="M11" s="914">
        <v>24</v>
      </c>
      <c r="N11" s="935"/>
    </row>
    <row r="12" spans="1:14" s="294" customFormat="1" ht="21" customHeight="1">
      <c r="A12" s="13"/>
      <c r="B12" s="941"/>
      <c r="C12" s="924"/>
      <c r="D12" s="942"/>
      <c r="E12" s="907" t="s">
        <v>530</v>
      </c>
      <c r="F12" s="909"/>
      <c r="G12" s="293"/>
      <c r="H12" s="289">
        <f>J12+L12+N12</f>
        <v>0</v>
      </c>
      <c r="I12" s="1004">
        <v>0</v>
      </c>
      <c r="J12" s="1005"/>
      <c r="K12" s="413"/>
      <c r="L12" s="289">
        <v>0</v>
      </c>
      <c r="M12" s="288"/>
      <c r="N12" s="414">
        <v>0</v>
      </c>
    </row>
    <row r="13" spans="1:14" s="294" customFormat="1" ht="21" customHeight="1">
      <c r="A13" s="13"/>
      <c r="B13" s="888" t="s">
        <v>190</v>
      </c>
      <c r="C13" s="959" t="s">
        <v>265</v>
      </c>
      <c r="D13" s="959"/>
      <c r="E13" s="997" t="s">
        <v>332</v>
      </c>
      <c r="F13" s="938"/>
      <c r="G13" s="943">
        <f t="shared" si="0"/>
        <v>1971</v>
      </c>
      <c r="H13" s="915"/>
      <c r="I13" s="934">
        <v>876</v>
      </c>
      <c r="J13" s="915"/>
      <c r="K13" s="934">
        <v>636</v>
      </c>
      <c r="L13" s="915"/>
      <c r="M13" s="914">
        <v>459</v>
      </c>
      <c r="N13" s="935"/>
    </row>
    <row r="14" spans="1:14" s="294" customFormat="1" ht="21" customHeight="1">
      <c r="A14" s="13"/>
      <c r="B14" s="998"/>
      <c r="C14" s="959"/>
      <c r="D14" s="959"/>
      <c r="E14" s="997" t="s">
        <v>333</v>
      </c>
      <c r="F14" s="938"/>
      <c r="G14" s="943">
        <f t="shared" si="0"/>
        <v>544</v>
      </c>
      <c r="H14" s="915"/>
      <c r="I14" s="934">
        <v>191</v>
      </c>
      <c r="J14" s="915"/>
      <c r="K14" s="934">
        <v>223</v>
      </c>
      <c r="L14" s="915"/>
      <c r="M14" s="914">
        <v>130</v>
      </c>
      <c r="N14" s="935"/>
    </row>
    <row r="15" spans="1:14" s="294" customFormat="1" ht="21" customHeight="1">
      <c r="A15" s="13"/>
      <c r="B15" s="998"/>
      <c r="C15" s="891" t="s">
        <v>266</v>
      </c>
      <c r="D15" s="995" t="s">
        <v>258</v>
      </c>
      <c r="E15" s="1000"/>
      <c r="F15" s="996"/>
      <c r="G15" s="943">
        <f t="shared" si="0"/>
        <v>42</v>
      </c>
      <c r="H15" s="915"/>
      <c r="I15" s="413"/>
      <c r="J15" s="289">
        <v>17</v>
      </c>
      <c r="K15" s="413"/>
      <c r="L15" s="289">
        <v>19</v>
      </c>
      <c r="M15" s="288"/>
      <c r="N15" s="414">
        <v>6</v>
      </c>
    </row>
    <row r="16" spans="1:14" s="294" customFormat="1" ht="21" customHeight="1">
      <c r="A16" s="13"/>
      <c r="B16" s="998"/>
      <c r="C16" s="926"/>
      <c r="D16" s="29"/>
      <c r="E16" s="910" t="s">
        <v>259</v>
      </c>
      <c r="F16" s="912"/>
      <c r="G16" s="943">
        <f t="shared" si="0"/>
        <v>25</v>
      </c>
      <c r="H16" s="915"/>
      <c r="I16" s="413"/>
      <c r="J16" s="283">
        <v>14</v>
      </c>
      <c r="K16" s="413"/>
      <c r="L16" s="283">
        <v>10</v>
      </c>
      <c r="M16" s="288"/>
      <c r="N16" s="415">
        <v>1</v>
      </c>
    </row>
    <row r="17" spans="1:14" s="294" customFormat="1" ht="21" customHeight="1">
      <c r="A17" s="13"/>
      <c r="B17" s="998"/>
      <c r="C17" s="926"/>
      <c r="D17" s="907" t="s">
        <v>174</v>
      </c>
      <c r="E17" s="908"/>
      <c r="F17" s="909"/>
      <c r="G17" s="943">
        <f t="shared" si="0"/>
        <v>66</v>
      </c>
      <c r="H17" s="915"/>
      <c r="I17" s="413"/>
      <c r="J17" s="289">
        <v>29</v>
      </c>
      <c r="K17" s="413"/>
      <c r="L17" s="289">
        <v>26</v>
      </c>
      <c r="M17" s="288"/>
      <c r="N17" s="414">
        <v>11</v>
      </c>
    </row>
    <row r="18" spans="1:14" s="294" customFormat="1" ht="21" customHeight="1">
      <c r="A18" s="13"/>
      <c r="B18" s="998"/>
      <c r="C18" s="926"/>
      <c r="D18" s="32" t="s">
        <v>216</v>
      </c>
      <c r="E18" s="304"/>
      <c r="F18" s="305"/>
      <c r="G18" s="943">
        <f t="shared" si="0"/>
        <v>6</v>
      </c>
      <c r="H18" s="915"/>
      <c r="I18" s="413"/>
      <c r="J18" s="289">
        <v>3</v>
      </c>
      <c r="K18" s="413"/>
      <c r="L18" s="289">
        <v>2</v>
      </c>
      <c r="M18" s="288"/>
      <c r="N18" s="414">
        <v>1</v>
      </c>
    </row>
    <row r="19" spans="1:14" s="294" customFormat="1" ht="21" customHeight="1">
      <c r="A19" s="13"/>
      <c r="B19" s="998"/>
      <c r="C19" s="926"/>
      <c r="D19" s="907" t="s">
        <v>260</v>
      </c>
      <c r="E19" s="908"/>
      <c r="F19" s="909"/>
      <c r="G19" s="943">
        <f t="shared" si="0"/>
        <v>47</v>
      </c>
      <c r="H19" s="915"/>
      <c r="I19" s="413"/>
      <c r="J19" s="289">
        <v>12</v>
      </c>
      <c r="K19" s="413"/>
      <c r="L19" s="289">
        <v>21</v>
      </c>
      <c r="M19" s="288"/>
      <c r="N19" s="414">
        <v>14</v>
      </c>
    </row>
    <row r="20" spans="1:14" s="294" customFormat="1" ht="21.75" customHeight="1">
      <c r="A20" s="13"/>
      <c r="B20" s="998"/>
      <c r="C20" s="926"/>
      <c r="D20" s="284" t="s">
        <v>177</v>
      </c>
      <c r="E20" s="291"/>
      <c r="F20" s="292"/>
      <c r="G20" s="943">
        <f t="shared" si="0"/>
        <v>17</v>
      </c>
      <c r="H20" s="915"/>
      <c r="I20" s="413"/>
      <c r="J20" s="289">
        <v>9</v>
      </c>
      <c r="K20" s="413"/>
      <c r="L20" s="289">
        <v>8</v>
      </c>
      <c r="M20" s="288"/>
      <c r="N20" s="414" t="s">
        <v>743</v>
      </c>
    </row>
    <row r="21" spans="1:14" s="294" customFormat="1" ht="21" customHeight="1">
      <c r="A21" s="13"/>
      <c r="B21" s="998"/>
      <c r="C21" s="926"/>
      <c r="D21" s="298" t="s">
        <v>178</v>
      </c>
      <c r="E21" s="291"/>
      <c r="F21" s="292"/>
      <c r="G21" s="943">
        <f t="shared" si="0"/>
        <v>21</v>
      </c>
      <c r="H21" s="915"/>
      <c r="I21" s="413"/>
      <c r="J21" s="289">
        <v>9</v>
      </c>
      <c r="K21" s="413"/>
      <c r="L21" s="289">
        <v>5</v>
      </c>
      <c r="M21" s="288"/>
      <c r="N21" s="414">
        <v>7</v>
      </c>
    </row>
    <row r="22" spans="1:14" s="294" customFormat="1" ht="21" customHeight="1">
      <c r="A22" s="13"/>
      <c r="B22" s="998"/>
      <c r="C22" s="926"/>
      <c r="D22" s="923" t="s">
        <v>179</v>
      </c>
      <c r="E22" s="924"/>
      <c r="F22" s="925"/>
      <c r="G22" s="943">
        <f t="shared" si="0"/>
        <v>17</v>
      </c>
      <c r="H22" s="915"/>
      <c r="I22" s="413"/>
      <c r="J22" s="289">
        <v>4</v>
      </c>
      <c r="K22" s="413"/>
      <c r="L22" s="289">
        <v>7</v>
      </c>
      <c r="M22" s="288"/>
      <c r="N22" s="414">
        <v>6</v>
      </c>
    </row>
    <row r="23" spans="1:14" s="294" customFormat="1" ht="21" customHeight="1">
      <c r="A23" s="13"/>
      <c r="B23" s="998"/>
      <c r="C23" s="926"/>
      <c r="D23" s="298" t="s">
        <v>180</v>
      </c>
      <c r="E23" s="291"/>
      <c r="F23" s="292"/>
      <c r="G23" s="943">
        <f t="shared" si="0"/>
        <v>95</v>
      </c>
      <c r="H23" s="915"/>
      <c r="I23" s="413"/>
      <c r="J23" s="289">
        <v>47</v>
      </c>
      <c r="K23" s="413"/>
      <c r="L23" s="289">
        <v>25</v>
      </c>
      <c r="M23" s="288"/>
      <c r="N23" s="414">
        <v>23</v>
      </c>
    </row>
    <row r="24" spans="1:14" s="294" customFormat="1" ht="21" customHeight="1">
      <c r="A24" s="13"/>
      <c r="B24" s="998"/>
      <c r="C24" s="926"/>
      <c r="D24" s="907" t="s">
        <v>255</v>
      </c>
      <c r="E24" s="908"/>
      <c r="F24" s="909"/>
      <c r="G24" s="943">
        <f t="shared" si="0"/>
        <v>44</v>
      </c>
      <c r="H24" s="915"/>
      <c r="I24" s="413"/>
      <c r="J24" s="283">
        <v>15</v>
      </c>
      <c r="K24" s="413"/>
      <c r="L24" s="283">
        <v>20</v>
      </c>
      <c r="M24" s="288"/>
      <c r="N24" s="415">
        <v>9</v>
      </c>
    </row>
    <row r="25" spans="1:14" s="294" customFormat="1" ht="21" customHeight="1">
      <c r="B25" s="998"/>
      <c r="C25" s="926"/>
      <c r="D25" s="907" t="s">
        <v>182</v>
      </c>
      <c r="E25" s="908"/>
      <c r="F25" s="909"/>
      <c r="G25" s="943">
        <f t="shared" si="0"/>
        <v>104</v>
      </c>
      <c r="H25" s="915"/>
      <c r="I25" s="413"/>
      <c r="J25" s="283">
        <v>12</v>
      </c>
      <c r="K25" s="413"/>
      <c r="L25" s="283">
        <v>70</v>
      </c>
      <c r="M25" s="288"/>
      <c r="N25" s="415">
        <v>22</v>
      </c>
    </row>
    <row r="26" spans="1:14" s="294" customFormat="1" ht="21" customHeight="1">
      <c r="B26" s="998"/>
      <c r="C26" s="926"/>
      <c r="D26" s="907" t="s">
        <v>183</v>
      </c>
      <c r="E26" s="908"/>
      <c r="F26" s="909"/>
      <c r="G26" s="943">
        <f t="shared" si="0"/>
        <v>8</v>
      </c>
      <c r="H26" s="915"/>
      <c r="I26" s="413"/>
      <c r="J26" s="283">
        <v>3</v>
      </c>
      <c r="K26" s="413"/>
      <c r="L26" s="283">
        <v>2</v>
      </c>
      <c r="M26" s="288"/>
      <c r="N26" s="415">
        <v>3</v>
      </c>
    </row>
    <row r="27" spans="1:14" s="294" customFormat="1" ht="21" customHeight="1">
      <c r="B27" s="998"/>
      <c r="C27" s="926"/>
      <c r="D27" s="902" t="s">
        <v>184</v>
      </c>
      <c r="E27" s="903"/>
      <c r="F27" s="904"/>
      <c r="G27" s="943">
        <f t="shared" si="0"/>
        <v>3</v>
      </c>
      <c r="H27" s="915"/>
      <c r="I27" s="413"/>
      <c r="J27" s="283">
        <v>1</v>
      </c>
      <c r="K27" s="413"/>
      <c r="L27" s="283">
        <v>1</v>
      </c>
      <c r="M27" s="288"/>
      <c r="N27" s="415">
        <v>1</v>
      </c>
    </row>
    <row r="28" spans="1:14" s="294" customFormat="1" ht="21" customHeight="1">
      <c r="B28" s="998"/>
      <c r="C28" s="926"/>
      <c r="D28" s="33"/>
      <c r="E28" s="995" t="s">
        <v>315</v>
      </c>
      <c r="F28" s="996"/>
      <c r="G28" s="943">
        <f>SUM(I28:N28)</f>
        <v>3</v>
      </c>
      <c r="H28" s="915"/>
      <c r="I28" s="413"/>
      <c r="J28" s="283">
        <v>1</v>
      </c>
      <c r="K28" s="413"/>
      <c r="L28" s="283">
        <v>1</v>
      </c>
      <c r="M28" s="288"/>
      <c r="N28" s="414">
        <v>1</v>
      </c>
    </row>
    <row r="29" spans="1:14" s="294" customFormat="1" ht="21" customHeight="1">
      <c r="B29" s="998"/>
      <c r="C29" s="926"/>
      <c r="D29" s="298" t="s">
        <v>257</v>
      </c>
      <c r="E29" s="299"/>
      <c r="F29" s="297"/>
      <c r="G29" s="943">
        <f>SUM(I29:N29)</f>
        <v>5</v>
      </c>
      <c r="H29" s="915"/>
      <c r="I29" s="413"/>
      <c r="J29" s="283" t="s">
        <v>740</v>
      </c>
      <c r="K29" s="413"/>
      <c r="L29" s="283">
        <v>3</v>
      </c>
      <c r="M29" s="288"/>
      <c r="N29" s="415">
        <v>2</v>
      </c>
    </row>
    <row r="30" spans="1:14" s="294" customFormat="1" ht="21" customHeight="1">
      <c r="B30" s="998"/>
      <c r="C30" s="926"/>
      <c r="D30" s="907" t="s">
        <v>308</v>
      </c>
      <c r="E30" s="908"/>
      <c r="F30" s="909"/>
      <c r="G30" s="943">
        <f>SUM(I30:N30)</f>
        <v>0</v>
      </c>
      <c r="H30" s="915"/>
      <c r="I30" s="413"/>
      <c r="J30" s="283">
        <v>0</v>
      </c>
      <c r="K30" s="413"/>
      <c r="L30" s="283">
        <v>0</v>
      </c>
      <c r="M30" s="288"/>
      <c r="N30" s="415" t="s">
        <v>743</v>
      </c>
    </row>
    <row r="31" spans="1:14" s="294" customFormat="1" ht="21" customHeight="1">
      <c r="B31" s="998"/>
      <c r="C31" s="926"/>
      <c r="D31" s="902" t="s">
        <v>122</v>
      </c>
      <c r="E31" s="903"/>
      <c r="F31" s="904"/>
      <c r="G31" s="943">
        <f t="shared" si="0"/>
        <v>73</v>
      </c>
      <c r="H31" s="915"/>
      <c r="I31" s="413"/>
      <c r="J31" s="283">
        <v>23</v>
      </c>
      <c r="K31" s="413"/>
      <c r="L31" s="283">
        <v>24</v>
      </c>
      <c r="M31" s="288"/>
      <c r="N31" s="415">
        <v>26</v>
      </c>
    </row>
    <row r="32" spans="1:14" s="294" customFormat="1" ht="21" customHeight="1">
      <c r="B32" s="998"/>
      <c r="C32" s="926"/>
      <c r="D32" s="33"/>
      <c r="E32" s="995" t="s">
        <v>261</v>
      </c>
      <c r="F32" s="996"/>
      <c r="G32" s="943">
        <f t="shared" si="0"/>
        <v>73</v>
      </c>
      <c r="H32" s="915"/>
      <c r="I32" s="413"/>
      <c r="J32" s="289">
        <v>23</v>
      </c>
      <c r="K32" s="413"/>
      <c r="L32" s="289">
        <v>24</v>
      </c>
      <c r="M32" s="288"/>
      <c r="N32" s="414">
        <v>26</v>
      </c>
    </row>
    <row r="33" spans="2:14" s="294" customFormat="1" ht="21" customHeight="1">
      <c r="B33" s="998"/>
      <c r="C33" s="926"/>
      <c r="D33" s="907" t="s">
        <v>111</v>
      </c>
      <c r="E33" s="908"/>
      <c r="F33" s="909"/>
      <c r="G33" s="943">
        <f t="shared" si="0"/>
        <v>60</v>
      </c>
      <c r="H33" s="915"/>
      <c r="I33" s="413"/>
      <c r="J33" s="283">
        <v>30</v>
      </c>
      <c r="K33" s="413"/>
      <c r="L33" s="283">
        <v>17</v>
      </c>
      <c r="M33" s="288"/>
      <c r="N33" s="415">
        <v>13</v>
      </c>
    </row>
    <row r="34" spans="2:14" s="294" customFormat="1" ht="21" customHeight="1">
      <c r="B34" s="999"/>
      <c r="C34" s="927"/>
      <c r="D34" s="907" t="s">
        <v>186</v>
      </c>
      <c r="E34" s="908"/>
      <c r="F34" s="909"/>
      <c r="G34" s="943">
        <f t="shared" ref="G34:G54" si="4">SUM(I34:N34)</f>
        <v>608</v>
      </c>
      <c r="H34" s="915"/>
      <c r="I34" s="934">
        <f>SUM(J15,J17:J27,J29:J31,J33)</f>
        <v>214</v>
      </c>
      <c r="J34" s="915"/>
      <c r="K34" s="934">
        <v>250</v>
      </c>
      <c r="L34" s="915"/>
      <c r="M34" s="914">
        <f>SUM(N15,N17:N27,N29:N31,N33)</f>
        <v>144</v>
      </c>
      <c r="N34" s="935"/>
    </row>
    <row r="35" spans="2:14" s="294" customFormat="1" ht="21" customHeight="1">
      <c r="B35" s="983" t="s">
        <v>120</v>
      </c>
      <c r="C35" s="902" t="s">
        <v>262</v>
      </c>
      <c r="D35" s="986"/>
      <c r="E35" s="907" t="s">
        <v>332</v>
      </c>
      <c r="F35" s="908"/>
      <c r="G35" s="943">
        <f t="shared" si="4"/>
        <v>1971</v>
      </c>
      <c r="H35" s="915"/>
      <c r="I35" s="934">
        <v>876</v>
      </c>
      <c r="J35" s="915"/>
      <c r="K35" s="934">
        <v>636</v>
      </c>
      <c r="L35" s="915"/>
      <c r="M35" s="914">
        <v>459</v>
      </c>
      <c r="N35" s="935"/>
    </row>
    <row r="36" spans="2:14" s="294" customFormat="1" ht="21" customHeight="1">
      <c r="B36" s="984"/>
      <c r="C36" s="987"/>
      <c r="D36" s="988"/>
      <c r="E36" s="907" t="s">
        <v>333</v>
      </c>
      <c r="F36" s="908"/>
      <c r="G36" s="943">
        <f t="shared" si="4"/>
        <v>544</v>
      </c>
      <c r="H36" s="915"/>
      <c r="I36" s="934">
        <v>191</v>
      </c>
      <c r="J36" s="915"/>
      <c r="K36" s="934">
        <v>223</v>
      </c>
      <c r="L36" s="915"/>
      <c r="M36" s="914">
        <v>130</v>
      </c>
      <c r="N36" s="935"/>
    </row>
    <row r="37" spans="2:14" s="294" customFormat="1" ht="21" customHeight="1">
      <c r="B37" s="984"/>
      <c r="C37" s="989" t="s">
        <v>54</v>
      </c>
      <c r="D37" s="959" t="s">
        <v>55</v>
      </c>
      <c r="E37" s="959"/>
      <c r="F37" s="960"/>
      <c r="G37" s="943">
        <f t="shared" si="4"/>
        <v>57</v>
      </c>
      <c r="H37" s="915"/>
      <c r="I37" s="934">
        <v>15</v>
      </c>
      <c r="J37" s="915"/>
      <c r="K37" s="934">
        <v>25</v>
      </c>
      <c r="L37" s="915"/>
      <c r="M37" s="914">
        <v>17</v>
      </c>
      <c r="N37" s="935"/>
    </row>
    <row r="38" spans="2:14" s="294" customFormat="1" ht="21" customHeight="1">
      <c r="B38" s="984"/>
      <c r="C38" s="990"/>
      <c r="D38" s="992" t="s">
        <v>56</v>
      </c>
      <c r="E38" s="993"/>
      <c r="F38" s="994"/>
      <c r="G38" s="943">
        <f t="shared" si="4"/>
        <v>141</v>
      </c>
      <c r="H38" s="915"/>
      <c r="I38" s="934">
        <v>27</v>
      </c>
      <c r="J38" s="915"/>
      <c r="K38" s="934">
        <v>76</v>
      </c>
      <c r="L38" s="915"/>
      <c r="M38" s="914">
        <v>38</v>
      </c>
      <c r="N38" s="935"/>
    </row>
    <row r="39" spans="2:14" s="294" customFormat="1" ht="21" customHeight="1">
      <c r="B39" s="984"/>
      <c r="C39" s="990"/>
      <c r="D39" s="959" t="s">
        <v>57</v>
      </c>
      <c r="E39" s="959"/>
      <c r="F39" s="960"/>
      <c r="G39" s="943">
        <f t="shared" si="4"/>
        <v>59</v>
      </c>
      <c r="H39" s="915"/>
      <c r="I39" s="934">
        <v>23</v>
      </c>
      <c r="J39" s="915"/>
      <c r="K39" s="934">
        <v>23</v>
      </c>
      <c r="L39" s="915"/>
      <c r="M39" s="914">
        <v>13</v>
      </c>
      <c r="N39" s="935"/>
    </row>
    <row r="40" spans="2:14" s="294" customFormat="1" ht="21" customHeight="1">
      <c r="B40" s="984"/>
      <c r="C40" s="990"/>
      <c r="D40" s="959" t="s">
        <v>59</v>
      </c>
      <c r="E40" s="959"/>
      <c r="F40" s="960"/>
      <c r="G40" s="943">
        <f t="shared" si="4"/>
        <v>0</v>
      </c>
      <c r="H40" s="915"/>
      <c r="I40" s="916" t="s">
        <v>740</v>
      </c>
      <c r="J40" s="906"/>
      <c r="K40" s="916" t="s">
        <v>741</v>
      </c>
      <c r="L40" s="906"/>
      <c r="M40" s="982" t="s">
        <v>743</v>
      </c>
      <c r="N40" s="919"/>
    </row>
    <row r="41" spans="2:14" s="294" customFormat="1" ht="20.75" customHeight="1">
      <c r="B41" s="985"/>
      <c r="C41" s="991"/>
      <c r="D41" s="961" t="s">
        <v>58</v>
      </c>
      <c r="E41" s="961"/>
      <c r="F41" s="962"/>
      <c r="G41" s="966">
        <f t="shared" si="4"/>
        <v>287</v>
      </c>
      <c r="H41" s="967"/>
      <c r="I41" s="968">
        <v>126</v>
      </c>
      <c r="J41" s="967"/>
      <c r="K41" s="968">
        <v>99</v>
      </c>
      <c r="L41" s="967"/>
      <c r="M41" s="969">
        <v>62</v>
      </c>
      <c r="N41" s="970"/>
    </row>
    <row r="42" spans="2:14" s="294" customFormat="1" ht="20.149999999999999" customHeight="1">
      <c r="B42" s="974" t="s">
        <v>204</v>
      </c>
      <c r="C42" s="36" t="s">
        <v>191</v>
      </c>
      <c r="D42" s="34"/>
      <c r="E42" s="34"/>
      <c r="F42" s="31"/>
      <c r="G42" s="976">
        <f t="shared" si="4"/>
        <v>2292</v>
      </c>
      <c r="H42" s="977"/>
      <c r="I42" s="978">
        <v>994</v>
      </c>
      <c r="J42" s="979"/>
      <c r="K42" s="978">
        <v>764</v>
      </c>
      <c r="L42" s="979"/>
      <c r="M42" s="980">
        <v>534</v>
      </c>
      <c r="N42" s="981"/>
    </row>
    <row r="43" spans="2:14" s="294" customFormat="1" ht="20.149999999999999" customHeight="1">
      <c r="B43" s="974"/>
      <c r="C43" s="296" t="s">
        <v>192</v>
      </c>
      <c r="D43" s="34"/>
      <c r="E43" s="34"/>
      <c r="F43" s="35"/>
      <c r="G43" s="943">
        <f t="shared" si="4"/>
        <v>223</v>
      </c>
      <c r="H43" s="915"/>
      <c r="I43" s="934">
        <v>73</v>
      </c>
      <c r="J43" s="915"/>
      <c r="K43" s="916">
        <v>95</v>
      </c>
      <c r="L43" s="973"/>
      <c r="M43" s="916">
        <v>55</v>
      </c>
      <c r="N43" s="919"/>
    </row>
    <row r="44" spans="2:14" s="294" customFormat="1" ht="20.149999999999999" customHeight="1">
      <c r="B44" s="974"/>
      <c r="C44" s="891" t="s">
        <v>193</v>
      </c>
      <c r="D44" s="910" t="s">
        <v>194</v>
      </c>
      <c r="E44" s="911"/>
      <c r="F44" s="912"/>
      <c r="G44" s="943">
        <f t="shared" si="4"/>
        <v>142</v>
      </c>
      <c r="H44" s="915"/>
      <c r="I44" s="916">
        <v>57</v>
      </c>
      <c r="J44" s="906"/>
      <c r="K44" s="916">
        <v>42</v>
      </c>
      <c r="L44" s="973"/>
      <c r="M44" s="916">
        <v>43</v>
      </c>
      <c r="N44" s="919"/>
    </row>
    <row r="45" spans="2:14" s="294" customFormat="1" ht="20.149999999999999" customHeight="1">
      <c r="B45" s="974"/>
      <c r="C45" s="926"/>
      <c r="D45" s="910" t="s">
        <v>195</v>
      </c>
      <c r="E45" s="911"/>
      <c r="F45" s="912"/>
      <c r="G45" s="943">
        <f t="shared" si="4"/>
        <v>4</v>
      </c>
      <c r="H45" s="915"/>
      <c r="I45" s="916">
        <v>2</v>
      </c>
      <c r="J45" s="906"/>
      <c r="K45" s="916">
        <v>2</v>
      </c>
      <c r="L45" s="973"/>
      <c r="M45" s="916">
        <v>0</v>
      </c>
      <c r="N45" s="919"/>
    </row>
    <row r="46" spans="2:14" s="294" customFormat="1" ht="20.149999999999999" customHeight="1">
      <c r="B46" s="974"/>
      <c r="C46" s="926"/>
      <c r="D46" s="910" t="s">
        <v>196</v>
      </c>
      <c r="E46" s="911"/>
      <c r="F46" s="912"/>
      <c r="G46" s="943">
        <f t="shared" si="4"/>
        <v>10</v>
      </c>
      <c r="H46" s="915"/>
      <c r="I46" s="916">
        <v>2</v>
      </c>
      <c r="J46" s="973"/>
      <c r="K46" s="916">
        <v>7</v>
      </c>
      <c r="L46" s="973"/>
      <c r="M46" s="916">
        <v>1</v>
      </c>
      <c r="N46" s="919"/>
    </row>
    <row r="47" spans="2:14" s="294" customFormat="1" ht="20.149999999999999" customHeight="1">
      <c r="B47" s="974"/>
      <c r="C47" s="926"/>
      <c r="D47" s="910" t="s">
        <v>197</v>
      </c>
      <c r="E47" s="911"/>
      <c r="F47" s="912"/>
      <c r="G47" s="943">
        <f t="shared" si="4"/>
        <v>8</v>
      </c>
      <c r="H47" s="915"/>
      <c r="I47" s="916">
        <v>1</v>
      </c>
      <c r="J47" s="973"/>
      <c r="K47" s="916">
        <v>6</v>
      </c>
      <c r="L47" s="973"/>
      <c r="M47" s="916">
        <v>1</v>
      </c>
      <c r="N47" s="919"/>
    </row>
    <row r="48" spans="2:14" s="294" customFormat="1" ht="20.149999999999999" customHeight="1">
      <c r="B48" s="974"/>
      <c r="C48" s="926"/>
      <c r="D48" s="910" t="s">
        <v>198</v>
      </c>
      <c r="E48" s="911"/>
      <c r="F48" s="912"/>
      <c r="G48" s="943">
        <f t="shared" si="4"/>
        <v>15</v>
      </c>
      <c r="H48" s="915"/>
      <c r="I48" s="916">
        <v>1</v>
      </c>
      <c r="J48" s="973"/>
      <c r="K48" s="916">
        <v>14</v>
      </c>
      <c r="L48" s="973"/>
      <c r="M48" s="916">
        <v>0</v>
      </c>
      <c r="N48" s="919"/>
    </row>
    <row r="49" spans="1:14" s="294" customFormat="1" ht="20.149999999999999" customHeight="1">
      <c r="B49" s="974"/>
      <c r="C49" s="926"/>
      <c r="D49" s="910" t="s">
        <v>199</v>
      </c>
      <c r="E49" s="911"/>
      <c r="F49" s="912"/>
      <c r="G49" s="943">
        <f t="shared" si="4"/>
        <v>14</v>
      </c>
      <c r="H49" s="915"/>
      <c r="I49" s="916">
        <v>4</v>
      </c>
      <c r="J49" s="973"/>
      <c r="K49" s="916">
        <v>6</v>
      </c>
      <c r="L49" s="973"/>
      <c r="M49" s="916">
        <v>4</v>
      </c>
      <c r="N49" s="919"/>
    </row>
    <row r="50" spans="1:14" s="294" customFormat="1" ht="20.149999999999999" customHeight="1">
      <c r="B50" s="974"/>
      <c r="C50" s="926"/>
      <c r="D50" s="910" t="s">
        <v>200</v>
      </c>
      <c r="E50" s="911"/>
      <c r="F50" s="912"/>
      <c r="G50" s="943">
        <f t="shared" si="4"/>
        <v>21</v>
      </c>
      <c r="H50" s="915"/>
      <c r="I50" s="916">
        <v>6</v>
      </c>
      <c r="J50" s="973"/>
      <c r="K50" s="916">
        <v>11</v>
      </c>
      <c r="L50" s="973"/>
      <c r="M50" s="916">
        <v>4</v>
      </c>
      <c r="N50" s="919"/>
    </row>
    <row r="51" spans="1:14" s="294" customFormat="1" ht="20.149999999999999" customHeight="1">
      <c r="B51" s="974"/>
      <c r="C51" s="926"/>
      <c r="D51" s="910" t="s">
        <v>201</v>
      </c>
      <c r="E51" s="911"/>
      <c r="F51" s="912"/>
      <c r="G51" s="943">
        <f t="shared" si="4"/>
        <v>4</v>
      </c>
      <c r="H51" s="915"/>
      <c r="I51" s="916" t="s">
        <v>740</v>
      </c>
      <c r="J51" s="973"/>
      <c r="K51" s="916">
        <v>4</v>
      </c>
      <c r="L51" s="973"/>
      <c r="M51" s="916">
        <v>0</v>
      </c>
      <c r="N51" s="919"/>
    </row>
    <row r="52" spans="1:14" s="294" customFormat="1" ht="20.149999999999999" customHeight="1">
      <c r="B52" s="974"/>
      <c r="C52" s="926"/>
      <c r="D52" s="910" t="s">
        <v>202</v>
      </c>
      <c r="E52" s="911"/>
      <c r="F52" s="912"/>
      <c r="G52" s="943">
        <f t="shared" si="4"/>
        <v>3</v>
      </c>
      <c r="H52" s="915"/>
      <c r="I52" s="916">
        <v>2</v>
      </c>
      <c r="J52" s="973"/>
      <c r="K52" s="916">
        <v>1</v>
      </c>
      <c r="L52" s="973"/>
      <c r="M52" s="916" t="s">
        <v>743</v>
      </c>
      <c r="N52" s="919"/>
    </row>
    <row r="53" spans="1:14" s="294" customFormat="1" ht="20.149999999999999" customHeight="1">
      <c r="B53" s="974"/>
      <c r="C53" s="926"/>
      <c r="D53" s="910" t="s">
        <v>203</v>
      </c>
      <c r="E53" s="911"/>
      <c r="F53" s="912"/>
      <c r="G53" s="943">
        <f t="shared" si="4"/>
        <v>29</v>
      </c>
      <c r="H53" s="915"/>
      <c r="I53" s="916">
        <v>5</v>
      </c>
      <c r="J53" s="973"/>
      <c r="K53" s="916">
        <v>23</v>
      </c>
      <c r="L53" s="973"/>
      <c r="M53" s="916">
        <v>1</v>
      </c>
      <c r="N53" s="919"/>
    </row>
    <row r="54" spans="1:14" s="294" customFormat="1" ht="20.149999999999999" customHeight="1">
      <c r="B54" s="974"/>
      <c r="C54" s="926"/>
      <c r="D54" s="910" t="s">
        <v>111</v>
      </c>
      <c r="E54" s="911"/>
      <c r="F54" s="912"/>
      <c r="G54" s="943">
        <f t="shared" si="4"/>
        <v>2</v>
      </c>
      <c r="H54" s="915"/>
      <c r="I54" s="916" t="s">
        <v>740</v>
      </c>
      <c r="J54" s="973"/>
      <c r="K54" s="916">
        <v>1</v>
      </c>
      <c r="L54" s="973"/>
      <c r="M54" s="916">
        <v>1</v>
      </c>
      <c r="N54" s="919"/>
    </row>
    <row r="55" spans="1:14" s="294" customFormat="1" ht="20.149999999999999" customHeight="1">
      <c r="B55" s="975"/>
      <c r="C55" s="927"/>
      <c r="D55" s="910" t="s">
        <v>186</v>
      </c>
      <c r="E55" s="911"/>
      <c r="F55" s="912"/>
      <c r="G55" s="943">
        <f>SUM(I55:M55)</f>
        <v>252</v>
      </c>
      <c r="H55" s="915"/>
      <c r="I55" s="916">
        <v>80</v>
      </c>
      <c r="J55" s="973"/>
      <c r="K55" s="916">
        <v>117</v>
      </c>
      <c r="L55" s="973"/>
      <c r="M55" s="916">
        <f>SUM(M44:N54)</f>
        <v>55</v>
      </c>
      <c r="N55" s="919"/>
    </row>
    <row r="56" spans="1:14" s="294" customFormat="1" ht="21" customHeight="1">
      <c r="B56" s="963" t="s">
        <v>60</v>
      </c>
      <c r="C56" s="959" t="s">
        <v>559</v>
      </c>
      <c r="D56" s="959"/>
      <c r="E56" s="959"/>
      <c r="F56" s="960"/>
      <c r="G56" s="943">
        <f>SUM(I56:N56)</f>
        <v>59</v>
      </c>
      <c r="H56" s="915"/>
      <c r="I56" s="934">
        <v>23</v>
      </c>
      <c r="J56" s="915"/>
      <c r="K56" s="934">
        <v>23</v>
      </c>
      <c r="L56" s="915"/>
      <c r="M56" s="914">
        <v>13</v>
      </c>
      <c r="N56" s="935"/>
    </row>
    <row r="57" spans="1:14" s="294" customFormat="1" ht="21" customHeight="1">
      <c r="B57" s="964"/>
      <c r="C57" s="959" t="s">
        <v>560</v>
      </c>
      <c r="D57" s="959"/>
      <c r="E57" s="959"/>
      <c r="F57" s="960"/>
      <c r="G57" s="943">
        <f>SUM(I57:N57)</f>
        <v>56</v>
      </c>
      <c r="H57" s="915"/>
      <c r="I57" s="934">
        <v>21</v>
      </c>
      <c r="J57" s="915"/>
      <c r="K57" s="934">
        <v>24</v>
      </c>
      <c r="L57" s="915"/>
      <c r="M57" s="914">
        <v>11</v>
      </c>
      <c r="N57" s="935"/>
    </row>
    <row r="58" spans="1:14" s="294" customFormat="1" ht="21" customHeight="1">
      <c r="B58" s="964"/>
      <c r="C58" s="971" t="s">
        <v>61</v>
      </c>
      <c r="D58" s="959" t="s">
        <v>62</v>
      </c>
      <c r="E58" s="959"/>
      <c r="F58" s="960"/>
      <c r="G58" s="943">
        <f>SUM(I58:N58)</f>
        <v>23</v>
      </c>
      <c r="H58" s="915"/>
      <c r="I58" s="934">
        <v>8</v>
      </c>
      <c r="J58" s="915"/>
      <c r="K58" s="934">
        <v>10</v>
      </c>
      <c r="L58" s="915"/>
      <c r="M58" s="914">
        <v>5</v>
      </c>
      <c r="N58" s="935"/>
    </row>
    <row r="59" spans="1:14" s="294" customFormat="1" ht="21" customHeight="1">
      <c r="B59" s="965"/>
      <c r="C59" s="972"/>
      <c r="D59" s="961" t="s">
        <v>63</v>
      </c>
      <c r="E59" s="961"/>
      <c r="F59" s="962"/>
      <c r="G59" s="966">
        <f>SUM(I59:N59)</f>
        <v>33</v>
      </c>
      <c r="H59" s="967"/>
      <c r="I59" s="968">
        <v>13</v>
      </c>
      <c r="J59" s="967"/>
      <c r="K59" s="968">
        <v>14</v>
      </c>
      <c r="L59" s="967"/>
      <c r="M59" s="969">
        <v>6</v>
      </c>
      <c r="N59" s="970"/>
    </row>
    <row r="60" spans="1:14" s="294" customFormat="1" ht="20.149999999999999" customHeight="1">
      <c r="B60" s="83" t="s">
        <v>531</v>
      </c>
      <c r="C60" s="951" t="s">
        <v>532</v>
      </c>
      <c r="D60" s="951"/>
      <c r="E60" s="951"/>
      <c r="F60" s="951"/>
      <c r="G60" s="951"/>
      <c r="H60" s="951"/>
      <c r="I60" s="951"/>
      <c r="J60" s="951"/>
      <c r="K60" s="951"/>
      <c r="L60" s="951"/>
      <c r="M60" s="951"/>
    </row>
    <row r="61" spans="1:14" s="294" customFormat="1" ht="20.149999999999999" customHeight="1">
      <c r="C61" s="294" t="s">
        <v>533</v>
      </c>
    </row>
    <row r="62" spans="1:14" s="294" customFormat="1" ht="16.5" customHeight="1">
      <c r="A62" s="13"/>
      <c r="B62" s="13"/>
      <c r="C62" s="951"/>
      <c r="D62" s="951"/>
      <c r="E62" s="951"/>
      <c r="F62" s="951"/>
      <c r="G62" s="951"/>
      <c r="H62" s="951"/>
      <c r="I62" s="951"/>
      <c r="J62" s="951"/>
      <c r="K62" s="951"/>
      <c r="L62" s="951"/>
      <c r="M62" s="951"/>
      <c r="N62" s="951"/>
    </row>
    <row r="63" spans="1:14" ht="20.149999999999999" customHeight="1">
      <c r="B63" s="952" t="s">
        <v>400</v>
      </c>
      <c r="C63" s="952"/>
      <c r="D63" s="952"/>
      <c r="E63" s="952"/>
      <c r="F63" s="952"/>
      <c r="G63" s="952"/>
      <c r="H63" s="952"/>
      <c r="I63" s="952"/>
      <c r="J63" s="952"/>
      <c r="K63" s="952"/>
    </row>
    <row r="64" spans="1:14" s="294" customFormat="1" ht="20.149999999999999" customHeight="1">
      <c r="A64" s="13"/>
      <c r="B64" s="953" t="s">
        <v>98</v>
      </c>
      <c r="C64" s="954"/>
      <c r="D64" s="954"/>
      <c r="E64" s="954"/>
      <c r="F64" s="955"/>
      <c r="G64" s="956" t="s">
        <v>113</v>
      </c>
      <c r="H64" s="957"/>
      <c r="I64" s="958" t="s">
        <v>106</v>
      </c>
      <c r="J64" s="956"/>
      <c r="K64" s="954" t="s">
        <v>104</v>
      </c>
      <c r="L64" s="956"/>
      <c r="M64" s="958" t="s">
        <v>105</v>
      </c>
      <c r="N64" s="955"/>
    </row>
    <row r="65" spans="1:14" s="294" customFormat="1" ht="20.149999999999999" customHeight="1">
      <c r="A65" s="13"/>
      <c r="B65" s="947" t="s">
        <v>561</v>
      </c>
      <c r="C65" s="948"/>
      <c r="D65" s="948"/>
      <c r="E65" s="948"/>
      <c r="F65" s="949"/>
      <c r="G65" s="950">
        <f t="shared" ref="G65:G70" si="5">SUM(I65:N65)</f>
        <v>59</v>
      </c>
      <c r="H65" s="945"/>
      <c r="I65" s="944">
        <v>23</v>
      </c>
      <c r="J65" s="945"/>
      <c r="K65" s="944">
        <v>23</v>
      </c>
      <c r="L65" s="945"/>
      <c r="M65" s="944">
        <v>13</v>
      </c>
      <c r="N65" s="946"/>
    </row>
    <row r="66" spans="1:14" s="294" customFormat="1" ht="20.149999999999999" customHeight="1">
      <c r="A66" s="13"/>
      <c r="B66" s="936" t="s">
        <v>562</v>
      </c>
      <c r="C66" s="937"/>
      <c r="D66" s="937"/>
      <c r="E66" s="937"/>
      <c r="F66" s="938"/>
      <c r="G66" s="914">
        <f t="shared" si="5"/>
        <v>56</v>
      </c>
      <c r="H66" s="915"/>
      <c r="I66" s="934">
        <v>21</v>
      </c>
      <c r="J66" s="915"/>
      <c r="K66" s="934">
        <v>24</v>
      </c>
      <c r="L66" s="915"/>
      <c r="M66" s="934">
        <v>11</v>
      </c>
      <c r="N66" s="935"/>
    </row>
    <row r="67" spans="1:14" ht="20.149999999999999" customHeight="1">
      <c r="B67" s="939" t="s">
        <v>534</v>
      </c>
      <c r="C67" s="903"/>
      <c r="D67" s="903"/>
      <c r="E67" s="940"/>
      <c r="F67" s="300" t="s">
        <v>332</v>
      </c>
      <c r="G67" s="943">
        <f t="shared" si="5"/>
        <v>23</v>
      </c>
      <c r="H67" s="915"/>
      <c r="I67" s="944">
        <v>8</v>
      </c>
      <c r="J67" s="945"/>
      <c r="K67" s="944">
        <v>10</v>
      </c>
      <c r="L67" s="945"/>
      <c r="M67" s="944">
        <v>5</v>
      </c>
      <c r="N67" s="946"/>
    </row>
    <row r="68" spans="1:14" ht="20.149999999999999" customHeight="1">
      <c r="B68" s="941"/>
      <c r="C68" s="924"/>
      <c r="D68" s="924"/>
      <c r="E68" s="942"/>
      <c r="F68" s="298" t="s">
        <v>333</v>
      </c>
      <c r="G68" s="943">
        <f t="shared" si="5"/>
        <v>33</v>
      </c>
      <c r="H68" s="915"/>
      <c r="I68" s="934">
        <v>13</v>
      </c>
      <c r="J68" s="915"/>
      <c r="K68" s="934">
        <v>14</v>
      </c>
      <c r="L68" s="915"/>
      <c r="M68" s="934">
        <v>6</v>
      </c>
      <c r="N68" s="935"/>
    </row>
    <row r="69" spans="1:14" ht="20.149999999999999" customHeight="1">
      <c r="B69" s="888" t="s">
        <v>276</v>
      </c>
      <c r="C69" s="931" t="s">
        <v>173</v>
      </c>
      <c r="D69" s="902" t="s">
        <v>205</v>
      </c>
      <c r="E69" s="903"/>
      <c r="F69" s="904"/>
      <c r="G69" s="914">
        <f t="shared" si="5"/>
        <v>10</v>
      </c>
      <c r="H69" s="915"/>
      <c r="I69" s="934">
        <v>4</v>
      </c>
      <c r="J69" s="915"/>
      <c r="K69" s="934">
        <v>3</v>
      </c>
      <c r="L69" s="915"/>
      <c r="M69" s="934">
        <v>3</v>
      </c>
      <c r="N69" s="935"/>
    </row>
    <row r="70" spans="1:14" ht="20.149999999999999" customHeight="1">
      <c r="B70" s="889"/>
      <c r="C70" s="932"/>
      <c r="D70" s="907" t="s">
        <v>206</v>
      </c>
      <c r="E70" s="908"/>
      <c r="F70" s="909"/>
      <c r="G70" s="914">
        <f t="shared" si="5"/>
        <v>1</v>
      </c>
      <c r="H70" s="915"/>
      <c r="I70" s="916" t="s">
        <v>740</v>
      </c>
      <c r="J70" s="906"/>
      <c r="K70" s="916">
        <v>1</v>
      </c>
      <c r="L70" s="906"/>
      <c r="M70" s="916">
        <f>-M71</f>
        <v>0</v>
      </c>
      <c r="N70" s="919"/>
    </row>
    <row r="71" spans="1:14" ht="20.149999999999999" customHeight="1">
      <c r="B71" s="889"/>
      <c r="C71" s="932"/>
      <c r="D71" s="907" t="s">
        <v>284</v>
      </c>
      <c r="E71" s="908"/>
      <c r="F71" s="909"/>
      <c r="G71" s="916">
        <f t="shared" ref="G71:G134" si="6">SUM(I71:N71)</f>
        <v>0</v>
      </c>
      <c r="H71" s="906"/>
      <c r="I71" s="916">
        <v>0</v>
      </c>
      <c r="J71" s="906"/>
      <c r="K71" s="916">
        <v>0</v>
      </c>
      <c r="L71" s="906"/>
      <c r="M71" s="916">
        <v>0</v>
      </c>
      <c r="N71" s="919"/>
    </row>
    <row r="72" spans="1:14" ht="20.149999999999999" customHeight="1">
      <c r="B72" s="889"/>
      <c r="C72" s="932"/>
      <c r="D72" s="907" t="s">
        <v>309</v>
      </c>
      <c r="E72" s="908"/>
      <c r="F72" s="909"/>
      <c r="G72" s="916">
        <f t="shared" si="6"/>
        <v>0</v>
      </c>
      <c r="H72" s="906"/>
      <c r="I72" s="916" t="s">
        <v>740</v>
      </c>
      <c r="J72" s="906"/>
      <c r="K72" s="916">
        <v>0</v>
      </c>
      <c r="L72" s="906"/>
      <c r="M72" s="916">
        <v>0</v>
      </c>
      <c r="N72" s="919"/>
    </row>
    <row r="73" spans="1:14" ht="20.149999999999999" customHeight="1">
      <c r="B73" s="889"/>
      <c r="C73" s="932"/>
      <c r="D73" s="907" t="s">
        <v>111</v>
      </c>
      <c r="E73" s="908"/>
      <c r="F73" s="909"/>
      <c r="G73" s="914">
        <f t="shared" si="6"/>
        <v>0</v>
      </c>
      <c r="H73" s="915"/>
      <c r="I73" s="916">
        <v>0</v>
      </c>
      <c r="J73" s="906"/>
      <c r="K73" s="916">
        <v>0</v>
      </c>
      <c r="L73" s="906"/>
      <c r="M73" s="916">
        <v>0</v>
      </c>
      <c r="N73" s="919"/>
    </row>
    <row r="74" spans="1:14" ht="20.149999999999999" customHeight="1">
      <c r="B74" s="889"/>
      <c r="C74" s="933"/>
      <c r="D74" s="923" t="s">
        <v>186</v>
      </c>
      <c r="E74" s="924"/>
      <c r="F74" s="925"/>
      <c r="G74" s="914">
        <f t="shared" si="6"/>
        <v>11</v>
      </c>
      <c r="H74" s="915"/>
      <c r="I74" s="916">
        <v>4</v>
      </c>
      <c r="J74" s="906"/>
      <c r="K74" s="916">
        <f>SUM(K69:L73)</f>
        <v>4</v>
      </c>
      <c r="L74" s="906"/>
      <c r="M74" s="916">
        <f>SUM(M69:N73)</f>
        <v>3</v>
      </c>
      <c r="N74" s="919"/>
    </row>
    <row r="75" spans="1:14" ht="20.149999999999999" customHeight="1">
      <c r="B75" s="889"/>
      <c r="C75" s="891" t="s">
        <v>174</v>
      </c>
      <c r="D75" s="907" t="s">
        <v>285</v>
      </c>
      <c r="E75" s="908"/>
      <c r="F75" s="909"/>
      <c r="G75" s="916">
        <f t="shared" si="6"/>
        <v>1</v>
      </c>
      <c r="H75" s="906"/>
      <c r="I75" s="916">
        <v>1</v>
      </c>
      <c r="J75" s="906"/>
      <c r="K75" s="916">
        <v>0</v>
      </c>
      <c r="L75" s="906"/>
      <c r="M75" s="916">
        <v>0</v>
      </c>
      <c r="N75" s="919"/>
    </row>
    <row r="76" spans="1:14" ht="20.149999999999999" customHeight="1">
      <c r="B76" s="889"/>
      <c r="C76" s="926"/>
      <c r="D76" s="907" t="s">
        <v>213</v>
      </c>
      <c r="E76" s="908"/>
      <c r="F76" s="909"/>
      <c r="G76" s="914">
        <f t="shared" si="6"/>
        <v>0</v>
      </c>
      <c r="H76" s="915"/>
      <c r="I76" s="916">
        <v>0</v>
      </c>
      <c r="J76" s="906"/>
      <c r="K76" s="916">
        <v>0</v>
      </c>
      <c r="L76" s="906"/>
      <c r="M76" s="916" t="s">
        <v>743</v>
      </c>
      <c r="N76" s="919"/>
    </row>
    <row r="77" spans="1:14" ht="20.149999999999999" customHeight="1">
      <c r="B77" s="889"/>
      <c r="C77" s="926"/>
      <c r="D77" s="907" t="s">
        <v>310</v>
      </c>
      <c r="E77" s="908"/>
      <c r="F77" s="909"/>
      <c r="G77" s="916">
        <f t="shared" si="6"/>
        <v>0</v>
      </c>
      <c r="H77" s="906"/>
      <c r="I77" s="916">
        <v>0</v>
      </c>
      <c r="J77" s="906"/>
      <c r="K77" s="916">
        <v>0</v>
      </c>
      <c r="L77" s="906"/>
      <c r="M77" s="916">
        <v>0</v>
      </c>
      <c r="N77" s="919"/>
    </row>
    <row r="78" spans="1:14" ht="20.149999999999999" customHeight="1">
      <c r="B78" s="889"/>
      <c r="C78" s="926"/>
      <c r="D78" s="907" t="s">
        <v>111</v>
      </c>
      <c r="E78" s="908"/>
      <c r="F78" s="909"/>
      <c r="G78" s="916">
        <f t="shared" si="6"/>
        <v>0</v>
      </c>
      <c r="H78" s="906"/>
      <c r="I78" s="916">
        <v>0</v>
      </c>
      <c r="J78" s="906"/>
      <c r="K78" s="916">
        <v>0</v>
      </c>
      <c r="L78" s="906"/>
      <c r="M78" s="916">
        <v>0</v>
      </c>
      <c r="N78" s="919"/>
    </row>
    <row r="79" spans="1:14" ht="20.149999999999999" customHeight="1">
      <c r="B79" s="889"/>
      <c r="C79" s="927"/>
      <c r="D79" s="910" t="s">
        <v>186</v>
      </c>
      <c r="E79" s="911"/>
      <c r="F79" s="912"/>
      <c r="G79" s="914">
        <f t="shared" si="6"/>
        <v>1</v>
      </c>
      <c r="H79" s="915"/>
      <c r="I79" s="916">
        <v>1</v>
      </c>
      <c r="J79" s="906"/>
      <c r="K79" s="916">
        <f>SUM(K75:L78)</f>
        <v>0</v>
      </c>
      <c r="L79" s="906"/>
      <c r="M79" s="916">
        <f>SUM(M75:N78)</f>
        <v>0</v>
      </c>
      <c r="N79" s="919"/>
    </row>
    <row r="80" spans="1:14" ht="20.149999999999999" customHeight="1">
      <c r="B80" s="889"/>
      <c r="C80" s="926" t="s">
        <v>216</v>
      </c>
      <c r="D80" s="907" t="s">
        <v>286</v>
      </c>
      <c r="E80" s="908"/>
      <c r="F80" s="909"/>
      <c r="G80" s="916">
        <f t="shared" si="6"/>
        <v>0</v>
      </c>
      <c r="H80" s="906"/>
      <c r="I80" s="916">
        <v>0</v>
      </c>
      <c r="J80" s="906"/>
      <c r="K80" s="916">
        <v>0</v>
      </c>
      <c r="L80" s="906"/>
      <c r="M80" s="916">
        <v>0</v>
      </c>
      <c r="N80" s="919"/>
    </row>
    <row r="81" spans="2:14" ht="20.149999999999999" customHeight="1">
      <c r="B81" s="889"/>
      <c r="C81" s="926"/>
      <c r="D81" s="907" t="s">
        <v>287</v>
      </c>
      <c r="E81" s="908"/>
      <c r="F81" s="909"/>
      <c r="G81" s="905">
        <f t="shared" si="6"/>
        <v>0</v>
      </c>
      <c r="H81" s="906"/>
      <c r="I81" s="916">
        <v>0</v>
      </c>
      <c r="J81" s="906"/>
      <c r="K81" s="916">
        <v>0</v>
      </c>
      <c r="L81" s="906"/>
      <c r="M81" s="916">
        <v>0</v>
      </c>
      <c r="N81" s="919"/>
    </row>
    <row r="82" spans="2:14" ht="20.149999999999999" customHeight="1">
      <c r="B82" s="889"/>
      <c r="C82" s="927"/>
      <c r="D82" s="907" t="s">
        <v>288</v>
      </c>
      <c r="E82" s="908"/>
      <c r="F82" s="909"/>
      <c r="G82" s="916">
        <f t="shared" si="6"/>
        <v>0</v>
      </c>
      <c r="H82" s="906"/>
      <c r="I82" s="916">
        <v>0</v>
      </c>
      <c r="J82" s="906"/>
      <c r="K82" s="916">
        <f>SUM(K80:L81)</f>
        <v>0</v>
      </c>
      <c r="L82" s="906"/>
      <c r="M82" s="916">
        <f>SUM(M80:N81)</f>
        <v>0</v>
      </c>
      <c r="N82" s="919"/>
    </row>
    <row r="83" spans="2:14" ht="20.149999999999999" customHeight="1">
      <c r="B83" s="889"/>
      <c r="C83" s="913" t="s">
        <v>176</v>
      </c>
      <c r="D83" s="902" t="s">
        <v>334</v>
      </c>
      <c r="E83" s="903"/>
      <c r="F83" s="904"/>
      <c r="G83" s="914">
        <f t="shared" si="6"/>
        <v>0</v>
      </c>
      <c r="H83" s="915"/>
      <c r="I83" s="916">
        <v>0</v>
      </c>
      <c r="J83" s="906"/>
      <c r="K83" s="916">
        <v>0</v>
      </c>
      <c r="L83" s="906"/>
      <c r="M83" s="916">
        <v>0</v>
      </c>
      <c r="N83" s="919"/>
    </row>
    <row r="84" spans="2:14" ht="20.149999999999999" customHeight="1">
      <c r="B84" s="889"/>
      <c r="C84" s="913"/>
      <c r="D84" s="907" t="s">
        <v>111</v>
      </c>
      <c r="E84" s="908"/>
      <c r="F84" s="909"/>
      <c r="G84" s="905">
        <f t="shared" si="6"/>
        <v>1</v>
      </c>
      <c r="H84" s="906"/>
      <c r="I84" s="916">
        <v>1</v>
      </c>
      <c r="J84" s="906"/>
      <c r="K84" s="916">
        <v>0</v>
      </c>
      <c r="L84" s="906"/>
      <c r="M84" s="916">
        <v>0</v>
      </c>
      <c r="N84" s="919"/>
    </row>
    <row r="85" spans="2:14" ht="20.149999999999999" customHeight="1">
      <c r="B85" s="889"/>
      <c r="C85" s="913"/>
      <c r="D85" s="923" t="s">
        <v>186</v>
      </c>
      <c r="E85" s="924"/>
      <c r="F85" s="925"/>
      <c r="G85" s="914">
        <f t="shared" si="6"/>
        <v>1</v>
      </c>
      <c r="H85" s="915"/>
      <c r="I85" s="916">
        <v>1</v>
      </c>
      <c r="J85" s="906"/>
      <c r="K85" s="916">
        <f>SUM(K83:L84)</f>
        <v>0</v>
      </c>
      <c r="L85" s="906"/>
      <c r="M85" s="916">
        <f>SUM(M83:N84)</f>
        <v>0</v>
      </c>
      <c r="N85" s="919"/>
    </row>
    <row r="86" spans="2:14" ht="20.149999999999999" customHeight="1">
      <c r="B86" s="889"/>
      <c r="C86" s="913" t="s">
        <v>177</v>
      </c>
      <c r="D86" s="902" t="s">
        <v>289</v>
      </c>
      <c r="E86" s="903"/>
      <c r="F86" s="904"/>
      <c r="G86" s="905">
        <f t="shared" si="6"/>
        <v>0</v>
      </c>
      <c r="H86" s="906"/>
      <c r="I86" s="916">
        <v>0</v>
      </c>
      <c r="J86" s="906"/>
      <c r="K86" s="916">
        <v>0</v>
      </c>
      <c r="L86" s="906"/>
      <c r="M86" s="916">
        <v>0</v>
      </c>
      <c r="N86" s="919"/>
    </row>
    <row r="87" spans="2:14" ht="20.149999999999999" customHeight="1">
      <c r="B87" s="889"/>
      <c r="C87" s="913"/>
      <c r="D87" s="907" t="s">
        <v>311</v>
      </c>
      <c r="E87" s="908"/>
      <c r="F87" s="909"/>
      <c r="G87" s="905">
        <f t="shared" si="6"/>
        <v>0</v>
      </c>
      <c r="H87" s="906"/>
      <c r="I87" s="916">
        <v>0</v>
      </c>
      <c r="J87" s="906"/>
      <c r="K87" s="916">
        <v>0</v>
      </c>
      <c r="L87" s="906"/>
      <c r="M87" s="916">
        <v>0</v>
      </c>
      <c r="N87" s="919"/>
    </row>
    <row r="88" spans="2:14" ht="20.149999999999999" customHeight="1">
      <c r="B88" s="889"/>
      <c r="C88" s="913"/>
      <c r="D88" s="907" t="s">
        <v>290</v>
      </c>
      <c r="E88" s="908"/>
      <c r="F88" s="909"/>
      <c r="G88" s="905">
        <f t="shared" si="6"/>
        <v>0</v>
      </c>
      <c r="H88" s="906"/>
      <c r="I88" s="916" t="s">
        <v>664</v>
      </c>
      <c r="J88" s="906"/>
      <c r="K88" s="916">
        <v>0</v>
      </c>
      <c r="L88" s="906"/>
      <c r="M88" s="916">
        <v>0</v>
      </c>
      <c r="N88" s="919"/>
    </row>
    <row r="89" spans="2:14" ht="20.149999999999999" customHeight="1">
      <c r="B89" s="889"/>
      <c r="C89" s="913"/>
      <c r="D89" s="907" t="s">
        <v>291</v>
      </c>
      <c r="E89" s="908"/>
      <c r="F89" s="909"/>
      <c r="G89" s="914">
        <f t="shared" si="6"/>
        <v>3</v>
      </c>
      <c r="H89" s="915"/>
      <c r="I89" s="916">
        <v>2</v>
      </c>
      <c r="J89" s="906"/>
      <c r="K89" s="916">
        <v>1</v>
      </c>
      <c r="L89" s="906"/>
      <c r="M89" s="916">
        <v>0</v>
      </c>
      <c r="N89" s="919"/>
    </row>
    <row r="90" spans="2:14" ht="20.149999999999999" customHeight="1">
      <c r="B90" s="889"/>
      <c r="C90" s="913"/>
      <c r="D90" s="907" t="s">
        <v>292</v>
      </c>
      <c r="E90" s="908"/>
      <c r="F90" s="909"/>
      <c r="G90" s="905">
        <f t="shared" si="6"/>
        <v>0</v>
      </c>
      <c r="H90" s="906"/>
      <c r="I90" s="916">
        <v>0</v>
      </c>
      <c r="J90" s="906"/>
      <c r="K90" s="916">
        <v>0</v>
      </c>
      <c r="L90" s="906"/>
      <c r="M90" s="916">
        <v>0</v>
      </c>
      <c r="N90" s="919"/>
    </row>
    <row r="91" spans="2:14" ht="20.149999999999999" customHeight="1">
      <c r="B91" s="889"/>
      <c r="C91" s="913"/>
      <c r="D91" s="907" t="s">
        <v>312</v>
      </c>
      <c r="E91" s="908"/>
      <c r="F91" s="909"/>
      <c r="G91" s="905">
        <f t="shared" si="6"/>
        <v>0</v>
      </c>
      <c r="H91" s="906"/>
      <c r="I91" s="916">
        <v>0</v>
      </c>
      <c r="J91" s="906"/>
      <c r="K91" s="916">
        <v>0</v>
      </c>
      <c r="L91" s="906"/>
      <c r="M91" s="916">
        <v>0</v>
      </c>
      <c r="N91" s="919"/>
    </row>
    <row r="92" spans="2:14" ht="20.149999999999999" customHeight="1">
      <c r="B92" s="889"/>
      <c r="C92" s="913"/>
      <c r="D92" s="284" t="s">
        <v>279</v>
      </c>
      <c r="E92" s="285"/>
      <c r="F92" s="286" t="s">
        <v>338</v>
      </c>
      <c r="G92" s="905">
        <f t="shared" si="6"/>
        <v>0</v>
      </c>
      <c r="H92" s="906"/>
      <c r="I92" s="916">
        <v>0</v>
      </c>
      <c r="J92" s="906"/>
      <c r="K92" s="916">
        <v>0</v>
      </c>
      <c r="L92" s="906"/>
      <c r="M92" s="916">
        <v>0</v>
      </c>
      <c r="N92" s="919"/>
    </row>
    <row r="93" spans="2:14" ht="20.149999999999999" customHeight="1">
      <c r="B93" s="889"/>
      <c r="C93" s="913"/>
      <c r="D93" s="907" t="s">
        <v>280</v>
      </c>
      <c r="E93" s="908"/>
      <c r="F93" s="909"/>
      <c r="G93" s="914">
        <f t="shared" si="6"/>
        <v>0</v>
      </c>
      <c r="H93" s="915"/>
      <c r="I93" s="916">
        <v>0</v>
      </c>
      <c r="J93" s="906"/>
      <c r="K93" s="916">
        <v>0</v>
      </c>
      <c r="L93" s="906"/>
      <c r="M93" s="916">
        <v>0</v>
      </c>
      <c r="N93" s="919"/>
    </row>
    <row r="94" spans="2:14" ht="20.149999999999999" customHeight="1">
      <c r="B94" s="889"/>
      <c r="C94" s="913"/>
      <c r="D94" s="928" t="s">
        <v>281</v>
      </c>
      <c r="E94" s="929"/>
      <c r="F94" s="930"/>
      <c r="G94" s="914">
        <f t="shared" si="6"/>
        <v>3</v>
      </c>
      <c r="H94" s="915"/>
      <c r="I94" s="916">
        <v>2</v>
      </c>
      <c r="J94" s="906"/>
      <c r="K94" s="916">
        <f>SUM(K86:L93)</f>
        <v>1</v>
      </c>
      <c r="L94" s="906"/>
      <c r="M94" s="916">
        <f>SUM(M86:N93)</f>
        <v>0</v>
      </c>
      <c r="N94" s="919"/>
    </row>
    <row r="95" spans="2:14" ht="20.149999999999999" customHeight="1">
      <c r="B95" s="889"/>
      <c r="C95" s="891" t="s">
        <v>178</v>
      </c>
      <c r="D95" s="907" t="s">
        <v>293</v>
      </c>
      <c r="E95" s="908"/>
      <c r="F95" s="909"/>
      <c r="G95" s="905">
        <f t="shared" si="6"/>
        <v>0</v>
      </c>
      <c r="H95" s="906"/>
      <c r="I95" s="916">
        <v>0</v>
      </c>
      <c r="J95" s="906"/>
      <c r="K95" s="916">
        <v>0</v>
      </c>
      <c r="L95" s="906"/>
      <c r="M95" s="916">
        <v>0</v>
      </c>
      <c r="N95" s="919"/>
    </row>
    <row r="96" spans="2:14" ht="20.149999999999999" customHeight="1">
      <c r="B96" s="889"/>
      <c r="C96" s="926"/>
      <c r="D96" s="907" t="s">
        <v>294</v>
      </c>
      <c r="E96" s="908"/>
      <c r="F96" s="909"/>
      <c r="G96" s="905">
        <f t="shared" si="6"/>
        <v>0</v>
      </c>
      <c r="H96" s="906"/>
      <c r="I96" s="916">
        <v>0</v>
      </c>
      <c r="J96" s="906"/>
      <c r="K96" s="916">
        <v>0</v>
      </c>
      <c r="L96" s="906"/>
      <c r="M96" s="916">
        <v>0</v>
      </c>
      <c r="N96" s="919"/>
    </row>
    <row r="97" spans="2:14" ht="20.149999999999999" customHeight="1">
      <c r="B97" s="889"/>
      <c r="C97" s="926"/>
      <c r="D97" s="907" t="s">
        <v>313</v>
      </c>
      <c r="E97" s="908"/>
      <c r="F97" s="909"/>
      <c r="G97" s="905">
        <f t="shared" si="6"/>
        <v>1</v>
      </c>
      <c r="H97" s="906"/>
      <c r="I97" s="916">
        <v>1</v>
      </c>
      <c r="J97" s="906"/>
      <c r="K97" s="916" t="s">
        <v>741</v>
      </c>
      <c r="L97" s="906"/>
      <c r="M97" s="916">
        <v>0</v>
      </c>
      <c r="N97" s="919"/>
    </row>
    <row r="98" spans="2:14" ht="20.149999999999999" customHeight="1">
      <c r="B98" s="889"/>
      <c r="C98" s="927"/>
      <c r="D98" s="910" t="s">
        <v>288</v>
      </c>
      <c r="E98" s="911"/>
      <c r="F98" s="912"/>
      <c r="G98" s="905">
        <f t="shared" si="6"/>
        <v>1</v>
      </c>
      <c r="H98" s="906"/>
      <c r="I98" s="916">
        <v>1</v>
      </c>
      <c r="J98" s="906"/>
      <c r="K98" s="916" t="s">
        <v>741</v>
      </c>
      <c r="L98" s="906"/>
      <c r="M98" s="916">
        <f>SUM(M95:N97)</f>
        <v>0</v>
      </c>
      <c r="N98" s="919"/>
    </row>
    <row r="99" spans="2:14" ht="20.149999999999999" customHeight="1">
      <c r="B99" s="889"/>
      <c r="C99" s="891" t="s">
        <v>179</v>
      </c>
      <c r="D99" s="923" t="s">
        <v>295</v>
      </c>
      <c r="E99" s="924"/>
      <c r="F99" s="925"/>
      <c r="G99" s="905">
        <f t="shared" si="6"/>
        <v>0</v>
      </c>
      <c r="H99" s="906"/>
      <c r="I99" s="916">
        <v>0</v>
      </c>
      <c r="J99" s="906"/>
      <c r="K99" s="916">
        <v>0</v>
      </c>
      <c r="L99" s="906"/>
      <c r="M99" s="916">
        <v>0</v>
      </c>
      <c r="N99" s="919"/>
    </row>
    <row r="100" spans="2:14" ht="20.149999999999999" customHeight="1">
      <c r="B100" s="889"/>
      <c r="C100" s="892"/>
      <c r="D100" s="907" t="s">
        <v>296</v>
      </c>
      <c r="E100" s="908"/>
      <c r="F100" s="909"/>
      <c r="G100" s="905">
        <f t="shared" si="6"/>
        <v>0</v>
      </c>
      <c r="H100" s="906"/>
      <c r="I100" s="916">
        <v>0</v>
      </c>
      <c r="J100" s="906"/>
      <c r="K100" s="916">
        <v>0</v>
      </c>
      <c r="L100" s="906"/>
      <c r="M100" s="916">
        <v>0</v>
      </c>
      <c r="N100" s="919"/>
    </row>
    <row r="101" spans="2:14" ht="20.149999999999999" customHeight="1">
      <c r="B101" s="889"/>
      <c r="C101" s="892"/>
      <c r="D101" s="907" t="s">
        <v>307</v>
      </c>
      <c r="E101" s="908"/>
      <c r="F101" s="909"/>
      <c r="G101" s="905">
        <f t="shared" si="6"/>
        <v>0</v>
      </c>
      <c r="H101" s="906"/>
      <c r="I101" s="916">
        <v>0</v>
      </c>
      <c r="J101" s="906"/>
      <c r="K101" s="916">
        <v>0</v>
      </c>
      <c r="L101" s="906"/>
      <c r="M101" s="916">
        <v>0</v>
      </c>
      <c r="N101" s="919"/>
    </row>
    <row r="102" spans="2:14" ht="20.149999999999999" customHeight="1">
      <c r="B102" s="889"/>
      <c r="C102" s="892"/>
      <c r="D102" s="920" t="s">
        <v>232</v>
      </c>
      <c r="E102" s="921"/>
      <c r="F102" s="922"/>
      <c r="G102" s="914">
        <f t="shared" si="6"/>
        <v>3</v>
      </c>
      <c r="H102" s="915"/>
      <c r="I102" s="916">
        <v>0</v>
      </c>
      <c r="J102" s="906"/>
      <c r="K102" s="916">
        <v>3</v>
      </c>
      <c r="L102" s="906"/>
      <c r="M102" s="916">
        <v>0</v>
      </c>
      <c r="N102" s="919"/>
    </row>
    <row r="103" spans="2:14" ht="20.149999999999999" customHeight="1">
      <c r="B103" s="889"/>
      <c r="C103" s="892"/>
      <c r="D103" s="920" t="s">
        <v>297</v>
      </c>
      <c r="E103" s="921"/>
      <c r="F103" s="922"/>
      <c r="G103" s="905">
        <f t="shared" si="6"/>
        <v>0</v>
      </c>
      <c r="H103" s="906"/>
      <c r="I103" s="916">
        <v>0</v>
      </c>
      <c r="J103" s="906"/>
      <c r="K103" s="916">
        <v>0</v>
      </c>
      <c r="L103" s="906"/>
      <c r="M103" s="916">
        <v>0</v>
      </c>
      <c r="N103" s="919"/>
    </row>
    <row r="104" spans="2:14" ht="20.149999999999999" customHeight="1">
      <c r="B104" s="889"/>
      <c r="C104" s="892"/>
      <c r="D104" s="907" t="s">
        <v>298</v>
      </c>
      <c r="E104" s="908"/>
      <c r="F104" s="909"/>
      <c r="G104" s="905">
        <f t="shared" si="6"/>
        <v>0</v>
      </c>
      <c r="H104" s="906"/>
      <c r="I104" s="916">
        <v>0</v>
      </c>
      <c r="J104" s="906"/>
      <c r="K104" s="916">
        <v>0</v>
      </c>
      <c r="L104" s="906"/>
      <c r="M104" s="916">
        <v>0</v>
      </c>
      <c r="N104" s="919"/>
    </row>
    <row r="105" spans="2:14" ht="20.149999999999999" customHeight="1">
      <c r="B105" s="890"/>
      <c r="C105" s="893"/>
      <c r="D105" s="907" t="s">
        <v>299</v>
      </c>
      <c r="E105" s="908"/>
      <c r="F105" s="909"/>
      <c r="G105" s="905">
        <f t="shared" si="6"/>
        <v>0</v>
      </c>
      <c r="H105" s="906"/>
      <c r="I105" s="916">
        <v>0</v>
      </c>
      <c r="J105" s="906"/>
      <c r="K105" s="916">
        <v>0</v>
      </c>
      <c r="L105" s="906"/>
      <c r="M105" s="916">
        <v>0</v>
      </c>
      <c r="N105" s="919"/>
    </row>
    <row r="106" spans="2:14" ht="20.149999999999999" customHeight="1">
      <c r="B106" s="1007" t="s">
        <v>276</v>
      </c>
      <c r="C106" s="891" t="s">
        <v>179</v>
      </c>
      <c r="D106" s="907" t="s">
        <v>300</v>
      </c>
      <c r="E106" s="908"/>
      <c r="F106" s="909"/>
      <c r="G106" s="905">
        <f t="shared" si="6"/>
        <v>0</v>
      </c>
      <c r="H106" s="906"/>
      <c r="I106" s="916">
        <v>0</v>
      </c>
      <c r="J106" s="906"/>
      <c r="K106" s="916">
        <v>0</v>
      </c>
      <c r="L106" s="906"/>
      <c r="M106" s="916">
        <v>0</v>
      </c>
      <c r="N106" s="919"/>
    </row>
    <row r="107" spans="2:14" ht="20.149999999999999" customHeight="1">
      <c r="B107" s="1007"/>
      <c r="C107" s="892"/>
      <c r="D107" s="907" t="s">
        <v>301</v>
      </c>
      <c r="E107" s="908"/>
      <c r="F107" s="909"/>
      <c r="G107" s="905">
        <f t="shared" si="6"/>
        <v>0</v>
      </c>
      <c r="H107" s="906"/>
      <c r="I107" s="916">
        <v>0</v>
      </c>
      <c r="J107" s="906"/>
      <c r="K107" s="916">
        <v>0</v>
      </c>
      <c r="L107" s="906"/>
      <c r="M107" s="916">
        <v>0</v>
      </c>
      <c r="N107" s="919"/>
    </row>
    <row r="108" spans="2:14" ht="20.149999999999999" customHeight="1">
      <c r="B108" s="1007"/>
      <c r="C108" s="892"/>
      <c r="D108" s="910" t="s">
        <v>302</v>
      </c>
      <c r="E108" s="911"/>
      <c r="F108" s="912"/>
      <c r="G108" s="905">
        <f t="shared" si="6"/>
        <v>0</v>
      </c>
      <c r="H108" s="906"/>
      <c r="I108" s="916">
        <v>0</v>
      </c>
      <c r="J108" s="906"/>
      <c r="K108" s="916">
        <v>0</v>
      </c>
      <c r="L108" s="906"/>
      <c r="M108" s="916">
        <v>0</v>
      </c>
      <c r="N108" s="919"/>
    </row>
    <row r="109" spans="2:14" ht="20.149999999999999" customHeight="1">
      <c r="B109" s="1007"/>
      <c r="C109" s="892"/>
      <c r="D109" s="907" t="s">
        <v>303</v>
      </c>
      <c r="E109" s="908"/>
      <c r="F109" s="909"/>
      <c r="G109" s="914">
        <f t="shared" si="6"/>
        <v>1</v>
      </c>
      <c r="H109" s="915"/>
      <c r="I109" s="916">
        <v>0</v>
      </c>
      <c r="J109" s="906"/>
      <c r="K109" s="916">
        <v>1</v>
      </c>
      <c r="L109" s="906"/>
      <c r="M109" s="916">
        <v>0</v>
      </c>
      <c r="N109" s="919"/>
    </row>
    <row r="110" spans="2:14" ht="20.149999999999999" customHeight="1">
      <c r="B110" s="1007"/>
      <c r="C110" s="892"/>
      <c r="D110" s="907" t="s">
        <v>280</v>
      </c>
      <c r="E110" s="908"/>
      <c r="F110" s="909"/>
      <c r="G110" s="914">
        <f t="shared" si="6"/>
        <v>1</v>
      </c>
      <c r="H110" s="915"/>
      <c r="I110" s="916">
        <v>1</v>
      </c>
      <c r="J110" s="906"/>
      <c r="K110" s="916">
        <v>0</v>
      </c>
      <c r="L110" s="906"/>
      <c r="M110" s="916">
        <v>0</v>
      </c>
      <c r="N110" s="919"/>
    </row>
    <row r="111" spans="2:14" ht="20.149999999999999" customHeight="1">
      <c r="B111" s="1007"/>
      <c r="C111" s="893"/>
      <c r="D111" s="907" t="s">
        <v>186</v>
      </c>
      <c r="E111" s="908"/>
      <c r="F111" s="909"/>
      <c r="G111" s="914">
        <f t="shared" si="6"/>
        <v>5</v>
      </c>
      <c r="H111" s="915"/>
      <c r="I111" s="916">
        <v>1</v>
      </c>
      <c r="J111" s="906"/>
      <c r="K111" s="916">
        <f>SUM(K99:L110)</f>
        <v>4</v>
      </c>
      <c r="L111" s="906"/>
      <c r="M111" s="916">
        <v>0</v>
      </c>
      <c r="N111" s="919"/>
    </row>
    <row r="112" spans="2:14" ht="20.149999999999999" customHeight="1">
      <c r="B112" s="1007"/>
      <c r="C112" s="913" t="s">
        <v>180</v>
      </c>
      <c r="D112" s="907" t="s">
        <v>314</v>
      </c>
      <c r="E112" s="908"/>
      <c r="F112" s="909"/>
      <c r="G112" s="905">
        <f t="shared" si="6"/>
        <v>1</v>
      </c>
      <c r="H112" s="906"/>
      <c r="I112" s="916">
        <v>1</v>
      </c>
      <c r="J112" s="906"/>
      <c r="K112" s="916" t="s">
        <v>741</v>
      </c>
      <c r="L112" s="906"/>
      <c r="M112" s="916">
        <v>0</v>
      </c>
      <c r="N112" s="919"/>
    </row>
    <row r="113" spans="2:14" ht="20.149999999999999" customHeight="1">
      <c r="B113" s="1007"/>
      <c r="C113" s="913"/>
      <c r="D113" s="907" t="s">
        <v>304</v>
      </c>
      <c r="E113" s="908"/>
      <c r="F113" s="909"/>
      <c r="G113" s="905">
        <f t="shared" si="6"/>
        <v>0</v>
      </c>
      <c r="H113" s="906"/>
      <c r="I113" s="916">
        <v>0</v>
      </c>
      <c r="J113" s="906"/>
      <c r="K113" s="916">
        <v>0</v>
      </c>
      <c r="L113" s="906"/>
      <c r="M113" s="916">
        <v>0</v>
      </c>
      <c r="N113" s="919"/>
    </row>
    <row r="114" spans="2:14" ht="20.149999999999999" customHeight="1">
      <c r="B114" s="1007"/>
      <c r="C114" s="913"/>
      <c r="D114" s="907" t="s">
        <v>305</v>
      </c>
      <c r="E114" s="908"/>
      <c r="F114" s="909"/>
      <c r="G114" s="914">
        <f t="shared" si="6"/>
        <v>2</v>
      </c>
      <c r="H114" s="915"/>
      <c r="I114" s="916">
        <v>1</v>
      </c>
      <c r="J114" s="906"/>
      <c r="K114" s="916">
        <v>1</v>
      </c>
      <c r="L114" s="906"/>
      <c r="M114" s="916">
        <v>0</v>
      </c>
      <c r="N114" s="919"/>
    </row>
    <row r="115" spans="2:14" ht="20.149999999999999" customHeight="1">
      <c r="B115" s="1007"/>
      <c r="C115" s="913"/>
      <c r="D115" s="284" t="s">
        <v>111</v>
      </c>
      <c r="E115" s="285"/>
      <c r="F115" s="286"/>
      <c r="G115" s="905">
        <f t="shared" si="6"/>
        <v>4</v>
      </c>
      <c r="H115" s="906"/>
      <c r="I115" s="916">
        <v>1</v>
      </c>
      <c r="J115" s="906"/>
      <c r="K115" s="916">
        <v>3</v>
      </c>
      <c r="L115" s="906"/>
      <c r="M115" s="916">
        <v>0</v>
      </c>
      <c r="N115" s="919"/>
    </row>
    <row r="116" spans="2:14" ht="20.149999999999999" customHeight="1">
      <c r="B116" s="1007"/>
      <c r="C116" s="913"/>
      <c r="D116" s="910" t="s">
        <v>186</v>
      </c>
      <c r="E116" s="911"/>
      <c r="F116" s="912"/>
      <c r="G116" s="914">
        <f t="shared" si="6"/>
        <v>7</v>
      </c>
      <c r="H116" s="915"/>
      <c r="I116" s="916">
        <v>3</v>
      </c>
      <c r="J116" s="906"/>
      <c r="K116" s="916">
        <f>SUM(K112:L115)</f>
        <v>4</v>
      </c>
      <c r="L116" s="906"/>
      <c r="M116" s="916">
        <v>0</v>
      </c>
      <c r="N116" s="919"/>
    </row>
    <row r="117" spans="2:14" ht="20.149999999999999" customHeight="1">
      <c r="B117" s="1007"/>
      <c r="C117" s="913" t="s">
        <v>255</v>
      </c>
      <c r="D117" s="907" t="s">
        <v>306</v>
      </c>
      <c r="E117" s="908"/>
      <c r="F117" s="909"/>
      <c r="G117" s="914">
        <f t="shared" si="6"/>
        <v>0</v>
      </c>
      <c r="H117" s="915"/>
      <c r="I117" s="916">
        <v>0</v>
      </c>
      <c r="J117" s="906"/>
      <c r="K117" s="916">
        <v>0</v>
      </c>
      <c r="L117" s="906"/>
      <c r="M117" s="916">
        <v>0</v>
      </c>
      <c r="N117" s="919"/>
    </row>
    <row r="118" spans="2:14" ht="20.149999999999999" customHeight="1">
      <c r="B118" s="1007"/>
      <c r="C118" s="913"/>
      <c r="D118" s="907" t="s">
        <v>283</v>
      </c>
      <c r="E118" s="908"/>
      <c r="F118" s="909"/>
      <c r="G118" s="905">
        <f t="shared" si="6"/>
        <v>1</v>
      </c>
      <c r="H118" s="906"/>
      <c r="I118" s="916">
        <v>0</v>
      </c>
      <c r="J118" s="906"/>
      <c r="K118" s="916">
        <v>1</v>
      </c>
      <c r="L118" s="906"/>
      <c r="M118" s="916">
        <v>0</v>
      </c>
      <c r="N118" s="919"/>
    </row>
    <row r="119" spans="2:14" ht="20.149999999999999" customHeight="1">
      <c r="B119" s="1007"/>
      <c r="C119" s="913"/>
      <c r="D119" s="907" t="s">
        <v>282</v>
      </c>
      <c r="E119" s="908"/>
      <c r="F119" s="909"/>
      <c r="G119" s="905">
        <f t="shared" si="6"/>
        <v>0</v>
      </c>
      <c r="H119" s="906"/>
      <c r="I119" s="916">
        <v>0</v>
      </c>
      <c r="J119" s="906"/>
      <c r="K119" s="916">
        <v>0</v>
      </c>
      <c r="L119" s="906"/>
      <c r="M119" s="916">
        <v>0</v>
      </c>
      <c r="N119" s="919"/>
    </row>
    <row r="120" spans="2:14" ht="20.149999999999999" customHeight="1">
      <c r="B120" s="1007"/>
      <c r="C120" s="913"/>
      <c r="D120" s="907" t="s">
        <v>252</v>
      </c>
      <c r="E120" s="908"/>
      <c r="F120" s="909"/>
      <c r="G120" s="905">
        <f t="shared" si="6"/>
        <v>0</v>
      </c>
      <c r="H120" s="906"/>
      <c r="I120" s="916">
        <v>0</v>
      </c>
      <c r="J120" s="906"/>
      <c r="K120" s="916">
        <v>0</v>
      </c>
      <c r="L120" s="906"/>
      <c r="M120" s="916">
        <v>0</v>
      </c>
      <c r="N120" s="919"/>
    </row>
    <row r="121" spans="2:14" ht="20.149999999999999" customHeight="1">
      <c r="B121" s="1007"/>
      <c r="C121" s="913"/>
      <c r="D121" s="907" t="s">
        <v>253</v>
      </c>
      <c r="E121" s="908"/>
      <c r="F121" s="909"/>
      <c r="G121" s="905">
        <f t="shared" si="6"/>
        <v>0</v>
      </c>
      <c r="H121" s="906"/>
      <c r="I121" s="916">
        <v>0</v>
      </c>
      <c r="J121" s="906"/>
      <c r="K121" s="916">
        <v>0</v>
      </c>
      <c r="L121" s="906"/>
      <c r="M121" s="916">
        <v>0</v>
      </c>
      <c r="N121" s="919"/>
    </row>
    <row r="122" spans="2:14" ht="20.149999999999999" customHeight="1">
      <c r="B122" s="1007"/>
      <c r="C122" s="913"/>
      <c r="D122" s="907" t="s">
        <v>254</v>
      </c>
      <c r="E122" s="908"/>
      <c r="F122" s="909"/>
      <c r="G122" s="905">
        <f t="shared" si="6"/>
        <v>0</v>
      </c>
      <c r="H122" s="906"/>
      <c r="I122" s="916">
        <v>0</v>
      </c>
      <c r="J122" s="906"/>
      <c r="K122" s="916">
        <v>0</v>
      </c>
      <c r="L122" s="906"/>
      <c r="M122" s="916">
        <v>0</v>
      </c>
      <c r="N122" s="919"/>
    </row>
    <row r="123" spans="2:14" ht="20.149999999999999" customHeight="1">
      <c r="B123" s="1007"/>
      <c r="C123" s="913"/>
      <c r="D123" s="910" t="s">
        <v>111</v>
      </c>
      <c r="E123" s="911"/>
      <c r="F123" s="912"/>
      <c r="G123" s="914">
        <f t="shared" si="6"/>
        <v>0</v>
      </c>
      <c r="H123" s="915"/>
      <c r="I123" s="916" t="s">
        <v>740</v>
      </c>
      <c r="J123" s="906"/>
      <c r="K123" s="916">
        <v>0</v>
      </c>
      <c r="L123" s="906"/>
      <c r="M123" s="916">
        <v>0</v>
      </c>
      <c r="N123" s="919"/>
    </row>
    <row r="124" spans="2:14" ht="20.149999999999999" customHeight="1">
      <c r="B124" s="1007"/>
      <c r="C124" s="913"/>
      <c r="D124" s="907" t="s">
        <v>186</v>
      </c>
      <c r="E124" s="908"/>
      <c r="F124" s="909"/>
      <c r="G124" s="914">
        <f t="shared" si="6"/>
        <v>1</v>
      </c>
      <c r="H124" s="915"/>
      <c r="I124" s="916" t="s">
        <v>740</v>
      </c>
      <c r="J124" s="906"/>
      <c r="K124" s="916">
        <f>SUM(K117:L123)</f>
        <v>1</v>
      </c>
      <c r="L124" s="906"/>
      <c r="M124" s="916">
        <f>SUM(M117:N123)</f>
        <v>0</v>
      </c>
      <c r="N124" s="919"/>
    </row>
    <row r="125" spans="2:14" ht="20.149999999999999" customHeight="1">
      <c r="B125" s="1007"/>
      <c r="C125" s="913" t="s">
        <v>183</v>
      </c>
      <c r="D125" s="907" t="s">
        <v>123</v>
      </c>
      <c r="E125" s="908"/>
      <c r="F125" s="909"/>
      <c r="G125" s="905">
        <f t="shared" si="6"/>
        <v>0</v>
      </c>
      <c r="H125" s="906"/>
      <c r="I125" s="916">
        <v>0</v>
      </c>
      <c r="J125" s="906"/>
      <c r="K125" s="916">
        <v>0</v>
      </c>
      <c r="L125" s="906"/>
      <c r="M125" s="916">
        <v>0</v>
      </c>
      <c r="N125" s="919"/>
    </row>
    <row r="126" spans="2:14" ht="20.149999999999999" customHeight="1">
      <c r="B126" s="1007"/>
      <c r="C126" s="913"/>
      <c r="D126" s="907" t="s">
        <v>111</v>
      </c>
      <c r="E126" s="908"/>
      <c r="F126" s="909"/>
      <c r="G126" s="905">
        <f t="shared" si="6"/>
        <v>0</v>
      </c>
      <c r="H126" s="906"/>
      <c r="I126" s="916">
        <v>0</v>
      </c>
      <c r="J126" s="906"/>
      <c r="K126" s="916">
        <v>0</v>
      </c>
      <c r="L126" s="906"/>
      <c r="M126" s="916">
        <v>0</v>
      </c>
      <c r="N126" s="919"/>
    </row>
    <row r="127" spans="2:14" ht="20.149999999999999" customHeight="1">
      <c r="B127" s="1007"/>
      <c r="C127" s="913"/>
      <c r="D127" s="907" t="s">
        <v>186</v>
      </c>
      <c r="E127" s="908"/>
      <c r="F127" s="909"/>
      <c r="G127" s="905">
        <f t="shared" si="6"/>
        <v>0</v>
      </c>
      <c r="H127" s="906"/>
      <c r="I127" s="916">
        <v>0</v>
      </c>
      <c r="J127" s="906"/>
      <c r="K127" s="916">
        <f>SUM(K125:L126)</f>
        <v>0</v>
      </c>
      <c r="L127" s="906"/>
      <c r="M127" s="916">
        <f>SUM(M125:N126)</f>
        <v>0</v>
      </c>
      <c r="N127" s="919"/>
    </row>
    <row r="128" spans="2:14" ht="20.149999999999999" customHeight="1">
      <c r="B128" s="1007"/>
      <c r="C128" s="81" t="s">
        <v>351</v>
      </c>
      <c r="D128" s="284" t="s">
        <v>186</v>
      </c>
      <c r="E128" s="285"/>
      <c r="F128" s="286"/>
      <c r="G128" s="905">
        <f t="shared" si="6"/>
        <v>0</v>
      </c>
      <c r="H128" s="906"/>
      <c r="I128" s="916" t="s">
        <v>740</v>
      </c>
      <c r="J128" s="906"/>
      <c r="K128" s="916">
        <v>0</v>
      </c>
      <c r="L128" s="906"/>
      <c r="M128" s="916">
        <v>0</v>
      </c>
      <c r="N128" s="919"/>
    </row>
    <row r="129" spans="2:14" ht="20.149999999999999" customHeight="1">
      <c r="B129" s="1007"/>
      <c r="C129" s="913" t="s">
        <v>184</v>
      </c>
      <c r="D129" s="907" t="s">
        <v>256</v>
      </c>
      <c r="E129" s="908"/>
      <c r="F129" s="909"/>
      <c r="G129" s="905">
        <f t="shared" si="6"/>
        <v>0</v>
      </c>
      <c r="H129" s="906"/>
      <c r="I129" s="916">
        <v>0</v>
      </c>
      <c r="J129" s="906"/>
      <c r="K129" s="916">
        <v>0</v>
      </c>
      <c r="L129" s="906"/>
      <c r="M129" s="916">
        <v>0</v>
      </c>
      <c r="N129" s="919"/>
    </row>
    <row r="130" spans="2:14" ht="20.149999999999999" customHeight="1">
      <c r="B130" s="1007"/>
      <c r="C130" s="913"/>
      <c r="D130" s="907" t="s">
        <v>111</v>
      </c>
      <c r="E130" s="908"/>
      <c r="F130" s="909"/>
      <c r="G130" s="905">
        <f t="shared" si="6"/>
        <v>0</v>
      </c>
      <c r="H130" s="906"/>
      <c r="I130" s="916">
        <v>0</v>
      </c>
      <c r="J130" s="906"/>
      <c r="K130" s="916">
        <v>0</v>
      </c>
      <c r="L130" s="906"/>
      <c r="M130" s="916">
        <v>0</v>
      </c>
      <c r="N130" s="919"/>
    </row>
    <row r="131" spans="2:14" ht="20.149999999999999" customHeight="1">
      <c r="B131" s="1007"/>
      <c r="C131" s="913"/>
      <c r="D131" s="907" t="s">
        <v>186</v>
      </c>
      <c r="E131" s="908"/>
      <c r="F131" s="909"/>
      <c r="G131" s="905">
        <f t="shared" si="6"/>
        <v>0</v>
      </c>
      <c r="H131" s="906"/>
      <c r="I131" s="916">
        <v>0</v>
      </c>
      <c r="J131" s="906"/>
      <c r="K131" s="916">
        <f>SUM(K129:L130)</f>
        <v>0</v>
      </c>
      <c r="L131" s="906"/>
      <c r="M131" s="916">
        <f>SUM(M129:N130)</f>
        <v>0</v>
      </c>
      <c r="N131" s="919"/>
    </row>
    <row r="132" spans="2:14" ht="20.149999999999999" customHeight="1">
      <c r="B132" s="1007"/>
      <c r="C132" s="82" t="s">
        <v>257</v>
      </c>
      <c r="D132" s="907" t="s">
        <v>186</v>
      </c>
      <c r="E132" s="908"/>
      <c r="F132" s="909"/>
      <c r="G132" s="905">
        <f t="shared" si="6"/>
        <v>0</v>
      </c>
      <c r="H132" s="906"/>
      <c r="I132" s="916">
        <v>0</v>
      </c>
      <c r="J132" s="906"/>
      <c r="K132" s="916">
        <v>0</v>
      </c>
      <c r="L132" s="906"/>
      <c r="M132" s="916">
        <v>0</v>
      </c>
      <c r="N132" s="919"/>
    </row>
    <row r="133" spans="2:14" ht="20.149999999999999" customHeight="1">
      <c r="B133" s="1008"/>
      <c r="C133" s="302" t="s">
        <v>111</v>
      </c>
      <c r="D133" s="907" t="s">
        <v>186</v>
      </c>
      <c r="E133" s="908"/>
      <c r="F133" s="909"/>
      <c r="G133" s="914">
        <f t="shared" si="6"/>
        <v>3</v>
      </c>
      <c r="H133" s="915"/>
      <c r="I133" s="916" t="s">
        <v>740</v>
      </c>
      <c r="J133" s="906"/>
      <c r="K133" s="916">
        <v>0</v>
      </c>
      <c r="L133" s="906"/>
      <c r="M133" s="916">
        <v>3</v>
      </c>
      <c r="N133" s="919"/>
    </row>
    <row r="134" spans="2:14" ht="20.149999999999999" customHeight="1">
      <c r="B134" s="899" t="s">
        <v>277</v>
      </c>
      <c r="C134" s="902" t="s">
        <v>48</v>
      </c>
      <c r="D134" s="903"/>
      <c r="E134" s="903"/>
      <c r="F134" s="904"/>
      <c r="G134" s="905">
        <f t="shared" si="6"/>
        <v>0</v>
      </c>
      <c r="H134" s="906"/>
      <c r="I134" s="916" t="s">
        <v>740</v>
      </c>
      <c r="J134" s="906"/>
      <c r="K134" s="916">
        <v>0</v>
      </c>
      <c r="L134" s="906"/>
      <c r="M134" s="916">
        <v>0</v>
      </c>
      <c r="N134" s="919"/>
    </row>
    <row r="135" spans="2:14" ht="20.149999999999999" customHeight="1">
      <c r="B135" s="900"/>
      <c r="C135" s="910" t="s">
        <v>50</v>
      </c>
      <c r="D135" s="911"/>
      <c r="E135" s="911"/>
      <c r="F135" s="912"/>
      <c r="G135" s="905">
        <f t="shared" ref="G135:G137" si="7">SUM(I135:N135)</f>
        <v>0</v>
      </c>
      <c r="H135" s="906"/>
      <c r="I135" s="916">
        <v>0</v>
      </c>
      <c r="J135" s="906"/>
      <c r="K135" s="916">
        <v>0</v>
      </c>
      <c r="L135" s="906"/>
      <c r="M135" s="916">
        <v>0</v>
      </c>
      <c r="N135" s="919"/>
    </row>
    <row r="136" spans="2:14" ht="20.149999999999999" customHeight="1">
      <c r="B136" s="900"/>
      <c r="C136" s="910" t="s">
        <v>111</v>
      </c>
      <c r="D136" s="911"/>
      <c r="E136" s="911"/>
      <c r="F136" s="912"/>
      <c r="G136" s="905">
        <f t="shared" si="7"/>
        <v>2</v>
      </c>
      <c r="H136" s="906"/>
      <c r="I136" s="916">
        <v>2</v>
      </c>
      <c r="J136" s="906"/>
      <c r="K136" s="916">
        <v>0</v>
      </c>
      <c r="L136" s="906"/>
      <c r="M136" s="916">
        <v>0</v>
      </c>
      <c r="N136" s="919"/>
    </row>
    <row r="137" spans="2:14" ht="20.149999999999999" customHeight="1">
      <c r="B137" s="901"/>
      <c r="C137" s="894" t="s">
        <v>186</v>
      </c>
      <c r="D137" s="895"/>
      <c r="E137" s="895"/>
      <c r="F137" s="896"/>
      <c r="G137" s="897">
        <f t="shared" si="7"/>
        <v>2</v>
      </c>
      <c r="H137" s="898"/>
      <c r="I137" s="917">
        <v>2</v>
      </c>
      <c r="J137" s="898"/>
      <c r="K137" s="917">
        <f>SUM(K134:L136)</f>
        <v>0</v>
      </c>
      <c r="L137" s="898"/>
      <c r="M137" s="917">
        <f>SUM(M134:N136)</f>
        <v>0</v>
      </c>
      <c r="N137" s="918"/>
    </row>
  </sheetData>
  <mergeCells count="621">
    <mergeCell ref="B106:B133"/>
    <mergeCell ref="A1:J1"/>
    <mergeCell ref="K1:N1"/>
    <mergeCell ref="B2:F2"/>
    <mergeCell ref="G2:H2"/>
    <mergeCell ref="I2:J2"/>
    <mergeCell ref="K2:L2"/>
    <mergeCell ref="M2:N2"/>
    <mergeCell ref="B3:F3"/>
    <mergeCell ref="G3:H3"/>
    <mergeCell ref="I3:J3"/>
    <mergeCell ref="K3:L3"/>
    <mergeCell ref="M3:N3"/>
    <mergeCell ref="B4:F4"/>
    <mergeCell ref="G4:H4"/>
    <mergeCell ref="I4:J4"/>
    <mergeCell ref="K4:L4"/>
    <mergeCell ref="M4:N4"/>
    <mergeCell ref="B5:F5"/>
    <mergeCell ref="G5:H5"/>
    <mergeCell ref="I5:J5"/>
    <mergeCell ref="K5:L5"/>
    <mergeCell ref="M5:N5"/>
    <mergeCell ref="B6:D8"/>
    <mergeCell ref="E6:F6"/>
    <mergeCell ref="G6:H6"/>
    <mergeCell ref="I6:J6"/>
    <mergeCell ref="K6:L6"/>
    <mergeCell ref="M6:N6"/>
    <mergeCell ref="E7:F7"/>
    <mergeCell ref="G7:H7"/>
    <mergeCell ref="I7:J7"/>
    <mergeCell ref="K7:L7"/>
    <mergeCell ref="M7:N7"/>
    <mergeCell ref="E8:F8"/>
    <mergeCell ref="G8:H8"/>
    <mergeCell ref="I8:J8"/>
    <mergeCell ref="K8:L8"/>
    <mergeCell ref="M8:N8"/>
    <mergeCell ref="B9:D12"/>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I12:J12"/>
    <mergeCell ref="B13:B34"/>
    <mergeCell ref="C13:D14"/>
    <mergeCell ref="E13:F13"/>
    <mergeCell ref="G13:H13"/>
    <mergeCell ref="I13:J13"/>
    <mergeCell ref="K13:L13"/>
    <mergeCell ref="C15:C34"/>
    <mergeCell ref="D15:F15"/>
    <mergeCell ref="G15:H15"/>
    <mergeCell ref="E16:F16"/>
    <mergeCell ref="G18:H18"/>
    <mergeCell ref="D19:F19"/>
    <mergeCell ref="G19:H19"/>
    <mergeCell ref="G20:H20"/>
    <mergeCell ref="G21:H21"/>
    <mergeCell ref="D22:F22"/>
    <mergeCell ref="G22:H22"/>
    <mergeCell ref="G23:H23"/>
    <mergeCell ref="D24:F24"/>
    <mergeCell ref="G24:H24"/>
    <mergeCell ref="D25:F25"/>
    <mergeCell ref="G25:H25"/>
    <mergeCell ref="D26:F26"/>
    <mergeCell ref="G26:H26"/>
    <mergeCell ref="M13:N13"/>
    <mergeCell ref="E14:F14"/>
    <mergeCell ref="G14:H14"/>
    <mergeCell ref="I14:J14"/>
    <mergeCell ref="K14:L14"/>
    <mergeCell ref="M14:N14"/>
    <mergeCell ref="G16:H16"/>
    <mergeCell ref="D17:F17"/>
    <mergeCell ref="G17:H17"/>
    <mergeCell ref="D27:F27"/>
    <mergeCell ref="G27:H27"/>
    <mergeCell ref="E28:F28"/>
    <mergeCell ref="G28:H28"/>
    <mergeCell ref="G29:H29"/>
    <mergeCell ref="D30:F30"/>
    <mergeCell ref="G30:H30"/>
    <mergeCell ref="D31:F31"/>
    <mergeCell ref="G31:H31"/>
    <mergeCell ref="E32:F32"/>
    <mergeCell ref="G32:H32"/>
    <mergeCell ref="D33:F33"/>
    <mergeCell ref="G33:H33"/>
    <mergeCell ref="D34:F34"/>
    <mergeCell ref="G34:H34"/>
    <mergeCell ref="I34:J34"/>
    <mergeCell ref="K34:L34"/>
    <mergeCell ref="M34:N34"/>
    <mergeCell ref="B35:B41"/>
    <mergeCell ref="C35:D36"/>
    <mergeCell ref="E35:F35"/>
    <mergeCell ref="G35:H35"/>
    <mergeCell ref="I35:J35"/>
    <mergeCell ref="K35:L35"/>
    <mergeCell ref="M35:N35"/>
    <mergeCell ref="E36:F36"/>
    <mergeCell ref="G36:H36"/>
    <mergeCell ref="I36:J36"/>
    <mergeCell ref="K36:L36"/>
    <mergeCell ref="M36:N36"/>
    <mergeCell ref="C37:C41"/>
    <mergeCell ref="D37:F37"/>
    <mergeCell ref="G37:H37"/>
    <mergeCell ref="I37:J37"/>
    <mergeCell ref="K37:L37"/>
    <mergeCell ref="M37:N37"/>
    <mergeCell ref="D38:F38"/>
    <mergeCell ref="G38:H38"/>
    <mergeCell ref="I38:J38"/>
    <mergeCell ref="K38:L38"/>
    <mergeCell ref="M38:N38"/>
    <mergeCell ref="D39:F39"/>
    <mergeCell ref="G39:H39"/>
    <mergeCell ref="I39:J39"/>
    <mergeCell ref="K39:L39"/>
    <mergeCell ref="M39:N39"/>
    <mergeCell ref="D40:F40"/>
    <mergeCell ref="G40:H40"/>
    <mergeCell ref="I40:J40"/>
    <mergeCell ref="K40:L40"/>
    <mergeCell ref="M40:N40"/>
    <mergeCell ref="D41:F41"/>
    <mergeCell ref="G41:H41"/>
    <mergeCell ref="I41:J41"/>
    <mergeCell ref="K41:L41"/>
    <mergeCell ref="M41:N41"/>
    <mergeCell ref="B42:B55"/>
    <mergeCell ref="G42:H42"/>
    <mergeCell ref="I42:J42"/>
    <mergeCell ref="K42:L42"/>
    <mergeCell ref="M42:N42"/>
    <mergeCell ref="G43:H43"/>
    <mergeCell ref="I43:J43"/>
    <mergeCell ref="K43:L43"/>
    <mergeCell ref="M43:N43"/>
    <mergeCell ref="C44:C55"/>
    <mergeCell ref="D44:F44"/>
    <mergeCell ref="G44:H44"/>
    <mergeCell ref="I44:J44"/>
    <mergeCell ref="K44:L44"/>
    <mergeCell ref="M44:N44"/>
    <mergeCell ref="D45:F45"/>
    <mergeCell ref="G45:H45"/>
    <mergeCell ref="I45:J45"/>
    <mergeCell ref="K45:L45"/>
    <mergeCell ref="M45:N45"/>
    <mergeCell ref="D46:F46"/>
    <mergeCell ref="G46:H46"/>
    <mergeCell ref="I46:J46"/>
    <mergeCell ref="K46:L46"/>
    <mergeCell ref="M46:N46"/>
    <mergeCell ref="D47:F47"/>
    <mergeCell ref="G47:H47"/>
    <mergeCell ref="I47:J47"/>
    <mergeCell ref="K47:L47"/>
    <mergeCell ref="M47:N47"/>
    <mergeCell ref="D48:F48"/>
    <mergeCell ref="G48:H48"/>
    <mergeCell ref="I48:J48"/>
    <mergeCell ref="K48:L48"/>
    <mergeCell ref="M48:N48"/>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I52:J52"/>
    <mergeCell ref="K52:L52"/>
    <mergeCell ref="M52:N52"/>
    <mergeCell ref="D53:F53"/>
    <mergeCell ref="G53:H53"/>
    <mergeCell ref="I53:J53"/>
    <mergeCell ref="K53:L53"/>
    <mergeCell ref="M53:N53"/>
    <mergeCell ref="D54:F54"/>
    <mergeCell ref="G54:H54"/>
    <mergeCell ref="I54:J54"/>
    <mergeCell ref="K54:L54"/>
    <mergeCell ref="M54:N54"/>
    <mergeCell ref="D55:F55"/>
    <mergeCell ref="G55:H55"/>
    <mergeCell ref="I55:J55"/>
    <mergeCell ref="K55:L55"/>
    <mergeCell ref="M55:N55"/>
    <mergeCell ref="D58:F58"/>
    <mergeCell ref="G58:H58"/>
    <mergeCell ref="I58:J58"/>
    <mergeCell ref="K58:L58"/>
    <mergeCell ref="M58:N58"/>
    <mergeCell ref="D59:F59"/>
    <mergeCell ref="B56:B59"/>
    <mergeCell ref="C56:F56"/>
    <mergeCell ref="G56:H56"/>
    <mergeCell ref="I56:J56"/>
    <mergeCell ref="K56:L56"/>
    <mergeCell ref="G59:H59"/>
    <mergeCell ref="I59:J59"/>
    <mergeCell ref="K59:L59"/>
    <mergeCell ref="M59:N59"/>
    <mergeCell ref="M56:N56"/>
    <mergeCell ref="C57:F57"/>
    <mergeCell ref="G57:H57"/>
    <mergeCell ref="I57:J57"/>
    <mergeCell ref="K57:L57"/>
    <mergeCell ref="M57:N57"/>
    <mergeCell ref="C58:C59"/>
    <mergeCell ref="B65:F65"/>
    <mergeCell ref="G65:H65"/>
    <mergeCell ref="I65:J65"/>
    <mergeCell ref="K65:L65"/>
    <mergeCell ref="M65:N65"/>
    <mergeCell ref="C60:M60"/>
    <mergeCell ref="C62:N62"/>
    <mergeCell ref="B63:K63"/>
    <mergeCell ref="B64:F64"/>
    <mergeCell ref="G64:H64"/>
    <mergeCell ref="I64:J64"/>
    <mergeCell ref="K64:L64"/>
    <mergeCell ref="M64:N64"/>
    <mergeCell ref="B66:F66"/>
    <mergeCell ref="G66:H66"/>
    <mergeCell ref="I66:J66"/>
    <mergeCell ref="K66:L66"/>
    <mergeCell ref="M66:N66"/>
    <mergeCell ref="B67:E68"/>
    <mergeCell ref="G67:H67"/>
    <mergeCell ref="I67:J67"/>
    <mergeCell ref="K67:L67"/>
    <mergeCell ref="M67:N67"/>
    <mergeCell ref="G68:H68"/>
    <mergeCell ref="I68:J68"/>
    <mergeCell ref="K68:L68"/>
    <mergeCell ref="M68:N68"/>
    <mergeCell ref="C69:C74"/>
    <mergeCell ref="D69:F69"/>
    <mergeCell ref="G69:H69"/>
    <mergeCell ref="I69:J69"/>
    <mergeCell ref="K69:L69"/>
    <mergeCell ref="M69:N69"/>
    <mergeCell ref="D70:F70"/>
    <mergeCell ref="G70:H70"/>
    <mergeCell ref="I70:J70"/>
    <mergeCell ref="K70:L70"/>
    <mergeCell ref="M70:N70"/>
    <mergeCell ref="M71:N71"/>
    <mergeCell ref="D72:F72"/>
    <mergeCell ref="G72:H72"/>
    <mergeCell ref="I72:J72"/>
    <mergeCell ref="K72:L72"/>
    <mergeCell ref="M72:N72"/>
    <mergeCell ref="D71:F71"/>
    <mergeCell ref="G71:H71"/>
    <mergeCell ref="I71:J71"/>
    <mergeCell ref="K71:L71"/>
    <mergeCell ref="D73:F73"/>
    <mergeCell ref="G73:H73"/>
    <mergeCell ref="I73:J73"/>
    <mergeCell ref="K73:L73"/>
    <mergeCell ref="M73:N73"/>
    <mergeCell ref="D74:F74"/>
    <mergeCell ref="G74:H74"/>
    <mergeCell ref="I74:J74"/>
    <mergeCell ref="K74:L74"/>
    <mergeCell ref="M74:N74"/>
    <mergeCell ref="C75:C79"/>
    <mergeCell ref="D75:F75"/>
    <mergeCell ref="G75:H75"/>
    <mergeCell ref="I75:J75"/>
    <mergeCell ref="K75:L75"/>
    <mergeCell ref="M75:N75"/>
    <mergeCell ref="D76:F76"/>
    <mergeCell ref="G76:H76"/>
    <mergeCell ref="I76:J76"/>
    <mergeCell ref="K76:L76"/>
    <mergeCell ref="M76:N76"/>
    <mergeCell ref="D77:F77"/>
    <mergeCell ref="G77:H77"/>
    <mergeCell ref="I77:J77"/>
    <mergeCell ref="K77:L77"/>
    <mergeCell ref="M77:N77"/>
    <mergeCell ref="D78:F78"/>
    <mergeCell ref="G78:H78"/>
    <mergeCell ref="I78:J78"/>
    <mergeCell ref="K78:L78"/>
    <mergeCell ref="M78:N78"/>
    <mergeCell ref="D79:F79"/>
    <mergeCell ref="G79:H79"/>
    <mergeCell ref="I79:J79"/>
    <mergeCell ref="K79:L79"/>
    <mergeCell ref="M79:N79"/>
    <mergeCell ref="C80:C82"/>
    <mergeCell ref="D80:F80"/>
    <mergeCell ref="G80:H80"/>
    <mergeCell ref="I80:J80"/>
    <mergeCell ref="K80:L80"/>
    <mergeCell ref="M80:N80"/>
    <mergeCell ref="D81:F81"/>
    <mergeCell ref="G81:H81"/>
    <mergeCell ref="I81:J81"/>
    <mergeCell ref="K81:L81"/>
    <mergeCell ref="M81:N81"/>
    <mergeCell ref="D82:F82"/>
    <mergeCell ref="G82:H82"/>
    <mergeCell ref="I82:J82"/>
    <mergeCell ref="K82:L82"/>
    <mergeCell ref="M82:N82"/>
    <mergeCell ref="C83:C85"/>
    <mergeCell ref="D83:F83"/>
    <mergeCell ref="G83:H83"/>
    <mergeCell ref="I83:J83"/>
    <mergeCell ref="K83:L83"/>
    <mergeCell ref="D85:F85"/>
    <mergeCell ref="G85:H85"/>
    <mergeCell ref="I85:J85"/>
    <mergeCell ref="K85:L85"/>
    <mergeCell ref="M83:N83"/>
    <mergeCell ref="D84:F84"/>
    <mergeCell ref="G84:H84"/>
    <mergeCell ref="I84:J84"/>
    <mergeCell ref="K84:L84"/>
    <mergeCell ref="M84:N84"/>
    <mergeCell ref="M85:N85"/>
    <mergeCell ref="C86:C94"/>
    <mergeCell ref="D86:F86"/>
    <mergeCell ref="G86:H86"/>
    <mergeCell ref="I86:J86"/>
    <mergeCell ref="K86:L86"/>
    <mergeCell ref="M86:N86"/>
    <mergeCell ref="D87:F87"/>
    <mergeCell ref="G87:H87"/>
    <mergeCell ref="I87:J87"/>
    <mergeCell ref="K87:L87"/>
    <mergeCell ref="M87:N87"/>
    <mergeCell ref="D88:F88"/>
    <mergeCell ref="G88:H88"/>
    <mergeCell ref="I88:J88"/>
    <mergeCell ref="K88:L88"/>
    <mergeCell ref="M88:N88"/>
    <mergeCell ref="D89:F89"/>
    <mergeCell ref="G89:H89"/>
    <mergeCell ref="I89:J89"/>
    <mergeCell ref="K89:L89"/>
    <mergeCell ref="M89:N89"/>
    <mergeCell ref="D90:F90"/>
    <mergeCell ref="G90:H90"/>
    <mergeCell ref="I90:J90"/>
    <mergeCell ref="K90:L90"/>
    <mergeCell ref="M90:N90"/>
    <mergeCell ref="D91:F91"/>
    <mergeCell ref="G91:H91"/>
    <mergeCell ref="I91:J91"/>
    <mergeCell ref="K91:L91"/>
    <mergeCell ref="M91:N91"/>
    <mergeCell ref="G92:H92"/>
    <mergeCell ref="I92:J92"/>
    <mergeCell ref="K92:L92"/>
    <mergeCell ref="M92:N92"/>
    <mergeCell ref="D93:F93"/>
    <mergeCell ref="G93:H93"/>
    <mergeCell ref="I93:J93"/>
    <mergeCell ref="K93:L93"/>
    <mergeCell ref="M93:N93"/>
    <mergeCell ref="D94:F94"/>
    <mergeCell ref="G94:H94"/>
    <mergeCell ref="I94:J94"/>
    <mergeCell ref="K94:L94"/>
    <mergeCell ref="M94:N94"/>
    <mergeCell ref="C95:C98"/>
    <mergeCell ref="D95:F95"/>
    <mergeCell ref="G95:H95"/>
    <mergeCell ref="I95:J95"/>
    <mergeCell ref="K95:L95"/>
    <mergeCell ref="M95:N95"/>
    <mergeCell ref="D96:F96"/>
    <mergeCell ref="G96:H96"/>
    <mergeCell ref="I96:J96"/>
    <mergeCell ref="K96:L96"/>
    <mergeCell ref="M96:N96"/>
    <mergeCell ref="D97:F97"/>
    <mergeCell ref="G97:H97"/>
    <mergeCell ref="I97:J97"/>
    <mergeCell ref="K97:L97"/>
    <mergeCell ref="M97:N97"/>
    <mergeCell ref="D98:F98"/>
    <mergeCell ref="G98:H98"/>
    <mergeCell ref="I98:J98"/>
    <mergeCell ref="K98:L98"/>
    <mergeCell ref="M98:N98"/>
    <mergeCell ref="D99:F99"/>
    <mergeCell ref="G99:H99"/>
    <mergeCell ref="I99:J99"/>
    <mergeCell ref="K99:L99"/>
    <mergeCell ref="M99:N99"/>
    <mergeCell ref="D100:F100"/>
    <mergeCell ref="G100:H100"/>
    <mergeCell ref="I100:J100"/>
    <mergeCell ref="K100:L100"/>
    <mergeCell ref="M100:N100"/>
    <mergeCell ref="D101:F101"/>
    <mergeCell ref="G101:H101"/>
    <mergeCell ref="I101:J101"/>
    <mergeCell ref="K101:L101"/>
    <mergeCell ref="M101:N101"/>
    <mergeCell ref="D102:F102"/>
    <mergeCell ref="G102:H102"/>
    <mergeCell ref="I102:J102"/>
    <mergeCell ref="K102:L102"/>
    <mergeCell ref="M102:N102"/>
    <mergeCell ref="I105:J105"/>
    <mergeCell ref="K105:L105"/>
    <mergeCell ref="M105:N105"/>
    <mergeCell ref="D106:F106"/>
    <mergeCell ref="G106:H106"/>
    <mergeCell ref="I106:J106"/>
    <mergeCell ref="K106:L106"/>
    <mergeCell ref="M106:N106"/>
    <mergeCell ref="D103:F103"/>
    <mergeCell ref="G103:H103"/>
    <mergeCell ref="I103:J103"/>
    <mergeCell ref="K103:L103"/>
    <mergeCell ref="M103:N103"/>
    <mergeCell ref="D104:F104"/>
    <mergeCell ref="G104:H104"/>
    <mergeCell ref="I104:J104"/>
    <mergeCell ref="K104:L104"/>
    <mergeCell ref="M104:N104"/>
    <mergeCell ref="I109:J109"/>
    <mergeCell ref="K109:L109"/>
    <mergeCell ref="M109:N109"/>
    <mergeCell ref="D110:F110"/>
    <mergeCell ref="G110:H110"/>
    <mergeCell ref="I110:J110"/>
    <mergeCell ref="K110:L110"/>
    <mergeCell ref="M110:N110"/>
    <mergeCell ref="D107:F107"/>
    <mergeCell ref="G107:H107"/>
    <mergeCell ref="I107:J107"/>
    <mergeCell ref="K107:L107"/>
    <mergeCell ref="M107:N107"/>
    <mergeCell ref="D108:F108"/>
    <mergeCell ref="G108:H108"/>
    <mergeCell ref="I108:J108"/>
    <mergeCell ref="K108:L108"/>
    <mergeCell ref="M108:N108"/>
    <mergeCell ref="I111:J111"/>
    <mergeCell ref="K111:L111"/>
    <mergeCell ref="M111:N111"/>
    <mergeCell ref="C112:C116"/>
    <mergeCell ref="D112:F112"/>
    <mergeCell ref="G112:H112"/>
    <mergeCell ref="I112:J112"/>
    <mergeCell ref="K112:L112"/>
    <mergeCell ref="M112:N112"/>
    <mergeCell ref="D113:F113"/>
    <mergeCell ref="G113:H113"/>
    <mergeCell ref="I113:J113"/>
    <mergeCell ref="K113:L113"/>
    <mergeCell ref="M113:N113"/>
    <mergeCell ref="D114:F114"/>
    <mergeCell ref="G114:H114"/>
    <mergeCell ref="I114:J114"/>
    <mergeCell ref="K114:L114"/>
    <mergeCell ref="M114:N114"/>
    <mergeCell ref="G115:H115"/>
    <mergeCell ref="I115:J115"/>
    <mergeCell ref="K115:L115"/>
    <mergeCell ref="M115:N115"/>
    <mergeCell ref="D116:F116"/>
    <mergeCell ref="G116:H116"/>
    <mergeCell ref="I116:J116"/>
    <mergeCell ref="K116:L116"/>
    <mergeCell ref="M116:N116"/>
    <mergeCell ref="C117:C124"/>
    <mergeCell ref="D117:F117"/>
    <mergeCell ref="G117:H117"/>
    <mergeCell ref="I117:J117"/>
    <mergeCell ref="K117:L117"/>
    <mergeCell ref="M117:N117"/>
    <mergeCell ref="D118:F118"/>
    <mergeCell ref="G118:H118"/>
    <mergeCell ref="I118:J118"/>
    <mergeCell ref="K118:L118"/>
    <mergeCell ref="M118:N118"/>
    <mergeCell ref="D119:F119"/>
    <mergeCell ref="G119:H119"/>
    <mergeCell ref="I119:J119"/>
    <mergeCell ref="K119:L119"/>
    <mergeCell ref="M119:N119"/>
    <mergeCell ref="D120:F120"/>
    <mergeCell ref="G120:H120"/>
    <mergeCell ref="I123:J123"/>
    <mergeCell ref="K123:L123"/>
    <mergeCell ref="M123:N123"/>
    <mergeCell ref="D124:F124"/>
    <mergeCell ref="G124:H124"/>
    <mergeCell ref="I124:J124"/>
    <mergeCell ref="K124:L124"/>
    <mergeCell ref="M124:N124"/>
    <mergeCell ref="I120:J120"/>
    <mergeCell ref="K120:L120"/>
    <mergeCell ref="M120:N120"/>
    <mergeCell ref="D121:F121"/>
    <mergeCell ref="G121:H121"/>
    <mergeCell ref="I121:J121"/>
    <mergeCell ref="K121:L121"/>
    <mergeCell ref="M121:N121"/>
    <mergeCell ref="D122:F122"/>
    <mergeCell ref="G122:H122"/>
    <mergeCell ref="I122:J122"/>
    <mergeCell ref="K122:L122"/>
    <mergeCell ref="M122:N122"/>
    <mergeCell ref="I125:J125"/>
    <mergeCell ref="K125:L125"/>
    <mergeCell ref="M125:N125"/>
    <mergeCell ref="D126:F126"/>
    <mergeCell ref="G126:H126"/>
    <mergeCell ref="I126:J126"/>
    <mergeCell ref="K126:L126"/>
    <mergeCell ref="M126:N126"/>
    <mergeCell ref="D127:F127"/>
    <mergeCell ref="G127:H127"/>
    <mergeCell ref="I127:J127"/>
    <mergeCell ref="K127:L127"/>
    <mergeCell ref="M127:N127"/>
    <mergeCell ref="I128:J128"/>
    <mergeCell ref="K128:L128"/>
    <mergeCell ref="M128:N128"/>
    <mergeCell ref="C129:C131"/>
    <mergeCell ref="D129:F129"/>
    <mergeCell ref="G129:H129"/>
    <mergeCell ref="I129:J129"/>
    <mergeCell ref="K129:L129"/>
    <mergeCell ref="M129:N129"/>
    <mergeCell ref="D130:F130"/>
    <mergeCell ref="G130:H130"/>
    <mergeCell ref="I130:J130"/>
    <mergeCell ref="K130:L130"/>
    <mergeCell ref="M130:N130"/>
    <mergeCell ref="D131:F131"/>
    <mergeCell ref="G131:H131"/>
    <mergeCell ref="I131:J131"/>
    <mergeCell ref="K131:L131"/>
    <mergeCell ref="M131:N131"/>
    <mergeCell ref="I132:J132"/>
    <mergeCell ref="K132:L132"/>
    <mergeCell ref="M132:N132"/>
    <mergeCell ref="D133:F133"/>
    <mergeCell ref="G133:H133"/>
    <mergeCell ref="I133:J133"/>
    <mergeCell ref="K133:L133"/>
    <mergeCell ref="M133:N133"/>
    <mergeCell ref="I134:J134"/>
    <mergeCell ref="K134:L134"/>
    <mergeCell ref="M134:N134"/>
    <mergeCell ref="I135:J135"/>
    <mergeCell ref="K135:L135"/>
    <mergeCell ref="I137:J137"/>
    <mergeCell ref="K137:L137"/>
    <mergeCell ref="M137:N137"/>
    <mergeCell ref="M135:N135"/>
    <mergeCell ref="C136:F136"/>
    <mergeCell ref="G136:H136"/>
    <mergeCell ref="I136:J136"/>
    <mergeCell ref="K136:L136"/>
    <mergeCell ref="M136:N136"/>
    <mergeCell ref="B69:B105"/>
    <mergeCell ref="C99:C105"/>
    <mergeCell ref="C106:C111"/>
    <mergeCell ref="C137:F137"/>
    <mergeCell ref="G137:H137"/>
    <mergeCell ref="B134:B137"/>
    <mergeCell ref="C134:F134"/>
    <mergeCell ref="G134:H134"/>
    <mergeCell ref="D132:F132"/>
    <mergeCell ref="G132:H132"/>
    <mergeCell ref="C135:F135"/>
    <mergeCell ref="G135:H135"/>
    <mergeCell ref="G128:H128"/>
    <mergeCell ref="C125:C127"/>
    <mergeCell ref="D125:F125"/>
    <mergeCell ref="G125:H125"/>
    <mergeCell ref="D123:F123"/>
    <mergeCell ref="G123:H123"/>
    <mergeCell ref="D111:F111"/>
    <mergeCell ref="G111:H111"/>
    <mergeCell ref="D109:F109"/>
    <mergeCell ref="G109:H109"/>
    <mergeCell ref="D105:F105"/>
    <mergeCell ref="G105:H105"/>
  </mergeCells>
  <phoneticPr fontId="2"/>
  <pageMargins left="0.74803149606299213" right="0.55118110236220474" top="0.98425196850393704" bottom="0.98425196850393704" header="0.51181102362204722" footer="0.51181102362204722"/>
  <pageSetup paperSize="9" scale="83" firstPageNumber="51" fitToHeight="0" orientation="portrait" useFirstPageNumber="1" r:id="rId1"/>
  <headerFooter alignWithMargins="0">
    <oddFooter>&amp;C&amp;P</oddFooter>
  </headerFooter>
  <rowBreaks count="3" manualBreakCount="3">
    <brk id="41" max="16383" man="1"/>
    <brk id="68" max="16383" man="1"/>
    <brk id="105" max="16383" man="1"/>
  </rowBreaks>
  <colBreaks count="3" manualBreakCount="3">
    <brk id="14" max="1048575" man="1"/>
    <brk id="15" max="1048575" man="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64"/>
  <sheetViews>
    <sheetView showGridLines="0" view="pageBreakPreview" zoomScale="115" zoomScaleNormal="100" zoomScaleSheetLayoutView="90" workbookViewId="0">
      <selection sqref="A1:J1"/>
    </sheetView>
  </sheetViews>
  <sheetFormatPr defaultColWidth="10.6328125" defaultRowHeight="20.149999999999999" customHeight="1"/>
  <cols>
    <col min="1" max="1" width="1.6328125" style="28" customWidth="1"/>
    <col min="2" max="2" width="2.6328125" style="28" customWidth="1"/>
    <col min="3" max="3" width="4.08984375" style="28" customWidth="1"/>
    <col min="4" max="4" width="9" style="28" customWidth="1"/>
    <col min="5" max="5" width="4.08984375" style="28" customWidth="1"/>
    <col min="6" max="6" width="23.453125" style="28" customWidth="1"/>
    <col min="7" max="14" width="5.08984375" style="28" customWidth="1"/>
    <col min="15" max="16384" width="10.6328125" style="28"/>
  </cols>
  <sheetData>
    <row r="1" spans="1:14" ht="20.149999999999999" customHeight="1">
      <c r="A1" s="1093" t="s">
        <v>401</v>
      </c>
      <c r="B1" s="1094"/>
      <c r="C1" s="1094"/>
      <c r="D1" s="1094"/>
      <c r="E1" s="1094"/>
      <c r="F1" s="1094"/>
      <c r="G1" s="1094"/>
      <c r="H1" s="1094"/>
      <c r="I1" s="1094"/>
      <c r="J1" s="1094"/>
      <c r="K1" s="1010"/>
      <c r="L1" s="1010"/>
      <c r="M1" s="1010"/>
      <c r="N1" s="1010"/>
    </row>
    <row r="2" spans="1:14" s="294" customFormat="1" ht="21" customHeight="1">
      <c r="A2" s="84"/>
      <c r="B2" s="953" t="s">
        <v>98</v>
      </c>
      <c r="C2" s="954"/>
      <c r="D2" s="954"/>
      <c r="E2" s="954"/>
      <c r="F2" s="955"/>
      <c r="G2" s="956" t="s">
        <v>113</v>
      </c>
      <c r="H2" s="957"/>
      <c r="I2" s="958" t="s">
        <v>106</v>
      </c>
      <c r="J2" s="956"/>
      <c r="K2" s="958" t="s">
        <v>104</v>
      </c>
      <c r="L2" s="956"/>
      <c r="M2" s="958" t="s">
        <v>105</v>
      </c>
      <c r="N2" s="955"/>
    </row>
    <row r="3" spans="1:14" s="294" customFormat="1" ht="21" customHeight="1">
      <c r="A3" s="13"/>
      <c r="B3" s="947" t="s">
        <v>109</v>
      </c>
      <c r="C3" s="948"/>
      <c r="D3" s="948"/>
      <c r="E3" s="948"/>
      <c r="F3" s="949"/>
      <c r="G3" s="950">
        <f>SUM(I3:N3)</f>
        <v>2851</v>
      </c>
      <c r="H3" s="945"/>
      <c r="I3" s="1012">
        <v>1110</v>
      </c>
      <c r="J3" s="977"/>
      <c r="K3" s="1012">
        <v>1067</v>
      </c>
      <c r="L3" s="977"/>
      <c r="M3" s="1012">
        <v>674</v>
      </c>
      <c r="N3" s="1013"/>
    </row>
    <row r="4" spans="1:14" s="294" customFormat="1" ht="21" customHeight="1">
      <c r="A4" s="13"/>
      <c r="B4" s="936" t="s">
        <v>331</v>
      </c>
      <c r="C4" s="937"/>
      <c r="D4" s="937"/>
      <c r="E4" s="937"/>
      <c r="F4" s="938"/>
      <c r="G4" s="950">
        <f>SUM(I4:N4)</f>
        <v>2822</v>
      </c>
      <c r="H4" s="945"/>
      <c r="I4" s="934">
        <v>1098</v>
      </c>
      <c r="J4" s="915"/>
      <c r="K4" s="934">
        <v>1059</v>
      </c>
      <c r="L4" s="915"/>
      <c r="M4" s="934">
        <v>665</v>
      </c>
      <c r="N4" s="935"/>
    </row>
    <row r="5" spans="1:14" s="294" customFormat="1" ht="21" customHeight="1">
      <c r="A5" s="13"/>
      <c r="B5" s="1014" t="s">
        <v>326</v>
      </c>
      <c r="C5" s="1015"/>
      <c r="D5" s="1015"/>
      <c r="E5" s="1015"/>
      <c r="F5" s="1016"/>
      <c r="G5" s="1017">
        <f>G4/G3*100</f>
        <v>98.982813048053316</v>
      </c>
      <c r="H5" s="1018"/>
      <c r="I5" s="1017">
        <v>98.9</v>
      </c>
      <c r="J5" s="1018"/>
      <c r="K5" s="1017">
        <f>K4/K3*100</f>
        <v>99.250234301780694</v>
      </c>
      <c r="L5" s="1018"/>
      <c r="M5" s="1017">
        <f>M4/M3*100</f>
        <v>98.664688427299708</v>
      </c>
      <c r="N5" s="1092"/>
    </row>
    <row r="6" spans="1:14" s="294" customFormat="1" ht="21" customHeight="1">
      <c r="A6" s="13"/>
      <c r="B6" s="1019" t="s">
        <v>42</v>
      </c>
      <c r="C6" s="1020"/>
      <c r="D6" s="1020"/>
      <c r="E6" s="1006" t="s">
        <v>348</v>
      </c>
      <c r="F6" s="949"/>
      <c r="G6" s="950">
        <f t="shared" ref="G6:G63" si="0">SUM(I6:N6)</f>
        <v>37</v>
      </c>
      <c r="H6" s="945"/>
      <c r="I6" s="944">
        <v>9</v>
      </c>
      <c r="J6" s="945"/>
      <c r="K6" s="944">
        <v>23</v>
      </c>
      <c r="L6" s="945"/>
      <c r="M6" s="944">
        <v>5</v>
      </c>
      <c r="N6" s="946"/>
    </row>
    <row r="7" spans="1:14" s="294" customFormat="1" ht="21" customHeight="1">
      <c r="A7" s="13"/>
      <c r="B7" s="1021"/>
      <c r="C7" s="959"/>
      <c r="D7" s="959"/>
      <c r="E7" s="997" t="s">
        <v>349</v>
      </c>
      <c r="F7" s="938"/>
      <c r="G7" s="950">
        <f t="shared" si="0"/>
        <v>2720</v>
      </c>
      <c r="H7" s="945"/>
      <c r="I7" s="934">
        <v>1064</v>
      </c>
      <c r="J7" s="915"/>
      <c r="K7" s="934">
        <v>1019</v>
      </c>
      <c r="L7" s="915"/>
      <c r="M7" s="934">
        <v>637</v>
      </c>
      <c r="N7" s="935"/>
    </row>
    <row r="8" spans="1:14" s="294" customFormat="1" ht="21" customHeight="1">
      <c r="A8" s="13"/>
      <c r="B8" s="1021"/>
      <c r="C8" s="959"/>
      <c r="D8" s="959"/>
      <c r="E8" s="997" t="s">
        <v>350</v>
      </c>
      <c r="F8" s="938"/>
      <c r="G8" s="950">
        <f t="shared" si="0"/>
        <v>65</v>
      </c>
      <c r="H8" s="945"/>
      <c r="I8" s="934">
        <v>25</v>
      </c>
      <c r="J8" s="915"/>
      <c r="K8" s="934">
        <v>17</v>
      </c>
      <c r="L8" s="915"/>
      <c r="M8" s="934">
        <v>23</v>
      </c>
      <c r="N8" s="935"/>
    </row>
    <row r="9" spans="1:14" s="294" customFormat="1" ht="21" customHeight="1">
      <c r="A9" s="13"/>
      <c r="B9" s="1021"/>
      <c r="C9" s="959"/>
      <c r="D9" s="959"/>
      <c r="E9" s="997" t="s">
        <v>530</v>
      </c>
      <c r="F9" s="938"/>
      <c r="G9" s="950">
        <f t="shared" si="0"/>
        <v>0</v>
      </c>
      <c r="H9" s="945"/>
      <c r="I9" s="934">
        <v>0</v>
      </c>
      <c r="J9" s="915"/>
      <c r="K9" s="934">
        <v>0</v>
      </c>
      <c r="L9" s="915"/>
      <c r="M9" s="934">
        <v>0</v>
      </c>
      <c r="N9" s="935"/>
    </row>
    <row r="10" spans="1:14" s="294" customFormat="1" ht="21" customHeight="1">
      <c r="A10" s="13"/>
      <c r="B10" s="1089" t="s">
        <v>187</v>
      </c>
      <c r="C10" s="1080" t="s">
        <v>335</v>
      </c>
      <c r="D10" s="1081"/>
      <c r="E10" s="997" t="s">
        <v>332</v>
      </c>
      <c r="F10" s="938"/>
      <c r="G10" s="950">
        <f t="shared" si="0"/>
        <v>2317</v>
      </c>
      <c r="H10" s="945"/>
      <c r="I10" s="934">
        <v>919</v>
      </c>
      <c r="J10" s="915"/>
      <c r="K10" s="934">
        <v>871</v>
      </c>
      <c r="L10" s="915"/>
      <c r="M10" s="934">
        <v>527</v>
      </c>
      <c r="N10" s="935"/>
    </row>
    <row r="11" spans="1:14" s="294" customFormat="1" ht="21" customHeight="1">
      <c r="A11" s="13"/>
      <c r="B11" s="1062"/>
      <c r="C11" s="1082"/>
      <c r="D11" s="1083"/>
      <c r="E11" s="997" t="s">
        <v>333</v>
      </c>
      <c r="F11" s="938"/>
      <c r="G11" s="950">
        <f t="shared" si="0"/>
        <v>505</v>
      </c>
      <c r="H11" s="945"/>
      <c r="I11" s="934">
        <v>179</v>
      </c>
      <c r="J11" s="915"/>
      <c r="K11" s="934">
        <v>188</v>
      </c>
      <c r="L11" s="915"/>
      <c r="M11" s="934">
        <v>138</v>
      </c>
      <c r="N11" s="935"/>
    </row>
    <row r="12" spans="1:14" s="294" customFormat="1" ht="21" customHeight="1">
      <c r="A12" s="13"/>
      <c r="B12" s="1062"/>
      <c r="C12" s="1090" t="s">
        <v>266</v>
      </c>
      <c r="D12" s="932"/>
      <c r="E12" s="907" t="s">
        <v>173</v>
      </c>
      <c r="F12" s="909"/>
      <c r="G12" s="950">
        <f t="shared" si="0"/>
        <v>20</v>
      </c>
      <c r="H12" s="945"/>
      <c r="I12" s="934">
        <v>8</v>
      </c>
      <c r="J12" s="915"/>
      <c r="K12" s="934">
        <v>10</v>
      </c>
      <c r="L12" s="915"/>
      <c r="M12" s="934">
        <v>2</v>
      </c>
      <c r="N12" s="935"/>
    </row>
    <row r="13" spans="1:14" s="294" customFormat="1" ht="21" customHeight="1">
      <c r="A13" s="13"/>
      <c r="B13" s="1062"/>
      <c r="C13" s="1090"/>
      <c r="D13" s="932"/>
      <c r="E13" s="907" t="s">
        <v>174</v>
      </c>
      <c r="F13" s="909"/>
      <c r="G13" s="950">
        <f t="shared" si="0"/>
        <v>43</v>
      </c>
      <c r="H13" s="945"/>
      <c r="I13" s="934">
        <v>15</v>
      </c>
      <c r="J13" s="915"/>
      <c r="K13" s="934">
        <v>16</v>
      </c>
      <c r="L13" s="915"/>
      <c r="M13" s="934">
        <v>12</v>
      </c>
      <c r="N13" s="935"/>
    </row>
    <row r="14" spans="1:14" s="294" customFormat="1" ht="21" customHeight="1">
      <c r="A14" s="13"/>
      <c r="B14" s="1062"/>
      <c r="C14" s="1090"/>
      <c r="D14" s="932"/>
      <c r="E14" s="907" t="s">
        <v>175</v>
      </c>
      <c r="F14" s="909"/>
      <c r="G14" s="950">
        <f t="shared" si="0"/>
        <v>35</v>
      </c>
      <c r="H14" s="945"/>
      <c r="I14" s="934">
        <v>8</v>
      </c>
      <c r="J14" s="915"/>
      <c r="K14" s="934">
        <v>8</v>
      </c>
      <c r="L14" s="915"/>
      <c r="M14" s="934">
        <v>19</v>
      </c>
      <c r="N14" s="935"/>
    </row>
    <row r="15" spans="1:14" s="294" customFormat="1" ht="21" customHeight="1">
      <c r="A15" s="13"/>
      <c r="B15" s="1062"/>
      <c r="C15" s="1090"/>
      <c r="D15" s="932"/>
      <c r="E15" s="907" t="s">
        <v>176</v>
      </c>
      <c r="F15" s="909"/>
      <c r="G15" s="950">
        <f t="shared" si="0"/>
        <v>27</v>
      </c>
      <c r="H15" s="945"/>
      <c r="I15" s="934">
        <v>8</v>
      </c>
      <c r="J15" s="915"/>
      <c r="K15" s="934">
        <v>10</v>
      </c>
      <c r="L15" s="915"/>
      <c r="M15" s="934">
        <v>9</v>
      </c>
      <c r="N15" s="935"/>
    </row>
    <row r="16" spans="1:14" s="294" customFormat="1" ht="21" customHeight="1">
      <c r="A16" s="13"/>
      <c r="B16" s="1062"/>
      <c r="C16" s="1090"/>
      <c r="D16" s="932"/>
      <c r="E16" s="920" t="s">
        <v>177</v>
      </c>
      <c r="F16" s="922"/>
      <c r="G16" s="950">
        <f t="shared" si="0"/>
        <v>20</v>
      </c>
      <c r="H16" s="945"/>
      <c r="I16" s="934">
        <v>4</v>
      </c>
      <c r="J16" s="915"/>
      <c r="K16" s="934">
        <v>11</v>
      </c>
      <c r="L16" s="915"/>
      <c r="M16" s="934">
        <v>5</v>
      </c>
      <c r="N16" s="935"/>
    </row>
    <row r="17" spans="1:14" s="294" customFormat="1" ht="21" customHeight="1">
      <c r="A17" s="13"/>
      <c r="B17" s="1062"/>
      <c r="C17" s="1090"/>
      <c r="D17" s="932"/>
      <c r="E17" s="907" t="s">
        <v>178</v>
      </c>
      <c r="F17" s="909"/>
      <c r="G17" s="950">
        <f t="shared" si="0"/>
        <v>30</v>
      </c>
      <c r="H17" s="945"/>
      <c r="I17" s="934">
        <v>15</v>
      </c>
      <c r="J17" s="915"/>
      <c r="K17" s="934">
        <v>11</v>
      </c>
      <c r="L17" s="915"/>
      <c r="M17" s="934">
        <v>4</v>
      </c>
      <c r="N17" s="935"/>
    </row>
    <row r="18" spans="1:14" s="294" customFormat="1" ht="21" customHeight="1">
      <c r="A18" s="13"/>
      <c r="B18" s="1062"/>
      <c r="C18" s="1090"/>
      <c r="D18" s="932"/>
      <c r="E18" s="907" t="s">
        <v>179</v>
      </c>
      <c r="F18" s="909"/>
      <c r="G18" s="950">
        <f t="shared" si="0"/>
        <v>27</v>
      </c>
      <c r="H18" s="945"/>
      <c r="I18" s="934">
        <v>11</v>
      </c>
      <c r="J18" s="915"/>
      <c r="K18" s="934">
        <v>13</v>
      </c>
      <c r="L18" s="915"/>
      <c r="M18" s="934">
        <v>3</v>
      </c>
      <c r="N18" s="935"/>
    </row>
    <row r="19" spans="1:14" s="294" customFormat="1" ht="21" customHeight="1">
      <c r="A19" s="13"/>
      <c r="B19" s="1062"/>
      <c r="C19" s="1090"/>
      <c r="D19" s="932"/>
      <c r="E19" s="907" t="s">
        <v>180</v>
      </c>
      <c r="F19" s="909"/>
      <c r="G19" s="950">
        <f>SUM(I19:N19)</f>
        <v>90</v>
      </c>
      <c r="H19" s="945"/>
      <c r="I19" s="934">
        <v>29</v>
      </c>
      <c r="J19" s="915"/>
      <c r="K19" s="934">
        <v>26</v>
      </c>
      <c r="L19" s="915"/>
      <c r="M19" s="934">
        <v>35</v>
      </c>
      <c r="N19" s="935"/>
    </row>
    <row r="20" spans="1:14" s="294" customFormat="1" ht="21" customHeight="1">
      <c r="A20" s="13"/>
      <c r="B20" s="1062"/>
      <c r="C20" s="1090"/>
      <c r="D20" s="932"/>
      <c r="E20" s="907" t="s">
        <v>181</v>
      </c>
      <c r="F20" s="909"/>
      <c r="G20" s="950">
        <f t="shared" si="0"/>
        <v>69</v>
      </c>
      <c r="H20" s="945"/>
      <c r="I20" s="934">
        <v>19</v>
      </c>
      <c r="J20" s="915"/>
      <c r="K20" s="934">
        <v>34</v>
      </c>
      <c r="L20" s="915"/>
      <c r="M20" s="934">
        <v>16</v>
      </c>
      <c r="N20" s="935"/>
    </row>
    <row r="21" spans="1:14" s="294" customFormat="1" ht="21" customHeight="1">
      <c r="B21" s="1062"/>
      <c r="C21" s="1090"/>
      <c r="D21" s="932"/>
      <c r="E21" s="907" t="s">
        <v>182</v>
      </c>
      <c r="F21" s="909"/>
      <c r="G21" s="950">
        <f t="shared" si="0"/>
        <v>52</v>
      </c>
      <c r="H21" s="945"/>
      <c r="I21" s="934">
        <v>20</v>
      </c>
      <c r="J21" s="915"/>
      <c r="K21" s="934">
        <v>25</v>
      </c>
      <c r="L21" s="915"/>
      <c r="M21" s="934">
        <v>7</v>
      </c>
      <c r="N21" s="935"/>
    </row>
    <row r="22" spans="1:14" s="294" customFormat="1" ht="21" customHeight="1">
      <c r="B22" s="1062"/>
      <c r="C22" s="1090"/>
      <c r="D22" s="932"/>
      <c r="E22" s="907" t="s">
        <v>183</v>
      </c>
      <c r="F22" s="909"/>
      <c r="G22" s="950">
        <f t="shared" si="0"/>
        <v>10</v>
      </c>
      <c r="H22" s="945"/>
      <c r="I22" s="934">
        <v>2</v>
      </c>
      <c r="J22" s="915"/>
      <c r="K22" s="934">
        <v>6</v>
      </c>
      <c r="L22" s="915"/>
      <c r="M22" s="934">
        <v>2</v>
      </c>
      <c r="N22" s="935"/>
    </row>
    <row r="23" spans="1:14" s="294" customFormat="1" ht="21" customHeight="1">
      <c r="B23" s="1062"/>
      <c r="C23" s="1090"/>
      <c r="D23" s="932"/>
      <c r="E23" s="907" t="s">
        <v>184</v>
      </c>
      <c r="F23" s="909"/>
      <c r="G23" s="950">
        <f t="shared" si="0"/>
        <v>6</v>
      </c>
      <c r="H23" s="945"/>
      <c r="I23" s="934">
        <v>2</v>
      </c>
      <c r="J23" s="915"/>
      <c r="K23" s="934">
        <v>3</v>
      </c>
      <c r="L23" s="915"/>
      <c r="M23" s="934">
        <v>1</v>
      </c>
      <c r="N23" s="935"/>
    </row>
    <row r="24" spans="1:14" s="294" customFormat="1" ht="21" customHeight="1">
      <c r="B24" s="1062"/>
      <c r="C24" s="1090"/>
      <c r="D24" s="932"/>
      <c r="E24" s="290" t="s">
        <v>257</v>
      </c>
      <c r="F24" s="286"/>
      <c r="G24" s="950">
        <f>SUM(I24:N24)</f>
        <v>6</v>
      </c>
      <c r="H24" s="945"/>
      <c r="I24" s="934">
        <v>3</v>
      </c>
      <c r="J24" s="915"/>
      <c r="K24" s="934">
        <v>1</v>
      </c>
      <c r="L24" s="915"/>
      <c r="M24" s="934">
        <v>2</v>
      </c>
      <c r="N24" s="935"/>
    </row>
    <row r="25" spans="1:14" s="294" customFormat="1" ht="21" customHeight="1">
      <c r="B25" s="1062"/>
      <c r="C25" s="1090"/>
      <c r="D25" s="932"/>
      <c r="E25" s="907" t="s">
        <v>185</v>
      </c>
      <c r="F25" s="909"/>
      <c r="G25" s="950">
        <f t="shared" si="0"/>
        <v>43</v>
      </c>
      <c r="H25" s="945"/>
      <c r="I25" s="934">
        <v>13</v>
      </c>
      <c r="J25" s="915"/>
      <c r="K25" s="934">
        <v>17</v>
      </c>
      <c r="L25" s="915"/>
      <c r="M25" s="934">
        <v>13</v>
      </c>
      <c r="N25" s="935"/>
    </row>
    <row r="26" spans="1:14" s="294" customFormat="1" ht="21" customHeight="1">
      <c r="B26" s="1062"/>
      <c r="C26" s="1090"/>
      <c r="D26" s="932"/>
      <c r="E26" s="907" t="s">
        <v>111</v>
      </c>
      <c r="F26" s="909"/>
      <c r="G26" s="950">
        <f t="shared" si="0"/>
        <v>91</v>
      </c>
      <c r="H26" s="945"/>
      <c r="I26" s="934">
        <v>37</v>
      </c>
      <c r="J26" s="915"/>
      <c r="K26" s="934">
        <v>29</v>
      </c>
      <c r="L26" s="915"/>
      <c r="M26" s="934">
        <v>25</v>
      </c>
      <c r="N26" s="935"/>
    </row>
    <row r="27" spans="1:14" s="294" customFormat="1" ht="21" customHeight="1">
      <c r="B27" s="1063"/>
      <c r="C27" s="1091"/>
      <c r="D27" s="933"/>
      <c r="E27" s="910" t="s">
        <v>186</v>
      </c>
      <c r="F27" s="912"/>
      <c r="G27" s="950">
        <f>SUM(I27:M27)</f>
        <v>569</v>
      </c>
      <c r="H27" s="945"/>
      <c r="I27" s="916">
        <v>194</v>
      </c>
      <c r="J27" s="906"/>
      <c r="K27" s="916">
        <f>SUM(K12:L26)</f>
        <v>220</v>
      </c>
      <c r="L27" s="906"/>
      <c r="M27" s="916">
        <f>SUM(M12:N26)</f>
        <v>155</v>
      </c>
      <c r="N27" s="919"/>
    </row>
    <row r="28" spans="1:14" s="294" customFormat="1" ht="20.149999999999999" customHeight="1">
      <c r="B28" s="1062" t="s">
        <v>122</v>
      </c>
      <c r="C28" s="1080" t="s">
        <v>275</v>
      </c>
      <c r="D28" s="1081"/>
      <c r="E28" s="907" t="s">
        <v>332</v>
      </c>
      <c r="F28" s="909"/>
      <c r="G28" s="950">
        <f t="shared" si="0"/>
        <v>2325</v>
      </c>
      <c r="H28" s="945"/>
      <c r="I28" s="934">
        <v>951</v>
      </c>
      <c r="J28" s="915"/>
      <c r="K28" s="916">
        <v>818</v>
      </c>
      <c r="L28" s="906"/>
      <c r="M28" s="1004">
        <v>556</v>
      </c>
      <c r="N28" s="1064"/>
    </row>
    <row r="29" spans="1:14" s="294" customFormat="1" ht="20.149999999999999" customHeight="1">
      <c r="B29" s="1062"/>
      <c r="C29" s="1082"/>
      <c r="D29" s="1083"/>
      <c r="E29" s="907" t="s">
        <v>333</v>
      </c>
      <c r="F29" s="909"/>
      <c r="G29" s="950">
        <f>SUM(I29:N29)</f>
        <v>497</v>
      </c>
      <c r="H29" s="945"/>
      <c r="I29" s="916">
        <v>147</v>
      </c>
      <c r="J29" s="906"/>
      <c r="K29" s="916">
        <v>241</v>
      </c>
      <c r="L29" s="906"/>
      <c r="M29" s="1004">
        <v>109</v>
      </c>
      <c r="N29" s="1064"/>
    </row>
    <row r="30" spans="1:14" s="294" customFormat="1" ht="20.149999999999999" customHeight="1">
      <c r="B30" s="1062"/>
      <c r="C30" s="1084" t="s">
        <v>267</v>
      </c>
      <c r="D30" s="1085"/>
      <c r="E30" s="937" t="s">
        <v>48</v>
      </c>
      <c r="F30" s="938"/>
      <c r="G30" s="950">
        <f t="shared" si="0"/>
        <v>56</v>
      </c>
      <c r="H30" s="945"/>
      <c r="I30" s="916">
        <v>16</v>
      </c>
      <c r="J30" s="906"/>
      <c r="K30" s="916">
        <v>32</v>
      </c>
      <c r="L30" s="906"/>
      <c r="M30" s="1004">
        <v>8</v>
      </c>
      <c r="N30" s="1064"/>
    </row>
    <row r="31" spans="1:14" s="294" customFormat="1" ht="20.149999999999999" customHeight="1">
      <c r="B31" s="1062"/>
      <c r="C31" s="1084"/>
      <c r="D31" s="1085"/>
      <c r="E31" s="907" t="s">
        <v>49</v>
      </c>
      <c r="F31" s="909"/>
      <c r="G31" s="950">
        <f t="shared" si="0"/>
        <v>436</v>
      </c>
      <c r="H31" s="945"/>
      <c r="I31" s="916">
        <v>130</v>
      </c>
      <c r="J31" s="906"/>
      <c r="K31" s="916">
        <v>214</v>
      </c>
      <c r="L31" s="906"/>
      <c r="M31" s="1004">
        <v>92</v>
      </c>
      <c r="N31" s="1064"/>
    </row>
    <row r="32" spans="1:14" s="294" customFormat="1" ht="20.149999999999999" customHeight="1">
      <c r="B32" s="1062"/>
      <c r="C32" s="1084"/>
      <c r="D32" s="1085"/>
      <c r="E32" s="910" t="s">
        <v>50</v>
      </c>
      <c r="F32" s="912"/>
      <c r="G32" s="950">
        <f t="shared" si="0"/>
        <v>1</v>
      </c>
      <c r="H32" s="945"/>
      <c r="I32" s="916">
        <v>0</v>
      </c>
      <c r="J32" s="906"/>
      <c r="K32" s="916">
        <v>0</v>
      </c>
      <c r="L32" s="906"/>
      <c r="M32" s="1004">
        <v>1</v>
      </c>
      <c r="N32" s="1064"/>
    </row>
    <row r="33" spans="2:14" s="294" customFormat="1" ht="20.149999999999999" customHeight="1">
      <c r="B33" s="1062"/>
      <c r="C33" s="1084"/>
      <c r="D33" s="1085"/>
      <c r="E33" s="85" t="s">
        <v>269</v>
      </c>
      <c r="F33" s="86"/>
      <c r="G33" s="950">
        <f>SUM(I33:N33)</f>
        <v>21</v>
      </c>
      <c r="H33" s="945"/>
      <c r="I33" s="916">
        <v>8</v>
      </c>
      <c r="J33" s="906"/>
      <c r="K33" s="916">
        <v>4</v>
      </c>
      <c r="L33" s="906"/>
      <c r="M33" s="1004">
        <v>9</v>
      </c>
      <c r="N33" s="1064"/>
    </row>
    <row r="34" spans="2:14" s="294" customFormat="1" ht="20.149999999999999" customHeight="1">
      <c r="B34" s="1062"/>
      <c r="C34" s="1084"/>
      <c r="D34" s="1085"/>
      <c r="E34" s="13"/>
      <c r="F34" s="87" t="s">
        <v>263</v>
      </c>
      <c r="G34" s="950">
        <f t="shared" si="0"/>
        <v>9</v>
      </c>
      <c r="H34" s="945"/>
      <c r="I34" s="916">
        <v>4</v>
      </c>
      <c r="J34" s="906"/>
      <c r="K34" s="916">
        <v>1</v>
      </c>
      <c r="L34" s="906"/>
      <c r="M34" s="1004">
        <v>4</v>
      </c>
      <c r="N34" s="1064"/>
    </row>
    <row r="35" spans="2:14" s="294" customFormat="1" ht="20.149999999999999" customHeight="1">
      <c r="B35" s="1062"/>
      <c r="C35" s="1084"/>
      <c r="D35" s="1085"/>
      <c r="E35" s="81"/>
      <c r="F35" s="88" t="s">
        <v>264</v>
      </c>
      <c r="G35" s="1088">
        <f t="shared" si="0"/>
        <v>0</v>
      </c>
      <c r="H35" s="1039"/>
      <c r="I35" s="916">
        <v>0</v>
      </c>
      <c r="J35" s="906"/>
      <c r="K35" s="916">
        <v>0</v>
      </c>
      <c r="L35" s="906"/>
      <c r="M35" s="1004">
        <v>0</v>
      </c>
      <c r="N35" s="1064"/>
    </row>
    <row r="36" spans="2:14" s="294" customFormat="1" ht="20.149999999999999" customHeight="1">
      <c r="B36" s="1062"/>
      <c r="C36" s="1084"/>
      <c r="D36" s="1085"/>
      <c r="E36" s="910" t="s">
        <v>111</v>
      </c>
      <c r="F36" s="912"/>
      <c r="G36" s="950">
        <f>SUM(I36:N36)</f>
        <v>0</v>
      </c>
      <c r="H36" s="945"/>
      <c r="I36" s="916">
        <v>0</v>
      </c>
      <c r="J36" s="906"/>
      <c r="K36" s="916">
        <v>0</v>
      </c>
      <c r="L36" s="906"/>
      <c r="M36" s="1004">
        <v>0</v>
      </c>
      <c r="N36" s="1064"/>
    </row>
    <row r="37" spans="2:14" s="294" customFormat="1" ht="20.149999999999999" customHeight="1">
      <c r="B37" s="1079"/>
      <c r="C37" s="1086"/>
      <c r="D37" s="1087"/>
      <c r="E37" s="1047" t="s">
        <v>186</v>
      </c>
      <c r="F37" s="1048"/>
      <c r="G37" s="966">
        <f>SUM(I37:N37)</f>
        <v>514</v>
      </c>
      <c r="H37" s="967"/>
      <c r="I37" s="968">
        <v>154</v>
      </c>
      <c r="J37" s="967"/>
      <c r="K37" s="916">
        <f>SUM(K30:L33,K36)</f>
        <v>250</v>
      </c>
      <c r="L37" s="906"/>
      <c r="M37" s="1004">
        <f>SUM(M30:N33,M36)</f>
        <v>110</v>
      </c>
      <c r="N37" s="1064"/>
    </row>
    <row r="38" spans="2:14" s="294" customFormat="1" ht="19.5" customHeight="1">
      <c r="B38" s="1065" t="s">
        <v>120</v>
      </c>
      <c r="C38" s="1067" t="s">
        <v>268</v>
      </c>
      <c r="D38" s="1068"/>
      <c r="E38" s="1071" t="s">
        <v>332</v>
      </c>
      <c r="F38" s="1072"/>
      <c r="G38" s="950">
        <f t="shared" si="0"/>
        <v>1925</v>
      </c>
      <c r="H38" s="945"/>
      <c r="I38" s="1012">
        <v>802</v>
      </c>
      <c r="J38" s="977"/>
      <c r="K38" s="1012">
        <v>685</v>
      </c>
      <c r="L38" s="977"/>
      <c r="M38" s="1012">
        <v>438</v>
      </c>
      <c r="N38" s="1013"/>
    </row>
    <row r="39" spans="2:14" s="294" customFormat="1" ht="19.5" customHeight="1">
      <c r="B39" s="1021"/>
      <c r="C39" s="1069"/>
      <c r="D39" s="1070"/>
      <c r="E39" s="907" t="s">
        <v>333</v>
      </c>
      <c r="F39" s="909"/>
      <c r="G39" s="950">
        <f t="shared" si="0"/>
        <v>897</v>
      </c>
      <c r="H39" s="945"/>
      <c r="I39" s="934">
        <v>296</v>
      </c>
      <c r="J39" s="915"/>
      <c r="K39" s="934">
        <v>374</v>
      </c>
      <c r="L39" s="915"/>
      <c r="M39" s="934">
        <v>227</v>
      </c>
      <c r="N39" s="935"/>
    </row>
    <row r="40" spans="2:14" s="294" customFormat="1" ht="21" customHeight="1">
      <c r="B40" s="1021"/>
      <c r="C40" s="1073" t="s">
        <v>319</v>
      </c>
      <c r="D40" s="1074"/>
      <c r="E40" s="907" t="s">
        <v>55</v>
      </c>
      <c r="F40" s="909"/>
      <c r="G40" s="950">
        <f t="shared" si="0"/>
        <v>80</v>
      </c>
      <c r="H40" s="945"/>
      <c r="I40" s="934">
        <v>19</v>
      </c>
      <c r="J40" s="915"/>
      <c r="K40" s="934">
        <v>30</v>
      </c>
      <c r="L40" s="915"/>
      <c r="M40" s="934">
        <v>31</v>
      </c>
      <c r="N40" s="935"/>
    </row>
    <row r="41" spans="2:14" s="294" customFormat="1" ht="21" customHeight="1">
      <c r="B41" s="1021"/>
      <c r="C41" s="1075"/>
      <c r="D41" s="1076"/>
      <c r="E41" s="907" t="s">
        <v>56</v>
      </c>
      <c r="F41" s="909"/>
      <c r="G41" s="950">
        <f t="shared" si="0"/>
        <v>494</v>
      </c>
      <c r="H41" s="945"/>
      <c r="I41" s="934">
        <v>157</v>
      </c>
      <c r="J41" s="915"/>
      <c r="K41" s="934">
        <v>231</v>
      </c>
      <c r="L41" s="915"/>
      <c r="M41" s="934">
        <v>106</v>
      </c>
      <c r="N41" s="935"/>
    </row>
    <row r="42" spans="2:14" s="294" customFormat="1" ht="21" customHeight="1">
      <c r="B42" s="1021"/>
      <c r="C42" s="1075"/>
      <c r="D42" s="1076"/>
      <c r="E42" s="907" t="s">
        <v>57</v>
      </c>
      <c r="F42" s="909"/>
      <c r="G42" s="950">
        <f t="shared" si="0"/>
        <v>38</v>
      </c>
      <c r="H42" s="945"/>
      <c r="I42" s="934">
        <v>6</v>
      </c>
      <c r="J42" s="915"/>
      <c r="K42" s="934">
        <v>25</v>
      </c>
      <c r="L42" s="915"/>
      <c r="M42" s="934">
        <v>7</v>
      </c>
      <c r="N42" s="935"/>
    </row>
    <row r="43" spans="2:14" s="294" customFormat="1" ht="21" customHeight="1">
      <c r="B43" s="1021"/>
      <c r="C43" s="1075"/>
      <c r="D43" s="1076"/>
      <c r="E43" s="907" t="s">
        <v>59</v>
      </c>
      <c r="F43" s="909"/>
      <c r="G43" s="950">
        <f t="shared" si="0"/>
        <v>0</v>
      </c>
      <c r="H43" s="945"/>
      <c r="I43" s="934">
        <v>0</v>
      </c>
      <c r="J43" s="915"/>
      <c r="K43" s="934" t="s">
        <v>741</v>
      </c>
      <c r="L43" s="915"/>
      <c r="M43" s="1004">
        <v>0</v>
      </c>
      <c r="N43" s="1064"/>
    </row>
    <row r="44" spans="2:14" s="294" customFormat="1" ht="21" customHeight="1">
      <c r="B44" s="1066"/>
      <c r="C44" s="1077"/>
      <c r="D44" s="1078"/>
      <c r="E44" s="1040" t="s">
        <v>58</v>
      </c>
      <c r="F44" s="1041"/>
      <c r="G44" s="1060">
        <f t="shared" si="0"/>
        <v>285</v>
      </c>
      <c r="H44" s="1061"/>
      <c r="I44" s="968">
        <v>114</v>
      </c>
      <c r="J44" s="967"/>
      <c r="K44" s="968">
        <v>88</v>
      </c>
      <c r="L44" s="967"/>
      <c r="M44" s="968">
        <v>83</v>
      </c>
      <c r="N44" s="970"/>
    </row>
    <row r="45" spans="2:14" s="294" customFormat="1" ht="20.149999999999999" customHeight="1">
      <c r="B45" s="1062" t="s">
        <v>204</v>
      </c>
      <c r="C45" s="36" t="s">
        <v>191</v>
      </c>
      <c r="D45" s="34"/>
      <c r="E45" s="34"/>
      <c r="F45" s="35"/>
      <c r="G45" s="950">
        <f t="shared" si="0"/>
        <v>2641</v>
      </c>
      <c r="H45" s="945"/>
      <c r="I45" s="1012">
        <v>1001</v>
      </c>
      <c r="J45" s="977"/>
      <c r="K45" s="1012">
        <v>1006</v>
      </c>
      <c r="L45" s="977"/>
      <c r="M45" s="1012">
        <v>634</v>
      </c>
      <c r="N45" s="1013"/>
    </row>
    <row r="46" spans="2:14" s="294" customFormat="1" ht="20.149999999999999" customHeight="1">
      <c r="B46" s="1062"/>
      <c r="C46" s="296" t="s">
        <v>192</v>
      </c>
      <c r="D46" s="13"/>
      <c r="E46" s="13"/>
      <c r="F46" s="84"/>
      <c r="G46" s="950">
        <f>SUM(I46:N46)</f>
        <v>181</v>
      </c>
      <c r="H46" s="945"/>
      <c r="I46" s="934">
        <v>97</v>
      </c>
      <c r="J46" s="915"/>
      <c r="K46" s="934">
        <v>53</v>
      </c>
      <c r="L46" s="915"/>
      <c r="M46" s="934">
        <v>31</v>
      </c>
      <c r="N46" s="935"/>
    </row>
    <row r="47" spans="2:14" s="294" customFormat="1" ht="20.149999999999999" customHeight="1">
      <c r="B47" s="1062"/>
      <c r="C47" s="926" t="s">
        <v>193</v>
      </c>
      <c r="D47" s="910" t="s">
        <v>194</v>
      </c>
      <c r="E47" s="911"/>
      <c r="F47" s="912"/>
      <c r="G47" s="950">
        <f t="shared" si="0"/>
        <v>100</v>
      </c>
      <c r="H47" s="945"/>
      <c r="I47" s="934">
        <v>56</v>
      </c>
      <c r="J47" s="915"/>
      <c r="K47" s="934">
        <v>32</v>
      </c>
      <c r="L47" s="915"/>
      <c r="M47" s="934">
        <v>12</v>
      </c>
      <c r="N47" s="935"/>
    </row>
    <row r="48" spans="2:14" s="294" customFormat="1" ht="20.149999999999999" customHeight="1">
      <c r="B48" s="1062"/>
      <c r="C48" s="926"/>
      <c r="D48" s="910" t="s">
        <v>195</v>
      </c>
      <c r="E48" s="911"/>
      <c r="F48" s="912"/>
      <c r="G48" s="950">
        <f t="shared" si="0"/>
        <v>10</v>
      </c>
      <c r="H48" s="945"/>
      <c r="I48" s="934">
        <v>8</v>
      </c>
      <c r="J48" s="915"/>
      <c r="K48" s="934">
        <v>1</v>
      </c>
      <c r="L48" s="915"/>
      <c r="M48" s="934">
        <v>1</v>
      </c>
      <c r="N48" s="935"/>
    </row>
    <row r="49" spans="2:14" s="294" customFormat="1" ht="20.149999999999999" customHeight="1">
      <c r="B49" s="1062"/>
      <c r="C49" s="926"/>
      <c r="D49" s="910" t="s">
        <v>196</v>
      </c>
      <c r="E49" s="911"/>
      <c r="F49" s="912"/>
      <c r="G49" s="950">
        <f t="shared" si="0"/>
        <v>2</v>
      </c>
      <c r="H49" s="945"/>
      <c r="I49" s="934">
        <v>2</v>
      </c>
      <c r="J49" s="915"/>
      <c r="K49" s="934">
        <v>0</v>
      </c>
      <c r="L49" s="915"/>
      <c r="M49" s="916" t="s">
        <v>743</v>
      </c>
      <c r="N49" s="919"/>
    </row>
    <row r="50" spans="2:14" s="294" customFormat="1" ht="20.149999999999999" customHeight="1">
      <c r="B50" s="1062"/>
      <c r="C50" s="926"/>
      <c r="D50" s="910" t="s">
        <v>197</v>
      </c>
      <c r="E50" s="911"/>
      <c r="F50" s="912"/>
      <c r="G50" s="950">
        <f t="shared" si="0"/>
        <v>1</v>
      </c>
      <c r="H50" s="945"/>
      <c r="I50" s="934">
        <v>1</v>
      </c>
      <c r="J50" s="915"/>
      <c r="K50" s="934">
        <v>0</v>
      </c>
      <c r="L50" s="915"/>
      <c r="M50" s="934">
        <v>0</v>
      </c>
      <c r="N50" s="935"/>
    </row>
    <row r="51" spans="2:14" s="294" customFormat="1" ht="20.149999999999999" customHeight="1">
      <c r="B51" s="1062"/>
      <c r="C51" s="926"/>
      <c r="D51" s="910" t="s">
        <v>198</v>
      </c>
      <c r="E51" s="911"/>
      <c r="F51" s="912"/>
      <c r="G51" s="950">
        <f t="shared" si="0"/>
        <v>12</v>
      </c>
      <c r="H51" s="945"/>
      <c r="I51" s="934">
        <v>7</v>
      </c>
      <c r="J51" s="915"/>
      <c r="K51" s="934">
        <v>3</v>
      </c>
      <c r="L51" s="915"/>
      <c r="M51" s="934">
        <v>2</v>
      </c>
      <c r="N51" s="935"/>
    </row>
    <row r="52" spans="2:14" s="294" customFormat="1" ht="20.149999999999999" customHeight="1">
      <c r="B52" s="1062"/>
      <c r="C52" s="926"/>
      <c r="D52" s="910" t="s">
        <v>199</v>
      </c>
      <c r="E52" s="911"/>
      <c r="F52" s="912"/>
      <c r="G52" s="950">
        <f>SUM(I52:N52)</f>
        <v>5</v>
      </c>
      <c r="H52" s="945"/>
      <c r="I52" s="934">
        <v>1</v>
      </c>
      <c r="J52" s="915"/>
      <c r="K52" s="934">
        <v>3</v>
      </c>
      <c r="L52" s="915"/>
      <c r="M52" s="934">
        <v>1</v>
      </c>
      <c r="N52" s="935"/>
    </row>
    <row r="53" spans="2:14" s="294" customFormat="1" ht="20.149999999999999" customHeight="1">
      <c r="B53" s="1062"/>
      <c r="C53" s="926"/>
      <c r="D53" s="910" t="s">
        <v>200</v>
      </c>
      <c r="E53" s="911"/>
      <c r="F53" s="912"/>
      <c r="G53" s="950">
        <f t="shared" si="0"/>
        <v>33</v>
      </c>
      <c r="H53" s="945"/>
      <c r="I53" s="934">
        <v>21</v>
      </c>
      <c r="J53" s="915"/>
      <c r="K53" s="934">
        <v>11</v>
      </c>
      <c r="L53" s="915"/>
      <c r="M53" s="934">
        <v>1</v>
      </c>
      <c r="N53" s="935"/>
    </row>
    <row r="54" spans="2:14" s="294" customFormat="1" ht="20.149999999999999" customHeight="1">
      <c r="B54" s="1062"/>
      <c r="C54" s="926"/>
      <c r="D54" s="910" t="s">
        <v>201</v>
      </c>
      <c r="E54" s="911"/>
      <c r="F54" s="912"/>
      <c r="G54" s="950">
        <f t="shared" si="0"/>
        <v>1</v>
      </c>
      <c r="H54" s="945"/>
      <c r="I54" s="934">
        <v>0</v>
      </c>
      <c r="J54" s="915"/>
      <c r="K54" s="934">
        <v>1</v>
      </c>
      <c r="L54" s="915"/>
      <c r="M54" s="934">
        <v>0</v>
      </c>
      <c r="N54" s="935"/>
    </row>
    <row r="55" spans="2:14" s="294" customFormat="1" ht="20.149999999999999" customHeight="1">
      <c r="B55" s="1062"/>
      <c r="C55" s="926"/>
      <c r="D55" s="910" t="s">
        <v>202</v>
      </c>
      <c r="E55" s="911"/>
      <c r="F55" s="912"/>
      <c r="G55" s="950">
        <f t="shared" si="0"/>
        <v>13</v>
      </c>
      <c r="H55" s="945"/>
      <c r="I55" s="934">
        <v>6</v>
      </c>
      <c r="J55" s="915"/>
      <c r="K55" s="934">
        <v>6</v>
      </c>
      <c r="L55" s="915"/>
      <c r="M55" s="934">
        <v>1</v>
      </c>
      <c r="N55" s="935"/>
    </row>
    <row r="56" spans="2:14" s="294" customFormat="1" ht="20.149999999999999" customHeight="1">
      <c r="B56" s="1062"/>
      <c r="C56" s="926"/>
      <c r="D56" s="910" t="s">
        <v>203</v>
      </c>
      <c r="E56" s="911"/>
      <c r="F56" s="912"/>
      <c r="G56" s="950">
        <f t="shared" si="0"/>
        <v>13</v>
      </c>
      <c r="H56" s="945"/>
      <c r="I56" s="934">
        <v>0</v>
      </c>
      <c r="J56" s="915"/>
      <c r="K56" s="934">
        <v>4</v>
      </c>
      <c r="L56" s="915"/>
      <c r="M56" s="934">
        <v>9</v>
      </c>
      <c r="N56" s="935"/>
    </row>
    <row r="57" spans="2:14" s="294" customFormat="1" ht="20.149999999999999" customHeight="1">
      <c r="B57" s="1062"/>
      <c r="C57" s="926"/>
      <c r="D57" s="910" t="s">
        <v>111</v>
      </c>
      <c r="E57" s="911"/>
      <c r="F57" s="912"/>
      <c r="G57" s="950">
        <f t="shared" si="0"/>
        <v>5</v>
      </c>
      <c r="H57" s="945"/>
      <c r="I57" s="934">
        <v>1</v>
      </c>
      <c r="J57" s="915"/>
      <c r="K57" s="934">
        <v>0</v>
      </c>
      <c r="L57" s="915"/>
      <c r="M57" s="934">
        <v>4</v>
      </c>
      <c r="N57" s="935"/>
    </row>
    <row r="58" spans="2:14" s="294" customFormat="1" ht="20.149999999999999" customHeight="1">
      <c r="B58" s="1063"/>
      <c r="C58" s="927"/>
      <c r="D58" s="910" t="s">
        <v>186</v>
      </c>
      <c r="E58" s="911"/>
      <c r="F58" s="912"/>
      <c r="G58" s="950">
        <f t="shared" si="0"/>
        <v>195</v>
      </c>
      <c r="H58" s="945"/>
      <c r="I58" s="934">
        <v>103</v>
      </c>
      <c r="J58" s="915"/>
      <c r="K58" s="934">
        <v>61</v>
      </c>
      <c r="L58" s="915"/>
      <c r="M58" s="934">
        <f>SUM(M47:N57)</f>
        <v>31</v>
      </c>
      <c r="N58" s="935"/>
    </row>
    <row r="59" spans="2:14" s="294" customFormat="1" ht="19.5" customHeight="1">
      <c r="B59" s="936" t="s">
        <v>274</v>
      </c>
      <c r="C59" s="937"/>
      <c r="D59" s="937" t="s">
        <v>339</v>
      </c>
      <c r="E59" s="937"/>
      <c r="F59" s="938"/>
      <c r="G59" s="950">
        <f t="shared" si="0"/>
        <v>222</v>
      </c>
      <c r="H59" s="945"/>
      <c r="I59" s="934">
        <v>98</v>
      </c>
      <c r="J59" s="915"/>
      <c r="K59" s="934">
        <v>81</v>
      </c>
      <c r="L59" s="915"/>
      <c r="M59" s="934">
        <v>43</v>
      </c>
      <c r="N59" s="935"/>
    </row>
    <row r="60" spans="2:14" s="294" customFormat="1" ht="19.5" customHeight="1">
      <c r="B60" s="1056" t="s">
        <v>60</v>
      </c>
      <c r="C60" s="959" t="s">
        <v>559</v>
      </c>
      <c r="D60" s="959"/>
      <c r="E60" s="959"/>
      <c r="F60" s="960"/>
      <c r="G60" s="950">
        <f t="shared" si="0"/>
        <v>38</v>
      </c>
      <c r="H60" s="945"/>
      <c r="I60" s="934">
        <v>6</v>
      </c>
      <c r="J60" s="915"/>
      <c r="K60" s="934">
        <v>25</v>
      </c>
      <c r="L60" s="915"/>
      <c r="M60" s="934">
        <v>7</v>
      </c>
      <c r="N60" s="935"/>
    </row>
    <row r="61" spans="2:14" s="294" customFormat="1" ht="19.5" customHeight="1">
      <c r="B61" s="1056"/>
      <c r="C61" s="959" t="s">
        <v>563</v>
      </c>
      <c r="D61" s="959"/>
      <c r="E61" s="959"/>
      <c r="F61" s="960"/>
      <c r="G61" s="950">
        <f>SUM(I61:N61)</f>
        <v>33</v>
      </c>
      <c r="H61" s="945"/>
      <c r="I61" s="934">
        <v>4</v>
      </c>
      <c r="J61" s="915"/>
      <c r="K61" s="934">
        <v>24</v>
      </c>
      <c r="L61" s="915"/>
      <c r="M61" s="934">
        <v>5</v>
      </c>
      <c r="N61" s="935"/>
    </row>
    <row r="62" spans="2:14" s="294" customFormat="1" ht="19.5" customHeight="1">
      <c r="B62" s="1056"/>
      <c r="C62" s="902" t="s">
        <v>61</v>
      </c>
      <c r="D62" s="940"/>
      <c r="E62" s="296" t="s">
        <v>62</v>
      </c>
      <c r="F62" s="292"/>
      <c r="G62" s="950">
        <f>SUM(I62:N62)</f>
        <v>10</v>
      </c>
      <c r="H62" s="945"/>
      <c r="I62" s="916">
        <v>1</v>
      </c>
      <c r="J62" s="906"/>
      <c r="K62" s="934">
        <v>9</v>
      </c>
      <c r="L62" s="915"/>
      <c r="M62" s="934">
        <v>0</v>
      </c>
      <c r="N62" s="935"/>
    </row>
    <row r="63" spans="2:14" s="294" customFormat="1" ht="19.5" customHeight="1">
      <c r="B63" s="1057"/>
      <c r="C63" s="1058"/>
      <c r="D63" s="1059"/>
      <c r="E63" s="89" t="s">
        <v>63</v>
      </c>
      <c r="F63" s="301"/>
      <c r="G63" s="1060">
        <f t="shared" si="0"/>
        <v>23</v>
      </c>
      <c r="H63" s="1061"/>
      <c r="I63" s="968">
        <v>3</v>
      </c>
      <c r="J63" s="967"/>
      <c r="K63" s="968">
        <v>15</v>
      </c>
      <c r="L63" s="967"/>
      <c r="M63" s="934">
        <v>5</v>
      </c>
      <c r="N63" s="935"/>
    </row>
    <row r="64" spans="2:14" s="294" customFormat="1" ht="20.149999999999999" customHeight="1">
      <c r="B64" s="83" t="s">
        <v>531</v>
      </c>
      <c r="C64" s="951" t="s">
        <v>532</v>
      </c>
      <c r="D64" s="951"/>
      <c r="E64" s="951"/>
      <c r="F64" s="951"/>
      <c r="G64" s="951"/>
      <c r="H64" s="951"/>
      <c r="I64" s="951"/>
      <c r="J64" s="951"/>
      <c r="K64" s="951"/>
      <c r="L64" s="951"/>
      <c r="M64" s="951"/>
    </row>
    <row r="65" spans="1:14" s="294" customFormat="1" ht="20.149999999999999" customHeight="1">
      <c r="C65" s="294" t="s">
        <v>533</v>
      </c>
    </row>
    <row r="66" spans="1:14" s="294" customFormat="1" ht="16.5" customHeight="1">
      <c r="A66" s="13"/>
      <c r="B66" s="27"/>
      <c r="C66" s="13"/>
      <c r="D66" s="13"/>
      <c r="E66" s="13"/>
      <c r="F66" s="13"/>
      <c r="G66" s="13"/>
      <c r="H66" s="13"/>
      <c r="I66" s="13"/>
      <c r="J66" s="13"/>
      <c r="K66" s="13"/>
      <c r="L66" s="13"/>
      <c r="M66" s="13"/>
      <c r="N66" s="13"/>
    </row>
    <row r="67" spans="1:14" ht="20.149999999999999" customHeight="1">
      <c r="B67" s="952" t="s">
        <v>557</v>
      </c>
      <c r="C67" s="952"/>
      <c r="D67" s="952"/>
      <c r="E67" s="952"/>
      <c r="F67" s="952"/>
      <c r="G67" s="952"/>
      <c r="H67" s="952"/>
      <c r="I67" s="952"/>
      <c r="J67" s="952"/>
      <c r="K67" s="952"/>
    </row>
    <row r="68" spans="1:14" s="294" customFormat="1" ht="20.149999999999999" customHeight="1">
      <c r="A68" s="13"/>
      <c r="B68" s="1055" t="s">
        <v>98</v>
      </c>
      <c r="C68" s="957"/>
      <c r="D68" s="957"/>
      <c r="E68" s="957"/>
      <c r="F68" s="958"/>
      <c r="G68" s="1055" t="s">
        <v>113</v>
      </c>
      <c r="H68" s="957"/>
      <c r="I68" s="958" t="s">
        <v>106</v>
      </c>
      <c r="J68" s="956"/>
      <c r="K68" s="958" t="s">
        <v>104</v>
      </c>
      <c r="L68" s="956"/>
      <c r="M68" s="958" t="s">
        <v>105</v>
      </c>
      <c r="N68" s="955"/>
    </row>
    <row r="69" spans="1:14" s="294" customFormat="1" ht="20.149999999999999" customHeight="1">
      <c r="A69" s="13"/>
      <c r="B69" s="947" t="s">
        <v>561</v>
      </c>
      <c r="C69" s="948"/>
      <c r="D69" s="948"/>
      <c r="E69" s="948"/>
      <c r="F69" s="949"/>
      <c r="G69" s="976">
        <f>SUM(I69:N69)</f>
        <v>38</v>
      </c>
      <c r="H69" s="977"/>
      <c r="I69" s="1012">
        <v>6</v>
      </c>
      <c r="J69" s="977"/>
      <c r="K69" s="1012">
        <v>25</v>
      </c>
      <c r="L69" s="977"/>
      <c r="M69" s="1012">
        <v>7</v>
      </c>
      <c r="N69" s="1013"/>
    </row>
    <row r="70" spans="1:14" s="294" customFormat="1" ht="20.149999999999999" customHeight="1">
      <c r="A70" s="13"/>
      <c r="B70" s="936" t="s">
        <v>562</v>
      </c>
      <c r="C70" s="937"/>
      <c r="D70" s="937"/>
      <c r="E70" s="937"/>
      <c r="F70" s="938"/>
      <c r="G70" s="943">
        <f>SUM(I70:N70)</f>
        <v>33</v>
      </c>
      <c r="H70" s="915"/>
      <c r="I70" s="934">
        <v>4</v>
      </c>
      <c r="J70" s="915"/>
      <c r="K70" s="934">
        <v>24</v>
      </c>
      <c r="L70" s="915"/>
      <c r="M70" s="934">
        <v>5</v>
      </c>
      <c r="N70" s="935"/>
    </row>
    <row r="71" spans="1:14" ht="20.149999999999999" customHeight="1">
      <c r="B71" s="939" t="s">
        <v>534</v>
      </c>
      <c r="C71" s="903"/>
      <c r="D71" s="903"/>
      <c r="E71" s="907" t="s">
        <v>332</v>
      </c>
      <c r="F71" s="909"/>
      <c r="G71" s="943">
        <f>SUM(I71:N71)</f>
        <v>10</v>
      </c>
      <c r="H71" s="915"/>
      <c r="I71" s="916">
        <v>1</v>
      </c>
      <c r="J71" s="906"/>
      <c r="K71" s="934">
        <v>9</v>
      </c>
      <c r="L71" s="915"/>
      <c r="M71" s="916" t="s">
        <v>743</v>
      </c>
      <c r="N71" s="919"/>
    </row>
    <row r="72" spans="1:14" ht="20.149999999999999" customHeight="1">
      <c r="B72" s="941"/>
      <c r="C72" s="924"/>
      <c r="D72" s="924"/>
      <c r="E72" s="923" t="s">
        <v>333</v>
      </c>
      <c r="F72" s="925"/>
      <c r="G72" s="943">
        <f t="shared" ref="G72:G134" si="1">SUM(I72:N72)</f>
        <v>23</v>
      </c>
      <c r="H72" s="915"/>
      <c r="I72" s="934">
        <v>3</v>
      </c>
      <c r="J72" s="915"/>
      <c r="K72" s="934">
        <v>15</v>
      </c>
      <c r="L72" s="915"/>
      <c r="M72" s="934">
        <v>5</v>
      </c>
      <c r="N72" s="935"/>
    </row>
    <row r="73" spans="1:14" ht="20.149999999999999" customHeight="1">
      <c r="B73" s="1027" t="s">
        <v>43</v>
      </c>
      <c r="C73" s="1028"/>
      <c r="D73" s="891" t="s">
        <v>173</v>
      </c>
      <c r="E73" s="907" t="s">
        <v>205</v>
      </c>
      <c r="F73" s="909"/>
      <c r="G73" s="943">
        <f t="shared" si="1"/>
        <v>0</v>
      </c>
      <c r="H73" s="915"/>
      <c r="I73" s="916">
        <v>0</v>
      </c>
      <c r="J73" s="906"/>
      <c r="K73" s="916">
        <v>0</v>
      </c>
      <c r="L73" s="906"/>
      <c r="M73" s="916">
        <v>0</v>
      </c>
      <c r="N73" s="919"/>
    </row>
    <row r="74" spans="1:14" ht="20.149999999999999" customHeight="1">
      <c r="B74" s="974"/>
      <c r="C74" s="1029"/>
      <c r="D74" s="926"/>
      <c r="E74" s="907" t="s">
        <v>206</v>
      </c>
      <c r="F74" s="909"/>
      <c r="G74" s="943">
        <f t="shared" si="1"/>
        <v>0</v>
      </c>
      <c r="H74" s="915"/>
      <c r="I74" s="916">
        <v>0</v>
      </c>
      <c r="J74" s="906"/>
      <c r="K74" s="916">
        <v>0</v>
      </c>
      <c r="L74" s="906"/>
      <c r="M74" s="916">
        <v>0</v>
      </c>
      <c r="N74" s="919"/>
    </row>
    <row r="75" spans="1:14" ht="20.149999999999999" customHeight="1">
      <c r="B75" s="974"/>
      <c r="C75" s="1029"/>
      <c r="D75" s="926"/>
      <c r="E75" s="907" t="s">
        <v>207</v>
      </c>
      <c r="F75" s="909"/>
      <c r="G75" s="943">
        <f t="shared" si="1"/>
        <v>0</v>
      </c>
      <c r="H75" s="915"/>
      <c r="I75" s="916">
        <v>0</v>
      </c>
      <c r="J75" s="906"/>
      <c r="K75" s="916">
        <v>0</v>
      </c>
      <c r="L75" s="906"/>
      <c r="M75" s="916">
        <v>0</v>
      </c>
      <c r="N75" s="919"/>
    </row>
    <row r="76" spans="1:14" ht="20.149999999999999" customHeight="1">
      <c r="B76" s="974"/>
      <c r="C76" s="1029"/>
      <c r="D76" s="926"/>
      <c r="E76" s="907" t="s">
        <v>208</v>
      </c>
      <c r="F76" s="909"/>
      <c r="G76" s="943">
        <f>SUM(I76:N76)</f>
        <v>0</v>
      </c>
      <c r="H76" s="915"/>
      <c r="I76" s="916">
        <v>0</v>
      </c>
      <c r="J76" s="906"/>
      <c r="K76" s="916">
        <v>0</v>
      </c>
      <c r="L76" s="906"/>
      <c r="M76" s="916">
        <v>0</v>
      </c>
      <c r="N76" s="919"/>
    </row>
    <row r="77" spans="1:14" ht="20.149999999999999" customHeight="1">
      <c r="B77" s="974"/>
      <c r="C77" s="1029"/>
      <c r="D77" s="926"/>
      <c r="E77" s="920" t="s">
        <v>46</v>
      </c>
      <c r="F77" s="922"/>
      <c r="G77" s="943">
        <f t="shared" si="1"/>
        <v>4</v>
      </c>
      <c r="H77" s="915"/>
      <c r="I77" s="916">
        <v>1</v>
      </c>
      <c r="J77" s="906"/>
      <c r="K77" s="916">
        <v>3</v>
      </c>
      <c r="L77" s="906"/>
      <c r="M77" s="916">
        <v>0</v>
      </c>
      <c r="N77" s="919"/>
    </row>
    <row r="78" spans="1:14" ht="20.149999999999999" customHeight="1">
      <c r="B78" s="974"/>
      <c r="C78" s="1029"/>
      <c r="D78" s="926"/>
      <c r="E78" s="907" t="s">
        <v>209</v>
      </c>
      <c r="F78" s="909"/>
      <c r="G78" s="943">
        <f t="shared" si="1"/>
        <v>0</v>
      </c>
      <c r="H78" s="915"/>
      <c r="I78" s="916">
        <v>0</v>
      </c>
      <c r="J78" s="906"/>
      <c r="K78" s="916">
        <v>0</v>
      </c>
      <c r="L78" s="906"/>
      <c r="M78" s="916">
        <v>0</v>
      </c>
      <c r="N78" s="919"/>
    </row>
    <row r="79" spans="1:14" ht="20.149999999999999" customHeight="1">
      <c r="B79" s="974"/>
      <c r="C79" s="1029"/>
      <c r="D79" s="926"/>
      <c r="E79" s="907" t="s">
        <v>210</v>
      </c>
      <c r="F79" s="909"/>
      <c r="G79" s="943">
        <f t="shared" si="1"/>
        <v>0</v>
      </c>
      <c r="H79" s="915"/>
      <c r="I79" s="916">
        <v>0</v>
      </c>
      <c r="J79" s="906"/>
      <c r="K79" s="916">
        <v>0</v>
      </c>
      <c r="L79" s="906"/>
      <c r="M79" s="916">
        <v>0</v>
      </c>
      <c r="N79" s="919"/>
    </row>
    <row r="80" spans="1:14" ht="20.149999999999999" customHeight="1">
      <c r="B80" s="974"/>
      <c r="C80" s="1029"/>
      <c r="D80" s="926"/>
      <c r="E80" s="907" t="s">
        <v>211</v>
      </c>
      <c r="F80" s="909"/>
      <c r="G80" s="943">
        <f>SUM(I80:N80)</f>
        <v>0</v>
      </c>
      <c r="H80" s="915"/>
      <c r="I80" s="934">
        <v>0</v>
      </c>
      <c r="J80" s="915"/>
      <c r="K80" s="934">
        <v>0</v>
      </c>
      <c r="L80" s="915"/>
      <c r="M80" s="934">
        <v>0</v>
      </c>
      <c r="N80" s="935"/>
    </row>
    <row r="81" spans="2:15" ht="20.149999999999999" customHeight="1">
      <c r="B81" s="974"/>
      <c r="C81" s="1029"/>
      <c r="D81" s="926"/>
      <c r="E81" s="907" t="s">
        <v>111</v>
      </c>
      <c r="F81" s="909"/>
      <c r="G81" s="943">
        <f>SUM(I81:N81)</f>
        <v>3</v>
      </c>
      <c r="H81" s="915"/>
      <c r="I81" s="916">
        <v>0</v>
      </c>
      <c r="J81" s="906"/>
      <c r="K81" s="916">
        <v>3</v>
      </c>
      <c r="L81" s="906"/>
      <c r="M81" s="934">
        <v>0</v>
      </c>
      <c r="N81" s="935"/>
    </row>
    <row r="82" spans="2:15" ht="20.149999999999999" customHeight="1">
      <c r="B82" s="974"/>
      <c r="C82" s="1029"/>
      <c r="D82" s="927"/>
      <c r="E82" s="907" t="s">
        <v>186</v>
      </c>
      <c r="F82" s="909"/>
      <c r="G82" s="943">
        <f>SUM(I82:N82)</f>
        <v>7</v>
      </c>
      <c r="H82" s="915"/>
      <c r="I82" s="934">
        <v>1</v>
      </c>
      <c r="J82" s="915"/>
      <c r="K82" s="934">
        <f>SUM(K73:L81)</f>
        <v>6</v>
      </c>
      <c r="L82" s="915"/>
      <c r="M82" s="934">
        <v>0</v>
      </c>
      <c r="N82" s="935"/>
    </row>
    <row r="83" spans="2:15" ht="20.149999999999999" customHeight="1">
      <c r="B83" s="974"/>
      <c r="C83" s="1029"/>
      <c r="D83" s="891" t="s">
        <v>174</v>
      </c>
      <c r="E83" s="907" t="s">
        <v>212</v>
      </c>
      <c r="F83" s="909"/>
      <c r="G83" s="943">
        <f>SUM(I83:N83)</f>
        <v>0</v>
      </c>
      <c r="H83" s="915"/>
      <c r="I83" s="916">
        <v>0</v>
      </c>
      <c r="J83" s="906"/>
      <c r="K83" s="916" t="s">
        <v>741</v>
      </c>
      <c r="L83" s="906"/>
      <c r="M83" s="916">
        <v>0</v>
      </c>
      <c r="N83" s="919"/>
    </row>
    <row r="84" spans="2:15" ht="20.149999999999999" customHeight="1">
      <c r="B84" s="974"/>
      <c r="C84" s="1029"/>
      <c r="D84" s="926"/>
      <c r="E84" s="907" t="s">
        <v>213</v>
      </c>
      <c r="F84" s="909"/>
      <c r="G84" s="943">
        <f t="shared" si="1"/>
        <v>0</v>
      </c>
      <c r="H84" s="915"/>
      <c r="I84" s="916">
        <v>0</v>
      </c>
      <c r="J84" s="906"/>
      <c r="K84" s="916">
        <v>0</v>
      </c>
      <c r="L84" s="906"/>
      <c r="M84" s="916">
        <v>0</v>
      </c>
      <c r="N84" s="919"/>
    </row>
    <row r="85" spans="2:15" ht="20.149999999999999" customHeight="1">
      <c r="B85" s="974"/>
      <c r="C85" s="1029"/>
      <c r="D85" s="926"/>
      <c r="E85" s="907" t="s">
        <v>214</v>
      </c>
      <c r="F85" s="909"/>
      <c r="G85" s="943">
        <f t="shared" si="1"/>
        <v>0</v>
      </c>
      <c r="H85" s="915"/>
      <c r="I85" s="916">
        <v>0</v>
      </c>
      <c r="J85" s="906"/>
      <c r="K85" s="916">
        <v>0</v>
      </c>
      <c r="L85" s="906"/>
      <c r="M85" s="916">
        <v>0</v>
      </c>
      <c r="N85" s="919"/>
    </row>
    <row r="86" spans="2:15" ht="20.149999999999999" customHeight="1">
      <c r="B86" s="974"/>
      <c r="C86" s="1029"/>
      <c r="D86" s="926"/>
      <c r="E86" s="907" t="s">
        <v>111</v>
      </c>
      <c r="F86" s="909"/>
      <c r="G86" s="943">
        <f>SUM(I86:N86)</f>
        <v>0</v>
      </c>
      <c r="H86" s="915"/>
      <c r="I86" s="916">
        <v>0</v>
      </c>
      <c r="J86" s="906"/>
      <c r="K86" s="916">
        <v>0</v>
      </c>
      <c r="L86" s="906"/>
      <c r="M86" s="916">
        <v>0</v>
      </c>
      <c r="N86" s="919"/>
    </row>
    <row r="87" spans="2:15" ht="20.149999999999999" customHeight="1">
      <c r="B87" s="1030"/>
      <c r="C87" s="1031"/>
      <c r="D87" s="1044"/>
      <c r="E87" s="1047" t="s">
        <v>186</v>
      </c>
      <c r="F87" s="1048"/>
      <c r="G87" s="1049">
        <f>SUM(I87:N87)</f>
        <v>0</v>
      </c>
      <c r="H87" s="1050"/>
      <c r="I87" s="1051">
        <v>0</v>
      </c>
      <c r="J87" s="1051"/>
      <c r="K87" s="1051">
        <f>SUM(K83:L86)</f>
        <v>0</v>
      </c>
      <c r="L87" s="1051"/>
      <c r="M87" s="1051">
        <f>SUM(M83:N86)</f>
        <v>0</v>
      </c>
      <c r="N87" s="1052"/>
      <c r="O87" s="133"/>
    </row>
    <row r="88" spans="2:15" ht="20.149999999999999" customHeight="1">
      <c r="B88" s="1036" t="s">
        <v>276</v>
      </c>
      <c r="C88" s="1037"/>
      <c r="D88" s="926" t="s">
        <v>216</v>
      </c>
      <c r="E88" s="923" t="s">
        <v>215</v>
      </c>
      <c r="F88" s="925"/>
      <c r="G88" s="1054">
        <f t="shared" si="1"/>
        <v>0</v>
      </c>
      <c r="H88" s="945"/>
      <c r="I88" s="1034">
        <v>0</v>
      </c>
      <c r="J88" s="1039"/>
      <c r="K88" s="1034">
        <v>0</v>
      </c>
      <c r="L88" s="1039"/>
      <c r="M88" s="1034">
        <v>0</v>
      </c>
      <c r="N88" s="1035"/>
      <c r="O88" s="133"/>
    </row>
    <row r="89" spans="2:15" ht="20.149999999999999" customHeight="1">
      <c r="B89" s="900"/>
      <c r="C89" s="932"/>
      <c r="D89" s="926"/>
      <c r="E89" s="907" t="s">
        <v>111</v>
      </c>
      <c r="F89" s="909"/>
      <c r="G89" s="914">
        <f>SUM(I89:N89)</f>
        <v>0</v>
      </c>
      <c r="H89" s="915"/>
      <c r="I89" s="916">
        <v>0</v>
      </c>
      <c r="J89" s="906"/>
      <c r="K89" s="916">
        <v>0</v>
      </c>
      <c r="L89" s="906"/>
      <c r="M89" s="916">
        <v>0</v>
      </c>
      <c r="N89" s="919"/>
    </row>
    <row r="90" spans="2:15" ht="20.149999999999999" customHeight="1">
      <c r="B90" s="900"/>
      <c r="C90" s="932"/>
      <c r="D90" s="927"/>
      <c r="E90" s="907" t="s">
        <v>186</v>
      </c>
      <c r="F90" s="909"/>
      <c r="G90" s="914">
        <f>SUM(I90:N90)</f>
        <v>0</v>
      </c>
      <c r="H90" s="915"/>
      <c r="I90" s="916">
        <v>0</v>
      </c>
      <c r="J90" s="906"/>
      <c r="K90" s="916">
        <f>SUM(K88:L89)</f>
        <v>0</v>
      </c>
      <c r="L90" s="906"/>
      <c r="M90" s="916">
        <f>SUM(M88:N89)</f>
        <v>0</v>
      </c>
      <c r="N90" s="919"/>
    </row>
    <row r="91" spans="2:15" ht="20.149999999999999" customHeight="1">
      <c r="B91" s="900"/>
      <c r="C91" s="932"/>
      <c r="D91" s="891" t="s">
        <v>176</v>
      </c>
      <c r="E91" s="907" t="s">
        <v>334</v>
      </c>
      <c r="F91" s="909"/>
      <c r="G91" s="914">
        <f>SUM(I91:N91)</f>
        <v>0</v>
      </c>
      <c r="H91" s="915"/>
      <c r="I91" s="916">
        <v>0</v>
      </c>
      <c r="J91" s="906"/>
      <c r="K91" s="916">
        <v>0</v>
      </c>
      <c r="L91" s="906"/>
      <c r="M91" s="916">
        <f>SUM(M89:N90)</f>
        <v>0</v>
      </c>
      <c r="N91" s="919"/>
    </row>
    <row r="92" spans="2:15" ht="20.149999999999999" customHeight="1">
      <c r="B92" s="900"/>
      <c r="C92" s="932"/>
      <c r="D92" s="926"/>
      <c r="E92" s="920" t="s">
        <v>217</v>
      </c>
      <c r="F92" s="922"/>
      <c r="G92" s="1045">
        <f t="shared" si="1"/>
        <v>2</v>
      </c>
      <c r="H92" s="1046"/>
      <c r="I92" s="916">
        <v>0</v>
      </c>
      <c r="J92" s="906"/>
      <c r="K92" s="916" t="s">
        <v>741</v>
      </c>
      <c r="L92" s="906"/>
      <c r="M92" s="916">
        <v>2</v>
      </c>
      <c r="N92" s="919"/>
    </row>
    <row r="93" spans="2:15" ht="20.149999999999999" customHeight="1">
      <c r="B93" s="900"/>
      <c r="C93" s="932"/>
      <c r="D93" s="926"/>
      <c r="E93" s="907" t="s">
        <v>111</v>
      </c>
      <c r="F93" s="909"/>
      <c r="G93" s="943">
        <f>SUM(I93:N93)</f>
        <v>0</v>
      </c>
      <c r="H93" s="915"/>
      <c r="I93" s="916">
        <v>0</v>
      </c>
      <c r="J93" s="906"/>
      <c r="K93" s="916">
        <v>0</v>
      </c>
      <c r="L93" s="906"/>
      <c r="M93" s="916">
        <v>0</v>
      </c>
      <c r="N93" s="919"/>
    </row>
    <row r="94" spans="2:15" ht="20.149999999999999" customHeight="1">
      <c r="B94" s="900"/>
      <c r="C94" s="932"/>
      <c r="D94" s="927"/>
      <c r="E94" s="907" t="s">
        <v>186</v>
      </c>
      <c r="F94" s="909"/>
      <c r="G94" s="914">
        <f t="shared" si="1"/>
        <v>2</v>
      </c>
      <c r="H94" s="915"/>
      <c r="I94" s="916">
        <v>0</v>
      </c>
      <c r="J94" s="906"/>
      <c r="K94" s="916">
        <f>SUM(K91:L93)</f>
        <v>0</v>
      </c>
      <c r="L94" s="906"/>
      <c r="M94" s="916">
        <f>SUM(M91:N93)</f>
        <v>2</v>
      </c>
      <c r="N94" s="919"/>
    </row>
    <row r="95" spans="2:15" ht="20.149999999999999" customHeight="1">
      <c r="B95" s="900"/>
      <c r="C95" s="932"/>
      <c r="D95" s="891" t="s">
        <v>177</v>
      </c>
      <c r="E95" s="907" t="s">
        <v>218</v>
      </c>
      <c r="F95" s="909"/>
      <c r="G95" s="943">
        <f t="shared" si="1"/>
        <v>0</v>
      </c>
      <c r="H95" s="915"/>
      <c r="I95" s="916">
        <v>0</v>
      </c>
      <c r="J95" s="906"/>
      <c r="K95" s="916">
        <v>0</v>
      </c>
      <c r="L95" s="906"/>
      <c r="M95" s="916">
        <v>0</v>
      </c>
      <c r="N95" s="919"/>
    </row>
    <row r="96" spans="2:15" ht="20.149999999999999" customHeight="1">
      <c r="B96" s="900"/>
      <c r="C96" s="932"/>
      <c r="D96" s="926"/>
      <c r="E96" s="907" t="s">
        <v>6</v>
      </c>
      <c r="F96" s="909"/>
      <c r="G96" s="943">
        <f t="shared" si="1"/>
        <v>0</v>
      </c>
      <c r="H96" s="915"/>
      <c r="I96" s="916">
        <v>0</v>
      </c>
      <c r="J96" s="906"/>
      <c r="K96" s="916">
        <v>0</v>
      </c>
      <c r="L96" s="906"/>
      <c r="M96" s="916">
        <v>0</v>
      </c>
      <c r="N96" s="919"/>
    </row>
    <row r="97" spans="2:14" ht="20.149999999999999" customHeight="1">
      <c r="B97" s="900"/>
      <c r="C97" s="932"/>
      <c r="D97" s="926"/>
      <c r="E97" s="907" t="s">
        <v>47</v>
      </c>
      <c r="F97" s="909"/>
      <c r="G97" s="943">
        <f t="shared" si="1"/>
        <v>0</v>
      </c>
      <c r="H97" s="915"/>
      <c r="I97" s="916">
        <v>0</v>
      </c>
      <c r="J97" s="906"/>
      <c r="K97" s="916">
        <v>0</v>
      </c>
      <c r="L97" s="906"/>
      <c r="M97" s="916">
        <v>0</v>
      </c>
      <c r="N97" s="919"/>
    </row>
    <row r="98" spans="2:14" ht="20.149999999999999" customHeight="1">
      <c r="B98" s="900"/>
      <c r="C98" s="932"/>
      <c r="D98" s="926"/>
      <c r="E98" s="907" t="s">
        <v>219</v>
      </c>
      <c r="F98" s="909"/>
      <c r="G98" s="943">
        <f t="shared" si="1"/>
        <v>0</v>
      </c>
      <c r="H98" s="915"/>
      <c r="I98" s="916">
        <v>0</v>
      </c>
      <c r="J98" s="906"/>
      <c r="K98" s="916">
        <v>0</v>
      </c>
      <c r="L98" s="906"/>
      <c r="M98" s="916">
        <v>0</v>
      </c>
      <c r="N98" s="919"/>
    </row>
    <row r="99" spans="2:14" ht="20.149999999999999" customHeight="1">
      <c r="B99" s="900"/>
      <c r="C99" s="932"/>
      <c r="D99" s="926"/>
      <c r="E99" s="907" t="s">
        <v>221</v>
      </c>
      <c r="F99" s="909"/>
      <c r="G99" s="943">
        <f>SUM(I99:N99)</f>
        <v>0</v>
      </c>
      <c r="H99" s="915"/>
      <c r="I99" s="916">
        <v>0</v>
      </c>
      <c r="J99" s="906"/>
      <c r="K99" s="916">
        <v>0</v>
      </c>
      <c r="L99" s="906"/>
      <c r="M99" s="916">
        <v>0</v>
      </c>
      <c r="N99" s="919"/>
    </row>
    <row r="100" spans="2:14" ht="20.149999999999999" customHeight="1">
      <c r="B100" s="900"/>
      <c r="C100" s="932"/>
      <c r="D100" s="926"/>
      <c r="E100" s="907" t="s">
        <v>220</v>
      </c>
      <c r="F100" s="909"/>
      <c r="G100" s="914">
        <f t="shared" si="1"/>
        <v>0</v>
      </c>
      <c r="H100" s="915"/>
      <c r="I100" s="916">
        <v>0</v>
      </c>
      <c r="J100" s="906"/>
      <c r="K100" s="916">
        <v>0</v>
      </c>
      <c r="L100" s="906"/>
      <c r="M100" s="916">
        <v>0</v>
      </c>
      <c r="N100" s="919"/>
    </row>
    <row r="101" spans="2:14" ht="20.149999999999999" customHeight="1">
      <c r="B101" s="900"/>
      <c r="C101" s="932"/>
      <c r="D101" s="926"/>
      <c r="E101" s="907" t="s">
        <v>111</v>
      </c>
      <c r="F101" s="909"/>
      <c r="G101" s="914">
        <f>SUM(I101:N101)</f>
        <v>2</v>
      </c>
      <c r="H101" s="915"/>
      <c r="I101" s="916">
        <v>0</v>
      </c>
      <c r="J101" s="906"/>
      <c r="K101" s="916">
        <v>1</v>
      </c>
      <c r="L101" s="906"/>
      <c r="M101" s="916">
        <v>1</v>
      </c>
      <c r="N101" s="919"/>
    </row>
    <row r="102" spans="2:14" ht="20.149999999999999" customHeight="1">
      <c r="B102" s="900"/>
      <c r="C102" s="932"/>
      <c r="D102" s="927"/>
      <c r="E102" s="910" t="s">
        <v>186</v>
      </c>
      <c r="F102" s="912"/>
      <c r="G102" s="914">
        <f>SUM(I102:N102)</f>
        <v>2</v>
      </c>
      <c r="H102" s="915"/>
      <c r="I102" s="916">
        <v>0</v>
      </c>
      <c r="J102" s="906"/>
      <c r="K102" s="916">
        <f>SUM(K95:L101)</f>
        <v>1</v>
      </c>
      <c r="L102" s="906"/>
      <c r="M102" s="916">
        <f>SUM(M95:N101)</f>
        <v>1</v>
      </c>
      <c r="N102" s="919"/>
    </row>
    <row r="103" spans="2:14" ht="20.149999999999999" customHeight="1">
      <c r="B103" s="900"/>
      <c r="C103" s="932"/>
      <c r="D103" s="891" t="s">
        <v>178</v>
      </c>
      <c r="E103" s="907" t="s">
        <v>65</v>
      </c>
      <c r="F103" s="909"/>
      <c r="G103" s="914">
        <f t="shared" si="1"/>
        <v>0</v>
      </c>
      <c r="H103" s="915"/>
      <c r="I103" s="916">
        <v>0</v>
      </c>
      <c r="J103" s="906"/>
      <c r="K103" s="916">
        <v>0</v>
      </c>
      <c r="L103" s="906"/>
      <c r="M103" s="916">
        <v>0</v>
      </c>
      <c r="N103" s="919"/>
    </row>
    <row r="104" spans="2:14" ht="20.149999999999999" customHeight="1">
      <c r="B104" s="900"/>
      <c r="C104" s="932"/>
      <c r="D104" s="926"/>
      <c r="E104" s="907" t="s">
        <v>222</v>
      </c>
      <c r="F104" s="909"/>
      <c r="G104" s="914">
        <f t="shared" si="1"/>
        <v>0</v>
      </c>
      <c r="H104" s="915"/>
      <c r="I104" s="916">
        <v>0</v>
      </c>
      <c r="J104" s="906"/>
      <c r="K104" s="916">
        <v>0</v>
      </c>
      <c r="L104" s="906"/>
      <c r="M104" s="916">
        <v>0</v>
      </c>
      <c r="N104" s="919"/>
    </row>
    <row r="105" spans="2:14" ht="20.149999999999999" customHeight="1">
      <c r="B105" s="900"/>
      <c r="C105" s="932"/>
      <c r="D105" s="926"/>
      <c r="E105" s="907" t="s">
        <v>223</v>
      </c>
      <c r="F105" s="909"/>
      <c r="G105" s="914">
        <f t="shared" si="1"/>
        <v>0</v>
      </c>
      <c r="H105" s="915"/>
      <c r="I105" s="916">
        <v>0</v>
      </c>
      <c r="J105" s="906"/>
      <c r="K105" s="916">
        <v>0</v>
      </c>
      <c r="L105" s="906"/>
      <c r="M105" s="916">
        <v>0</v>
      </c>
      <c r="N105" s="919"/>
    </row>
    <row r="106" spans="2:14" ht="20.149999999999999" customHeight="1">
      <c r="B106" s="900"/>
      <c r="C106" s="932"/>
      <c r="D106" s="926"/>
      <c r="E106" s="907" t="s">
        <v>224</v>
      </c>
      <c r="F106" s="909"/>
      <c r="G106" s="914">
        <f t="shared" si="1"/>
        <v>0</v>
      </c>
      <c r="H106" s="915"/>
      <c r="I106" s="916">
        <v>0</v>
      </c>
      <c r="J106" s="906"/>
      <c r="K106" s="916">
        <v>0</v>
      </c>
      <c r="L106" s="906"/>
      <c r="M106" s="916">
        <v>0</v>
      </c>
      <c r="N106" s="919"/>
    </row>
    <row r="107" spans="2:14" ht="20.149999999999999" customHeight="1">
      <c r="B107" s="900"/>
      <c r="C107" s="932"/>
      <c r="D107" s="926"/>
      <c r="E107" s="907" t="s">
        <v>225</v>
      </c>
      <c r="F107" s="909"/>
      <c r="G107" s="914">
        <f t="shared" si="1"/>
        <v>0</v>
      </c>
      <c r="H107" s="915"/>
      <c r="I107" s="916">
        <v>0</v>
      </c>
      <c r="J107" s="906"/>
      <c r="K107" s="916">
        <v>0</v>
      </c>
      <c r="L107" s="906"/>
      <c r="M107" s="916">
        <v>0</v>
      </c>
      <c r="N107" s="919"/>
    </row>
    <row r="108" spans="2:14" ht="20.149999999999999" customHeight="1">
      <c r="B108" s="900"/>
      <c r="C108" s="932"/>
      <c r="D108" s="926"/>
      <c r="E108" s="907" t="s">
        <v>336</v>
      </c>
      <c r="F108" s="909"/>
      <c r="G108" s="914">
        <f t="shared" si="1"/>
        <v>0</v>
      </c>
      <c r="H108" s="915"/>
      <c r="I108" s="916">
        <v>0</v>
      </c>
      <c r="J108" s="906"/>
      <c r="K108" s="916">
        <v>0</v>
      </c>
      <c r="L108" s="906"/>
      <c r="M108" s="916">
        <v>0</v>
      </c>
      <c r="N108" s="919"/>
    </row>
    <row r="109" spans="2:14" ht="20.149999999999999" customHeight="1">
      <c r="B109" s="900"/>
      <c r="C109" s="932"/>
      <c r="D109" s="926"/>
      <c r="E109" s="907" t="s">
        <v>226</v>
      </c>
      <c r="F109" s="909"/>
      <c r="G109" s="914">
        <f t="shared" si="1"/>
        <v>0</v>
      </c>
      <c r="H109" s="915"/>
      <c r="I109" s="916">
        <v>0</v>
      </c>
      <c r="J109" s="906"/>
      <c r="K109" s="916">
        <v>0</v>
      </c>
      <c r="L109" s="906"/>
      <c r="M109" s="916">
        <v>0</v>
      </c>
      <c r="N109" s="919"/>
    </row>
    <row r="110" spans="2:14" ht="20.149999999999999" customHeight="1">
      <c r="B110" s="900"/>
      <c r="C110" s="932"/>
      <c r="D110" s="926"/>
      <c r="E110" s="907" t="s">
        <v>227</v>
      </c>
      <c r="F110" s="909"/>
      <c r="G110" s="914">
        <f t="shared" si="1"/>
        <v>0</v>
      </c>
      <c r="H110" s="915"/>
      <c r="I110" s="916">
        <v>0</v>
      </c>
      <c r="J110" s="906"/>
      <c r="K110" s="916">
        <v>0</v>
      </c>
      <c r="L110" s="906"/>
      <c r="M110" s="916">
        <v>0</v>
      </c>
      <c r="N110" s="919"/>
    </row>
    <row r="111" spans="2:14" ht="20.149999999999999" customHeight="1">
      <c r="B111" s="900"/>
      <c r="C111" s="932"/>
      <c r="D111" s="926"/>
      <c r="E111" s="90" t="s">
        <v>111</v>
      </c>
      <c r="F111" s="282"/>
      <c r="G111" s="914">
        <f>SUM(I111:N111)</f>
        <v>0</v>
      </c>
      <c r="H111" s="915"/>
      <c r="I111" s="916">
        <v>0</v>
      </c>
      <c r="J111" s="906"/>
      <c r="K111" s="916">
        <v>0</v>
      </c>
      <c r="L111" s="906"/>
      <c r="M111" s="916">
        <v>0</v>
      </c>
      <c r="N111" s="919"/>
    </row>
    <row r="112" spans="2:14" ht="20.149999999999999" customHeight="1">
      <c r="B112" s="900"/>
      <c r="C112" s="932"/>
      <c r="D112" s="927"/>
      <c r="E112" s="910" t="s">
        <v>186</v>
      </c>
      <c r="F112" s="912"/>
      <c r="G112" s="914">
        <f>SUM(I112:N112)</f>
        <v>0</v>
      </c>
      <c r="H112" s="915"/>
      <c r="I112" s="916">
        <v>0</v>
      </c>
      <c r="J112" s="906"/>
      <c r="K112" s="916">
        <f>SUM(K103:L111)</f>
        <v>0</v>
      </c>
      <c r="L112" s="906"/>
      <c r="M112" s="916">
        <f>SUM(M103:N111)</f>
        <v>0</v>
      </c>
      <c r="N112" s="919"/>
    </row>
    <row r="113" spans="2:14" ht="20.149999999999999" customHeight="1">
      <c r="B113" s="900"/>
      <c r="C113" s="932"/>
      <c r="D113" s="926" t="s">
        <v>179</v>
      </c>
      <c r="E113" s="923" t="s">
        <v>228</v>
      </c>
      <c r="F113" s="925"/>
      <c r="G113" s="914">
        <f t="shared" si="1"/>
        <v>0</v>
      </c>
      <c r="H113" s="915"/>
      <c r="I113" s="916">
        <v>0</v>
      </c>
      <c r="J113" s="906"/>
      <c r="K113" s="916">
        <v>0</v>
      </c>
      <c r="L113" s="906"/>
      <c r="M113" s="916">
        <v>0</v>
      </c>
      <c r="N113" s="919"/>
    </row>
    <row r="114" spans="2:14" ht="20.149999999999999" customHeight="1">
      <c r="B114" s="900"/>
      <c r="C114" s="932"/>
      <c r="D114" s="926"/>
      <c r="E114" s="907" t="s">
        <v>229</v>
      </c>
      <c r="F114" s="909"/>
      <c r="G114" s="914">
        <f t="shared" si="1"/>
        <v>0</v>
      </c>
      <c r="H114" s="915"/>
      <c r="I114" s="916">
        <v>0</v>
      </c>
      <c r="J114" s="906"/>
      <c r="K114" s="916">
        <v>0</v>
      </c>
      <c r="L114" s="906"/>
      <c r="M114" s="916">
        <v>0</v>
      </c>
      <c r="N114" s="919"/>
    </row>
    <row r="115" spans="2:14" ht="20.149999999999999" customHeight="1">
      <c r="B115" s="900"/>
      <c r="C115" s="932"/>
      <c r="D115" s="926"/>
      <c r="E115" s="907" t="s">
        <v>230</v>
      </c>
      <c r="F115" s="909"/>
      <c r="G115" s="914">
        <f>SUM(I115:N115)</f>
        <v>0</v>
      </c>
      <c r="H115" s="915"/>
      <c r="I115" s="916">
        <v>0</v>
      </c>
      <c r="J115" s="906"/>
      <c r="K115" s="916">
        <v>0</v>
      </c>
      <c r="L115" s="906"/>
      <c r="M115" s="916">
        <v>0</v>
      </c>
      <c r="N115" s="919"/>
    </row>
    <row r="116" spans="2:14" ht="20.149999999999999" customHeight="1">
      <c r="B116" s="900"/>
      <c r="C116" s="932"/>
      <c r="D116" s="926"/>
      <c r="E116" s="907" t="s">
        <v>231</v>
      </c>
      <c r="F116" s="909"/>
      <c r="G116" s="914">
        <f t="shared" si="1"/>
        <v>0</v>
      </c>
      <c r="H116" s="915"/>
      <c r="I116" s="916">
        <v>0</v>
      </c>
      <c r="J116" s="906"/>
      <c r="K116" s="916" t="s">
        <v>741</v>
      </c>
      <c r="L116" s="906"/>
      <c r="M116" s="916">
        <v>0</v>
      </c>
      <c r="N116" s="919"/>
    </row>
    <row r="117" spans="2:14" ht="20.149999999999999" customHeight="1">
      <c r="B117" s="900"/>
      <c r="C117" s="932"/>
      <c r="D117" s="926"/>
      <c r="E117" s="920" t="s">
        <v>232</v>
      </c>
      <c r="F117" s="922"/>
      <c r="G117" s="914">
        <f>SUM(I117:N117)</f>
        <v>1</v>
      </c>
      <c r="H117" s="915"/>
      <c r="I117" s="934">
        <v>0</v>
      </c>
      <c r="J117" s="915"/>
      <c r="K117" s="934">
        <v>1</v>
      </c>
      <c r="L117" s="915"/>
      <c r="M117" s="916">
        <v>0</v>
      </c>
      <c r="N117" s="919"/>
    </row>
    <row r="118" spans="2:14" ht="20.149999999999999" customHeight="1">
      <c r="B118" s="900"/>
      <c r="C118" s="932"/>
      <c r="D118" s="926"/>
      <c r="E118" s="920" t="s">
        <v>233</v>
      </c>
      <c r="F118" s="922"/>
      <c r="G118" s="914">
        <f t="shared" si="1"/>
        <v>1</v>
      </c>
      <c r="H118" s="915"/>
      <c r="I118" s="916">
        <v>0</v>
      </c>
      <c r="J118" s="906"/>
      <c r="K118" s="916">
        <v>1</v>
      </c>
      <c r="L118" s="906"/>
      <c r="M118" s="916">
        <v>0</v>
      </c>
      <c r="N118" s="919"/>
    </row>
    <row r="119" spans="2:14" ht="20.149999999999999" customHeight="1">
      <c r="B119" s="900"/>
      <c r="C119" s="932"/>
      <c r="D119" s="926"/>
      <c r="E119" s="907" t="s">
        <v>234</v>
      </c>
      <c r="F119" s="909"/>
      <c r="G119" s="914">
        <f t="shared" si="1"/>
        <v>0</v>
      </c>
      <c r="H119" s="915"/>
      <c r="I119" s="916">
        <v>0</v>
      </c>
      <c r="J119" s="906"/>
      <c r="K119" s="916">
        <v>0</v>
      </c>
      <c r="L119" s="906"/>
      <c r="M119" s="916">
        <v>0</v>
      </c>
      <c r="N119" s="919"/>
    </row>
    <row r="120" spans="2:14" ht="20.149999999999999" customHeight="1">
      <c r="B120" s="900"/>
      <c r="C120" s="932"/>
      <c r="D120" s="926"/>
      <c r="E120" s="907" t="s">
        <v>235</v>
      </c>
      <c r="F120" s="909"/>
      <c r="G120" s="914">
        <f t="shared" si="1"/>
        <v>0</v>
      </c>
      <c r="H120" s="915"/>
      <c r="I120" s="916">
        <v>0</v>
      </c>
      <c r="J120" s="906"/>
      <c r="K120" s="916">
        <v>0</v>
      </c>
      <c r="L120" s="906"/>
      <c r="M120" s="916">
        <v>0</v>
      </c>
      <c r="N120" s="919"/>
    </row>
    <row r="121" spans="2:14" ht="20.149999999999999" customHeight="1">
      <c r="B121" s="900"/>
      <c r="C121" s="932"/>
      <c r="D121" s="926"/>
      <c r="E121" s="907" t="s">
        <v>236</v>
      </c>
      <c r="F121" s="909"/>
      <c r="G121" s="914">
        <f>SUM(I121:N121)</f>
        <v>0</v>
      </c>
      <c r="H121" s="915"/>
      <c r="I121" s="916">
        <v>0</v>
      </c>
      <c r="J121" s="906"/>
      <c r="K121" s="916">
        <v>0</v>
      </c>
      <c r="L121" s="906"/>
      <c r="M121" s="916">
        <v>0</v>
      </c>
      <c r="N121" s="919"/>
    </row>
    <row r="122" spans="2:14" ht="20.149999999999999" customHeight="1">
      <c r="B122" s="900"/>
      <c r="C122" s="932"/>
      <c r="D122" s="926"/>
      <c r="E122" s="907" t="s">
        <v>237</v>
      </c>
      <c r="F122" s="909"/>
      <c r="G122" s="914">
        <f>SUM(I122:N122)</f>
        <v>0</v>
      </c>
      <c r="H122" s="915"/>
      <c r="I122" s="934">
        <v>0</v>
      </c>
      <c r="J122" s="1032"/>
      <c r="K122" s="934">
        <v>0</v>
      </c>
      <c r="L122" s="1032"/>
      <c r="M122" s="934">
        <v>0</v>
      </c>
      <c r="N122" s="1033"/>
    </row>
    <row r="123" spans="2:14" ht="20.149999999999999" customHeight="1">
      <c r="B123" s="900"/>
      <c r="C123" s="932"/>
      <c r="D123" s="926"/>
      <c r="E123" s="907" t="s">
        <v>238</v>
      </c>
      <c r="F123" s="909"/>
      <c r="G123" s="914">
        <f t="shared" si="1"/>
        <v>0</v>
      </c>
      <c r="H123" s="915"/>
      <c r="I123" s="916">
        <v>0</v>
      </c>
      <c r="J123" s="906"/>
      <c r="K123" s="916">
        <v>0</v>
      </c>
      <c r="L123" s="906"/>
      <c r="M123" s="916">
        <v>0</v>
      </c>
      <c r="N123" s="919"/>
    </row>
    <row r="124" spans="2:14" ht="20.149999999999999" customHeight="1">
      <c r="B124" s="900"/>
      <c r="C124" s="932"/>
      <c r="D124" s="926"/>
      <c r="E124" s="907" t="s">
        <v>239</v>
      </c>
      <c r="F124" s="909"/>
      <c r="G124" s="914">
        <f t="shared" si="1"/>
        <v>0</v>
      </c>
      <c r="H124" s="915"/>
      <c r="I124" s="916">
        <v>0</v>
      </c>
      <c r="J124" s="906"/>
      <c r="K124" s="916">
        <v>0</v>
      </c>
      <c r="L124" s="906"/>
      <c r="M124" s="916">
        <v>0</v>
      </c>
      <c r="N124" s="919"/>
    </row>
    <row r="125" spans="2:14" ht="20.149999999999999" customHeight="1">
      <c r="B125" s="900"/>
      <c r="C125" s="932"/>
      <c r="D125" s="926"/>
      <c r="E125" s="907" t="s">
        <v>240</v>
      </c>
      <c r="F125" s="909"/>
      <c r="G125" s="914">
        <f t="shared" si="1"/>
        <v>1</v>
      </c>
      <c r="H125" s="915"/>
      <c r="I125" s="916">
        <v>0</v>
      </c>
      <c r="J125" s="906"/>
      <c r="K125" s="916">
        <v>1</v>
      </c>
      <c r="L125" s="906"/>
      <c r="M125" s="916">
        <v>0</v>
      </c>
      <c r="N125" s="919"/>
    </row>
    <row r="126" spans="2:14" ht="20.149999999999999" customHeight="1">
      <c r="B126" s="900"/>
      <c r="C126" s="932"/>
      <c r="D126" s="926"/>
      <c r="E126" s="907" t="s">
        <v>241</v>
      </c>
      <c r="F126" s="909"/>
      <c r="G126" s="914">
        <f t="shared" si="1"/>
        <v>0</v>
      </c>
      <c r="H126" s="915"/>
      <c r="I126" s="916">
        <v>0</v>
      </c>
      <c r="J126" s="906"/>
      <c r="K126" s="916">
        <v>0</v>
      </c>
      <c r="L126" s="906"/>
      <c r="M126" s="916">
        <v>0</v>
      </c>
      <c r="N126" s="919"/>
    </row>
    <row r="127" spans="2:14" ht="20.149999999999999" customHeight="1">
      <c r="B127" s="900"/>
      <c r="C127" s="932"/>
      <c r="D127" s="926"/>
      <c r="E127" s="910" t="s">
        <v>242</v>
      </c>
      <c r="F127" s="912"/>
      <c r="G127" s="914">
        <f t="shared" si="1"/>
        <v>0</v>
      </c>
      <c r="H127" s="915"/>
      <c r="I127" s="916">
        <v>0</v>
      </c>
      <c r="J127" s="906"/>
      <c r="K127" s="916">
        <v>0</v>
      </c>
      <c r="L127" s="906"/>
      <c r="M127" s="916">
        <v>0</v>
      </c>
      <c r="N127" s="919"/>
    </row>
    <row r="128" spans="2:14" ht="20.149999999999999" customHeight="1">
      <c r="B128" s="900"/>
      <c r="C128" s="932"/>
      <c r="D128" s="926"/>
      <c r="E128" s="923" t="s">
        <v>243</v>
      </c>
      <c r="F128" s="925"/>
      <c r="G128" s="914">
        <f t="shared" si="1"/>
        <v>0</v>
      </c>
      <c r="H128" s="915"/>
      <c r="I128" s="916">
        <v>0</v>
      </c>
      <c r="J128" s="906"/>
      <c r="K128" s="916">
        <v>0</v>
      </c>
      <c r="L128" s="906"/>
      <c r="M128" s="916">
        <v>0</v>
      </c>
      <c r="N128" s="919"/>
    </row>
    <row r="129" spans="2:14" ht="20.149999999999999" customHeight="1">
      <c r="B129" s="900"/>
      <c r="C129" s="932"/>
      <c r="D129" s="926"/>
      <c r="E129" s="907" t="s">
        <v>244</v>
      </c>
      <c r="F129" s="909"/>
      <c r="G129" s="914">
        <f t="shared" si="1"/>
        <v>2</v>
      </c>
      <c r="H129" s="915"/>
      <c r="I129" s="916">
        <v>0</v>
      </c>
      <c r="J129" s="906"/>
      <c r="K129" s="916">
        <v>2</v>
      </c>
      <c r="L129" s="906"/>
      <c r="M129" s="916">
        <v>0</v>
      </c>
      <c r="N129" s="919"/>
    </row>
    <row r="130" spans="2:14" ht="20.149999999999999" customHeight="1">
      <c r="B130" s="900"/>
      <c r="C130" s="932"/>
      <c r="D130" s="926"/>
      <c r="E130" s="907" t="s">
        <v>111</v>
      </c>
      <c r="F130" s="909"/>
      <c r="G130" s="914">
        <f>SUM(I130:N130)</f>
        <v>0</v>
      </c>
      <c r="H130" s="915"/>
      <c r="I130" s="916">
        <v>0</v>
      </c>
      <c r="J130" s="906"/>
      <c r="K130" s="916">
        <v>0</v>
      </c>
      <c r="L130" s="906"/>
      <c r="M130" s="916">
        <v>0</v>
      </c>
      <c r="N130" s="919"/>
    </row>
    <row r="131" spans="2:14" ht="20.149999999999999" customHeight="1">
      <c r="B131" s="901"/>
      <c r="C131" s="1053"/>
      <c r="D131" s="1044"/>
      <c r="E131" s="1040" t="s">
        <v>186</v>
      </c>
      <c r="F131" s="1041"/>
      <c r="G131" s="966">
        <f>SUM(I131:N131)</f>
        <v>5</v>
      </c>
      <c r="H131" s="967"/>
      <c r="I131" s="968">
        <v>0</v>
      </c>
      <c r="J131" s="1042"/>
      <c r="K131" s="968">
        <f>SUM(K113:L130)</f>
        <v>5</v>
      </c>
      <c r="L131" s="1042"/>
      <c r="M131" s="968">
        <f>SUM(M113:N130)</f>
        <v>0</v>
      </c>
      <c r="N131" s="1043"/>
    </row>
    <row r="132" spans="2:14" ht="20.149999999999999" customHeight="1">
      <c r="B132" s="1036" t="s">
        <v>276</v>
      </c>
      <c r="C132" s="1037"/>
      <c r="D132" s="926" t="s">
        <v>180</v>
      </c>
      <c r="E132" s="923" t="s">
        <v>245</v>
      </c>
      <c r="F132" s="925"/>
      <c r="G132" s="950">
        <f t="shared" si="1"/>
        <v>0</v>
      </c>
      <c r="H132" s="945"/>
      <c r="I132" s="1034">
        <v>0</v>
      </c>
      <c r="J132" s="1039"/>
      <c r="K132" s="1034">
        <v>0</v>
      </c>
      <c r="L132" s="1039"/>
      <c r="M132" s="1034">
        <v>0</v>
      </c>
      <c r="N132" s="1035"/>
    </row>
    <row r="133" spans="2:14" ht="20.149999999999999" customHeight="1">
      <c r="B133" s="900"/>
      <c r="C133" s="932"/>
      <c r="D133" s="926"/>
      <c r="E133" s="907" t="s">
        <v>246</v>
      </c>
      <c r="F133" s="909"/>
      <c r="G133" s="914">
        <f t="shared" si="1"/>
        <v>0</v>
      </c>
      <c r="H133" s="915"/>
      <c r="I133" s="916">
        <v>0</v>
      </c>
      <c r="J133" s="906"/>
      <c r="K133" s="916">
        <v>0</v>
      </c>
      <c r="L133" s="906"/>
      <c r="M133" s="916">
        <v>0</v>
      </c>
      <c r="N133" s="919"/>
    </row>
    <row r="134" spans="2:14" ht="20.149999999999999" customHeight="1">
      <c r="B134" s="900"/>
      <c r="C134" s="932"/>
      <c r="D134" s="926"/>
      <c r="E134" s="907" t="s">
        <v>247</v>
      </c>
      <c r="F134" s="909"/>
      <c r="G134" s="914">
        <f t="shared" si="1"/>
        <v>0</v>
      </c>
      <c r="H134" s="915"/>
      <c r="I134" s="916">
        <v>0</v>
      </c>
      <c r="J134" s="906"/>
      <c r="K134" s="916">
        <v>0</v>
      </c>
      <c r="L134" s="906"/>
      <c r="M134" s="916">
        <v>0</v>
      </c>
      <c r="N134" s="919"/>
    </row>
    <row r="135" spans="2:14" ht="20.149999999999999" customHeight="1">
      <c r="B135" s="900"/>
      <c r="C135" s="932"/>
      <c r="D135" s="926"/>
      <c r="E135" s="90" t="s">
        <v>111</v>
      </c>
      <c r="F135" s="282"/>
      <c r="G135" s="914">
        <f t="shared" ref="G135:G163" si="2">SUM(I135:N135)</f>
        <v>0</v>
      </c>
      <c r="H135" s="915"/>
      <c r="I135" s="916">
        <v>0</v>
      </c>
      <c r="J135" s="906"/>
      <c r="K135" s="916">
        <v>0</v>
      </c>
      <c r="L135" s="906"/>
      <c r="M135" s="916">
        <v>0</v>
      </c>
      <c r="N135" s="919"/>
    </row>
    <row r="136" spans="2:14" ht="20.149999999999999" customHeight="1">
      <c r="B136" s="900"/>
      <c r="C136" s="932"/>
      <c r="D136" s="926"/>
      <c r="E136" s="910" t="s">
        <v>186</v>
      </c>
      <c r="F136" s="912"/>
      <c r="G136" s="914">
        <f t="shared" si="2"/>
        <v>0</v>
      </c>
      <c r="H136" s="915"/>
      <c r="I136" s="916">
        <v>0</v>
      </c>
      <c r="J136" s="906"/>
      <c r="K136" s="916">
        <f>SUM(K132:L135)</f>
        <v>0</v>
      </c>
      <c r="L136" s="906"/>
      <c r="M136" s="916">
        <f>SUM(M132:N135)</f>
        <v>0</v>
      </c>
      <c r="N136" s="919"/>
    </row>
    <row r="137" spans="2:14" ht="20.149999999999999" customHeight="1">
      <c r="B137" s="900"/>
      <c r="C137" s="932"/>
      <c r="D137" s="891" t="s">
        <v>255</v>
      </c>
      <c r="E137" s="923" t="s">
        <v>45</v>
      </c>
      <c r="F137" s="925"/>
      <c r="G137" s="914">
        <f>SUM(I137:N137)</f>
        <v>2</v>
      </c>
      <c r="H137" s="915"/>
      <c r="I137" s="934">
        <v>1</v>
      </c>
      <c r="J137" s="1032"/>
      <c r="K137" s="934">
        <v>1</v>
      </c>
      <c r="L137" s="1032"/>
      <c r="M137" s="916">
        <v>0</v>
      </c>
      <c r="N137" s="919"/>
    </row>
    <row r="138" spans="2:14" ht="20.149999999999999" customHeight="1">
      <c r="B138" s="900"/>
      <c r="C138" s="932"/>
      <c r="D138" s="926"/>
      <c r="E138" s="907" t="s">
        <v>248</v>
      </c>
      <c r="F138" s="909"/>
      <c r="G138" s="914">
        <f>SUM(I138:N138)</f>
        <v>3</v>
      </c>
      <c r="H138" s="915"/>
      <c r="I138" s="934">
        <v>0</v>
      </c>
      <c r="J138" s="1032"/>
      <c r="K138" s="934">
        <v>1</v>
      </c>
      <c r="L138" s="1032"/>
      <c r="M138" s="934">
        <v>2</v>
      </c>
      <c r="N138" s="1033"/>
    </row>
    <row r="139" spans="2:14" ht="20.149999999999999" customHeight="1">
      <c r="B139" s="900"/>
      <c r="C139" s="932"/>
      <c r="D139" s="926"/>
      <c r="E139" s="907" t="s">
        <v>249</v>
      </c>
      <c r="F139" s="909"/>
      <c r="G139" s="914">
        <f t="shared" si="2"/>
        <v>0</v>
      </c>
      <c r="H139" s="915"/>
      <c r="I139" s="916">
        <v>0</v>
      </c>
      <c r="J139" s="906"/>
      <c r="K139" s="916">
        <v>0</v>
      </c>
      <c r="L139" s="906"/>
      <c r="M139" s="916">
        <v>0</v>
      </c>
      <c r="N139" s="919"/>
    </row>
    <row r="140" spans="2:14" ht="20.149999999999999" customHeight="1">
      <c r="B140" s="900"/>
      <c r="C140" s="932"/>
      <c r="D140" s="926"/>
      <c r="E140" s="907" t="s">
        <v>250</v>
      </c>
      <c r="F140" s="909"/>
      <c r="G140" s="914">
        <f>SUM(I140:N140)</f>
        <v>0</v>
      </c>
      <c r="H140" s="915"/>
      <c r="I140" s="934">
        <v>0</v>
      </c>
      <c r="J140" s="1032"/>
      <c r="K140" s="916">
        <v>0</v>
      </c>
      <c r="L140" s="906"/>
      <c r="M140" s="916">
        <v>0</v>
      </c>
      <c r="N140" s="919"/>
    </row>
    <row r="141" spans="2:14" ht="20.149999999999999" customHeight="1">
      <c r="B141" s="900"/>
      <c r="C141" s="932"/>
      <c r="D141" s="926"/>
      <c r="E141" s="907" t="s">
        <v>251</v>
      </c>
      <c r="F141" s="909"/>
      <c r="G141" s="914">
        <f t="shared" si="2"/>
        <v>1</v>
      </c>
      <c r="H141" s="915"/>
      <c r="I141" s="916">
        <v>0</v>
      </c>
      <c r="J141" s="906"/>
      <c r="K141" s="916">
        <v>1</v>
      </c>
      <c r="L141" s="906"/>
      <c r="M141" s="916">
        <v>0</v>
      </c>
      <c r="N141" s="919"/>
    </row>
    <row r="142" spans="2:14" ht="20.149999999999999" customHeight="1">
      <c r="B142" s="900"/>
      <c r="C142" s="932"/>
      <c r="D142" s="926"/>
      <c r="E142" s="907" t="s">
        <v>252</v>
      </c>
      <c r="F142" s="909"/>
      <c r="G142" s="914">
        <f t="shared" si="2"/>
        <v>0</v>
      </c>
      <c r="H142" s="915"/>
      <c r="I142" s="916">
        <v>0</v>
      </c>
      <c r="J142" s="906"/>
      <c r="K142" s="916">
        <v>0</v>
      </c>
      <c r="L142" s="906"/>
      <c r="M142" s="916">
        <v>0</v>
      </c>
      <c r="N142" s="919"/>
    </row>
    <row r="143" spans="2:14" ht="20.149999999999999" customHeight="1">
      <c r="B143" s="900"/>
      <c r="C143" s="932"/>
      <c r="D143" s="926"/>
      <c r="E143" s="907" t="s">
        <v>253</v>
      </c>
      <c r="F143" s="909"/>
      <c r="G143" s="914">
        <f t="shared" si="2"/>
        <v>0</v>
      </c>
      <c r="H143" s="915"/>
      <c r="I143" s="916">
        <v>0</v>
      </c>
      <c r="J143" s="906"/>
      <c r="K143" s="916">
        <v>0</v>
      </c>
      <c r="L143" s="906"/>
      <c r="M143" s="916">
        <v>0</v>
      </c>
      <c r="N143" s="919"/>
    </row>
    <row r="144" spans="2:14" ht="20.149999999999999" customHeight="1">
      <c r="B144" s="900"/>
      <c r="C144" s="932"/>
      <c r="D144" s="926"/>
      <c r="E144" s="907" t="s">
        <v>254</v>
      </c>
      <c r="F144" s="909"/>
      <c r="G144" s="914">
        <f t="shared" si="2"/>
        <v>0</v>
      </c>
      <c r="H144" s="915"/>
      <c r="I144" s="916">
        <v>0</v>
      </c>
      <c r="J144" s="906"/>
      <c r="K144" s="916">
        <v>0</v>
      </c>
      <c r="L144" s="906"/>
      <c r="M144" s="916">
        <v>0</v>
      </c>
      <c r="N144" s="919"/>
    </row>
    <row r="145" spans="2:14" ht="20.149999999999999" customHeight="1">
      <c r="B145" s="900"/>
      <c r="C145" s="932"/>
      <c r="D145" s="926"/>
      <c r="E145" s="910" t="s">
        <v>111</v>
      </c>
      <c r="F145" s="912"/>
      <c r="G145" s="914">
        <f t="shared" si="2"/>
        <v>0</v>
      </c>
      <c r="H145" s="915"/>
      <c r="I145" s="916">
        <v>0</v>
      </c>
      <c r="J145" s="906"/>
      <c r="K145" s="916">
        <v>0</v>
      </c>
      <c r="L145" s="906"/>
      <c r="M145" s="916" t="s">
        <v>743</v>
      </c>
      <c r="N145" s="919"/>
    </row>
    <row r="146" spans="2:14" ht="20.149999999999999" customHeight="1">
      <c r="B146" s="900"/>
      <c r="C146" s="932"/>
      <c r="D146" s="927"/>
      <c r="E146" s="923" t="s">
        <v>186</v>
      </c>
      <c r="F146" s="925"/>
      <c r="G146" s="914">
        <f>SUM(I146:N146)</f>
        <v>6</v>
      </c>
      <c r="H146" s="915"/>
      <c r="I146" s="934">
        <v>1</v>
      </c>
      <c r="J146" s="1032"/>
      <c r="K146" s="934">
        <f>SUM(K137:L145)</f>
        <v>3</v>
      </c>
      <c r="L146" s="1032"/>
      <c r="M146" s="934">
        <f>SUM(M137:N145)</f>
        <v>2</v>
      </c>
      <c r="N146" s="1033"/>
    </row>
    <row r="147" spans="2:14" ht="20.149999999999999" customHeight="1">
      <c r="B147" s="900"/>
      <c r="C147" s="932"/>
      <c r="D147" s="891" t="s">
        <v>183</v>
      </c>
      <c r="E147" s="907" t="s">
        <v>123</v>
      </c>
      <c r="F147" s="909"/>
      <c r="G147" s="914">
        <f t="shared" si="2"/>
        <v>0</v>
      </c>
      <c r="H147" s="915"/>
      <c r="I147" s="916">
        <v>0</v>
      </c>
      <c r="J147" s="906"/>
      <c r="K147" s="916" t="s">
        <v>741</v>
      </c>
      <c r="L147" s="906"/>
      <c r="M147" s="916">
        <v>0</v>
      </c>
      <c r="N147" s="919"/>
    </row>
    <row r="148" spans="2:14" ht="20.149999999999999" customHeight="1">
      <c r="B148" s="900"/>
      <c r="C148" s="932"/>
      <c r="D148" s="926"/>
      <c r="E148" s="907" t="s">
        <v>111</v>
      </c>
      <c r="F148" s="909"/>
      <c r="G148" s="914">
        <f t="shared" si="2"/>
        <v>0</v>
      </c>
      <c r="H148" s="915"/>
      <c r="I148" s="916">
        <v>0</v>
      </c>
      <c r="J148" s="906"/>
      <c r="K148" s="916" t="s">
        <v>741</v>
      </c>
      <c r="L148" s="906"/>
      <c r="M148" s="916">
        <v>0</v>
      </c>
      <c r="N148" s="919"/>
    </row>
    <row r="149" spans="2:14" ht="20.149999999999999" customHeight="1">
      <c r="B149" s="900"/>
      <c r="C149" s="932"/>
      <c r="D149" s="927"/>
      <c r="E149" s="907" t="s">
        <v>186</v>
      </c>
      <c r="F149" s="909"/>
      <c r="G149" s="914">
        <f t="shared" si="2"/>
        <v>0</v>
      </c>
      <c r="H149" s="915"/>
      <c r="I149" s="916">
        <v>0</v>
      </c>
      <c r="J149" s="906"/>
      <c r="K149" s="916" t="s">
        <v>741</v>
      </c>
      <c r="L149" s="906"/>
      <c r="M149" s="916">
        <f>SUM(M147:N148)</f>
        <v>0</v>
      </c>
      <c r="N149" s="919"/>
    </row>
    <row r="150" spans="2:14" ht="20.149999999999999" customHeight="1">
      <c r="B150" s="900"/>
      <c r="C150" s="932"/>
      <c r="D150" s="81" t="s">
        <v>351</v>
      </c>
      <c r="E150" s="91" t="s">
        <v>186</v>
      </c>
      <c r="F150" s="286"/>
      <c r="G150" s="914">
        <f>SUM(I150:N150)</f>
        <v>2</v>
      </c>
      <c r="H150" s="915"/>
      <c r="I150" s="934">
        <v>1</v>
      </c>
      <c r="J150" s="1032"/>
      <c r="K150" s="934">
        <v>1</v>
      </c>
      <c r="L150" s="1032"/>
      <c r="M150" s="934">
        <v>0</v>
      </c>
      <c r="N150" s="1033"/>
    </row>
    <row r="151" spans="2:14" ht="20.149999999999999" customHeight="1">
      <c r="B151" s="900"/>
      <c r="C151" s="932"/>
      <c r="D151" s="891" t="s">
        <v>184</v>
      </c>
      <c r="E151" s="907" t="s">
        <v>256</v>
      </c>
      <c r="F151" s="909"/>
      <c r="G151" s="914">
        <f t="shared" si="2"/>
        <v>0</v>
      </c>
      <c r="H151" s="915"/>
      <c r="I151" s="916">
        <v>0</v>
      </c>
      <c r="J151" s="906"/>
      <c r="K151" s="916">
        <v>0</v>
      </c>
      <c r="L151" s="906"/>
      <c r="M151" s="916">
        <v>0</v>
      </c>
      <c r="N151" s="919"/>
    </row>
    <row r="152" spans="2:14" ht="20.149999999999999" customHeight="1">
      <c r="B152" s="900"/>
      <c r="C152" s="932"/>
      <c r="D152" s="926"/>
      <c r="E152" s="907" t="s">
        <v>111</v>
      </c>
      <c r="F152" s="909"/>
      <c r="G152" s="914">
        <f t="shared" si="2"/>
        <v>0</v>
      </c>
      <c r="H152" s="915"/>
      <c r="I152" s="916">
        <v>0</v>
      </c>
      <c r="J152" s="906"/>
      <c r="K152" s="916">
        <v>0</v>
      </c>
      <c r="L152" s="906"/>
      <c r="M152" s="916">
        <v>0</v>
      </c>
      <c r="N152" s="919"/>
    </row>
    <row r="153" spans="2:14" ht="20.149999999999999" customHeight="1">
      <c r="B153" s="900"/>
      <c r="C153" s="932"/>
      <c r="D153" s="927"/>
      <c r="E153" s="907" t="s">
        <v>186</v>
      </c>
      <c r="F153" s="909"/>
      <c r="G153" s="914">
        <f t="shared" si="2"/>
        <v>0</v>
      </c>
      <c r="H153" s="915"/>
      <c r="I153" s="916">
        <v>0</v>
      </c>
      <c r="J153" s="906"/>
      <c r="K153" s="916">
        <f>SUM(K151:L152)</f>
        <v>0</v>
      </c>
      <c r="L153" s="906"/>
      <c r="M153" s="916">
        <f>SUM(M151:N152)</f>
        <v>0</v>
      </c>
      <c r="N153" s="919"/>
    </row>
    <row r="154" spans="2:14" ht="20.149999999999999" customHeight="1">
      <c r="B154" s="900"/>
      <c r="C154" s="932"/>
      <c r="D154" s="82" t="s">
        <v>257</v>
      </c>
      <c r="E154" s="907" t="s">
        <v>186</v>
      </c>
      <c r="F154" s="909"/>
      <c r="G154" s="914">
        <f>SUM(I154:N154)</f>
        <v>0</v>
      </c>
      <c r="H154" s="915"/>
      <c r="I154" s="916">
        <v>0</v>
      </c>
      <c r="J154" s="906"/>
      <c r="K154" s="916">
        <v>0</v>
      </c>
      <c r="L154" s="906"/>
      <c r="M154" s="916">
        <v>0</v>
      </c>
      <c r="N154" s="919"/>
    </row>
    <row r="155" spans="2:14" ht="20.149999999999999" customHeight="1">
      <c r="B155" s="1038"/>
      <c r="C155" s="933"/>
      <c r="D155" s="82" t="s">
        <v>111</v>
      </c>
      <c r="E155" s="907" t="s">
        <v>186</v>
      </c>
      <c r="F155" s="909"/>
      <c r="G155" s="914">
        <f>SUM(I155:N155)</f>
        <v>0</v>
      </c>
      <c r="H155" s="915"/>
      <c r="I155" s="916">
        <v>0</v>
      </c>
      <c r="J155" s="906"/>
      <c r="K155" s="916">
        <v>0</v>
      </c>
      <c r="L155" s="906"/>
      <c r="M155" s="916">
        <v>0</v>
      </c>
      <c r="N155" s="919"/>
    </row>
    <row r="156" spans="2:14" ht="20.149999999999999" customHeight="1">
      <c r="B156" s="1027" t="s">
        <v>277</v>
      </c>
      <c r="C156" s="1028"/>
      <c r="D156" s="907" t="s">
        <v>48</v>
      </c>
      <c r="E156" s="908"/>
      <c r="F156" s="909"/>
      <c r="G156" s="914">
        <f>SUM(I156:N156)</f>
        <v>0</v>
      </c>
      <c r="H156" s="915"/>
      <c r="I156" s="916">
        <v>0</v>
      </c>
      <c r="J156" s="906"/>
      <c r="K156" s="916">
        <v>0</v>
      </c>
      <c r="L156" s="906"/>
      <c r="M156" s="916">
        <v>0</v>
      </c>
      <c r="N156" s="919"/>
    </row>
    <row r="157" spans="2:14" ht="20.149999999999999" customHeight="1">
      <c r="B157" s="974"/>
      <c r="C157" s="1029"/>
      <c r="D157" s="907" t="s">
        <v>49</v>
      </c>
      <c r="E157" s="908"/>
      <c r="F157" s="909"/>
      <c r="G157" s="914">
        <f t="shared" si="2"/>
        <v>0</v>
      </c>
      <c r="H157" s="915"/>
      <c r="I157" s="916">
        <v>0</v>
      </c>
      <c r="J157" s="906"/>
      <c r="K157" s="916">
        <v>0</v>
      </c>
      <c r="L157" s="906"/>
      <c r="M157" s="916">
        <v>0</v>
      </c>
      <c r="N157" s="919"/>
    </row>
    <row r="158" spans="2:14" ht="20.149999999999999" customHeight="1">
      <c r="B158" s="974"/>
      <c r="C158" s="1029"/>
      <c r="D158" s="910" t="s">
        <v>50</v>
      </c>
      <c r="E158" s="911"/>
      <c r="F158" s="912"/>
      <c r="G158" s="914">
        <f t="shared" si="2"/>
        <v>0</v>
      </c>
      <c r="H158" s="915"/>
      <c r="I158" s="916">
        <v>0</v>
      </c>
      <c r="J158" s="906"/>
      <c r="K158" s="916">
        <v>0</v>
      </c>
      <c r="L158" s="906"/>
      <c r="M158" s="916">
        <v>0</v>
      </c>
      <c r="N158" s="919"/>
    </row>
    <row r="159" spans="2:14" ht="20.149999999999999" customHeight="1">
      <c r="B159" s="974"/>
      <c r="C159" s="1029"/>
      <c r="D159" s="85" t="s">
        <v>269</v>
      </c>
      <c r="E159" s="92"/>
      <c r="F159" s="287"/>
      <c r="G159" s="914">
        <f t="shared" si="2"/>
        <v>0</v>
      </c>
      <c r="H159" s="915"/>
      <c r="I159" s="916">
        <v>0</v>
      </c>
      <c r="J159" s="906"/>
      <c r="K159" s="916">
        <v>0</v>
      </c>
      <c r="L159" s="906"/>
      <c r="M159" s="916">
        <v>0</v>
      </c>
      <c r="N159" s="919"/>
    </row>
    <row r="160" spans="2:14" ht="20.149999999999999" customHeight="1">
      <c r="B160" s="974"/>
      <c r="C160" s="1029"/>
      <c r="D160" s="1022" t="s">
        <v>317</v>
      </c>
      <c r="E160" s="910" t="s">
        <v>188</v>
      </c>
      <c r="F160" s="912"/>
      <c r="G160" s="914">
        <f t="shared" si="2"/>
        <v>0</v>
      </c>
      <c r="H160" s="915"/>
      <c r="I160" s="916">
        <v>0</v>
      </c>
      <c r="J160" s="906"/>
      <c r="K160" s="916">
        <v>0</v>
      </c>
      <c r="L160" s="906"/>
      <c r="M160" s="916">
        <v>0</v>
      </c>
      <c r="N160" s="919"/>
    </row>
    <row r="161" spans="2:14" ht="20.149999999999999" customHeight="1">
      <c r="B161" s="974"/>
      <c r="C161" s="1029"/>
      <c r="D161" s="1023"/>
      <c r="E161" s="910" t="s">
        <v>189</v>
      </c>
      <c r="F161" s="912"/>
      <c r="G161" s="914">
        <f t="shared" si="2"/>
        <v>0</v>
      </c>
      <c r="H161" s="915"/>
      <c r="I161" s="916">
        <v>0</v>
      </c>
      <c r="J161" s="906"/>
      <c r="K161" s="916">
        <v>0</v>
      </c>
      <c r="L161" s="906"/>
      <c r="M161" s="916">
        <v>0</v>
      </c>
      <c r="N161" s="919"/>
    </row>
    <row r="162" spans="2:14" ht="20.149999999999999" customHeight="1">
      <c r="B162" s="974"/>
      <c r="C162" s="1029"/>
      <c r="D162" s="910" t="s">
        <v>111</v>
      </c>
      <c r="E162" s="911"/>
      <c r="F162" s="912"/>
      <c r="G162" s="914">
        <f t="shared" si="2"/>
        <v>0</v>
      </c>
      <c r="H162" s="915"/>
      <c r="I162" s="916">
        <v>0</v>
      </c>
      <c r="J162" s="906"/>
      <c r="K162" s="916">
        <v>0</v>
      </c>
      <c r="L162" s="906"/>
      <c r="M162" s="916">
        <v>0</v>
      </c>
      <c r="N162" s="919"/>
    </row>
    <row r="163" spans="2:14" ht="20.149999999999999" customHeight="1">
      <c r="B163" s="1030"/>
      <c r="C163" s="1031"/>
      <c r="D163" s="1024" t="s">
        <v>186</v>
      </c>
      <c r="E163" s="1025"/>
      <c r="F163" s="1026"/>
      <c r="G163" s="966">
        <f t="shared" si="2"/>
        <v>0</v>
      </c>
      <c r="H163" s="967"/>
      <c r="I163" s="917">
        <v>0</v>
      </c>
      <c r="J163" s="898"/>
      <c r="K163" s="917">
        <f>SUM(K156:L159,K162)</f>
        <v>0</v>
      </c>
      <c r="L163" s="898"/>
      <c r="M163" s="917">
        <f>SUM(M156:N159,M162)</f>
        <v>0</v>
      </c>
      <c r="N163" s="918"/>
    </row>
    <row r="164" spans="2:14" ht="20.149999999999999" customHeight="1">
      <c r="G164" s="133"/>
      <c r="H164" s="133"/>
    </row>
  </sheetData>
  <mergeCells count="814">
    <mergeCell ref="A1:J1"/>
    <mergeCell ref="K1:N1"/>
    <mergeCell ref="B2:F2"/>
    <mergeCell ref="G2:H2"/>
    <mergeCell ref="I2:J2"/>
    <mergeCell ref="K2:L2"/>
    <mergeCell ref="M2:N2"/>
    <mergeCell ref="B3:F3"/>
    <mergeCell ref="G3:H3"/>
    <mergeCell ref="I3:J3"/>
    <mergeCell ref="K3:L3"/>
    <mergeCell ref="M3:N3"/>
    <mergeCell ref="B4:F4"/>
    <mergeCell ref="G4:H4"/>
    <mergeCell ref="I4:J4"/>
    <mergeCell ref="K4:L4"/>
    <mergeCell ref="M4:N4"/>
    <mergeCell ref="B5:F5"/>
    <mergeCell ref="G5:H5"/>
    <mergeCell ref="I5:J5"/>
    <mergeCell ref="K5:L5"/>
    <mergeCell ref="M5:N5"/>
    <mergeCell ref="B6:D9"/>
    <mergeCell ref="E6:F6"/>
    <mergeCell ref="G6:H6"/>
    <mergeCell ref="I6:J6"/>
    <mergeCell ref="K6:L6"/>
    <mergeCell ref="M6:N6"/>
    <mergeCell ref="E7:F7"/>
    <mergeCell ref="G7:H7"/>
    <mergeCell ref="I7:J7"/>
    <mergeCell ref="K7:L7"/>
    <mergeCell ref="M7:N7"/>
    <mergeCell ref="E8:F8"/>
    <mergeCell ref="G8:H8"/>
    <mergeCell ref="I8:J8"/>
    <mergeCell ref="K8:L8"/>
    <mergeCell ref="M8:N8"/>
    <mergeCell ref="E9:F9"/>
    <mergeCell ref="G9:H9"/>
    <mergeCell ref="I9:J9"/>
    <mergeCell ref="K9:L9"/>
    <mergeCell ref="M9:N9"/>
    <mergeCell ref="B10:B27"/>
    <mergeCell ref="C10:D11"/>
    <mergeCell ref="E10:F10"/>
    <mergeCell ref="G10:H10"/>
    <mergeCell ref="I10:J10"/>
    <mergeCell ref="K10:L10"/>
    <mergeCell ref="C12:D27"/>
    <mergeCell ref="E12:F12"/>
    <mergeCell ref="G12:H12"/>
    <mergeCell ref="I12:J12"/>
    <mergeCell ref="E14:F14"/>
    <mergeCell ref="G14:H14"/>
    <mergeCell ref="I14:J14"/>
    <mergeCell ref="K14:L14"/>
    <mergeCell ref="E17:F17"/>
    <mergeCell ref="G17:H17"/>
    <mergeCell ref="I17:J17"/>
    <mergeCell ref="K17:L17"/>
    <mergeCell ref="E20:F20"/>
    <mergeCell ref="G20:H20"/>
    <mergeCell ref="I20:J20"/>
    <mergeCell ref="K20:L20"/>
    <mergeCell ref="E23:F23"/>
    <mergeCell ref="G23:H23"/>
    <mergeCell ref="M10:N10"/>
    <mergeCell ref="E11:F11"/>
    <mergeCell ref="G11:H11"/>
    <mergeCell ref="I11:J11"/>
    <mergeCell ref="K11:L11"/>
    <mergeCell ref="M11:N11"/>
    <mergeCell ref="K12:L12"/>
    <mergeCell ref="M12:N12"/>
    <mergeCell ref="E13:F13"/>
    <mergeCell ref="G13:H13"/>
    <mergeCell ref="I13:J13"/>
    <mergeCell ref="K13:L13"/>
    <mergeCell ref="M13:N13"/>
    <mergeCell ref="M14:N14"/>
    <mergeCell ref="E15:F15"/>
    <mergeCell ref="G15:H15"/>
    <mergeCell ref="I15:J15"/>
    <mergeCell ref="K15:L15"/>
    <mergeCell ref="M15:N15"/>
    <mergeCell ref="E16:F16"/>
    <mergeCell ref="G16:H16"/>
    <mergeCell ref="I16:J16"/>
    <mergeCell ref="K16:L16"/>
    <mergeCell ref="M16:N16"/>
    <mergeCell ref="M17:N17"/>
    <mergeCell ref="E18:F18"/>
    <mergeCell ref="G18:H18"/>
    <mergeCell ref="I18:J18"/>
    <mergeCell ref="K18:L18"/>
    <mergeCell ref="M18:N18"/>
    <mergeCell ref="E19:F19"/>
    <mergeCell ref="G19:H19"/>
    <mergeCell ref="I19:J19"/>
    <mergeCell ref="K19:L19"/>
    <mergeCell ref="M19:N19"/>
    <mergeCell ref="M20:N20"/>
    <mergeCell ref="E21:F21"/>
    <mergeCell ref="G21:H21"/>
    <mergeCell ref="I21:J21"/>
    <mergeCell ref="K21:L21"/>
    <mergeCell ref="M21:N21"/>
    <mergeCell ref="E22:F22"/>
    <mergeCell ref="G22:H22"/>
    <mergeCell ref="I22:J22"/>
    <mergeCell ref="K22:L22"/>
    <mergeCell ref="M22:N22"/>
    <mergeCell ref="I23:J23"/>
    <mergeCell ref="K23:L23"/>
    <mergeCell ref="M23:N23"/>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B28:B37"/>
    <mergeCell ref="C28:D29"/>
    <mergeCell ref="E28:F28"/>
    <mergeCell ref="G28:H28"/>
    <mergeCell ref="I28:J28"/>
    <mergeCell ref="K28:L28"/>
    <mergeCell ref="C30:D37"/>
    <mergeCell ref="E30:F30"/>
    <mergeCell ref="G30:H30"/>
    <mergeCell ref="I30:J30"/>
    <mergeCell ref="E32:F32"/>
    <mergeCell ref="G32:H32"/>
    <mergeCell ref="I32:J32"/>
    <mergeCell ref="K32:L32"/>
    <mergeCell ref="G35:H35"/>
    <mergeCell ref="I35:J35"/>
    <mergeCell ref="K35:L35"/>
    <mergeCell ref="M28:N28"/>
    <mergeCell ref="E29:F29"/>
    <mergeCell ref="G29:H29"/>
    <mergeCell ref="I29:J29"/>
    <mergeCell ref="K29:L29"/>
    <mergeCell ref="M29:N29"/>
    <mergeCell ref="K30:L30"/>
    <mergeCell ref="M30:N30"/>
    <mergeCell ref="E31:F31"/>
    <mergeCell ref="G31:H31"/>
    <mergeCell ref="I31:J31"/>
    <mergeCell ref="K31:L31"/>
    <mergeCell ref="M31:N31"/>
    <mergeCell ref="M32:N32"/>
    <mergeCell ref="G33:H33"/>
    <mergeCell ref="I33:J33"/>
    <mergeCell ref="K33:L33"/>
    <mergeCell ref="M33:N33"/>
    <mergeCell ref="G34:H34"/>
    <mergeCell ref="I34:J34"/>
    <mergeCell ref="K34:L34"/>
    <mergeCell ref="M34:N34"/>
    <mergeCell ref="M35:N35"/>
    <mergeCell ref="E36:F36"/>
    <mergeCell ref="G36:H36"/>
    <mergeCell ref="I36:J36"/>
    <mergeCell ref="K36:L36"/>
    <mergeCell ref="M36:N36"/>
    <mergeCell ref="E37:F37"/>
    <mergeCell ref="G37:H37"/>
    <mergeCell ref="I37:J37"/>
    <mergeCell ref="K37:L37"/>
    <mergeCell ref="M37:N37"/>
    <mergeCell ref="B38:B44"/>
    <mergeCell ref="C38:D39"/>
    <mergeCell ref="E38:F38"/>
    <mergeCell ref="G38:H38"/>
    <mergeCell ref="I38:J38"/>
    <mergeCell ref="K38:L38"/>
    <mergeCell ref="C40:D44"/>
    <mergeCell ref="E40:F40"/>
    <mergeCell ref="G40:H40"/>
    <mergeCell ref="I40:J40"/>
    <mergeCell ref="E42:F42"/>
    <mergeCell ref="G42:H42"/>
    <mergeCell ref="I42:J42"/>
    <mergeCell ref="K42:L42"/>
    <mergeCell ref="M38:N38"/>
    <mergeCell ref="E39:F39"/>
    <mergeCell ref="G39:H39"/>
    <mergeCell ref="I39:J39"/>
    <mergeCell ref="K39:L39"/>
    <mergeCell ref="M39:N39"/>
    <mergeCell ref="K40:L40"/>
    <mergeCell ref="M40:N40"/>
    <mergeCell ref="E41:F41"/>
    <mergeCell ref="G41:H41"/>
    <mergeCell ref="I41:J41"/>
    <mergeCell ref="K41:L41"/>
    <mergeCell ref="M41:N41"/>
    <mergeCell ref="M42:N42"/>
    <mergeCell ref="E43:F43"/>
    <mergeCell ref="G43:H43"/>
    <mergeCell ref="I43:J43"/>
    <mergeCell ref="K43:L43"/>
    <mergeCell ref="M43:N43"/>
    <mergeCell ref="E44:F44"/>
    <mergeCell ref="G44:H44"/>
    <mergeCell ref="I44:J44"/>
    <mergeCell ref="K44:L44"/>
    <mergeCell ref="M44:N44"/>
    <mergeCell ref="K47:L47"/>
    <mergeCell ref="M47:N47"/>
    <mergeCell ref="D48:F48"/>
    <mergeCell ref="G48:H48"/>
    <mergeCell ref="I48:J48"/>
    <mergeCell ref="K48:L48"/>
    <mergeCell ref="M48:N48"/>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I52:J52"/>
    <mergeCell ref="K52:L52"/>
    <mergeCell ref="M52:N52"/>
    <mergeCell ref="D53:F53"/>
    <mergeCell ref="G53:H53"/>
    <mergeCell ref="I53:J53"/>
    <mergeCell ref="K53:L53"/>
    <mergeCell ref="M53:N53"/>
    <mergeCell ref="D54:F54"/>
    <mergeCell ref="G54:H54"/>
    <mergeCell ref="I54:J54"/>
    <mergeCell ref="K54:L54"/>
    <mergeCell ref="M54:N54"/>
    <mergeCell ref="D55:F55"/>
    <mergeCell ref="G55:H55"/>
    <mergeCell ref="I55:J55"/>
    <mergeCell ref="K55:L55"/>
    <mergeCell ref="M55:N55"/>
    <mergeCell ref="D56:F56"/>
    <mergeCell ref="G56:H56"/>
    <mergeCell ref="I56:J56"/>
    <mergeCell ref="K56:L56"/>
    <mergeCell ref="M56:N56"/>
    <mergeCell ref="D57:F57"/>
    <mergeCell ref="G57:H57"/>
    <mergeCell ref="I57:J57"/>
    <mergeCell ref="K57:L57"/>
    <mergeCell ref="M57:N57"/>
    <mergeCell ref="D58:F58"/>
    <mergeCell ref="G58:H58"/>
    <mergeCell ref="I58:J58"/>
    <mergeCell ref="K58:L58"/>
    <mergeCell ref="M58:N58"/>
    <mergeCell ref="B59:C59"/>
    <mergeCell ref="D59:F59"/>
    <mergeCell ref="G59:H59"/>
    <mergeCell ref="I59:J59"/>
    <mergeCell ref="K59:L59"/>
    <mergeCell ref="M59:N59"/>
    <mergeCell ref="B45:B58"/>
    <mergeCell ref="G45:H45"/>
    <mergeCell ref="I45:J45"/>
    <mergeCell ref="K45:L45"/>
    <mergeCell ref="M45:N45"/>
    <mergeCell ref="G46:H46"/>
    <mergeCell ref="I46:J46"/>
    <mergeCell ref="K46:L46"/>
    <mergeCell ref="M46:N46"/>
    <mergeCell ref="C47:C58"/>
    <mergeCell ref="D47:F47"/>
    <mergeCell ref="G47:H47"/>
    <mergeCell ref="I47:J47"/>
    <mergeCell ref="B60:B63"/>
    <mergeCell ref="C60:F60"/>
    <mergeCell ref="G60:H60"/>
    <mergeCell ref="I60:J60"/>
    <mergeCell ref="K60:L60"/>
    <mergeCell ref="M60:N60"/>
    <mergeCell ref="C61:F61"/>
    <mergeCell ref="G61:H61"/>
    <mergeCell ref="I61:J61"/>
    <mergeCell ref="K61:L61"/>
    <mergeCell ref="M61:N61"/>
    <mergeCell ref="C62:D63"/>
    <mergeCell ref="G62:H62"/>
    <mergeCell ref="I62:J62"/>
    <mergeCell ref="K62:L62"/>
    <mergeCell ref="M62:N62"/>
    <mergeCell ref="G63:H63"/>
    <mergeCell ref="I63:J63"/>
    <mergeCell ref="K63:L63"/>
    <mergeCell ref="M63:N63"/>
    <mergeCell ref="C64:M64"/>
    <mergeCell ref="B67:K67"/>
    <mergeCell ref="B68:F68"/>
    <mergeCell ref="G68:H68"/>
    <mergeCell ref="I68:J68"/>
    <mergeCell ref="K68:L68"/>
    <mergeCell ref="M68:N68"/>
    <mergeCell ref="B69:F69"/>
    <mergeCell ref="G69:H69"/>
    <mergeCell ref="I69:J69"/>
    <mergeCell ref="K69:L69"/>
    <mergeCell ref="M69:N69"/>
    <mergeCell ref="B70:F70"/>
    <mergeCell ref="G70:H70"/>
    <mergeCell ref="I70:J70"/>
    <mergeCell ref="K70:L70"/>
    <mergeCell ref="M70:N70"/>
    <mergeCell ref="B71:D72"/>
    <mergeCell ref="E71:F71"/>
    <mergeCell ref="G71:H71"/>
    <mergeCell ref="I71:J71"/>
    <mergeCell ref="K71:L71"/>
    <mergeCell ref="M71:N71"/>
    <mergeCell ref="E72:F72"/>
    <mergeCell ref="G72:H72"/>
    <mergeCell ref="I72:J72"/>
    <mergeCell ref="K72:L72"/>
    <mergeCell ref="M72:N72"/>
    <mergeCell ref="B73:C87"/>
    <mergeCell ref="D73:D82"/>
    <mergeCell ref="E73:F73"/>
    <mergeCell ref="G73:H73"/>
    <mergeCell ref="I73:J73"/>
    <mergeCell ref="K73:L73"/>
    <mergeCell ref="M73:N73"/>
    <mergeCell ref="E74:F74"/>
    <mergeCell ref="G74:H74"/>
    <mergeCell ref="I74:J74"/>
    <mergeCell ref="K74:L74"/>
    <mergeCell ref="M74:N74"/>
    <mergeCell ref="E75:F75"/>
    <mergeCell ref="G75:H75"/>
    <mergeCell ref="I75:J75"/>
    <mergeCell ref="K75:L75"/>
    <mergeCell ref="M75:N75"/>
    <mergeCell ref="E76:F76"/>
    <mergeCell ref="G76:H76"/>
    <mergeCell ref="I76:J76"/>
    <mergeCell ref="K76:L76"/>
    <mergeCell ref="M76:N76"/>
    <mergeCell ref="E77:F77"/>
    <mergeCell ref="G77:H77"/>
    <mergeCell ref="I77:J77"/>
    <mergeCell ref="K77:L77"/>
    <mergeCell ref="M77:N77"/>
    <mergeCell ref="E78:F78"/>
    <mergeCell ref="G78:H78"/>
    <mergeCell ref="I78:J78"/>
    <mergeCell ref="K78:L78"/>
    <mergeCell ref="M78:N78"/>
    <mergeCell ref="E79:F79"/>
    <mergeCell ref="G79:H79"/>
    <mergeCell ref="I79:J79"/>
    <mergeCell ref="K79:L79"/>
    <mergeCell ref="M79:N79"/>
    <mergeCell ref="E80:F80"/>
    <mergeCell ref="G80:H80"/>
    <mergeCell ref="I80:J80"/>
    <mergeCell ref="K80:L80"/>
    <mergeCell ref="M80:N80"/>
    <mergeCell ref="E81:F81"/>
    <mergeCell ref="G81:H81"/>
    <mergeCell ref="I81:J81"/>
    <mergeCell ref="K81:L81"/>
    <mergeCell ref="M81:N81"/>
    <mergeCell ref="E82:F82"/>
    <mergeCell ref="G82:H82"/>
    <mergeCell ref="I82:J82"/>
    <mergeCell ref="K82:L82"/>
    <mergeCell ref="M82:N82"/>
    <mergeCell ref="D83:D87"/>
    <mergeCell ref="E83:F83"/>
    <mergeCell ref="G83:H83"/>
    <mergeCell ref="I83:J83"/>
    <mergeCell ref="K83:L83"/>
    <mergeCell ref="M83:N83"/>
    <mergeCell ref="E84:F84"/>
    <mergeCell ref="G84:H84"/>
    <mergeCell ref="I84:J84"/>
    <mergeCell ref="K84:L84"/>
    <mergeCell ref="M84:N84"/>
    <mergeCell ref="E85:F85"/>
    <mergeCell ref="G85:H85"/>
    <mergeCell ref="I85:J85"/>
    <mergeCell ref="K85:L85"/>
    <mergeCell ref="M85:N85"/>
    <mergeCell ref="E86:F86"/>
    <mergeCell ref="G86:H86"/>
    <mergeCell ref="I86:J86"/>
    <mergeCell ref="K86:L86"/>
    <mergeCell ref="M86:N86"/>
    <mergeCell ref="E87:F87"/>
    <mergeCell ref="G87:H87"/>
    <mergeCell ref="I87:J87"/>
    <mergeCell ref="K87:L87"/>
    <mergeCell ref="M87:N87"/>
    <mergeCell ref="B88:C131"/>
    <mergeCell ref="D88:D90"/>
    <mergeCell ref="E88:F88"/>
    <mergeCell ref="G88:H88"/>
    <mergeCell ref="I88:J88"/>
    <mergeCell ref="K88:L88"/>
    <mergeCell ref="M88:N88"/>
    <mergeCell ref="E89:F89"/>
    <mergeCell ref="G89:H89"/>
    <mergeCell ref="I89:J89"/>
    <mergeCell ref="K89:L89"/>
    <mergeCell ref="M89:N89"/>
    <mergeCell ref="E90:F90"/>
    <mergeCell ref="G90:H90"/>
    <mergeCell ref="I90:J90"/>
    <mergeCell ref="K90:L90"/>
    <mergeCell ref="M90:N90"/>
    <mergeCell ref="D91:D94"/>
    <mergeCell ref="E91:F91"/>
    <mergeCell ref="G91:H91"/>
    <mergeCell ref="I91:J91"/>
    <mergeCell ref="K91:L91"/>
    <mergeCell ref="M91:N91"/>
    <mergeCell ref="E92:F92"/>
    <mergeCell ref="G92:H92"/>
    <mergeCell ref="I92:J92"/>
    <mergeCell ref="K92:L92"/>
    <mergeCell ref="M92:N92"/>
    <mergeCell ref="E93:F93"/>
    <mergeCell ref="G93:H93"/>
    <mergeCell ref="I93:J93"/>
    <mergeCell ref="K93:L93"/>
    <mergeCell ref="M93:N93"/>
    <mergeCell ref="E94:F94"/>
    <mergeCell ref="G94:H94"/>
    <mergeCell ref="I94:J94"/>
    <mergeCell ref="K94:L94"/>
    <mergeCell ref="M94:N94"/>
    <mergeCell ref="D95:D102"/>
    <mergeCell ref="E95:F95"/>
    <mergeCell ref="G95:H95"/>
    <mergeCell ref="I95:J95"/>
    <mergeCell ref="K95:L95"/>
    <mergeCell ref="M95:N95"/>
    <mergeCell ref="E96:F96"/>
    <mergeCell ref="G96:H96"/>
    <mergeCell ref="I96:J96"/>
    <mergeCell ref="K96:L96"/>
    <mergeCell ref="M96:N96"/>
    <mergeCell ref="E97:F97"/>
    <mergeCell ref="G97:H97"/>
    <mergeCell ref="I97:J97"/>
    <mergeCell ref="K97:L97"/>
    <mergeCell ref="M97:N97"/>
    <mergeCell ref="E98:F98"/>
    <mergeCell ref="G98:H98"/>
    <mergeCell ref="I98:J98"/>
    <mergeCell ref="K98:L98"/>
    <mergeCell ref="M98:N98"/>
    <mergeCell ref="E99:F99"/>
    <mergeCell ref="G99:H99"/>
    <mergeCell ref="I99:J99"/>
    <mergeCell ref="K99:L99"/>
    <mergeCell ref="M99:N99"/>
    <mergeCell ref="E100:F100"/>
    <mergeCell ref="G100:H100"/>
    <mergeCell ref="I100:J100"/>
    <mergeCell ref="K100:L100"/>
    <mergeCell ref="M100:N100"/>
    <mergeCell ref="E101:F101"/>
    <mergeCell ref="G101:H101"/>
    <mergeCell ref="I101:J101"/>
    <mergeCell ref="K101:L101"/>
    <mergeCell ref="M101:N101"/>
    <mergeCell ref="E102:F102"/>
    <mergeCell ref="G102:H102"/>
    <mergeCell ref="I102:J102"/>
    <mergeCell ref="K102:L102"/>
    <mergeCell ref="M102:N102"/>
    <mergeCell ref="D103:D112"/>
    <mergeCell ref="E103:F103"/>
    <mergeCell ref="G103:H103"/>
    <mergeCell ref="I103:J103"/>
    <mergeCell ref="K103:L103"/>
    <mergeCell ref="M103:N103"/>
    <mergeCell ref="E104:F104"/>
    <mergeCell ref="G104:H104"/>
    <mergeCell ref="I104:J104"/>
    <mergeCell ref="K104:L104"/>
    <mergeCell ref="M104:N104"/>
    <mergeCell ref="E105:F105"/>
    <mergeCell ref="G105:H105"/>
    <mergeCell ref="I105:J105"/>
    <mergeCell ref="K105:L105"/>
    <mergeCell ref="M105:N105"/>
    <mergeCell ref="E106:F106"/>
    <mergeCell ref="G106:H106"/>
    <mergeCell ref="I106:J106"/>
    <mergeCell ref="K106:L106"/>
    <mergeCell ref="M106:N106"/>
    <mergeCell ref="E107:F107"/>
    <mergeCell ref="G107:H107"/>
    <mergeCell ref="I107:J107"/>
    <mergeCell ref="K107:L107"/>
    <mergeCell ref="M107:N107"/>
    <mergeCell ref="E108:F108"/>
    <mergeCell ref="G108:H108"/>
    <mergeCell ref="I108:J108"/>
    <mergeCell ref="K108:L108"/>
    <mergeCell ref="M108:N108"/>
    <mergeCell ref="E109:F109"/>
    <mergeCell ref="G109:H109"/>
    <mergeCell ref="I109:J109"/>
    <mergeCell ref="K109:L109"/>
    <mergeCell ref="M109:N109"/>
    <mergeCell ref="E110:F110"/>
    <mergeCell ref="G110:H110"/>
    <mergeCell ref="I110:J110"/>
    <mergeCell ref="K110:L110"/>
    <mergeCell ref="M110:N110"/>
    <mergeCell ref="G111:H111"/>
    <mergeCell ref="I111:J111"/>
    <mergeCell ref="K111:L111"/>
    <mergeCell ref="M111:N111"/>
    <mergeCell ref="E112:F112"/>
    <mergeCell ref="G112:H112"/>
    <mergeCell ref="I112:J112"/>
    <mergeCell ref="K112:L112"/>
    <mergeCell ref="M112:N112"/>
    <mergeCell ref="D113:D131"/>
    <mergeCell ref="E113:F113"/>
    <mergeCell ref="G113:H113"/>
    <mergeCell ref="I113:J113"/>
    <mergeCell ref="K113:L113"/>
    <mergeCell ref="M113:N113"/>
    <mergeCell ref="E114:F114"/>
    <mergeCell ref="G114:H114"/>
    <mergeCell ref="I114:J114"/>
    <mergeCell ref="K114:L114"/>
    <mergeCell ref="M114:N114"/>
    <mergeCell ref="E115:F115"/>
    <mergeCell ref="G115:H115"/>
    <mergeCell ref="I115:J115"/>
    <mergeCell ref="K115:L115"/>
    <mergeCell ref="M115:N115"/>
    <mergeCell ref="E116:F116"/>
    <mergeCell ref="G116:H116"/>
    <mergeCell ref="I116:J116"/>
    <mergeCell ref="K116:L116"/>
    <mergeCell ref="M116:N116"/>
    <mergeCell ref="E117:F117"/>
    <mergeCell ref="G117:H117"/>
    <mergeCell ref="I117:J117"/>
    <mergeCell ref="K117:L117"/>
    <mergeCell ref="M117:N117"/>
    <mergeCell ref="E118:F118"/>
    <mergeCell ref="G118:H118"/>
    <mergeCell ref="I118:J118"/>
    <mergeCell ref="K118:L118"/>
    <mergeCell ref="M118:N118"/>
    <mergeCell ref="E119:F119"/>
    <mergeCell ref="G119:H119"/>
    <mergeCell ref="I119:J119"/>
    <mergeCell ref="K119:L119"/>
    <mergeCell ref="M119:N119"/>
    <mergeCell ref="E120:F120"/>
    <mergeCell ref="G120:H120"/>
    <mergeCell ref="I120:J120"/>
    <mergeCell ref="K120:L120"/>
    <mergeCell ref="M120:N120"/>
    <mergeCell ref="E121:F121"/>
    <mergeCell ref="G121:H121"/>
    <mergeCell ref="I121:J121"/>
    <mergeCell ref="K121:L121"/>
    <mergeCell ref="M121:N121"/>
    <mergeCell ref="E122:F122"/>
    <mergeCell ref="G122:H122"/>
    <mergeCell ref="I122:J122"/>
    <mergeCell ref="K122:L122"/>
    <mergeCell ref="M122:N122"/>
    <mergeCell ref="E123:F123"/>
    <mergeCell ref="G123:H123"/>
    <mergeCell ref="I123:J123"/>
    <mergeCell ref="K123:L123"/>
    <mergeCell ref="M123:N123"/>
    <mergeCell ref="E124:F124"/>
    <mergeCell ref="G124:H124"/>
    <mergeCell ref="I124:J124"/>
    <mergeCell ref="K124:L124"/>
    <mergeCell ref="M124:N124"/>
    <mergeCell ref="E125:F125"/>
    <mergeCell ref="G125:H125"/>
    <mergeCell ref="I125:J125"/>
    <mergeCell ref="K125:L125"/>
    <mergeCell ref="M125:N125"/>
    <mergeCell ref="E126:F126"/>
    <mergeCell ref="G126:H126"/>
    <mergeCell ref="I126:J126"/>
    <mergeCell ref="K126:L126"/>
    <mergeCell ref="M126:N126"/>
    <mergeCell ref="E127:F127"/>
    <mergeCell ref="G127:H127"/>
    <mergeCell ref="I127:J127"/>
    <mergeCell ref="K127:L127"/>
    <mergeCell ref="M127:N127"/>
    <mergeCell ref="E128:F128"/>
    <mergeCell ref="G128:H128"/>
    <mergeCell ref="I128:J128"/>
    <mergeCell ref="K128:L128"/>
    <mergeCell ref="M128:N128"/>
    <mergeCell ref="E129:F129"/>
    <mergeCell ref="G129:H129"/>
    <mergeCell ref="I129:J129"/>
    <mergeCell ref="K129:L129"/>
    <mergeCell ref="M129:N129"/>
    <mergeCell ref="E130:F130"/>
    <mergeCell ref="G130:H130"/>
    <mergeCell ref="I130:J130"/>
    <mergeCell ref="K130:L130"/>
    <mergeCell ref="M130:N130"/>
    <mergeCell ref="E131:F131"/>
    <mergeCell ref="G131:H131"/>
    <mergeCell ref="I131:J131"/>
    <mergeCell ref="K131:L131"/>
    <mergeCell ref="M131:N131"/>
    <mergeCell ref="B132:C155"/>
    <mergeCell ref="D132:D136"/>
    <mergeCell ref="E132:F132"/>
    <mergeCell ref="G132:H132"/>
    <mergeCell ref="I132:J132"/>
    <mergeCell ref="K132:L132"/>
    <mergeCell ref="E134:F134"/>
    <mergeCell ref="G134:H134"/>
    <mergeCell ref="I134:J134"/>
    <mergeCell ref="K134:L134"/>
    <mergeCell ref="E136:F136"/>
    <mergeCell ref="G136:H136"/>
    <mergeCell ref="I136:J136"/>
    <mergeCell ref="K136:L136"/>
    <mergeCell ref="I141:J141"/>
    <mergeCell ref="K141:L141"/>
    <mergeCell ref="E144:F144"/>
    <mergeCell ref="G144:H144"/>
    <mergeCell ref="I144:J144"/>
    <mergeCell ref="K144:L144"/>
    <mergeCell ref="D147:D149"/>
    <mergeCell ref="E147:F147"/>
    <mergeCell ref="G147:H147"/>
    <mergeCell ref="I147:J147"/>
    <mergeCell ref="M132:N132"/>
    <mergeCell ref="E133:F133"/>
    <mergeCell ref="G133:H133"/>
    <mergeCell ref="I133:J133"/>
    <mergeCell ref="K133:L133"/>
    <mergeCell ref="M133:N133"/>
    <mergeCell ref="M134:N134"/>
    <mergeCell ref="G135:H135"/>
    <mergeCell ref="I135:J135"/>
    <mergeCell ref="K135:L135"/>
    <mergeCell ref="M135:N135"/>
    <mergeCell ref="M136:N136"/>
    <mergeCell ref="D137:D146"/>
    <mergeCell ref="E137:F137"/>
    <mergeCell ref="G137:H137"/>
    <mergeCell ref="I137:J137"/>
    <mergeCell ref="K137:L137"/>
    <mergeCell ref="M137:N137"/>
    <mergeCell ref="E138:F138"/>
    <mergeCell ref="G138:H138"/>
    <mergeCell ref="I138:J138"/>
    <mergeCell ref="K138:L138"/>
    <mergeCell ref="M138:N138"/>
    <mergeCell ref="E139:F139"/>
    <mergeCell ref="G139:H139"/>
    <mergeCell ref="I139:J139"/>
    <mergeCell ref="K139:L139"/>
    <mergeCell ref="M139:N139"/>
    <mergeCell ref="E140:F140"/>
    <mergeCell ref="G140:H140"/>
    <mergeCell ref="I140:J140"/>
    <mergeCell ref="K140:L140"/>
    <mergeCell ref="M140:N140"/>
    <mergeCell ref="E141:F141"/>
    <mergeCell ref="G141:H141"/>
    <mergeCell ref="M141:N141"/>
    <mergeCell ref="E142:F142"/>
    <mergeCell ref="G142:H142"/>
    <mergeCell ref="I142:J142"/>
    <mergeCell ref="K142:L142"/>
    <mergeCell ref="M142:N142"/>
    <mergeCell ref="E143:F143"/>
    <mergeCell ref="G143:H143"/>
    <mergeCell ref="I143:J143"/>
    <mergeCell ref="K143:L143"/>
    <mergeCell ref="M143:N143"/>
    <mergeCell ref="M144:N144"/>
    <mergeCell ref="E145:F145"/>
    <mergeCell ref="G145:H145"/>
    <mergeCell ref="I145:J145"/>
    <mergeCell ref="K145:L145"/>
    <mergeCell ref="M145:N145"/>
    <mergeCell ref="E146:F146"/>
    <mergeCell ref="G146:H146"/>
    <mergeCell ref="I146:J146"/>
    <mergeCell ref="K146:L146"/>
    <mergeCell ref="M146:N146"/>
    <mergeCell ref="K147:L147"/>
    <mergeCell ref="M147:N147"/>
    <mergeCell ref="E148:F148"/>
    <mergeCell ref="G148:H148"/>
    <mergeCell ref="I148:J148"/>
    <mergeCell ref="K148:L148"/>
    <mergeCell ref="M148:N148"/>
    <mergeCell ref="E149:F149"/>
    <mergeCell ref="G149:H149"/>
    <mergeCell ref="I149:J149"/>
    <mergeCell ref="K149:L149"/>
    <mergeCell ref="M149:N149"/>
    <mergeCell ref="G150:H150"/>
    <mergeCell ref="I150:J150"/>
    <mergeCell ref="K150:L150"/>
    <mergeCell ref="M150:N150"/>
    <mergeCell ref="D151:D153"/>
    <mergeCell ref="E151:F151"/>
    <mergeCell ref="G151:H151"/>
    <mergeCell ref="I151:J151"/>
    <mergeCell ref="K151:L151"/>
    <mergeCell ref="M151:N151"/>
    <mergeCell ref="E152:F152"/>
    <mergeCell ref="G152:H152"/>
    <mergeCell ref="I152:J152"/>
    <mergeCell ref="K152:L152"/>
    <mergeCell ref="M155:N155"/>
    <mergeCell ref="M152:N152"/>
    <mergeCell ref="E153:F153"/>
    <mergeCell ref="G153:H153"/>
    <mergeCell ref="I153:J153"/>
    <mergeCell ref="K153:L153"/>
    <mergeCell ref="M153:N153"/>
    <mergeCell ref="K157:L157"/>
    <mergeCell ref="E154:F154"/>
    <mergeCell ref="G154:H154"/>
    <mergeCell ref="I154:J154"/>
    <mergeCell ref="K154:L154"/>
    <mergeCell ref="M154:N154"/>
    <mergeCell ref="E155:F155"/>
    <mergeCell ref="G155:H155"/>
    <mergeCell ref="I155:J155"/>
    <mergeCell ref="K155:L155"/>
    <mergeCell ref="M158:N158"/>
    <mergeCell ref="B156:C163"/>
    <mergeCell ref="D156:F156"/>
    <mergeCell ref="G156:H156"/>
    <mergeCell ref="I156:J156"/>
    <mergeCell ref="K156:L156"/>
    <mergeCell ref="M156:N156"/>
    <mergeCell ref="D157:F157"/>
    <mergeCell ref="G157:H157"/>
    <mergeCell ref="I157:J157"/>
    <mergeCell ref="E160:F160"/>
    <mergeCell ref="G160:H160"/>
    <mergeCell ref="I160:J160"/>
    <mergeCell ref="K160:L160"/>
    <mergeCell ref="M160:N160"/>
    <mergeCell ref="M157:N157"/>
    <mergeCell ref="D158:F158"/>
    <mergeCell ref="G158:H158"/>
    <mergeCell ref="I158:J158"/>
    <mergeCell ref="K158:L158"/>
    <mergeCell ref="D162:F162"/>
    <mergeCell ref="G162:H162"/>
    <mergeCell ref="I162:J162"/>
    <mergeCell ref="K162:L162"/>
    <mergeCell ref="M162:N162"/>
    <mergeCell ref="G159:H159"/>
    <mergeCell ref="I159:J159"/>
    <mergeCell ref="K159:L159"/>
    <mergeCell ref="M159:N159"/>
    <mergeCell ref="D160:D161"/>
    <mergeCell ref="D163:F163"/>
    <mergeCell ref="G163:H163"/>
    <mergeCell ref="I163:J163"/>
    <mergeCell ref="K163:L163"/>
    <mergeCell ref="M163:N163"/>
    <mergeCell ref="E161:F161"/>
    <mergeCell ref="G161:H161"/>
    <mergeCell ref="I161:J161"/>
    <mergeCell ref="K161:L161"/>
    <mergeCell ref="M161:N161"/>
  </mergeCells>
  <phoneticPr fontId="2"/>
  <pageMargins left="0.74803149606299213" right="0.55118110236220474" top="0.78740157480314965" bottom="0.59055118110236227" header="0.51181102362204722" footer="0.51181102362204722"/>
  <pageSetup paperSize="9" scale="85" firstPageNumber="55" orientation="portrait" useFirstPageNumber="1" r:id="rId1"/>
  <headerFooter alignWithMargins="0">
    <oddFooter xml:space="preserve">&amp;C&amp;P </oddFooter>
  </headerFooter>
  <rowBreaks count="3" manualBreakCount="3">
    <brk id="44" max="13" man="1"/>
    <brk id="87" max="13" man="1"/>
    <brk id="13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68"/>
  <sheetViews>
    <sheetView showGridLines="0" view="pageBreakPreview" zoomScale="115" zoomScaleNormal="100" zoomScaleSheetLayoutView="104" workbookViewId="0">
      <selection sqref="A1:I1"/>
    </sheetView>
  </sheetViews>
  <sheetFormatPr defaultColWidth="10.6328125" defaultRowHeight="20.149999999999999" customHeight="1"/>
  <cols>
    <col min="1" max="1" width="1.6328125" style="28" customWidth="1"/>
    <col min="2" max="2" width="4.08984375" style="28" customWidth="1"/>
    <col min="3" max="3" width="7" style="28" customWidth="1"/>
    <col min="4" max="4" width="8.6328125" style="28" customWidth="1"/>
    <col min="5" max="5" width="23.90625" style="28" customWidth="1"/>
    <col min="6" max="6" width="5.08984375" style="28" customWidth="1"/>
    <col min="7" max="7" width="5.90625" style="28" customWidth="1"/>
    <col min="8" max="13" width="5.08984375" style="28" customWidth="1"/>
    <col min="14" max="16384" width="10.6328125" style="28"/>
  </cols>
  <sheetData>
    <row r="1" spans="1:14" ht="20.149999999999999" customHeight="1">
      <c r="A1" s="952" t="s">
        <v>402</v>
      </c>
      <c r="B1" s="952"/>
      <c r="C1" s="952"/>
      <c r="D1" s="952"/>
      <c r="E1" s="952"/>
      <c r="F1" s="952"/>
      <c r="G1" s="952"/>
      <c r="H1" s="952"/>
      <c r="I1" s="952"/>
      <c r="J1" s="1010"/>
      <c r="K1" s="1010"/>
      <c r="L1" s="1010"/>
      <c r="M1" s="1010"/>
    </row>
    <row r="2" spans="1:14" s="553" customFormat="1" ht="20.149999999999999" customHeight="1">
      <c r="A2" s="13"/>
      <c r="B2" s="953" t="s">
        <v>98</v>
      </c>
      <c r="C2" s="954"/>
      <c r="D2" s="954"/>
      <c r="E2" s="955"/>
      <c r="F2" s="1055" t="s">
        <v>113</v>
      </c>
      <c r="G2" s="957"/>
      <c r="H2" s="957" t="s">
        <v>106</v>
      </c>
      <c r="I2" s="957"/>
      <c r="J2" s="957" t="s">
        <v>104</v>
      </c>
      <c r="K2" s="957"/>
      <c r="L2" s="957" t="s">
        <v>105</v>
      </c>
      <c r="M2" s="1112"/>
    </row>
    <row r="3" spans="1:14" s="553" customFormat="1" ht="20.149999999999999" customHeight="1">
      <c r="A3" s="13"/>
      <c r="B3" s="947" t="s">
        <v>109</v>
      </c>
      <c r="C3" s="948"/>
      <c r="D3" s="948"/>
      <c r="E3" s="949"/>
      <c r="F3" s="976">
        <f>SUM(H3:M3)</f>
        <v>2817</v>
      </c>
      <c r="G3" s="977"/>
      <c r="H3" s="1012">
        <v>1021</v>
      </c>
      <c r="I3" s="977"/>
      <c r="J3" s="1012">
        <v>1097</v>
      </c>
      <c r="K3" s="977"/>
      <c r="L3" s="1012">
        <v>699</v>
      </c>
      <c r="M3" s="1013"/>
      <c r="N3" s="553" t="s">
        <v>535</v>
      </c>
    </row>
    <row r="4" spans="1:14" s="553" customFormat="1" ht="20.149999999999999" customHeight="1">
      <c r="A4" s="13"/>
      <c r="B4" s="936" t="s">
        <v>331</v>
      </c>
      <c r="C4" s="937"/>
      <c r="D4" s="937"/>
      <c r="E4" s="938"/>
      <c r="F4" s="943">
        <f>SUM(H4:M4)</f>
        <v>2789</v>
      </c>
      <c r="G4" s="915"/>
      <c r="H4" s="934">
        <v>1014</v>
      </c>
      <c r="I4" s="915"/>
      <c r="J4" s="934">
        <v>1087</v>
      </c>
      <c r="K4" s="915"/>
      <c r="L4" s="934">
        <v>688</v>
      </c>
      <c r="M4" s="935"/>
    </row>
    <row r="5" spans="1:14" s="553" customFormat="1" ht="20.149999999999999" customHeight="1">
      <c r="A5" s="13"/>
      <c r="B5" s="1129" t="s">
        <v>326</v>
      </c>
      <c r="C5" s="1130"/>
      <c r="D5" s="1130"/>
      <c r="E5" s="1131"/>
      <c r="F5" s="1132">
        <f>F4/F3*100</f>
        <v>99.006034788782387</v>
      </c>
      <c r="G5" s="1133"/>
      <c r="H5" s="1134">
        <f>H4/H3*100</f>
        <v>99.314397649363372</v>
      </c>
      <c r="I5" s="1133"/>
      <c r="J5" s="1134">
        <f>J4/J3*100</f>
        <v>99.08842297174111</v>
      </c>
      <c r="K5" s="1133"/>
      <c r="L5" s="1134">
        <f>L4/L3*100</f>
        <v>98.42632331902719</v>
      </c>
      <c r="M5" s="1135"/>
    </row>
    <row r="6" spans="1:14" s="553" customFormat="1" ht="20.149999999999999" customHeight="1">
      <c r="A6" s="13"/>
      <c r="B6" s="1127" t="s">
        <v>42</v>
      </c>
      <c r="C6" s="1128"/>
      <c r="D6" s="1128"/>
      <c r="E6" s="93" t="s">
        <v>348</v>
      </c>
      <c r="F6" s="976">
        <f t="shared" ref="F6:F62" si="0">SUM(H6:M6)</f>
        <v>55</v>
      </c>
      <c r="G6" s="977"/>
      <c r="H6" s="1012">
        <v>25</v>
      </c>
      <c r="I6" s="977"/>
      <c r="J6" s="1012">
        <v>19</v>
      </c>
      <c r="K6" s="977"/>
      <c r="L6" s="1012">
        <v>11</v>
      </c>
      <c r="M6" s="1013"/>
    </row>
    <row r="7" spans="1:14" s="553" customFormat="1" ht="20.149999999999999" customHeight="1">
      <c r="A7" s="13"/>
      <c r="B7" s="1001"/>
      <c r="C7" s="1002"/>
      <c r="D7" s="1002"/>
      <c r="E7" s="554" t="s">
        <v>349</v>
      </c>
      <c r="F7" s="943">
        <f t="shared" si="0"/>
        <v>2691</v>
      </c>
      <c r="G7" s="915"/>
      <c r="H7" s="934">
        <v>979</v>
      </c>
      <c r="I7" s="915"/>
      <c r="J7" s="934">
        <v>1045</v>
      </c>
      <c r="K7" s="915"/>
      <c r="L7" s="934">
        <v>667</v>
      </c>
      <c r="M7" s="935"/>
    </row>
    <row r="8" spans="1:14" s="553" customFormat="1" ht="20.149999999999999" customHeight="1">
      <c r="A8" s="13"/>
      <c r="B8" s="1001"/>
      <c r="C8" s="1002"/>
      <c r="D8" s="1002"/>
      <c r="E8" s="554" t="s">
        <v>350</v>
      </c>
      <c r="F8" s="943">
        <f>SUM(H8:M8)</f>
        <v>42</v>
      </c>
      <c r="G8" s="915"/>
      <c r="H8" s="934">
        <v>10</v>
      </c>
      <c r="I8" s="915"/>
      <c r="J8" s="934">
        <v>22</v>
      </c>
      <c r="K8" s="915"/>
      <c r="L8" s="934">
        <v>10</v>
      </c>
      <c r="M8" s="935"/>
    </row>
    <row r="9" spans="1:14" s="553" customFormat="1" ht="20.149999999999999" customHeight="1">
      <c r="A9" s="13"/>
      <c r="B9" s="941"/>
      <c r="C9" s="924"/>
      <c r="D9" s="924"/>
      <c r="E9" s="554" t="s">
        <v>530</v>
      </c>
      <c r="F9" s="943">
        <f>SUM(H9:M9)</f>
        <v>1</v>
      </c>
      <c r="G9" s="915"/>
      <c r="H9" s="934">
        <v>0</v>
      </c>
      <c r="I9" s="915"/>
      <c r="J9" s="934">
        <v>1</v>
      </c>
      <c r="K9" s="915"/>
      <c r="L9" s="934">
        <v>0</v>
      </c>
      <c r="M9" s="935"/>
    </row>
    <row r="10" spans="1:14" s="553" customFormat="1" ht="20.149999999999999" customHeight="1">
      <c r="A10" s="84"/>
      <c r="B10" s="1089" t="s">
        <v>51</v>
      </c>
      <c r="C10" s="907" t="s">
        <v>113</v>
      </c>
      <c r="D10" s="908"/>
      <c r="E10" s="909"/>
      <c r="F10" s="943">
        <f t="shared" si="0"/>
        <v>2572</v>
      </c>
      <c r="G10" s="915"/>
      <c r="H10" s="934">
        <v>959</v>
      </c>
      <c r="I10" s="915"/>
      <c r="J10" s="934">
        <v>988</v>
      </c>
      <c r="K10" s="915"/>
      <c r="L10" s="934">
        <v>625</v>
      </c>
      <c r="M10" s="935"/>
    </row>
    <row r="11" spans="1:14" s="553" customFormat="1" ht="20.149999999999999" customHeight="1">
      <c r="A11" s="84"/>
      <c r="B11" s="1062"/>
      <c r="C11" s="94" t="s">
        <v>341</v>
      </c>
      <c r="D11" s="1125" t="s">
        <v>342</v>
      </c>
      <c r="E11" s="960"/>
      <c r="F11" s="943">
        <f t="shared" si="0"/>
        <v>52</v>
      </c>
      <c r="G11" s="915"/>
      <c r="H11" s="916">
        <v>21</v>
      </c>
      <c r="I11" s="906"/>
      <c r="J11" s="916">
        <v>19</v>
      </c>
      <c r="K11" s="906"/>
      <c r="L11" s="916">
        <v>12</v>
      </c>
      <c r="M11" s="919"/>
    </row>
    <row r="12" spans="1:14" s="553" customFormat="1" ht="20.149999999999999" customHeight="1">
      <c r="A12" s="84"/>
      <c r="B12" s="1062"/>
      <c r="C12" s="95" t="s">
        <v>52</v>
      </c>
      <c r="D12" s="1126" t="s">
        <v>340</v>
      </c>
      <c r="E12" s="960"/>
      <c r="F12" s="943">
        <f>SUM(H12:M12)</f>
        <v>13</v>
      </c>
      <c r="G12" s="915"/>
      <c r="H12" s="934">
        <v>2</v>
      </c>
      <c r="I12" s="1032"/>
      <c r="J12" s="934">
        <v>5</v>
      </c>
      <c r="K12" s="1032"/>
      <c r="L12" s="934">
        <v>6</v>
      </c>
      <c r="M12" s="1033"/>
    </row>
    <row r="13" spans="1:14" s="553" customFormat="1" ht="20.149999999999999" customHeight="1">
      <c r="A13" s="13"/>
      <c r="B13" s="888" t="s">
        <v>187</v>
      </c>
      <c r="C13" s="1080" t="s">
        <v>271</v>
      </c>
      <c r="D13" s="1081"/>
      <c r="E13" s="554" t="s">
        <v>332</v>
      </c>
      <c r="F13" s="943">
        <f t="shared" si="0"/>
        <v>1917</v>
      </c>
      <c r="G13" s="915"/>
      <c r="H13" s="934">
        <v>703</v>
      </c>
      <c r="I13" s="915"/>
      <c r="J13" s="934">
        <v>728</v>
      </c>
      <c r="K13" s="915"/>
      <c r="L13" s="934">
        <v>486</v>
      </c>
      <c r="M13" s="935"/>
    </row>
    <row r="14" spans="1:14" s="553" customFormat="1" ht="20.149999999999999" customHeight="1">
      <c r="A14" s="13"/>
      <c r="B14" s="998"/>
      <c r="C14" s="1082"/>
      <c r="D14" s="1083"/>
      <c r="E14" s="554" t="s">
        <v>333</v>
      </c>
      <c r="F14" s="943">
        <f t="shared" si="0"/>
        <v>872</v>
      </c>
      <c r="G14" s="915"/>
      <c r="H14" s="934">
        <v>311</v>
      </c>
      <c r="I14" s="915"/>
      <c r="J14" s="934">
        <v>359</v>
      </c>
      <c r="K14" s="915"/>
      <c r="L14" s="934">
        <v>202</v>
      </c>
      <c r="M14" s="935"/>
    </row>
    <row r="15" spans="1:14" s="553" customFormat="1" ht="21" customHeight="1">
      <c r="A15" s="13"/>
      <c r="B15" s="998"/>
      <c r="C15" s="931" t="s">
        <v>266</v>
      </c>
      <c r="D15" s="907" t="s">
        <v>173</v>
      </c>
      <c r="E15" s="909"/>
      <c r="F15" s="943">
        <f t="shared" si="0"/>
        <v>18</v>
      </c>
      <c r="G15" s="915"/>
      <c r="H15" s="934">
        <v>5</v>
      </c>
      <c r="I15" s="1032"/>
      <c r="J15" s="934">
        <v>11</v>
      </c>
      <c r="K15" s="1032"/>
      <c r="L15" s="934">
        <v>2</v>
      </c>
      <c r="M15" s="1033"/>
    </row>
    <row r="16" spans="1:14" s="553" customFormat="1" ht="21" customHeight="1">
      <c r="A16" s="13"/>
      <c r="B16" s="998"/>
      <c r="C16" s="932"/>
      <c r="D16" s="907" t="s">
        <v>174</v>
      </c>
      <c r="E16" s="909"/>
      <c r="F16" s="943">
        <f t="shared" si="0"/>
        <v>53</v>
      </c>
      <c r="G16" s="915"/>
      <c r="H16" s="934">
        <v>20</v>
      </c>
      <c r="I16" s="1032"/>
      <c r="J16" s="934">
        <v>26</v>
      </c>
      <c r="K16" s="1032"/>
      <c r="L16" s="934">
        <v>7</v>
      </c>
      <c r="M16" s="1033"/>
    </row>
    <row r="17" spans="1:13" s="553" customFormat="1" ht="21" customHeight="1">
      <c r="A17" s="13"/>
      <c r="B17" s="998"/>
      <c r="C17" s="932"/>
      <c r="D17" s="907" t="s">
        <v>175</v>
      </c>
      <c r="E17" s="909"/>
      <c r="F17" s="943">
        <f t="shared" si="0"/>
        <v>49</v>
      </c>
      <c r="G17" s="915"/>
      <c r="H17" s="934">
        <v>19</v>
      </c>
      <c r="I17" s="1032"/>
      <c r="J17" s="934">
        <v>13</v>
      </c>
      <c r="K17" s="1032"/>
      <c r="L17" s="934">
        <v>17</v>
      </c>
      <c r="M17" s="1033"/>
    </row>
    <row r="18" spans="1:13" s="553" customFormat="1" ht="21" customHeight="1">
      <c r="A18" s="13"/>
      <c r="B18" s="998"/>
      <c r="C18" s="932"/>
      <c r="D18" s="907" t="s">
        <v>176</v>
      </c>
      <c r="E18" s="909"/>
      <c r="F18" s="943">
        <f t="shared" si="0"/>
        <v>41</v>
      </c>
      <c r="G18" s="915"/>
      <c r="H18" s="934">
        <v>15</v>
      </c>
      <c r="I18" s="1032"/>
      <c r="J18" s="934">
        <v>18</v>
      </c>
      <c r="K18" s="1032"/>
      <c r="L18" s="934">
        <v>8</v>
      </c>
      <c r="M18" s="1033"/>
    </row>
    <row r="19" spans="1:13" s="553" customFormat="1" ht="21" customHeight="1">
      <c r="A19" s="13"/>
      <c r="B19" s="998"/>
      <c r="C19" s="932"/>
      <c r="D19" s="920" t="s">
        <v>177</v>
      </c>
      <c r="E19" s="922"/>
      <c r="F19" s="943">
        <f t="shared" si="0"/>
        <v>18</v>
      </c>
      <c r="G19" s="915"/>
      <c r="H19" s="934">
        <v>9</v>
      </c>
      <c r="I19" s="1032"/>
      <c r="J19" s="934">
        <v>4</v>
      </c>
      <c r="K19" s="1032"/>
      <c r="L19" s="934">
        <v>5</v>
      </c>
      <c r="M19" s="1033"/>
    </row>
    <row r="20" spans="1:13" s="553" customFormat="1" ht="21" customHeight="1">
      <c r="A20" s="13"/>
      <c r="B20" s="998"/>
      <c r="C20" s="932"/>
      <c r="D20" s="907" t="s">
        <v>178</v>
      </c>
      <c r="E20" s="909"/>
      <c r="F20" s="943">
        <f t="shared" si="0"/>
        <v>90</v>
      </c>
      <c r="G20" s="915"/>
      <c r="H20" s="934">
        <v>26</v>
      </c>
      <c r="I20" s="1032"/>
      <c r="J20" s="934">
        <v>34</v>
      </c>
      <c r="K20" s="1032"/>
      <c r="L20" s="934">
        <v>30</v>
      </c>
      <c r="M20" s="1033"/>
    </row>
    <row r="21" spans="1:13" s="553" customFormat="1" ht="21" customHeight="1">
      <c r="A21" s="13"/>
      <c r="B21" s="998"/>
      <c r="C21" s="932"/>
      <c r="D21" s="907" t="s">
        <v>179</v>
      </c>
      <c r="E21" s="909"/>
      <c r="F21" s="943">
        <f t="shared" si="0"/>
        <v>430</v>
      </c>
      <c r="G21" s="915"/>
      <c r="H21" s="934">
        <v>149</v>
      </c>
      <c r="I21" s="1032"/>
      <c r="J21" s="934">
        <v>173</v>
      </c>
      <c r="K21" s="1032"/>
      <c r="L21" s="934">
        <v>108</v>
      </c>
      <c r="M21" s="1033"/>
    </row>
    <row r="22" spans="1:13" s="553" customFormat="1" ht="21" customHeight="1">
      <c r="A22" s="13"/>
      <c r="B22" s="998"/>
      <c r="C22" s="932"/>
      <c r="D22" s="907" t="s">
        <v>180</v>
      </c>
      <c r="E22" s="909"/>
      <c r="F22" s="943">
        <f t="shared" si="0"/>
        <v>85</v>
      </c>
      <c r="G22" s="915"/>
      <c r="H22" s="934">
        <v>33</v>
      </c>
      <c r="I22" s="1032"/>
      <c r="J22" s="934">
        <v>34</v>
      </c>
      <c r="K22" s="1032"/>
      <c r="L22" s="934">
        <v>18</v>
      </c>
      <c r="M22" s="1033"/>
    </row>
    <row r="23" spans="1:13" s="553" customFormat="1" ht="21" customHeight="1">
      <c r="A23" s="13"/>
      <c r="B23" s="998"/>
      <c r="C23" s="932"/>
      <c r="D23" s="907" t="s">
        <v>181</v>
      </c>
      <c r="E23" s="909"/>
      <c r="F23" s="943">
        <f t="shared" si="0"/>
        <v>161</v>
      </c>
      <c r="G23" s="915"/>
      <c r="H23" s="934">
        <v>63</v>
      </c>
      <c r="I23" s="1032"/>
      <c r="J23" s="934">
        <v>59</v>
      </c>
      <c r="K23" s="1032"/>
      <c r="L23" s="934">
        <v>39</v>
      </c>
      <c r="M23" s="1033"/>
    </row>
    <row r="24" spans="1:13" s="553" customFormat="1" ht="21" customHeight="1">
      <c r="B24" s="998"/>
      <c r="C24" s="932"/>
      <c r="D24" s="907" t="s">
        <v>182</v>
      </c>
      <c r="E24" s="909"/>
      <c r="F24" s="943">
        <f t="shared" si="0"/>
        <v>12</v>
      </c>
      <c r="G24" s="915"/>
      <c r="H24" s="934">
        <v>6</v>
      </c>
      <c r="I24" s="1032"/>
      <c r="J24" s="934">
        <v>4</v>
      </c>
      <c r="K24" s="1032"/>
      <c r="L24" s="934">
        <v>2</v>
      </c>
      <c r="M24" s="1033"/>
    </row>
    <row r="25" spans="1:13" s="553" customFormat="1" ht="21" customHeight="1">
      <c r="B25" s="998"/>
      <c r="C25" s="932"/>
      <c r="D25" s="907" t="s">
        <v>183</v>
      </c>
      <c r="E25" s="909"/>
      <c r="F25" s="943">
        <f t="shared" si="0"/>
        <v>1</v>
      </c>
      <c r="G25" s="915"/>
      <c r="H25" s="934">
        <v>1</v>
      </c>
      <c r="I25" s="1032"/>
      <c r="J25" s="916" t="s">
        <v>316</v>
      </c>
      <c r="K25" s="1104"/>
      <c r="L25" s="916" t="s">
        <v>744</v>
      </c>
      <c r="M25" s="1105"/>
    </row>
    <row r="26" spans="1:13" s="553" customFormat="1" ht="21" customHeight="1">
      <c r="B26" s="998"/>
      <c r="C26" s="932"/>
      <c r="D26" s="907" t="s">
        <v>184</v>
      </c>
      <c r="E26" s="909"/>
      <c r="F26" s="943">
        <f t="shared" si="0"/>
        <v>4</v>
      </c>
      <c r="G26" s="915"/>
      <c r="H26" s="934">
        <v>1</v>
      </c>
      <c r="I26" s="1032"/>
      <c r="J26" s="934">
        <v>2</v>
      </c>
      <c r="K26" s="1032"/>
      <c r="L26" s="934">
        <v>1</v>
      </c>
      <c r="M26" s="1033"/>
    </row>
    <row r="27" spans="1:13" s="553" customFormat="1" ht="21" customHeight="1">
      <c r="B27" s="998"/>
      <c r="C27" s="932"/>
      <c r="D27" s="907" t="s">
        <v>257</v>
      </c>
      <c r="E27" s="909"/>
      <c r="F27" s="943">
        <f>SUM(H27:M27)</f>
        <v>7</v>
      </c>
      <c r="G27" s="915"/>
      <c r="H27" s="934">
        <v>3</v>
      </c>
      <c r="I27" s="1032"/>
      <c r="J27" s="934">
        <v>4</v>
      </c>
      <c r="K27" s="1032"/>
      <c r="L27" s="916" t="s">
        <v>316</v>
      </c>
      <c r="M27" s="1105"/>
    </row>
    <row r="28" spans="1:13" s="553" customFormat="1" ht="21" customHeight="1">
      <c r="B28" s="998"/>
      <c r="C28" s="932"/>
      <c r="D28" s="907" t="s">
        <v>185</v>
      </c>
      <c r="E28" s="909"/>
      <c r="F28" s="943">
        <f t="shared" si="0"/>
        <v>49</v>
      </c>
      <c r="G28" s="915"/>
      <c r="H28" s="934">
        <v>14</v>
      </c>
      <c r="I28" s="1032"/>
      <c r="J28" s="934">
        <v>23</v>
      </c>
      <c r="K28" s="1032"/>
      <c r="L28" s="934">
        <v>12</v>
      </c>
      <c r="M28" s="1033"/>
    </row>
    <row r="29" spans="1:13" s="553" customFormat="1" ht="21" customHeight="1">
      <c r="B29" s="998"/>
      <c r="C29" s="932"/>
      <c r="D29" s="907" t="s">
        <v>111</v>
      </c>
      <c r="E29" s="909"/>
      <c r="F29" s="943">
        <f t="shared" si="0"/>
        <v>40</v>
      </c>
      <c r="G29" s="915"/>
      <c r="H29" s="934">
        <v>19</v>
      </c>
      <c r="I29" s="1032"/>
      <c r="J29" s="934">
        <v>15</v>
      </c>
      <c r="K29" s="1032"/>
      <c r="L29" s="934">
        <v>6</v>
      </c>
      <c r="M29" s="1033"/>
    </row>
    <row r="30" spans="1:13" s="553" customFormat="1" ht="21" customHeight="1">
      <c r="B30" s="999"/>
      <c r="C30" s="933"/>
      <c r="D30" s="910" t="s">
        <v>186</v>
      </c>
      <c r="E30" s="912"/>
      <c r="F30" s="943">
        <f t="shared" si="0"/>
        <v>1058</v>
      </c>
      <c r="G30" s="915"/>
      <c r="H30" s="916">
        <f>SUM(H15:I29)</f>
        <v>383</v>
      </c>
      <c r="I30" s="906"/>
      <c r="J30" s="916">
        <v>420</v>
      </c>
      <c r="K30" s="906"/>
      <c r="L30" s="916">
        <f>SUM(L15:M29)</f>
        <v>255</v>
      </c>
      <c r="M30" s="919"/>
    </row>
    <row r="31" spans="1:13" s="553" customFormat="1" ht="20.149999999999999" customHeight="1">
      <c r="B31" s="1100" t="s">
        <v>122</v>
      </c>
      <c r="C31" s="1080" t="s">
        <v>270</v>
      </c>
      <c r="D31" s="1081"/>
      <c r="E31" s="554" t="s">
        <v>332</v>
      </c>
      <c r="F31" s="943">
        <f t="shared" si="0"/>
        <v>2434</v>
      </c>
      <c r="G31" s="915"/>
      <c r="H31" s="934">
        <v>874</v>
      </c>
      <c r="I31" s="915"/>
      <c r="J31" s="934">
        <v>963</v>
      </c>
      <c r="K31" s="915"/>
      <c r="L31" s="934">
        <v>597</v>
      </c>
      <c r="M31" s="935"/>
    </row>
    <row r="32" spans="1:13" s="553" customFormat="1" ht="20.149999999999999" customHeight="1">
      <c r="B32" s="1101"/>
      <c r="C32" s="1082"/>
      <c r="D32" s="1083"/>
      <c r="E32" s="554" t="s">
        <v>333</v>
      </c>
      <c r="F32" s="943">
        <f t="shared" si="0"/>
        <v>355</v>
      </c>
      <c r="G32" s="915"/>
      <c r="H32" s="934">
        <v>140</v>
      </c>
      <c r="I32" s="915"/>
      <c r="J32" s="934">
        <v>124</v>
      </c>
      <c r="K32" s="915"/>
      <c r="L32" s="934">
        <v>91</v>
      </c>
      <c r="M32" s="935"/>
    </row>
    <row r="33" spans="2:13" s="553" customFormat="1" ht="20.149999999999999" customHeight="1">
      <c r="B33" s="1101"/>
      <c r="C33" s="1122" t="s">
        <v>267</v>
      </c>
      <c r="D33" s="937" t="s">
        <v>48</v>
      </c>
      <c r="E33" s="938"/>
      <c r="F33" s="943">
        <f t="shared" si="0"/>
        <v>1</v>
      </c>
      <c r="G33" s="915"/>
      <c r="H33" s="934">
        <v>0</v>
      </c>
      <c r="I33" s="1121"/>
      <c r="J33" s="916" t="s">
        <v>316</v>
      </c>
      <c r="K33" s="906"/>
      <c r="L33" s="934">
        <v>1</v>
      </c>
      <c r="M33" s="935"/>
    </row>
    <row r="34" spans="2:13" s="553" customFormat="1" ht="20.149999999999999" customHeight="1">
      <c r="B34" s="1101"/>
      <c r="C34" s="1123"/>
      <c r="D34" s="907" t="s">
        <v>49</v>
      </c>
      <c r="E34" s="909"/>
      <c r="F34" s="943">
        <f t="shared" si="0"/>
        <v>172</v>
      </c>
      <c r="G34" s="915"/>
      <c r="H34" s="934">
        <v>58</v>
      </c>
      <c r="I34" s="1121"/>
      <c r="J34" s="934">
        <v>57</v>
      </c>
      <c r="K34" s="1032"/>
      <c r="L34" s="934">
        <v>57</v>
      </c>
      <c r="M34" s="1033"/>
    </row>
    <row r="35" spans="2:13" s="553" customFormat="1" ht="20.149999999999999" customHeight="1">
      <c r="B35" s="1101"/>
      <c r="C35" s="1123"/>
      <c r="D35" s="910" t="s">
        <v>50</v>
      </c>
      <c r="E35" s="912"/>
      <c r="F35" s="943">
        <f t="shared" si="0"/>
        <v>4</v>
      </c>
      <c r="G35" s="915"/>
      <c r="H35" s="934">
        <v>0</v>
      </c>
      <c r="I35" s="1121"/>
      <c r="J35" s="934">
        <v>4</v>
      </c>
      <c r="K35" s="1032"/>
      <c r="L35" s="934">
        <v>0</v>
      </c>
      <c r="M35" s="1033"/>
    </row>
    <row r="36" spans="2:13" s="553" customFormat="1" ht="20.149999999999999" customHeight="1">
      <c r="B36" s="1101"/>
      <c r="C36" s="1123"/>
      <c r="D36" s="85" t="s">
        <v>269</v>
      </c>
      <c r="E36" s="86"/>
      <c r="F36" s="943">
        <f t="shared" si="0"/>
        <v>185</v>
      </c>
      <c r="G36" s="915"/>
      <c r="H36" s="934">
        <v>86</v>
      </c>
      <c r="I36" s="1032"/>
      <c r="J36" s="934">
        <v>65</v>
      </c>
      <c r="K36" s="1032"/>
      <c r="L36" s="934">
        <v>34</v>
      </c>
      <c r="M36" s="1033"/>
    </row>
    <row r="37" spans="2:13" s="553" customFormat="1" ht="20.149999999999999" customHeight="1">
      <c r="B37" s="1101"/>
      <c r="C37" s="1123"/>
      <c r="D37" s="1120"/>
      <c r="E37" s="87" t="s">
        <v>263</v>
      </c>
      <c r="F37" s="943">
        <f t="shared" si="0"/>
        <v>3</v>
      </c>
      <c r="G37" s="915"/>
      <c r="H37" s="934">
        <v>1</v>
      </c>
      <c r="I37" s="1032"/>
      <c r="J37" s="934">
        <v>1</v>
      </c>
      <c r="K37" s="1032"/>
      <c r="L37" s="934">
        <v>1</v>
      </c>
      <c r="M37" s="1033"/>
    </row>
    <row r="38" spans="2:13" s="553" customFormat="1" ht="20.149999999999999" customHeight="1">
      <c r="B38" s="1101"/>
      <c r="C38" s="1123"/>
      <c r="D38" s="1120"/>
      <c r="E38" s="88" t="s">
        <v>264</v>
      </c>
      <c r="F38" s="943">
        <f t="shared" si="0"/>
        <v>6</v>
      </c>
      <c r="G38" s="915"/>
      <c r="H38" s="934">
        <v>0</v>
      </c>
      <c r="I38" s="1032"/>
      <c r="J38" s="934">
        <v>6</v>
      </c>
      <c r="K38" s="1032"/>
      <c r="L38" s="934">
        <v>0</v>
      </c>
      <c r="M38" s="1033"/>
    </row>
    <row r="39" spans="2:13" s="553" customFormat="1" ht="20.149999999999999" customHeight="1">
      <c r="B39" s="1101"/>
      <c r="C39" s="1123"/>
      <c r="D39" s="547" t="s">
        <v>111</v>
      </c>
      <c r="E39" s="550"/>
      <c r="F39" s="943">
        <f t="shared" si="0"/>
        <v>0</v>
      </c>
      <c r="G39" s="915"/>
      <c r="H39" s="934">
        <v>0</v>
      </c>
      <c r="I39" s="1032"/>
      <c r="J39" s="916" t="s">
        <v>316</v>
      </c>
      <c r="K39" s="1104"/>
      <c r="L39" s="934">
        <v>0</v>
      </c>
      <c r="M39" s="1033"/>
    </row>
    <row r="40" spans="2:13" s="553" customFormat="1" ht="20.149999999999999" customHeight="1">
      <c r="B40" s="1102"/>
      <c r="C40" s="1124"/>
      <c r="D40" s="556" t="s">
        <v>186</v>
      </c>
      <c r="E40" s="557"/>
      <c r="F40" s="966">
        <f t="shared" si="0"/>
        <v>362</v>
      </c>
      <c r="G40" s="967"/>
      <c r="H40" s="968">
        <f>SUM(H33:I36,H39)</f>
        <v>144</v>
      </c>
      <c r="I40" s="1042"/>
      <c r="J40" s="968">
        <f>SUM(J33:K36,J39)</f>
        <v>126</v>
      </c>
      <c r="K40" s="1042"/>
      <c r="L40" s="968">
        <f>SUM(L33:M36,L39)</f>
        <v>92</v>
      </c>
      <c r="M40" s="1043"/>
    </row>
    <row r="41" spans="2:13" s="553" customFormat="1" ht="19.5" customHeight="1">
      <c r="B41" s="900" t="s">
        <v>120</v>
      </c>
      <c r="C41" s="1118" t="s">
        <v>272</v>
      </c>
      <c r="D41" s="1119"/>
      <c r="E41" s="552" t="s">
        <v>332</v>
      </c>
      <c r="F41" s="1054">
        <f t="shared" si="0"/>
        <v>1730</v>
      </c>
      <c r="G41" s="945"/>
      <c r="H41" s="944">
        <v>616</v>
      </c>
      <c r="I41" s="945"/>
      <c r="J41" s="944">
        <v>673</v>
      </c>
      <c r="K41" s="945"/>
      <c r="L41" s="944">
        <v>441</v>
      </c>
      <c r="M41" s="946"/>
    </row>
    <row r="42" spans="2:13" s="553" customFormat="1" ht="19.5" customHeight="1">
      <c r="B42" s="900"/>
      <c r="C42" s="1082"/>
      <c r="D42" s="1083"/>
      <c r="E42" s="551" t="s">
        <v>333</v>
      </c>
      <c r="F42" s="943">
        <f t="shared" si="0"/>
        <v>1059</v>
      </c>
      <c r="G42" s="915"/>
      <c r="H42" s="934">
        <v>398</v>
      </c>
      <c r="I42" s="915"/>
      <c r="J42" s="934">
        <v>414</v>
      </c>
      <c r="K42" s="915"/>
      <c r="L42" s="934">
        <v>247</v>
      </c>
      <c r="M42" s="935"/>
    </row>
    <row r="43" spans="2:13" s="553" customFormat="1" ht="19.5" customHeight="1">
      <c r="B43" s="900"/>
      <c r="C43" s="1080" t="s">
        <v>273</v>
      </c>
      <c r="D43" s="1081"/>
      <c r="E43" s="551" t="s">
        <v>55</v>
      </c>
      <c r="F43" s="943">
        <f t="shared" si="0"/>
        <v>11</v>
      </c>
      <c r="G43" s="915"/>
      <c r="H43" s="934">
        <v>6</v>
      </c>
      <c r="I43" s="915"/>
      <c r="J43" s="916" t="s">
        <v>316</v>
      </c>
      <c r="K43" s="906"/>
      <c r="L43" s="934">
        <v>5</v>
      </c>
      <c r="M43" s="935"/>
    </row>
    <row r="44" spans="2:13" s="553" customFormat="1" ht="19.5" customHeight="1">
      <c r="B44" s="900"/>
      <c r="C44" s="1118"/>
      <c r="D44" s="1119"/>
      <c r="E44" s="558" t="s">
        <v>56</v>
      </c>
      <c r="F44" s="943">
        <f t="shared" si="0"/>
        <v>189</v>
      </c>
      <c r="G44" s="915"/>
      <c r="H44" s="934">
        <v>91</v>
      </c>
      <c r="I44" s="915"/>
      <c r="J44" s="934">
        <v>58</v>
      </c>
      <c r="K44" s="915"/>
      <c r="L44" s="934">
        <v>40</v>
      </c>
      <c r="M44" s="935"/>
    </row>
    <row r="45" spans="2:13" s="553" customFormat="1" ht="19.5" customHeight="1">
      <c r="B45" s="900"/>
      <c r="C45" s="1118"/>
      <c r="D45" s="1119"/>
      <c r="E45" s="554" t="s">
        <v>57</v>
      </c>
      <c r="F45" s="943">
        <f t="shared" si="0"/>
        <v>544</v>
      </c>
      <c r="G45" s="915"/>
      <c r="H45" s="934">
        <v>185</v>
      </c>
      <c r="I45" s="915"/>
      <c r="J45" s="934">
        <v>219</v>
      </c>
      <c r="K45" s="915"/>
      <c r="L45" s="934">
        <v>140</v>
      </c>
      <c r="M45" s="935"/>
    </row>
    <row r="46" spans="2:13" s="553" customFormat="1" ht="19.5" customHeight="1">
      <c r="B46" s="900"/>
      <c r="C46" s="1118"/>
      <c r="D46" s="1119"/>
      <c r="E46" s="554" t="s">
        <v>59</v>
      </c>
      <c r="F46" s="943">
        <f t="shared" si="0"/>
        <v>0</v>
      </c>
      <c r="G46" s="915"/>
      <c r="H46" s="934">
        <v>0</v>
      </c>
      <c r="I46" s="915"/>
      <c r="J46" s="916" t="s">
        <v>316</v>
      </c>
      <c r="K46" s="906"/>
      <c r="L46" s="934">
        <v>0</v>
      </c>
      <c r="M46" s="935"/>
    </row>
    <row r="47" spans="2:13" s="553" customFormat="1" ht="19.5" customHeight="1">
      <c r="B47" s="901"/>
      <c r="C47" s="1118"/>
      <c r="D47" s="1119"/>
      <c r="E47" s="558" t="s">
        <v>58</v>
      </c>
      <c r="F47" s="966">
        <f t="shared" si="0"/>
        <v>315</v>
      </c>
      <c r="G47" s="967"/>
      <c r="H47" s="934">
        <v>116</v>
      </c>
      <c r="I47" s="915"/>
      <c r="J47" s="934">
        <v>137</v>
      </c>
      <c r="K47" s="915"/>
      <c r="L47" s="934">
        <v>62</v>
      </c>
      <c r="M47" s="935"/>
    </row>
    <row r="48" spans="2:13" s="553" customFormat="1" ht="19.5" customHeight="1">
      <c r="B48" s="1117" t="s">
        <v>204</v>
      </c>
      <c r="C48" s="96" t="s">
        <v>191</v>
      </c>
      <c r="D48" s="97"/>
      <c r="E48" s="98"/>
      <c r="F48" s="976">
        <f t="shared" si="0"/>
        <v>2629</v>
      </c>
      <c r="G48" s="977"/>
      <c r="H48" s="978">
        <v>939</v>
      </c>
      <c r="I48" s="979"/>
      <c r="J48" s="978">
        <v>1037</v>
      </c>
      <c r="K48" s="979"/>
      <c r="L48" s="978">
        <v>653</v>
      </c>
      <c r="M48" s="981"/>
    </row>
    <row r="49" spans="2:13" s="553" customFormat="1" ht="19.5" customHeight="1">
      <c r="B49" s="974"/>
      <c r="C49" s="555" t="s">
        <v>192</v>
      </c>
      <c r="D49" s="549"/>
      <c r="E49" s="550"/>
      <c r="F49" s="943">
        <f>SUM(H49:M49)</f>
        <v>160</v>
      </c>
      <c r="G49" s="915"/>
      <c r="H49" s="934">
        <v>75</v>
      </c>
      <c r="I49" s="915"/>
      <c r="J49" s="934">
        <v>50</v>
      </c>
      <c r="K49" s="915"/>
      <c r="L49" s="934">
        <v>35</v>
      </c>
      <c r="M49" s="935"/>
    </row>
    <row r="50" spans="2:13" s="553" customFormat="1" ht="19.5" customHeight="1">
      <c r="B50" s="974"/>
      <c r="C50" s="891" t="s">
        <v>193</v>
      </c>
      <c r="D50" s="911" t="s">
        <v>194</v>
      </c>
      <c r="E50" s="912"/>
      <c r="F50" s="943">
        <f>SUM(H50:M50)</f>
        <v>116</v>
      </c>
      <c r="G50" s="915"/>
      <c r="H50" s="934">
        <v>53</v>
      </c>
      <c r="I50" s="1032"/>
      <c r="J50" s="934">
        <v>34</v>
      </c>
      <c r="K50" s="1032"/>
      <c r="L50" s="934">
        <v>29</v>
      </c>
      <c r="M50" s="1033"/>
    </row>
    <row r="51" spans="2:13" s="553" customFormat="1" ht="19.5" customHeight="1">
      <c r="B51" s="974"/>
      <c r="C51" s="926"/>
      <c r="D51" s="99" t="s">
        <v>195</v>
      </c>
      <c r="E51" s="100"/>
      <c r="F51" s="943">
        <f>SUM(H51:M51)</f>
        <v>8</v>
      </c>
      <c r="G51" s="915"/>
      <c r="H51" s="934">
        <v>2</v>
      </c>
      <c r="I51" s="1032"/>
      <c r="J51" s="934">
        <v>6</v>
      </c>
      <c r="K51" s="1032"/>
      <c r="L51" s="934">
        <v>0</v>
      </c>
      <c r="M51" s="1033"/>
    </row>
    <row r="52" spans="2:13" s="553" customFormat="1" ht="19.5" customHeight="1">
      <c r="B52" s="974"/>
      <c r="C52" s="926"/>
      <c r="D52" s="921" t="s">
        <v>196</v>
      </c>
      <c r="E52" s="922"/>
      <c r="F52" s="943">
        <f>SUM(H52:M52)</f>
        <v>4</v>
      </c>
      <c r="G52" s="915"/>
      <c r="H52" s="934">
        <v>3</v>
      </c>
      <c r="I52" s="1032"/>
      <c r="J52" s="934">
        <v>1</v>
      </c>
      <c r="K52" s="1032"/>
      <c r="L52" s="934">
        <v>0</v>
      </c>
      <c r="M52" s="1033"/>
    </row>
    <row r="53" spans="2:13" s="553" customFormat="1" ht="19.5" customHeight="1">
      <c r="B53" s="974"/>
      <c r="C53" s="926"/>
      <c r="D53" s="99" t="s">
        <v>197</v>
      </c>
      <c r="E53" s="100"/>
      <c r="F53" s="943">
        <f t="shared" si="0"/>
        <v>0</v>
      </c>
      <c r="G53" s="915"/>
      <c r="H53" s="916">
        <v>0</v>
      </c>
      <c r="I53" s="906"/>
      <c r="J53" s="916">
        <v>0</v>
      </c>
      <c r="K53" s="906"/>
      <c r="L53" s="916">
        <v>0</v>
      </c>
      <c r="M53" s="919"/>
    </row>
    <row r="54" spans="2:13" s="553" customFormat="1" ht="19.5" customHeight="1">
      <c r="B54" s="974"/>
      <c r="C54" s="926"/>
      <c r="D54" s="99" t="s">
        <v>198</v>
      </c>
      <c r="E54" s="100"/>
      <c r="F54" s="943">
        <f t="shared" si="0"/>
        <v>14</v>
      </c>
      <c r="G54" s="915"/>
      <c r="H54" s="916">
        <v>6</v>
      </c>
      <c r="I54" s="906"/>
      <c r="J54" s="916">
        <v>8</v>
      </c>
      <c r="K54" s="906"/>
      <c r="L54" s="916">
        <v>0</v>
      </c>
      <c r="M54" s="919"/>
    </row>
    <row r="55" spans="2:13" s="553" customFormat="1" ht="19.5" customHeight="1">
      <c r="B55" s="974"/>
      <c r="C55" s="926"/>
      <c r="D55" s="99" t="s">
        <v>199</v>
      </c>
      <c r="E55" s="100"/>
      <c r="F55" s="943">
        <f t="shared" ref="F55:F61" si="1">SUM(H55:M55)</f>
        <v>2</v>
      </c>
      <c r="G55" s="915"/>
      <c r="H55" s="916">
        <v>1</v>
      </c>
      <c r="I55" s="906"/>
      <c r="J55" s="916">
        <v>1</v>
      </c>
      <c r="K55" s="906"/>
      <c r="L55" s="916">
        <v>0</v>
      </c>
      <c r="M55" s="919"/>
    </row>
    <row r="56" spans="2:13" s="553" customFormat="1" ht="19.5" customHeight="1">
      <c r="B56" s="974"/>
      <c r="C56" s="926"/>
      <c r="D56" s="921" t="s">
        <v>200</v>
      </c>
      <c r="E56" s="922"/>
      <c r="F56" s="943">
        <f t="shared" si="1"/>
        <v>36</v>
      </c>
      <c r="G56" s="915"/>
      <c r="H56" s="934">
        <v>14</v>
      </c>
      <c r="I56" s="1032"/>
      <c r="J56" s="934">
        <v>19</v>
      </c>
      <c r="K56" s="1032"/>
      <c r="L56" s="934">
        <v>3</v>
      </c>
      <c r="M56" s="1033"/>
    </row>
    <row r="57" spans="2:13" s="553" customFormat="1" ht="19.5" customHeight="1">
      <c r="B57" s="974"/>
      <c r="C57" s="926"/>
      <c r="D57" s="921" t="s">
        <v>201</v>
      </c>
      <c r="E57" s="922"/>
      <c r="F57" s="943">
        <f t="shared" si="1"/>
        <v>3</v>
      </c>
      <c r="G57" s="915"/>
      <c r="H57" s="934">
        <v>1</v>
      </c>
      <c r="I57" s="1032"/>
      <c r="J57" s="934">
        <v>2</v>
      </c>
      <c r="K57" s="1032"/>
      <c r="L57" s="934">
        <v>0</v>
      </c>
      <c r="M57" s="1033"/>
    </row>
    <row r="58" spans="2:13" s="553" customFormat="1" ht="19.5" customHeight="1">
      <c r="B58" s="974"/>
      <c r="C58" s="926"/>
      <c r="D58" s="99" t="s">
        <v>202</v>
      </c>
      <c r="E58" s="100"/>
      <c r="F58" s="943">
        <f t="shared" si="1"/>
        <v>6</v>
      </c>
      <c r="G58" s="915"/>
      <c r="H58" s="934">
        <v>3</v>
      </c>
      <c r="I58" s="1032"/>
      <c r="J58" s="934">
        <v>3</v>
      </c>
      <c r="K58" s="1032"/>
      <c r="L58" s="934">
        <v>0</v>
      </c>
      <c r="M58" s="1033"/>
    </row>
    <row r="59" spans="2:13" s="553" customFormat="1" ht="19.5" customHeight="1">
      <c r="B59" s="974"/>
      <c r="C59" s="926"/>
      <c r="D59" s="99" t="s">
        <v>203</v>
      </c>
      <c r="E59" s="100"/>
      <c r="F59" s="943">
        <f t="shared" si="1"/>
        <v>16</v>
      </c>
      <c r="G59" s="915"/>
      <c r="H59" s="916">
        <v>4</v>
      </c>
      <c r="I59" s="906"/>
      <c r="J59" s="916">
        <v>9</v>
      </c>
      <c r="K59" s="906"/>
      <c r="L59" s="916">
        <v>3</v>
      </c>
      <c r="M59" s="919"/>
    </row>
    <row r="60" spans="2:13" s="553" customFormat="1" ht="19.5" customHeight="1">
      <c r="B60" s="974"/>
      <c r="C60" s="926"/>
      <c r="D60" s="549" t="s">
        <v>111</v>
      </c>
      <c r="E60" s="550"/>
      <c r="F60" s="943">
        <f t="shared" si="1"/>
        <v>0</v>
      </c>
      <c r="G60" s="915"/>
      <c r="H60" s="916">
        <v>0</v>
      </c>
      <c r="I60" s="906"/>
      <c r="J60" s="916">
        <v>0</v>
      </c>
      <c r="K60" s="906"/>
      <c r="L60" s="916">
        <v>0</v>
      </c>
      <c r="M60" s="919"/>
    </row>
    <row r="61" spans="2:13" s="553" customFormat="1" ht="19.5" customHeight="1">
      <c r="B61" s="975"/>
      <c r="C61" s="926"/>
      <c r="D61" s="549" t="s">
        <v>186</v>
      </c>
      <c r="E61" s="550"/>
      <c r="F61" s="943">
        <f t="shared" si="1"/>
        <v>205</v>
      </c>
      <c r="G61" s="915"/>
      <c r="H61" s="934">
        <f>SUM(H50:I60)</f>
        <v>87</v>
      </c>
      <c r="I61" s="1032"/>
      <c r="J61" s="934">
        <f>SUM(J50:K60)</f>
        <v>83</v>
      </c>
      <c r="K61" s="1032"/>
      <c r="L61" s="934">
        <f>SUM(L50:M60)</f>
        <v>35</v>
      </c>
      <c r="M61" s="1033"/>
    </row>
    <row r="62" spans="2:13" s="553" customFormat="1" ht="19.5" customHeight="1">
      <c r="B62" s="936" t="s">
        <v>274</v>
      </c>
      <c r="C62" s="937"/>
      <c r="D62" s="937" t="s">
        <v>53</v>
      </c>
      <c r="E62" s="938"/>
      <c r="F62" s="943">
        <f t="shared" si="0"/>
        <v>248</v>
      </c>
      <c r="G62" s="915"/>
      <c r="H62" s="934">
        <v>100</v>
      </c>
      <c r="I62" s="915"/>
      <c r="J62" s="934">
        <v>94</v>
      </c>
      <c r="K62" s="915"/>
      <c r="L62" s="934">
        <v>54</v>
      </c>
      <c r="M62" s="935"/>
    </row>
    <row r="63" spans="2:13" s="553" customFormat="1" ht="19.5" customHeight="1">
      <c r="B63" s="1113" t="s">
        <v>60</v>
      </c>
      <c r="C63" s="959" t="s">
        <v>559</v>
      </c>
      <c r="D63" s="959"/>
      <c r="E63" s="960"/>
      <c r="F63" s="943">
        <f>SUM(H63:M63)</f>
        <v>544</v>
      </c>
      <c r="G63" s="915"/>
      <c r="H63" s="934">
        <v>185</v>
      </c>
      <c r="I63" s="915"/>
      <c r="J63" s="934">
        <v>219</v>
      </c>
      <c r="K63" s="915"/>
      <c r="L63" s="934">
        <v>140</v>
      </c>
      <c r="M63" s="935"/>
    </row>
    <row r="64" spans="2:13" s="553" customFormat="1" ht="19.5" customHeight="1">
      <c r="B64" s="1114"/>
      <c r="C64" s="959" t="s">
        <v>560</v>
      </c>
      <c r="D64" s="959"/>
      <c r="E64" s="960"/>
      <c r="F64" s="943">
        <f>SUM(H64:M64)</f>
        <v>502</v>
      </c>
      <c r="G64" s="915"/>
      <c r="H64" s="934">
        <v>173</v>
      </c>
      <c r="I64" s="915"/>
      <c r="J64" s="934">
        <v>191</v>
      </c>
      <c r="K64" s="915"/>
      <c r="L64" s="934">
        <v>138</v>
      </c>
      <c r="M64" s="935"/>
    </row>
    <row r="65" spans="1:13" s="553" customFormat="1" ht="19.5" customHeight="1">
      <c r="B65" s="1114"/>
      <c r="C65" s="1022" t="s">
        <v>61</v>
      </c>
      <c r="D65" s="959" t="s">
        <v>62</v>
      </c>
      <c r="E65" s="960"/>
      <c r="F65" s="943">
        <f>SUM(H65:M65)</f>
        <v>207</v>
      </c>
      <c r="G65" s="915"/>
      <c r="H65" s="934">
        <v>73</v>
      </c>
      <c r="I65" s="915"/>
      <c r="J65" s="934">
        <v>84</v>
      </c>
      <c r="K65" s="915"/>
      <c r="L65" s="934">
        <v>50</v>
      </c>
      <c r="M65" s="935"/>
    </row>
    <row r="66" spans="1:13" s="553" customFormat="1" ht="19.5" customHeight="1">
      <c r="B66" s="1115"/>
      <c r="C66" s="1116"/>
      <c r="D66" s="961" t="s">
        <v>63</v>
      </c>
      <c r="E66" s="962"/>
      <c r="F66" s="966">
        <f>SUM(H66:M66)</f>
        <v>295</v>
      </c>
      <c r="G66" s="967"/>
      <c r="H66" s="968">
        <v>100</v>
      </c>
      <c r="I66" s="967"/>
      <c r="J66" s="968">
        <v>107</v>
      </c>
      <c r="K66" s="967"/>
      <c r="L66" s="968">
        <v>88</v>
      </c>
      <c r="M66" s="970"/>
    </row>
    <row r="67" spans="1:13" s="553" customFormat="1" ht="19.399999999999999" customHeight="1">
      <c r="A67" s="13"/>
      <c r="B67" s="27" t="s">
        <v>64</v>
      </c>
      <c r="C67" s="1111" t="s">
        <v>564</v>
      </c>
      <c r="D67" s="1111"/>
      <c r="E67" s="1111"/>
      <c r="F67" s="1111"/>
      <c r="G67" s="1111"/>
      <c r="H67" s="1111"/>
      <c r="I67" s="1111"/>
      <c r="J67" s="1111"/>
      <c r="K67" s="1111"/>
      <c r="L67" s="1111"/>
      <c r="M67" s="1111"/>
    </row>
    <row r="68" spans="1:13" s="553" customFormat="1" ht="18" customHeight="1">
      <c r="C68" s="951" t="s">
        <v>536</v>
      </c>
      <c r="D68" s="951"/>
      <c r="E68" s="951"/>
      <c r="F68" s="951"/>
      <c r="G68" s="951"/>
      <c r="H68" s="951"/>
      <c r="I68" s="951"/>
      <c r="J68" s="951"/>
      <c r="K68" s="951"/>
      <c r="L68" s="951"/>
      <c r="M68" s="951"/>
    </row>
    <row r="69" spans="1:13" s="553" customFormat="1" ht="18" customHeight="1">
      <c r="C69" s="553" t="s">
        <v>533</v>
      </c>
    </row>
    <row r="70" spans="1:13" s="553" customFormat="1" ht="18" customHeight="1"/>
    <row r="71" spans="1:13" ht="20.149999999999999" customHeight="1">
      <c r="B71" s="952" t="s">
        <v>278</v>
      </c>
      <c r="C71" s="952"/>
      <c r="D71" s="952"/>
      <c r="E71" s="952"/>
      <c r="F71" s="952"/>
      <c r="G71" s="952"/>
      <c r="H71" s="952"/>
      <c r="I71" s="952"/>
      <c r="J71" s="952"/>
    </row>
    <row r="72" spans="1:13" s="553" customFormat="1" ht="20.149999999999999" customHeight="1">
      <c r="A72" s="13"/>
      <c r="B72" s="953" t="s">
        <v>98</v>
      </c>
      <c r="C72" s="954"/>
      <c r="D72" s="954"/>
      <c r="E72" s="955"/>
      <c r="F72" s="1055" t="s">
        <v>113</v>
      </c>
      <c r="G72" s="957"/>
      <c r="H72" s="957" t="s">
        <v>106</v>
      </c>
      <c r="I72" s="957"/>
      <c r="J72" s="957" t="s">
        <v>104</v>
      </c>
      <c r="K72" s="957"/>
      <c r="L72" s="957" t="s">
        <v>105</v>
      </c>
      <c r="M72" s="1112"/>
    </row>
    <row r="73" spans="1:13" s="553" customFormat="1" ht="17.149999999999999" customHeight="1">
      <c r="A73" s="13"/>
      <c r="B73" s="947" t="s">
        <v>561</v>
      </c>
      <c r="C73" s="948"/>
      <c r="D73" s="948"/>
      <c r="E73" s="949"/>
      <c r="F73" s="950">
        <f>SUM(H73:M73)</f>
        <v>544</v>
      </c>
      <c r="G73" s="945"/>
      <c r="H73" s="1012">
        <v>185</v>
      </c>
      <c r="I73" s="977"/>
      <c r="J73" s="1012">
        <v>219</v>
      </c>
      <c r="K73" s="977"/>
      <c r="L73" s="1012">
        <v>140</v>
      </c>
      <c r="M73" s="1013"/>
    </row>
    <row r="74" spans="1:13" s="553" customFormat="1" ht="17.149999999999999" customHeight="1">
      <c r="A74" s="13"/>
      <c r="B74" s="936" t="s">
        <v>562</v>
      </c>
      <c r="C74" s="937"/>
      <c r="D74" s="937"/>
      <c r="E74" s="938"/>
      <c r="F74" s="914">
        <f>SUM(H74:M74)</f>
        <v>502</v>
      </c>
      <c r="G74" s="915"/>
      <c r="H74" s="934">
        <v>173</v>
      </c>
      <c r="I74" s="915"/>
      <c r="J74" s="934">
        <v>191</v>
      </c>
      <c r="K74" s="915"/>
      <c r="L74" s="934">
        <v>138</v>
      </c>
      <c r="M74" s="935"/>
    </row>
    <row r="75" spans="1:13" ht="17.149999999999999" customHeight="1">
      <c r="B75" s="1108" t="s">
        <v>534</v>
      </c>
      <c r="C75" s="1109"/>
      <c r="D75" s="907" t="s">
        <v>332</v>
      </c>
      <c r="E75" s="909"/>
      <c r="F75" s="914">
        <f>SUM(H75:M75)</f>
        <v>207</v>
      </c>
      <c r="G75" s="915"/>
      <c r="H75" s="934">
        <v>73</v>
      </c>
      <c r="I75" s="915"/>
      <c r="J75" s="934">
        <v>84</v>
      </c>
      <c r="K75" s="915"/>
      <c r="L75" s="934">
        <v>50</v>
      </c>
      <c r="M75" s="935"/>
    </row>
    <row r="76" spans="1:13" ht="17.149999999999999" customHeight="1">
      <c r="B76" s="1110"/>
      <c r="C76" s="1070"/>
      <c r="D76" s="907" t="s">
        <v>333</v>
      </c>
      <c r="E76" s="909"/>
      <c r="F76" s="914">
        <f>SUM(H76:M76)</f>
        <v>295</v>
      </c>
      <c r="G76" s="915"/>
      <c r="H76" s="934">
        <v>100</v>
      </c>
      <c r="I76" s="915"/>
      <c r="J76" s="934">
        <v>107</v>
      </c>
      <c r="K76" s="915"/>
      <c r="L76" s="934">
        <v>88</v>
      </c>
      <c r="M76" s="935"/>
    </row>
    <row r="77" spans="1:13" ht="17.149999999999999" customHeight="1">
      <c r="B77" s="1100" t="s">
        <v>276</v>
      </c>
      <c r="C77" s="891" t="s">
        <v>173</v>
      </c>
      <c r="D77" s="907" t="s">
        <v>205</v>
      </c>
      <c r="E77" s="909"/>
      <c r="F77" s="914">
        <f t="shared" ref="F77:F138" si="2">SUM(H77:M77)</f>
        <v>0</v>
      </c>
      <c r="G77" s="915"/>
      <c r="H77" s="916">
        <v>0</v>
      </c>
      <c r="I77" s="906"/>
      <c r="J77" s="916">
        <v>0</v>
      </c>
      <c r="K77" s="906"/>
      <c r="L77" s="916">
        <v>0</v>
      </c>
      <c r="M77" s="919"/>
    </row>
    <row r="78" spans="1:13" ht="17.149999999999999" customHeight="1">
      <c r="B78" s="1101"/>
      <c r="C78" s="926"/>
      <c r="D78" s="907" t="s">
        <v>206</v>
      </c>
      <c r="E78" s="909"/>
      <c r="F78" s="914">
        <f t="shared" si="2"/>
        <v>0</v>
      </c>
      <c r="G78" s="915"/>
      <c r="H78" s="916">
        <v>0</v>
      </c>
      <c r="I78" s="906"/>
      <c r="J78" s="916">
        <v>0</v>
      </c>
      <c r="K78" s="906"/>
      <c r="L78" s="916">
        <v>0</v>
      </c>
      <c r="M78" s="919"/>
    </row>
    <row r="79" spans="1:13" ht="17.149999999999999" customHeight="1">
      <c r="B79" s="1101"/>
      <c r="C79" s="926"/>
      <c r="D79" s="907" t="s">
        <v>207</v>
      </c>
      <c r="E79" s="909"/>
      <c r="F79" s="914">
        <f t="shared" si="2"/>
        <v>0</v>
      </c>
      <c r="G79" s="915"/>
      <c r="H79" s="916">
        <v>0</v>
      </c>
      <c r="I79" s="906"/>
      <c r="J79" s="916">
        <v>0</v>
      </c>
      <c r="K79" s="906"/>
      <c r="L79" s="916">
        <v>0</v>
      </c>
      <c r="M79" s="919"/>
    </row>
    <row r="80" spans="1:13" ht="17.149999999999999" customHeight="1">
      <c r="B80" s="1101"/>
      <c r="C80" s="926"/>
      <c r="D80" s="907" t="s">
        <v>208</v>
      </c>
      <c r="E80" s="909"/>
      <c r="F80" s="914">
        <f>SUM(H80:M80)</f>
        <v>0</v>
      </c>
      <c r="G80" s="915"/>
      <c r="H80" s="916">
        <v>0</v>
      </c>
      <c r="I80" s="906"/>
      <c r="J80" s="916">
        <v>0</v>
      </c>
      <c r="K80" s="906"/>
      <c r="L80" s="916">
        <v>0</v>
      </c>
      <c r="M80" s="919"/>
    </row>
    <row r="81" spans="2:13" ht="17.149999999999999" customHeight="1">
      <c r="B81" s="1101"/>
      <c r="C81" s="926"/>
      <c r="D81" s="920" t="s">
        <v>46</v>
      </c>
      <c r="E81" s="922"/>
      <c r="F81" s="914">
        <f>SUM(H81:M81)</f>
        <v>1</v>
      </c>
      <c r="G81" s="915"/>
      <c r="H81" s="916">
        <v>0</v>
      </c>
      <c r="I81" s="906"/>
      <c r="J81" s="916">
        <v>1</v>
      </c>
      <c r="K81" s="906"/>
      <c r="L81" s="916">
        <v>0</v>
      </c>
      <c r="M81" s="919"/>
    </row>
    <row r="82" spans="2:13" ht="17.149999999999999" customHeight="1">
      <c r="B82" s="1101"/>
      <c r="C82" s="926"/>
      <c r="D82" s="907" t="s">
        <v>209</v>
      </c>
      <c r="E82" s="909"/>
      <c r="F82" s="914">
        <f t="shared" si="2"/>
        <v>0</v>
      </c>
      <c r="G82" s="915"/>
      <c r="H82" s="916">
        <v>0</v>
      </c>
      <c r="I82" s="906"/>
      <c r="J82" s="916" t="s">
        <v>316</v>
      </c>
      <c r="K82" s="906"/>
      <c r="L82" s="916">
        <v>0</v>
      </c>
      <c r="M82" s="919"/>
    </row>
    <row r="83" spans="2:13" ht="17.149999999999999" customHeight="1">
      <c r="B83" s="1101"/>
      <c r="C83" s="926"/>
      <c r="D83" s="907" t="s">
        <v>210</v>
      </c>
      <c r="E83" s="909"/>
      <c r="F83" s="914">
        <f t="shared" si="2"/>
        <v>0</v>
      </c>
      <c r="G83" s="915"/>
      <c r="H83" s="916">
        <v>0</v>
      </c>
      <c r="I83" s="906"/>
      <c r="J83" s="916">
        <v>0</v>
      </c>
      <c r="K83" s="906"/>
      <c r="L83" s="916">
        <v>0</v>
      </c>
      <c r="M83" s="919"/>
    </row>
    <row r="84" spans="2:13" ht="17.149999999999999" customHeight="1">
      <c r="B84" s="1101"/>
      <c r="C84" s="926"/>
      <c r="D84" s="907" t="s">
        <v>211</v>
      </c>
      <c r="E84" s="909"/>
      <c r="F84" s="914">
        <f t="shared" si="2"/>
        <v>0</v>
      </c>
      <c r="G84" s="915"/>
      <c r="H84" s="916">
        <v>0</v>
      </c>
      <c r="I84" s="906"/>
      <c r="J84" s="916">
        <v>0</v>
      </c>
      <c r="K84" s="906"/>
      <c r="L84" s="916">
        <v>0</v>
      </c>
      <c r="M84" s="919"/>
    </row>
    <row r="85" spans="2:13" ht="17.149999999999999" customHeight="1">
      <c r="B85" s="1101"/>
      <c r="C85" s="926"/>
      <c r="D85" s="907" t="s">
        <v>111</v>
      </c>
      <c r="E85" s="909"/>
      <c r="F85" s="943">
        <f>SUM(H85:M85)</f>
        <v>2</v>
      </c>
      <c r="G85" s="915"/>
      <c r="H85" s="916">
        <v>1</v>
      </c>
      <c r="I85" s="906"/>
      <c r="J85" s="916">
        <v>0</v>
      </c>
      <c r="K85" s="906"/>
      <c r="L85" s="916">
        <v>1</v>
      </c>
      <c r="M85" s="919"/>
    </row>
    <row r="86" spans="2:13" ht="17.149999999999999" customHeight="1">
      <c r="B86" s="1102"/>
      <c r="C86" s="1044"/>
      <c r="D86" s="1040" t="s">
        <v>186</v>
      </c>
      <c r="E86" s="1041"/>
      <c r="F86" s="966">
        <f>SUM(H86:M86)</f>
        <v>3</v>
      </c>
      <c r="G86" s="967"/>
      <c r="H86" s="917">
        <f>SUM(H77:I85)</f>
        <v>1</v>
      </c>
      <c r="I86" s="1106"/>
      <c r="J86" s="917">
        <f>SUM(J77:K85)</f>
        <v>1</v>
      </c>
      <c r="K86" s="1106"/>
      <c r="L86" s="917">
        <f>SUM(L77:M85)</f>
        <v>1</v>
      </c>
      <c r="M86" s="1107"/>
    </row>
    <row r="87" spans="2:13" ht="17.25" customHeight="1">
      <c r="B87" s="1095" t="s">
        <v>276</v>
      </c>
      <c r="C87" s="926" t="s">
        <v>174</v>
      </c>
      <c r="D87" s="923" t="s">
        <v>212</v>
      </c>
      <c r="E87" s="925"/>
      <c r="F87" s="950">
        <f t="shared" si="2"/>
        <v>0</v>
      </c>
      <c r="G87" s="945"/>
      <c r="H87" s="978">
        <v>0</v>
      </c>
      <c r="I87" s="979"/>
      <c r="J87" s="1088">
        <v>0</v>
      </c>
      <c r="K87" s="1039"/>
      <c r="L87" s="1034">
        <v>0</v>
      </c>
      <c r="M87" s="1035"/>
    </row>
    <row r="88" spans="2:13" ht="17.25" customHeight="1">
      <c r="B88" s="1096"/>
      <c r="C88" s="926"/>
      <c r="D88" s="907" t="s">
        <v>213</v>
      </c>
      <c r="E88" s="909"/>
      <c r="F88" s="914">
        <f t="shared" si="2"/>
        <v>0</v>
      </c>
      <c r="G88" s="915"/>
      <c r="H88" s="916">
        <v>0</v>
      </c>
      <c r="I88" s="906"/>
      <c r="J88" s="982">
        <v>0</v>
      </c>
      <c r="K88" s="906"/>
      <c r="L88" s="916">
        <v>0</v>
      </c>
      <c r="M88" s="919"/>
    </row>
    <row r="89" spans="2:13" ht="17.25" customHeight="1">
      <c r="B89" s="1096"/>
      <c r="C89" s="926"/>
      <c r="D89" s="907" t="s">
        <v>214</v>
      </c>
      <c r="E89" s="909"/>
      <c r="F89" s="914">
        <f>SUM(H89:M89)</f>
        <v>1</v>
      </c>
      <c r="G89" s="915"/>
      <c r="H89" s="916">
        <v>1</v>
      </c>
      <c r="I89" s="906"/>
      <c r="J89" s="982">
        <v>0</v>
      </c>
      <c r="K89" s="906"/>
      <c r="L89" s="916">
        <v>0</v>
      </c>
      <c r="M89" s="919"/>
    </row>
    <row r="90" spans="2:13" ht="17.25" customHeight="1">
      <c r="B90" s="1096"/>
      <c r="C90" s="926"/>
      <c r="D90" s="907" t="s">
        <v>111</v>
      </c>
      <c r="E90" s="909"/>
      <c r="F90" s="914">
        <f t="shared" si="2"/>
        <v>0</v>
      </c>
      <c r="G90" s="915"/>
      <c r="H90" s="916">
        <v>0</v>
      </c>
      <c r="I90" s="906"/>
      <c r="J90" s="982">
        <v>0</v>
      </c>
      <c r="K90" s="906"/>
      <c r="L90" s="916">
        <v>0</v>
      </c>
      <c r="M90" s="919"/>
    </row>
    <row r="91" spans="2:13" ht="17.25" customHeight="1">
      <c r="B91" s="1096"/>
      <c r="C91" s="927"/>
      <c r="D91" s="910" t="s">
        <v>186</v>
      </c>
      <c r="E91" s="912"/>
      <c r="F91" s="914">
        <f>SUM(H91:M91)</f>
        <v>1</v>
      </c>
      <c r="G91" s="915"/>
      <c r="H91" s="916">
        <f>SUM(H87:I90)</f>
        <v>1</v>
      </c>
      <c r="I91" s="1104"/>
      <c r="J91" s="982">
        <f>SUM(J87:K90)</f>
        <v>0</v>
      </c>
      <c r="K91" s="1104"/>
      <c r="L91" s="916">
        <f>SUM(L87:M90)</f>
        <v>0</v>
      </c>
      <c r="M91" s="1105"/>
    </row>
    <row r="92" spans="2:13" ht="17.25" customHeight="1">
      <c r="B92" s="1096"/>
      <c r="C92" s="926" t="s">
        <v>216</v>
      </c>
      <c r="D92" s="923" t="s">
        <v>215</v>
      </c>
      <c r="E92" s="925"/>
      <c r="F92" s="914">
        <f t="shared" si="2"/>
        <v>0</v>
      </c>
      <c r="G92" s="915"/>
      <c r="H92" s="916">
        <v>0</v>
      </c>
      <c r="I92" s="906"/>
      <c r="J92" s="982">
        <v>0</v>
      </c>
      <c r="K92" s="906"/>
      <c r="L92" s="916">
        <v>0</v>
      </c>
      <c r="M92" s="919"/>
    </row>
    <row r="93" spans="2:13" ht="17.25" customHeight="1">
      <c r="B93" s="1096"/>
      <c r="C93" s="926"/>
      <c r="D93" s="907" t="s">
        <v>111</v>
      </c>
      <c r="E93" s="909"/>
      <c r="F93" s="914">
        <f t="shared" si="2"/>
        <v>0</v>
      </c>
      <c r="G93" s="915"/>
      <c r="H93" s="916">
        <v>0</v>
      </c>
      <c r="I93" s="906"/>
      <c r="J93" s="982">
        <v>0</v>
      </c>
      <c r="K93" s="906"/>
      <c r="L93" s="916">
        <v>0</v>
      </c>
      <c r="M93" s="919"/>
    </row>
    <row r="94" spans="2:13" ht="17.25" customHeight="1">
      <c r="B94" s="1096"/>
      <c r="C94" s="927"/>
      <c r="D94" s="907" t="s">
        <v>186</v>
      </c>
      <c r="E94" s="909"/>
      <c r="F94" s="914">
        <f t="shared" si="2"/>
        <v>0</v>
      </c>
      <c r="G94" s="915"/>
      <c r="H94" s="916">
        <f>SUM(H92:I93)</f>
        <v>0</v>
      </c>
      <c r="I94" s="906"/>
      <c r="J94" s="982">
        <f>SUM(J92:K93)</f>
        <v>0</v>
      </c>
      <c r="K94" s="906"/>
      <c r="L94" s="916">
        <f>SUM(L92:M93)</f>
        <v>0</v>
      </c>
      <c r="M94" s="919"/>
    </row>
    <row r="95" spans="2:13" ht="17.25" customHeight="1">
      <c r="B95" s="1096"/>
      <c r="C95" s="891" t="s">
        <v>176</v>
      </c>
      <c r="D95" s="907" t="s">
        <v>334</v>
      </c>
      <c r="E95" s="909"/>
      <c r="F95" s="914">
        <f t="shared" si="2"/>
        <v>1</v>
      </c>
      <c r="G95" s="915"/>
      <c r="H95" s="916">
        <v>1</v>
      </c>
      <c r="I95" s="906"/>
      <c r="J95" s="982">
        <v>0</v>
      </c>
      <c r="K95" s="906"/>
      <c r="L95" s="916">
        <v>0</v>
      </c>
      <c r="M95" s="919"/>
    </row>
    <row r="96" spans="2:13" ht="17.25" customHeight="1">
      <c r="B96" s="1096"/>
      <c r="C96" s="926"/>
      <c r="D96" s="920" t="s">
        <v>217</v>
      </c>
      <c r="E96" s="922"/>
      <c r="F96" s="914">
        <f t="shared" si="2"/>
        <v>0</v>
      </c>
      <c r="G96" s="915"/>
      <c r="H96" s="916">
        <v>0</v>
      </c>
      <c r="I96" s="906"/>
      <c r="J96" s="982">
        <v>0</v>
      </c>
      <c r="K96" s="906"/>
      <c r="L96" s="916">
        <v>0</v>
      </c>
      <c r="M96" s="919"/>
    </row>
    <row r="97" spans="2:13" ht="17.25" customHeight="1">
      <c r="B97" s="1096"/>
      <c r="C97" s="926"/>
      <c r="D97" s="907" t="s">
        <v>111</v>
      </c>
      <c r="E97" s="909"/>
      <c r="F97" s="914">
        <f t="shared" si="2"/>
        <v>0</v>
      </c>
      <c r="G97" s="915"/>
      <c r="H97" s="916">
        <v>0</v>
      </c>
      <c r="I97" s="906"/>
      <c r="J97" s="982">
        <v>0</v>
      </c>
      <c r="K97" s="906"/>
      <c r="L97" s="916">
        <v>0</v>
      </c>
      <c r="M97" s="919"/>
    </row>
    <row r="98" spans="2:13" ht="17.25" customHeight="1">
      <c r="B98" s="1096"/>
      <c r="C98" s="927"/>
      <c r="D98" s="907" t="s">
        <v>186</v>
      </c>
      <c r="E98" s="909"/>
      <c r="F98" s="914">
        <f t="shared" si="2"/>
        <v>1</v>
      </c>
      <c r="G98" s="915"/>
      <c r="H98" s="916">
        <f>SUM(H95:I97)</f>
        <v>1</v>
      </c>
      <c r="I98" s="906"/>
      <c r="J98" s="916">
        <f>SUM(J95:K97)</f>
        <v>0</v>
      </c>
      <c r="K98" s="906"/>
      <c r="L98" s="916">
        <v>0</v>
      </c>
      <c r="M98" s="919"/>
    </row>
    <row r="99" spans="2:13" ht="17.25" customHeight="1">
      <c r="B99" s="1096"/>
      <c r="C99" s="891" t="s">
        <v>177</v>
      </c>
      <c r="D99" s="907" t="s">
        <v>218</v>
      </c>
      <c r="E99" s="909"/>
      <c r="F99" s="914">
        <f t="shared" si="2"/>
        <v>0</v>
      </c>
      <c r="G99" s="915"/>
      <c r="H99" s="916">
        <v>0</v>
      </c>
      <c r="I99" s="906"/>
      <c r="J99" s="982">
        <v>0</v>
      </c>
      <c r="K99" s="906"/>
      <c r="L99" s="916">
        <v>0</v>
      </c>
      <c r="M99" s="919"/>
    </row>
    <row r="100" spans="2:13" ht="17.25" customHeight="1">
      <c r="B100" s="1096"/>
      <c r="C100" s="926"/>
      <c r="D100" s="907" t="s">
        <v>6</v>
      </c>
      <c r="E100" s="909"/>
      <c r="F100" s="914">
        <f t="shared" si="2"/>
        <v>0</v>
      </c>
      <c r="G100" s="915"/>
      <c r="H100" s="916">
        <v>0</v>
      </c>
      <c r="I100" s="906"/>
      <c r="J100" s="982">
        <v>0</v>
      </c>
      <c r="K100" s="906"/>
      <c r="L100" s="916">
        <v>0</v>
      </c>
      <c r="M100" s="919"/>
    </row>
    <row r="101" spans="2:13" ht="17.25" customHeight="1">
      <c r="B101" s="1096"/>
      <c r="C101" s="926"/>
      <c r="D101" s="907" t="s">
        <v>47</v>
      </c>
      <c r="E101" s="909"/>
      <c r="F101" s="914">
        <f t="shared" si="2"/>
        <v>0</v>
      </c>
      <c r="G101" s="915"/>
      <c r="H101" s="916">
        <v>0</v>
      </c>
      <c r="I101" s="906"/>
      <c r="J101" s="982">
        <v>0</v>
      </c>
      <c r="K101" s="906"/>
      <c r="L101" s="916">
        <v>0</v>
      </c>
      <c r="M101" s="919"/>
    </row>
    <row r="102" spans="2:13" ht="17.25" customHeight="1">
      <c r="B102" s="1096"/>
      <c r="C102" s="926"/>
      <c r="D102" s="907" t="s">
        <v>219</v>
      </c>
      <c r="E102" s="909"/>
      <c r="F102" s="914">
        <f t="shared" si="2"/>
        <v>0</v>
      </c>
      <c r="G102" s="915"/>
      <c r="H102" s="916">
        <v>0</v>
      </c>
      <c r="I102" s="906"/>
      <c r="J102" s="982">
        <v>0</v>
      </c>
      <c r="K102" s="906"/>
      <c r="L102" s="916">
        <v>0</v>
      </c>
      <c r="M102" s="919"/>
    </row>
    <row r="103" spans="2:13" ht="17.25" customHeight="1">
      <c r="B103" s="1096"/>
      <c r="C103" s="926"/>
      <c r="D103" s="907" t="s">
        <v>369</v>
      </c>
      <c r="E103" s="909"/>
      <c r="F103" s="914">
        <f t="shared" si="2"/>
        <v>0</v>
      </c>
      <c r="G103" s="915"/>
      <c r="H103" s="916">
        <v>0</v>
      </c>
      <c r="I103" s="906"/>
      <c r="J103" s="982">
        <v>0</v>
      </c>
      <c r="K103" s="906"/>
      <c r="L103" s="916">
        <v>0</v>
      </c>
      <c r="M103" s="919"/>
    </row>
    <row r="104" spans="2:13" ht="17.25" customHeight="1">
      <c r="B104" s="1096"/>
      <c r="C104" s="926"/>
      <c r="D104" s="907" t="s">
        <v>370</v>
      </c>
      <c r="E104" s="909"/>
      <c r="F104" s="914">
        <f t="shared" si="2"/>
        <v>0</v>
      </c>
      <c r="G104" s="915"/>
      <c r="H104" s="916">
        <v>0</v>
      </c>
      <c r="I104" s="906"/>
      <c r="J104" s="982">
        <v>0</v>
      </c>
      <c r="K104" s="906"/>
      <c r="L104" s="916">
        <v>0</v>
      </c>
      <c r="M104" s="919"/>
    </row>
    <row r="105" spans="2:13" ht="17.25" customHeight="1">
      <c r="B105" s="1096"/>
      <c r="C105" s="926"/>
      <c r="D105" s="907" t="s">
        <v>111</v>
      </c>
      <c r="E105" s="909"/>
      <c r="F105" s="914">
        <f t="shared" si="2"/>
        <v>0</v>
      </c>
      <c r="G105" s="915"/>
      <c r="H105" s="916">
        <v>0</v>
      </c>
      <c r="I105" s="906"/>
      <c r="J105" s="982">
        <v>0</v>
      </c>
      <c r="K105" s="906"/>
      <c r="L105" s="916">
        <v>0</v>
      </c>
      <c r="M105" s="919"/>
    </row>
    <row r="106" spans="2:13" ht="17.25" customHeight="1">
      <c r="B106" s="1096"/>
      <c r="C106" s="927"/>
      <c r="D106" s="910" t="s">
        <v>186</v>
      </c>
      <c r="E106" s="912"/>
      <c r="F106" s="914">
        <f>SUM(H106:M106)</f>
        <v>0</v>
      </c>
      <c r="G106" s="915"/>
      <c r="H106" s="916">
        <f>SUM(H99:I105)</f>
        <v>0</v>
      </c>
      <c r="I106" s="906"/>
      <c r="J106" s="982">
        <f>SUM(J99:K105)</f>
        <v>0</v>
      </c>
      <c r="K106" s="906"/>
      <c r="L106" s="916">
        <f>SUM(L99:M105)</f>
        <v>0</v>
      </c>
      <c r="M106" s="919"/>
    </row>
    <row r="107" spans="2:13" ht="17.25" customHeight="1">
      <c r="B107" s="1096"/>
      <c r="C107" s="891" t="s">
        <v>178</v>
      </c>
      <c r="D107" s="907" t="s">
        <v>65</v>
      </c>
      <c r="E107" s="909"/>
      <c r="F107" s="914">
        <f>SUM(H107:M107)</f>
        <v>9</v>
      </c>
      <c r="G107" s="915"/>
      <c r="H107" s="916">
        <v>1</v>
      </c>
      <c r="I107" s="906"/>
      <c r="J107" s="982">
        <v>5</v>
      </c>
      <c r="K107" s="906"/>
      <c r="L107" s="916">
        <v>3</v>
      </c>
      <c r="M107" s="919"/>
    </row>
    <row r="108" spans="2:13" ht="17.25" customHeight="1">
      <c r="B108" s="1096"/>
      <c r="C108" s="926"/>
      <c r="D108" s="907" t="s">
        <v>222</v>
      </c>
      <c r="E108" s="909"/>
      <c r="F108" s="914">
        <f>SUM(H108:M108)</f>
        <v>5</v>
      </c>
      <c r="G108" s="915"/>
      <c r="H108" s="916">
        <v>2</v>
      </c>
      <c r="I108" s="906"/>
      <c r="J108" s="982">
        <v>1</v>
      </c>
      <c r="K108" s="1104"/>
      <c r="L108" s="916">
        <v>2</v>
      </c>
      <c r="M108" s="919"/>
    </row>
    <row r="109" spans="2:13" ht="17.25" customHeight="1">
      <c r="B109" s="1096"/>
      <c r="C109" s="926"/>
      <c r="D109" s="907" t="s">
        <v>223</v>
      </c>
      <c r="E109" s="909"/>
      <c r="F109" s="914">
        <f t="shared" si="2"/>
        <v>0</v>
      </c>
      <c r="G109" s="915"/>
      <c r="H109" s="916">
        <v>0</v>
      </c>
      <c r="I109" s="906"/>
      <c r="J109" s="982">
        <v>0</v>
      </c>
      <c r="K109" s="906"/>
      <c r="L109" s="916">
        <v>0</v>
      </c>
      <c r="M109" s="919"/>
    </row>
    <row r="110" spans="2:13" ht="17.25" customHeight="1">
      <c r="B110" s="1096"/>
      <c r="C110" s="926"/>
      <c r="D110" s="907" t="s">
        <v>224</v>
      </c>
      <c r="E110" s="909"/>
      <c r="F110" s="914">
        <f>SUM(H110:M110)</f>
        <v>0</v>
      </c>
      <c r="G110" s="915"/>
      <c r="H110" s="916">
        <v>0</v>
      </c>
      <c r="I110" s="906"/>
      <c r="J110" s="982">
        <v>0</v>
      </c>
      <c r="K110" s="906"/>
      <c r="L110" s="916">
        <v>0</v>
      </c>
      <c r="M110" s="919"/>
    </row>
    <row r="111" spans="2:13" ht="17.25" customHeight="1">
      <c r="B111" s="1096"/>
      <c r="C111" s="926"/>
      <c r="D111" s="907" t="s">
        <v>225</v>
      </c>
      <c r="E111" s="909"/>
      <c r="F111" s="914">
        <f>SUM(H111:M111)</f>
        <v>0</v>
      </c>
      <c r="G111" s="915"/>
      <c r="H111" s="916">
        <v>0</v>
      </c>
      <c r="I111" s="906"/>
      <c r="J111" s="982">
        <v>0</v>
      </c>
      <c r="K111" s="982"/>
      <c r="L111" s="916">
        <v>0</v>
      </c>
      <c r="M111" s="919"/>
    </row>
    <row r="112" spans="2:13" ht="17.25" customHeight="1">
      <c r="B112" s="1096"/>
      <c r="C112" s="926"/>
      <c r="D112" s="907" t="s">
        <v>336</v>
      </c>
      <c r="E112" s="909"/>
      <c r="F112" s="914">
        <f t="shared" si="2"/>
        <v>0</v>
      </c>
      <c r="G112" s="915"/>
      <c r="H112" s="916">
        <v>0</v>
      </c>
      <c r="I112" s="906"/>
      <c r="J112" s="982" t="s">
        <v>316</v>
      </c>
      <c r="K112" s="906"/>
      <c r="L112" s="916">
        <v>0</v>
      </c>
      <c r="M112" s="919"/>
    </row>
    <row r="113" spans="2:13" ht="17.25" customHeight="1">
      <c r="B113" s="1096"/>
      <c r="C113" s="926"/>
      <c r="D113" s="907" t="s">
        <v>226</v>
      </c>
      <c r="E113" s="909"/>
      <c r="F113" s="914">
        <f t="shared" si="2"/>
        <v>0</v>
      </c>
      <c r="G113" s="915"/>
      <c r="H113" s="916">
        <v>0</v>
      </c>
      <c r="I113" s="906"/>
      <c r="J113" s="982" t="s">
        <v>316</v>
      </c>
      <c r="K113" s="906"/>
      <c r="L113" s="916">
        <v>0</v>
      </c>
      <c r="M113" s="919"/>
    </row>
    <row r="114" spans="2:13" ht="17.25" customHeight="1">
      <c r="B114" s="1096"/>
      <c r="C114" s="926"/>
      <c r="D114" s="907" t="s">
        <v>227</v>
      </c>
      <c r="E114" s="909"/>
      <c r="F114" s="914">
        <f t="shared" si="2"/>
        <v>0</v>
      </c>
      <c r="G114" s="915"/>
      <c r="H114" s="916">
        <v>0</v>
      </c>
      <c r="I114" s="906"/>
      <c r="J114" s="982">
        <v>0</v>
      </c>
      <c r="K114" s="906"/>
      <c r="L114" s="916">
        <v>0</v>
      </c>
      <c r="M114" s="919"/>
    </row>
    <row r="115" spans="2:13" ht="17.25" customHeight="1">
      <c r="B115" s="1096"/>
      <c r="C115" s="926"/>
      <c r="D115" s="543" t="s">
        <v>111</v>
      </c>
      <c r="E115" s="544"/>
      <c r="F115" s="914">
        <f t="shared" si="2"/>
        <v>2</v>
      </c>
      <c r="G115" s="915"/>
      <c r="H115" s="916">
        <v>0</v>
      </c>
      <c r="I115" s="906"/>
      <c r="J115" s="982">
        <v>2</v>
      </c>
      <c r="K115" s="906"/>
      <c r="L115" s="916">
        <v>0</v>
      </c>
      <c r="M115" s="919"/>
    </row>
    <row r="116" spans="2:13" ht="17.25" customHeight="1">
      <c r="B116" s="1096"/>
      <c r="C116" s="926"/>
      <c r="D116" s="995" t="s">
        <v>186</v>
      </c>
      <c r="E116" s="996"/>
      <c r="F116" s="1045">
        <f>SUM(H116:M116)</f>
        <v>16</v>
      </c>
      <c r="G116" s="1046"/>
      <c r="H116" s="916">
        <f>SUM(H107:I115)</f>
        <v>3</v>
      </c>
      <c r="I116" s="906"/>
      <c r="J116" s="982">
        <f>SUM(J107:K115)</f>
        <v>8</v>
      </c>
      <c r="K116" s="906"/>
      <c r="L116" s="916">
        <f>SUM(L107:M115)</f>
        <v>5</v>
      </c>
      <c r="M116" s="919"/>
    </row>
    <row r="117" spans="2:13" ht="15.75" customHeight="1">
      <c r="B117" s="1096"/>
      <c r="C117" s="891" t="s">
        <v>179</v>
      </c>
      <c r="D117" s="907" t="s">
        <v>228</v>
      </c>
      <c r="E117" s="909"/>
      <c r="F117" s="914">
        <f>SUM(H117:M117)</f>
        <v>19</v>
      </c>
      <c r="G117" s="915"/>
      <c r="H117" s="916">
        <v>9</v>
      </c>
      <c r="I117" s="906"/>
      <c r="J117" s="982">
        <v>4</v>
      </c>
      <c r="K117" s="906"/>
      <c r="L117" s="916">
        <v>6</v>
      </c>
      <c r="M117" s="919"/>
    </row>
    <row r="118" spans="2:13" ht="15.75" customHeight="1">
      <c r="B118" s="1096"/>
      <c r="C118" s="926"/>
      <c r="D118" s="907" t="s">
        <v>229</v>
      </c>
      <c r="E118" s="909"/>
      <c r="F118" s="914">
        <f t="shared" si="2"/>
        <v>6</v>
      </c>
      <c r="G118" s="915"/>
      <c r="H118" s="916">
        <v>2</v>
      </c>
      <c r="I118" s="906"/>
      <c r="J118" s="982">
        <v>2</v>
      </c>
      <c r="K118" s="906"/>
      <c r="L118" s="916">
        <v>2</v>
      </c>
      <c r="M118" s="919"/>
    </row>
    <row r="119" spans="2:13" ht="15.75" customHeight="1">
      <c r="B119" s="1096"/>
      <c r="C119" s="926"/>
      <c r="D119" s="907" t="s">
        <v>230</v>
      </c>
      <c r="E119" s="909"/>
      <c r="F119" s="914">
        <f t="shared" si="2"/>
        <v>130</v>
      </c>
      <c r="G119" s="915"/>
      <c r="H119" s="916">
        <v>40</v>
      </c>
      <c r="I119" s="906"/>
      <c r="J119" s="982">
        <v>57</v>
      </c>
      <c r="K119" s="906"/>
      <c r="L119" s="916">
        <v>33</v>
      </c>
      <c r="M119" s="919"/>
    </row>
    <row r="120" spans="2:13" ht="15.75" customHeight="1">
      <c r="B120" s="1096"/>
      <c r="C120" s="926"/>
      <c r="D120" s="907" t="s">
        <v>231</v>
      </c>
      <c r="E120" s="909"/>
      <c r="F120" s="914">
        <f t="shared" si="2"/>
        <v>124</v>
      </c>
      <c r="G120" s="915"/>
      <c r="H120" s="916">
        <v>44</v>
      </c>
      <c r="I120" s="906"/>
      <c r="J120" s="982">
        <v>47</v>
      </c>
      <c r="K120" s="906"/>
      <c r="L120" s="916">
        <v>33</v>
      </c>
      <c r="M120" s="919"/>
    </row>
    <row r="121" spans="2:13" ht="15.75" customHeight="1">
      <c r="B121" s="1096"/>
      <c r="C121" s="926"/>
      <c r="D121" s="920" t="s">
        <v>232</v>
      </c>
      <c r="E121" s="922"/>
      <c r="F121" s="914">
        <f t="shared" si="2"/>
        <v>11</v>
      </c>
      <c r="G121" s="915"/>
      <c r="H121" s="916">
        <v>5</v>
      </c>
      <c r="I121" s="906"/>
      <c r="J121" s="982">
        <v>3</v>
      </c>
      <c r="K121" s="906"/>
      <c r="L121" s="916">
        <v>3</v>
      </c>
      <c r="M121" s="919"/>
    </row>
    <row r="122" spans="2:13" ht="15.75" customHeight="1">
      <c r="B122" s="1096"/>
      <c r="C122" s="926"/>
      <c r="D122" s="920" t="s">
        <v>233</v>
      </c>
      <c r="E122" s="922"/>
      <c r="F122" s="914">
        <f t="shared" si="2"/>
        <v>7</v>
      </c>
      <c r="G122" s="915"/>
      <c r="H122" s="916">
        <v>3</v>
      </c>
      <c r="I122" s="906"/>
      <c r="J122" s="982">
        <v>2</v>
      </c>
      <c r="K122" s="906"/>
      <c r="L122" s="916">
        <v>2</v>
      </c>
      <c r="M122" s="919"/>
    </row>
    <row r="123" spans="2:13" ht="15.75" customHeight="1">
      <c r="B123" s="1096"/>
      <c r="C123" s="926"/>
      <c r="D123" s="907" t="s">
        <v>234</v>
      </c>
      <c r="E123" s="909"/>
      <c r="F123" s="914">
        <f>SUM(H123:M123)</f>
        <v>0</v>
      </c>
      <c r="G123" s="915"/>
      <c r="H123" s="916">
        <v>0</v>
      </c>
      <c r="I123" s="906"/>
      <c r="J123" s="982">
        <v>0</v>
      </c>
      <c r="K123" s="906"/>
      <c r="L123" s="916">
        <v>0</v>
      </c>
      <c r="M123" s="919"/>
    </row>
    <row r="124" spans="2:13" ht="15.75" customHeight="1">
      <c r="B124" s="1096"/>
      <c r="C124" s="926"/>
      <c r="D124" s="907" t="s">
        <v>235</v>
      </c>
      <c r="E124" s="909"/>
      <c r="F124" s="914">
        <f t="shared" si="2"/>
        <v>2</v>
      </c>
      <c r="G124" s="915"/>
      <c r="H124" s="916">
        <v>1</v>
      </c>
      <c r="I124" s="906"/>
      <c r="J124" s="982">
        <v>0</v>
      </c>
      <c r="K124" s="906"/>
      <c r="L124" s="916">
        <v>1</v>
      </c>
      <c r="M124" s="919"/>
    </row>
    <row r="125" spans="2:13" ht="15.75" customHeight="1">
      <c r="B125" s="1096"/>
      <c r="C125" s="926"/>
      <c r="D125" s="907" t="s">
        <v>236</v>
      </c>
      <c r="E125" s="909"/>
      <c r="F125" s="914">
        <f>SUM(H125:M125)</f>
        <v>0</v>
      </c>
      <c r="G125" s="915"/>
      <c r="H125" s="916">
        <v>0</v>
      </c>
      <c r="I125" s="906"/>
      <c r="J125" s="982">
        <v>0</v>
      </c>
      <c r="K125" s="906"/>
      <c r="L125" s="916">
        <v>0</v>
      </c>
      <c r="M125" s="919"/>
    </row>
    <row r="126" spans="2:13" ht="15.75" customHeight="1">
      <c r="B126" s="1096"/>
      <c r="C126" s="926"/>
      <c r="D126" s="907" t="s">
        <v>237</v>
      </c>
      <c r="E126" s="909"/>
      <c r="F126" s="914">
        <f t="shared" si="2"/>
        <v>0</v>
      </c>
      <c r="G126" s="915"/>
      <c r="H126" s="916">
        <v>0</v>
      </c>
      <c r="I126" s="906"/>
      <c r="J126" s="982">
        <v>0</v>
      </c>
      <c r="K126" s="906"/>
      <c r="L126" s="916">
        <v>0</v>
      </c>
      <c r="M126" s="919"/>
    </row>
    <row r="127" spans="2:13" ht="15.75" customHeight="1">
      <c r="B127" s="1096"/>
      <c r="C127" s="926"/>
      <c r="D127" s="907" t="s">
        <v>238</v>
      </c>
      <c r="E127" s="909"/>
      <c r="F127" s="914">
        <f t="shared" si="2"/>
        <v>0</v>
      </c>
      <c r="G127" s="915"/>
      <c r="H127" s="916">
        <v>0</v>
      </c>
      <c r="I127" s="906"/>
      <c r="J127" s="982">
        <v>0</v>
      </c>
      <c r="K127" s="906"/>
      <c r="L127" s="916">
        <v>0</v>
      </c>
      <c r="M127" s="919"/>
    </row>
    <row r="128" spans="2:13" ht="15.75" customHeight="1">
      <c r="B128" s="1096"/>
      <c r="C128" s="926"/>
      <c r="D128" s="907" t="s">
        <v>239</v>
      </c>
      <c r="E128" s="909"/>
      <c r="F128" s="914">
        <f>SUM(H128:M128)</f>
        <v>0</v>
      </c>
      <c r="G128" s="915"/>
      <c r="H128" s="916">
        <v>0</v>
      </c>
      <c r="I128" s="906"/>
      <c r="J128" s="982">
        <v>0</v>
      </c>
      <c r="K128" s="906"/>
      <c r="L128" s="916">
        <v>0</v>
      </c>
      <c r="M128" s="919"/>
    </row>
    <row r="129" spans="2:13" ht="15.75" customHeight="1">
      <c r="B129" s="1096"/>
      <c r="C129" s="926"/>
      <c r="D129" s="907" t="s">
        <v>240</v>
      </c>
      <c r="E129" s="909"/>
      <c r="F129" s="914">
        <f>SUM(H129:M129)</f>
        <v>5</v>
      </c>
      <c r="G129" s="915"/>
      <c r="H129" s="916">
        <v>5</v>
      </c>
      <c r="I129" s="906"/>
      <c r="J129" s="982">
        <v>0</v>
      </c>
      <c r="K129" s="906"/>
      <c r="L129" s="916">
        <v>0</v>
      </c>
      <c r="M129" s="919"/>
    </row>
    <row r="130" spans="2:13" ht="15.75" customHeight="1">
      <c r="B130" s="1096"/>
      <c r="C130" s="926"/>
      <c r="D130" s="907" t="s">
        <v>241</v>
      </c>
      <c r="E130" s="909"/>
      <c r="F130" s="914">
        <f t="shared" si="2"/>
        <v>6</v>
      </c>
      <c r="G130" s="915"/>
      <c r="H130" s="916">
        <v>5</v>
      </c>
      <c r="I130" s="906"/>
      <c r="J130" s="982">
        <v>1</v>
      </c>
      <c r="K130" s="906"/>
      <c r="L130" s="916">
        <v>0</v>
      </c>
      <c r="M130" s="919"/>
    </row>
    <row r="131" spans="2:13" ht="15.75" customHeight="1">
      <c r="B131" s="1096"/>
      <c r="C131" s="926"/>
      <c r="D131" s="910" t="s">
        <v>242</v>
      </c>
      <c r="E131" s="912"/>
      <c r="F131" s="914">
        <f>SUM(H131:M131)</f>
        <v>1</v>
      </c>
      <c r="G131" s="915"/>
      <c r="H131" s="916">
        <v>0</v>
      </c>
      <c r="I131" s="906"/>
      <c r="J131" s="982">
        <v>1</v>
      </c>
      <c r="K131" s="906"/>
      <c r="L131" s="916">
        <v>0</v>
      </c>
      <c r="M131" s="919"/>
    </row>
    <row r="132" spans="2:13" ht="15.75" customHeight="1">
      <c r="B132" s="1096"/>
      <c r="C132" s="926"/>
      <c r="D132" s="923" t="s">
        <v>243</v>
      </c>
      <c r="E132" s="925"/>
      <c r="F132" s="914">
        <f>SUM(H132:M132)</f>
        <v>0</v>
      </c>
      <c r="G132" s="915"/>
      <c r="H132" s="916">
        <v>0</v>
      </c>
      <c r="I132" s="906"/>
      <c r="J132" s="982">
        <v>0</v>
      </c>
      <c r="K132" s="906"/>
      <c r="L132" s="916">
        <v>0</v>
      </c>
      <c r="M132" s="919"/>
    </row>
    <row r="133" spans="2:13" ht="15.75" customHeight="1">
      <c r="B133" s="1096"/>
      <c r="C133" s="926"/>
      <c r="D133" s="907" t="s">
        <v>244</v>
      </c>
      <c r="E133" s="909"/>
      <c r="F133" s="914">
        <f t="shared" si="2"/>
        <v>0</v>
      </c>
      <c r="G133" s="915"/>
      <c r="H133" s="916">
        <v>0</v>
      </c>
      <c r="I133" s="906"/>
      <c r="J133" s="982">
        <v>0</v>
      </c>
      <c r="K133" s="906"/>
      <c r="L133" s="916">
        <v>0</v>
      </c>
      <c r="M133" s="919"/>
    </row>
    <row r="134" spans="2:13" ht="15.75" customHeight="1">
      <c r="B134" s="1096"/>
      <c r="C134" s="926"/>
      <c r="D134" s="907" t="s">
        <v>111</v>
      </c>
      <c r="E134" s="909"/>
      <c r="F134" s="914">
        <f t="shared" si="2"/>
        <v>4</v>
      </c>
      <c r="G134" s="915"/>
      <c r="H134" s="916">
        <v>0</v>
      </c>
      <c r="I134" s="906"/>
      <c r="J134" s="982">
        <v>4</v>
      </c>
      <c r="K134" s="906"/>
      <c r="L134" s="916">
        <v>0</v>
      </c>
      <c r="M134" s="919"/>
    </row>
    <row r="135" spans="2:13" ht="15.75" customHeight="1">
      <c r="B135" s="1097"/>
      <c r="C135" s="1044"/>
      <c r="D135" s="1040" t="s">
        <v>186</v>
      </c>
      <c r="E135" s="1041"/>
      <c r="F135" s="969">
        <f>SUM(H135:M135)</f>
        <v>315</v>
      </c>
      <c r="G135" s="967"/>
      <c r="H135" s="917">
        <f>SUM(H117:I134)</f>
        <v>114</v>
      </c>
      <c r="I135" s="898"/>
      <c r="J135" s="1103">
        <f>SUM(J117:K134)</f>
        <v>121</v>
      </c>
      <c r="K135" s="898"/>
      <c r="L135" s="917">
        <f>SUM(L117:M134)</f>
        <v>80</v>
      </c>
      <c r="M135" s="918"/>
    </row>
    <row r="136" spans="2:13" ht="15.75" customHeight="1">
      <c r="B136" s="1095" t="s">
        <v>276</v>
      </c>
      <c r="C136" s="926" t="s">
        <v>180</v>
      </c>
      <c r="D136" s="923" t="s">
        <v>245</v>
      </c>
      <c r="E136" s="925"/>
      <c r="F136" s="950">
        <f t="shared" si="2"/>
        <v>0</v>
      </c>
      <c r="G136" s="945"/>
      <c r="H136" s="978">
        <v>0</v>
      </c>
      <c r="I136" s="979"/>
      <c r="J136" s="1088">
        <v>0</v>
      </c>
      <c r="K136" s="1039"/>
      <c r="L136" s="1034">
        <v>0</v>
      </c>
      <c r="M136" s="1035"/>
    </row>
    <row r="137" spans="2:13" ht="15.75" customHeight="1">
      <c r="B137" s="1096"/>
      <c r="C137" s="926"/>
      <c r="D137" s="907" t="s">
        <v>246</v>
      </c>
      <c r="E137" s="909"/>
      <c r="F137" s="914">
        <f t="shared" si="2"/>
        <v>0</v>
      </c>
      <c r="G137" s="915"/>
      <c r="H137" s="916">
        <v>0</v>
      </c>
      <c r="I137" s="906"/>
      <c r="J137" s="982">
        <v>0</v>
      </c>
      <c r="K137" s="906"/>
      <c r="L137" s="916">
        <v>0</v>
      </c>
      <c r="M137" s="919"/>
    </row>
    <row r="138" spans="2:13" ht="15.75" customHeight="1">
      <c r="B138" s="1096"/>
      <c r="C138" s="926"/>
      <c r="D138" s="907" t="s">
        <v>247</v>
      </c>
      <c r="E138" s="909"/>
      <c r="F138" s="914">
        <f t="shared" si="2"/>
        <v>0</v>
      </c>
      <c r="G138" s="915"/>
      <c r="H138" s="916">
        <v>0</v>
      </c>
      <c r="I138" s="906"/>
      <c r="J138" s="982">
        <v>0</v>
      </c>
      <c r="K138" s="906"/>
      <c r="L138" s="916">
        <v>0</v>
      </c>
      <c r="M138" s="919"/>
    </row>
    <row r="139" spans="2:13" ht="15.75" customHeight="1">
      <c r="B139" s="1096"/>
      <c r="C139" s="926"/>
      <c r="D139" s="543" t="s">
        <v>111</v>
      </c>
      <c r="E139" s="544"/>
      <c r="F139" s="914">
        <f>SUM(H139:M139)</f>
        <v>0</v>
      </c>
      <c r="G139" s="915"/>
      <c r="H139" s="916">
        <v>0</v>
      </c>
      <c r="I139" s="906"/>
      <c r="J139" s="982">
        <v>0</v>
      </c>
      <c r="K139" s="906"/>
      <c r="L139" s="916">
        <v>0</v>
      </c>
      <c r="M139" s="919"/>
    </row>
    <row r="140" spans="2:13" ht="15.75" customHeight="1">
      <c r="B140" s="1096"/>
      <c r="C140" s="927"/>
      <c r="D140" s="910" t="s">
        <v>186</v>
      </c>
      <c r="E140" s="912"/>
      <c r="F140" s="914">
        <f>SUM(H140:M140)</f>
        <v>0</v>
      </c>
      <c r="G140" s="915"/>
      <c r="H140" s="916">
        <v>0</v>
      </c>
      <c r="I140" s="906"/>
      <c r="J140" s="982">
        <f>SUM(J136:K139)</f>
        <v>0</v>
      </c>
      <c r="K140" s="906"/>
      <c r="L140" s="916">
        <v>0</v>
      </c>
      <c r="M140" s="919"/>
    </row>
    <row r="141" spans="2:13" ht="15.75" customHeight="1">
      <c r="B141" s="1096"/>
      <c r="C141" s="891" t="s">
        <v>255</v>
      </c>
      <c r="D141" s="923" t="s">
        <v>45</v>
      </c>
      <c r="E141" s="925"/>
      <c r="F141" s="914">
        <f t="shared" ref="F141:F167" si="3">SUM(H141:M141)</f>
        <v>2</v>
      </c>
      <c r="G141" s="915"/>
      <c r="H141" s="916">
        <v>1</v>
      </c>
      <c r="I141" s="906"/>
      <c r="J141" s="982">
        <v>0</v>
      </c>
      <c r="K141" s="906"/>
      <c r="L141" s="916">
        <v>1</v>
      </c>
      <c r="M141" s="919"/>
    </row>
    <row r="142" spans="2:13" ht="15.75" customHeight="1">
      <c r="B142" s="1096"/>
      <c r="C142" s="926"/>
      <c r="D142" s="907" t="s">
        <v>248</v>
      </c>
      <c r="E142" s="909"/>
      <c r="F142" s="914">
        <f>SUM(H142:M142)</f>
        <v>1</v>
      </c>
      <c r="G142" s="915"/>
      <c r="H142" s="916">
        <v>0</v>
      </c>
      <c r="I142" s="906"/>
      <c r="J142" s="982">
        <v>1</v>
      </c>
      <c r="K142" s="906"/>
      <c r="L142" s="916">
        <v>0</v>
      </c>
      <c r="M142" s="919"/>
    </row>
    <row r="143" spans="2:13" ht="15.75" customHeight="1">
      <c r="B143" s="1096"/>
      <c r="C143" s="926"/>
      <c r="D143" s="907" t="s">
        <v>249</v>
      </c>
      <c r="E143" s="909"/>
      <c r="F143" s="914">
        <f t="shared" si="3"/>
        <v>5</v>
      </c>
      <c r="G143" s="915"/>
      <c r="H143" s="916">
        <v>3</v>
      </c>
      <c r="I143" s="906"/>
      <c r="J143" s="982" t="s">
        <v>316</v>
      </c>
      <c r="K143" s="906"/>
      <c r="L143" s="916">
        <v>2</v>
      </c>
      <c r="M143" s="919"/>
    </row>
    <row r="144" spans="2:13" ht="15.75" customHeight="1">
      <c r="B144" s="1096"/>
      <c r="C144" s="926"/>
      <c r="D144" s="907" t="s">
        <v>250</v>
      </c>
      <c r="E144" s="909"/>
      <c r="F144" s="914">
        <f t="shared" si="3"/>
        <v>5</v>
      </c>
      <c r="G144" s="915"/>
      <c r="H144" s="916">
        <v>0</v>
      </c>
      <c r="I144" s="906"/>
      <c r="J144" s="982">
        <v>5</v>
      </c>
      <c r="K144" s="906"/>
      <c r="L144" s="916">
        <v>0</v>
      </c>
      <c r="M144" s="919"/>
    </row>
    <row r="145" spans="2:13" ht="15.75" customHeight="1">
      <c r="B145" s="1096"/>
      <c r="C145" s="926"/>
      <c r="D145" s="907" t="s">
        <v>251</v>
      </c>
      <c r="E145" s="909"/>
      <c r="F145" s="914">
        <f t="shared" si="3"/>
        <v>0</v>
      </c>
      <c r="G145" s="915"/>
      <c r="H145" s="916">
        <v>0</v>
      </c>
      <c r="I145" s="906"/>
      <c r="J145" s="982">
        <v>0</v>
      </c>
      <c r="K145" s="906"/>
      <c r="L145" s="916">
        <v>0</v>
      </c>
      <c r="M145" s="919"/>
    </row>
    <row r="146" spans="2:13" ht="15.75" customHeight="1">
      <c r="B146" s="1096"/>
      <c r="C146" s="926"/>
      <c r="D146" s="907" t="s">
        <v>252</v>
      </c>
      <c r="E146" s="909"/>
      <c r="F146" s="914">
        <f>SUM(H146:M146)</f>
        <v>0</v>
      </c>
      <c r="G146" s="915"/>
      <c r="H146" s="916">
        <v>0</v>
      </c>
      <c r="I146" s="906"/>
      <c r="J146" s="982" t="s">
        <v>316</v>
      </c>
      <c r="K146" s="906"/>
      <c r="L146" s="916">
        <v>0</v>
      </c>
      <c r="M146" s="919"/>
    </row>
    <row r="147" spans="2:13" ht="15.75" customHeight="1">
      <c r="B147" s="1096"/>
      <c r="C147" s="926"/>
      <c r="D147" s="907" t="s">
        <v>253</v>
      </c>
      <c r="E147" s="909"/>
      <c r="F147" s="914">
        <f t="shared" si="3"/>
        <v>2</v>
      </c>
      <c r="G147" s="915"/>
      <c r="H147" s="916">
        <v>0</v>
      </c>
      <c r="I147" s="906"/>
      <c r="J147" s="982">
        <v>1</v>
      </c>
      <c r="K147" s="906"/>
      <c r="L147" s="916">
        <v>1</v>
      </c>
      <c r="M147" s="919"/>
    </row>
    <row r="148" spans="2:13" ht="15.75" customHeight="1">
      <c r="B148" s="1096"/>
      <c r="C148" s="926"/>
      <c r="D148" s="907" t="s">
        <v>254</v>
      </c>
      <c r="E148" s="909"/>
      <c r="F148" s="914">
        <f>SUM(H148:M148)</f>
        <v>0</v>
      </c>
      <c r="G148" s="915"/>
      <c r="H148" s="916">
        <v>0</v>
      </c>
      <c r="I148" s="906"/>
      <c r="J148" s="982">
        <v>0</v>
      </c>
      <c r="K148" s="906"/>
      <c r="L148" s="916">
        <v>0</v>
      </c>
      <c r="M148" s="919"/>
    </row>
    <row r="149" spans="2:13" ht="15.75" customHeight="1">
      <c r="B149" s="1096"/>
      <c r="C149" s="926"/>
      <c r="D149" s="910" t="s">
        <v>111</v>
      </c>
      <c r="E149" s="912"/>
      <c r="F149" s="914">
        <f t="shared" si="3"/>
        <v>4</v>
      </c>
      <c r="G149" s="915"/>
      <c r="H149" s="916">
        <v>3</v>
      </c>
      <c r="I149" s="906"/>
      <c r="J149" s="982">
        <v>1</v>
      </c>
      <c r="K149" s="906"/>
      <c r="L149" s="916">
        <v>0</v>
      </c>
      <c r="M149" s="919"/>
    </row>
    <row r="150" spans="2:13" ht="15.75" customHeight="1">
      <c r="B150" s="1096"/>
      <c r="C150" s="927"/>
      <c r="D150" s="923" t="s">
        <v>186</v>
      </c>
      <c r="E150" s="925"/>
      <c r="F150" s="914">
        <f>SUM(H150:M150)</f>
        <v>19</v>
      </c>
      <c r="G150" s="915"/>
      <c r="H150" s="916">
        <f>SUM(H141:I149)</f>
        <v>7</v>
      </c>
      <c r="I150" s="906"/>
      <c r="J150" s="916">
        <f>SUM(J141:K149)</f>
        <v>8</v>
      </c>
      <c r="K150" s="906"/>
      <c r="L150" s="916">
        <f>SUM(L141:M149)</f>
        <v>4</v>
      </c>
      <c r="M150" s="906"/>
    </row>
    <row r="151" spans="2:13" ht="15.75" customHeight="1">
      <c r="B151" s="1096"/>
      <c r="C151" s="891" t="s">
        <v>183</v>
      </c>
      <c r="D151" s="907" t="s">
        <v>123</v>
      </c>
      <c r="E151" s="909"/>
      <c r="F151" s="914">
        <f>SUM(H151:M151)</f>
        <v>0</v>
      </c>
      <c r="G151" s="915"/>
      <c r="H151" s="916">
        <v>0</v>
      </c>
      <c r="I151" s="906"/>
      <c r="J151" s="982">
        <v>0</v>
      </c>
      <c r="K151" s="906"/>
      <c r="L151" s="916">
        <v>0</v>
      </c>
      <c r="M151" s="919"/>
    </row>
    <row r="152" spans="2:13" ht="15.75" customHeight="1">
      <c r="B152" s="1096"/>
      <c r="C152" s="926"/>
      <c r="D152" s="907" t="s">
        <v>111</v>
      </c>
      <c r="E152" s="909"/>
      <c r="F152" s="914">
        <f t="shared" si="3"/>
        <v>1</v>
      </c>
      <c r="G152" s="915"/>
      <c r="H152" s="916">
        <v>0</v>
      </c>
      <c r="I152" s="906"/>
      <c r="J152" s="982">
        <v>1</v>
      </c>
      <c r="K152" s="906"/>
      <c r="L152" s="916">
        <v>0</v>
      </c>
      <c r="M152" s="919"/>
    </row>
    <row r="153" spans="2:13" ht="15.75" customHeight="1">
      <c r="B153" s="1096"/>
      <c r="C153" s="927"/>
      <c r="D153" s="907" t="s">
        <v>186</v>
      </c>
      <c r="E153" s="909"/>
      <c r="F153" s="914">
        <f>SUM(H153:M153)</f>
        <v>1</v>
      </c>
      <c r="G153" s="915"/>
      <c r="H153" s="916">
        <f>SUM(H151:I152)</f>
        <v>0</v>
      </c>
      <c r="I153" s="906"/>
      <c r="J153" s="982">
        <f>SUM(J151:K152)</f>
        <v>1</v>
      </c>
      <c r="K153" s="906"/>
      <c r="L153" s="916">
        <f>SUM(L151:M152)</f>
        <v>0</v>
      </c>
      <c r="M153" s="919"/>
    </row>
    <row r="154" spans="2:13" ht="45" customHeight="1">
      <c r="B154" s="1096"/>
      <c r="C154" s="101" t="s">
        <v>368</v>
      </c>
      <c r="D154" s="545" t="s">
        <v>186</v>
      </c>
      <c r="E154" s="546"/>
      <c r="F154" s="914">
        <f>SUM(H154:M154)</f>
        <v>24</v>
      </c>
      <c r="G154" s="915"/>
      <c r="H154" s="916">
        <v>9</v>
      </c>
      <c r="I154" s="906"/>
      <c r="J154" s="982">
        <v>8</v>
      </c>
      <c r="K154" s="906"/>
      <c r="L154" s="916">
        <v>7</v>
      </c>
      <c r="M154" s="919"/>
    </row>
    <row r="155" spans="2:13" ht="15.75" customHeight="1">
      <c r="B155" s="1096"/>
      <c r="C155" s="891" t="s">
        <v>184</v>
      </c>
      <c r="D155" s="907" t="s">
        <v>256</v>
      </c>
      <c r="E155" s="909"/>
      <c r="F155" s="914">
        <f t="shared" si="3"/>
        <v>0</v>
      </c>
      <c r="G155" s="915"/>
      <c r="H155" s="916">
        <v>0</v>
      </c>
      <c r="I155" s="906"/>
      <c r="J155" s="982">
        <v>0</v>
      </c>
      <c r="K155" s="906"/>
      <c r="L155" s="916">
        <v>0</v>
      </c>
      <c r="M155" s="919"/>
    </row>
    <row r="156" spans="2:13" ht="15.75" customHeight="1">
      <c r="B156" s="1096"/>
      <c r="C156" s="926"/>
      <c r="D156" s="907" t="s">
        <v>111</v>
      </c>
      <c r="E156" s="909"/>
      <c r="F156" s="914">
        <f t="shared" si="3"/>
        <v>0</v>
      </c>
      <c r="G156" s="915"/>
      <c r="H156" s="916">
        <v>0</v>
      </c>
      <c r="I156" s="906"/>
      <c r="J156" s="982">
        <v>0</v>
      </c>
      <c r="K156" s="906"/>
      <c r="L156" s="916">
        <v>0</v>
      </c>
      <c r="M156" s="919"/>
    </row>
    <row r="157" spans="2:13" ht="15.75" customHeight="1">
      <c r="B157" s="1096"/>
      <c r="C157" s="927"/>
      <c r="D157" s="907" t="s">
        <v>186</v>
      </c>
      <c r="E157" s="909"/>
      <c r="F157" s="914">
        <f t="shared" si="3"/>
        <v>0</v>
      </c>
      <c r="G157" s="915"/>
      <c r="H157" s="916">
        <f>SUM(H155:I156)</f>
        <v>0</v>
      </c>
      <c r="I157" s="906"/>
      <c r="J157" s="982">
        <f>SUM(J155:K156)</f>
        <v>0</v>
      </c>
      <c r="K157" s="906"/>
      <c r="L157" s="916">
        <f>SUM(L155:M156)</f>
        <v>0</v>
      </c>
      <c r="M157" s="919"/>
    </row>
    <row r="158" spans="2:13" ht="15.75" customHeight="1">
      <c r="B158" s="1096"/>
      <c r="C158" s="82" t="s">
        <v>257</v>
      </c>
      <c r="D158" s="907" t="s">
        <v>186</v>
      </c>
      <c r="E158" s="909"/>
      <c r="F158" s="914">
        <f>SUM(H158:M158)</f>
        <v>0</v>
      </c>
      <c r="G158" s="915"/>
      <c r="H158" s="916">
        <v>0</v>
      </c>
      <c r="I158" s="906"/>
      <c r="J158" s="982">
        <v>0</v>
      </c>
      <c r="K158" s="906"/>
      <c r="L158" s="916">
        <v>0</v>
      </c>
      <c r="M158" s="919"/>
    </row>
    <row r="159" spans="2:13" ht="15.75" customHeight="1">
      <c r="B159" s="1098"/>
      <c r="C159" s="82" t="s">
        <v>111</v>
      </c>
      <c r="D159" s="907" t="s">
        <v>186</v>
      </c>
      <c r="E159" s="909"/>
      <c r="F159" s="914">
        <f t="shared" si="3"/>
        <v>1</v>
      </c>
      <c r="G159" s="915"/>
      <c r="H159" s="916">
        <v>1</v>
      </c>
      <c r="I159" s="906"/>
      <c r="J159" s="982">
        <v>0</v>
      </c>
      <c r="K159" s="906"/>
      <c r="L159" s="916">
        <v>0</v>
      </c>
      <c r="M159" s="919"/>
    </row>
    <row r="160" spans="2:13" ht="17.25" customHeight="1">
      <c r="B160" s="1100" t="s">
        <v>277</v>
      </c>
      <c r="C160" s="907" t="s">
        <v>48</v>
      </c>
      <c r="D160" s="908"/>
      <c r="E160" s="909"/>
      <c r="F160" s="914">
        <f t="shared" si="3"/>
        <v>6</v>
      </c>
      <c r="G160" s="915"/>
      <c r="H160" s="916">
        <v>1</v>
      </c>
      <c r="I160" s="906"/>
      <c r="J160" s="982">
        <v>0</v>
      </c>
      <c r="K160" s="906"/>
      <c r="L160" s="916">
        <v>5</v>
      </c>
      <c r="M160" s="919"/>
    </row>
    <row r="161" spans="2:13" ht="17.25" customHeight="1">
      <c r="B161" s="1101"/>
      <c r="C161" s="907" t="s">
        <v>49</v>
      </c>
      <c r="D161" s="908"/>
      <c r="E161" s="909"/>
      <c r="F161" s="914">
        <f t="shared" si="3"/>
        <v>16</v>
      </c>
      <c r="G161" s="915"/>
      <c r="H161" s="916">
        <v>5</v>
      </c>
      <c r="I161" s="906"/>
      <c r="J161" s="982">
        <v>3</v>
      </c>
      <c r="K161" s="906"/>
      <c r="L161" s="916">
        <v>8</v>
      </c>
      <c r="M161" s="919"/>
    </row>
    <row r="162" spans="2:13" ht="17.25" customHeight="1">
      <c r="B162" s="1101"/>
      <c r="C162" s="910" t="s">
        <v>50</v>
      </c>
      <c r="D162" s="911"/>
      <c r="E162" s="912"/>
      <c r="F162" s="914">
        <f t="shared" si="3"/>
        <v>4</v>
      </c>
      <c r="G162" s="915"/>
      <c r="H162" s="916">
        <v>0</v>
      </c>
      <c r="I162" s="906"/>
      <c r="J162" s="982">
        <v>2</v>
      </c>
      <c r="K162" s="906"/>
      <c r="L162" s="916">
        <v>2</v>
      </c>
      <c r="M162" s="919"/>
    </row>
    <row r="163" spans="2:13" ht="17.25" customHeight="1">
      <c r="B163" s="1101"/>
      <c r="C163" s="85" t="s">
        <v>269</v>
      </c>
      <c r="D163" s="92"/>
      <c r="E163" s="548"/>
      <c r="F163" s="914">
        <f t="shared" si="3"/>
        <v>3</v>
      </c>
      <c r="G163" s="915"/>
      <c r="H163" s="916">
        <v>2</v>
      </c>
      <c r="I163" s="906"/>
      <c r="J163" s="982" t="s">
        <v>316</v>
      </c>
      <c r="K163" s="906"/>
      <c r="L163" s="916">
        <v>1</v>
      </c>
      <c r="M163" s="919"/>
    </row>
    <row r="164" spans="2:13" ht="17.25" customHeight="1">
      <c r="B164" s="1101"/>
      <c r="C164" s="1022" t="s">
        <v>317</v>
      </c>
      <c r="D164" s="910" t="s">
        <v>188</v>
      </c>
      <c r="E164" s="912"/>
      <c r="F164" s="914">
        <f t="shared" si="3"/>
        <v>0</v>
      </c>
      <c r="G164" s="915"/>
      <c r="H164" s="916">
        <v>0</v>
      </c>
      <c r="I164" s="906"/>
      <c r="J164" s="982">
        <v>0</v>
      </c>
      <c r="K164" s="906"/>
      <c r="L164" s="916" t="s">
        <v>316</v>
      </c>
      <c r="M164" s="919"/>
    </row>
    <row r="165" spans="2:13" ht="17.25" customHeight="1">
      <c r="B165" s="1101"/>
      <c r="C165" s="1023"/>
      <c r="D165" s="910" t="s">
        <v>189</v>
      </c>
      <c r="E165" s="912"/>
      <c r="F165" s="914">
        <f t="shared" si="3"/>
        <v>3</v>
      </c>
      <c r="G165" s="915"/>
      <c r="H165" s="916">
        <v>2</v>
      </c>
      <c r="I165" s="906"/>
      <c r="J165" s="982" t="s">
        <v>316</v>
      </c>
      <c r="K165" s="906"/>
      <c r="L165" s="916">
        <v>1</v>
      </c>
      <c r="M165" s="919"/>
    </row>
    <row r="166" spans="2:13" ht="17.25" customHeight="1">
      <c r="B166" s="1101"/>
      <c r="C166" s="910" t="s">
        <v>111</v>
      </c>
      <c r="D166" s="911"/>
      <c r="E166" s="912"/>
      <c r="F166" s="914">
        <f t="shared" si="3"/>
        <v>3</v>
      </c>
      <c r="G166" s="915"/>
      <c r="H166" s="916">
        <v>1</v>
      </c>
      <c r="I166" s="906"/>
      <c r="J166" s="982" t="s">
        <v>316</v>
      </c>
      <c r="K166" s="906"/>
      <c r="L166" s="916">
        <v>2</v>
      </c>
      <c r="M166" s="919"/>
    </row>
    <row r="167" spans="2:13" ht="17.25" customHeight="1">
      <c r="B167" s="1102"/>
      <c r="C167" s="1047" t="s">
        <v>186</v>
      </c>
      <c r="D167" s="1099"/>
      <c r="E167" s="1048"/>
      <c r="F167" s="969">
        <f t="shared" si="3"/>
        <v>32</v>
      </c>
      <c r="G167" s="967"/>
      <c r="H167" s="917">
        <f>SUM(H160:I163,H166)</f>
        <v>9</v>
      </c>
      <c r="I167" s="898"/>
      <c r="J167" s="917">
        <f>SUM(J160:K163,J166)</f>
        <v>5</v>
      </c>
      <c r="K167" s="898"/>
      <c r="L167" s="917">
        <v>18</v>
      </c>
      <c r="M167" s="918"/>
    </row>
    <row r="168" spans="2:13" ht="12" customHeight="1">
      <c r="E168" s="30"/>
      <c r="F168" s="30"/>
      <c r="G168" s="30"/>
      <c r="H168" s="30"/>
      <c r="I168" s="30"/>
      <c r="J168" s="30"/>
      <c r="K168" s="30"/>
      <c r="L168" s="30"/>
      <c r="M168" s="30"/>
    </row>
  </sheetData>
  <mergeCells count="810">
    <mergeCell ref="A1:I1"/>
    <mergeCell ref="J1:M1"/>
    <mergeCell ref="B2:E2"/>
    <mergeCell ref="F2:G2"/>
    <mergeCell ref="H2:I2"/>
    <mergeCell ref="J2:K2"/>
    <mergeCell ref="L2:M2"/>
    <mergeCell ref="B3:E3"/>
    <mergeCell ref="F3:G3"/>
    <mergeCell ref="H3:I3"/>
    <mergeCell ref="J3:K3"/>
    <mergeCell ref="L3:M3"/>
    <mergeCell ref="B4:E4"/>
    <mergeCell ref="F4:G4"/>
    <mergeCell ref="H4:I4"/>
    <mergeCell ref="J4:K4"/>
    <mergeCell ref="L4:M4"/>
    <mergeCell ref="B5:E5"/>
    <mergeCell ref="F5:G5"/>
    <mergeCell ref="H5:I5"/>
    <mergeCell ref="J5:K5"/>
    <mergeCell ref="L5:M5"/>
    <mergeCell ref="B6:D9"/>
    <mergeCell ref="F6:G6"/>
    <mergeCell ref="H6:I6"/>
    <mergeCell ref="J6:K6"/>
    <mergeCell ref="L6:M6"/>
    <mergeCell ref="F7:G7"/>
    <mergeCell ref="H7:I7"/>
    <mergeCell ref="J7:K7"/>
    <mergeCell ref="L7:M7"/>
    <mergeCell ref="F8:G8"/>
    <mergeCell ref="H8:I8"/>
    <mergeCell ref="J8:K8"/>
    <mergeCell ref="L8:M8"/>
    <mergeCell ref="F9:G9"/>
    <mergeCell ref="H9:I9"/>
    <mergeCell ref="J9:K9"/>
    <mergeCell ref="L9:M9"/>
    <mergeCell ref="B10:B12"/>
    <mergeCell ref="C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B13:B30"/>
    <mergeCell ref="C13:D14"/>
    <mergeCell ref="F13:G13"/>
    <mergeCell ref="H13:I13"/>
    <mergeCell ref="J13:K13"/>
    <mergeCell ref="L13:M13"/>
    <mergeCell ref="F14:G14"/>
    <mergeCell ref="H14:I14"/>
    <mergeCell ref="J14:K14"/>
    <mergeCell ref="L14:M14"/>
    <mergeCell ref="C15:C30"/>
    <mergeCell ref="D15:E15"/>
    <mergeCell ref="F15:G15"/>
    <mergeCell ref="H15:I15"/>
    <mergeCell ref="J15:K15"/>
    <mergeCell ref="L15:M15"/>
    <mergeCell ref="D16:E16"/>
    <mergeCell ref="F16:G16"/>
    <mergeCell ref="H16:I16"/>
    <mergeCell ref="J16:K16"/>
    <mergeCell ref="L16:M16"/>
    <mergeCell ref="D17:E17"/>
    <mergeCell ref="F17:G17"/>
    <mergeCell ref="H17:I17"/>
    <mergeCell ref="J17:K17"/>
    <mergeCell ref="L17:M17"/>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D22:E22"/>
    <mergeCell ref="F22:G22"/>
    <mergeCell ref="H22:I22"/>
    <mergeCell ref="J22:K22"/>
    <mergeCell ref="L22:M22"/>
    <mergeCell ref="D23:E23"/>
    <mergeCell ref="F23:G23"/>
    <mergeCell ref="H23:I23"/>
    <mergeCell ref="J23:K23"/>
    <mergeCell ref="L23:M23"/>
    <mergeCell ref="D24:E24"/>
    <mergeCell ref="F24:G24"/>
    <mergeCell ref="H24:I24"/>
    <mergeCell ref="J24:K24"/>
    <mergeCell ref="L24:M24"/>
    <mergeCell ref="D25:E25"/>
    <mergeCell ref="F25:G25"/>
    <mergeCell ref="H25:I25"/>
    <mergeCell ref="J25:K25"/>
    <mergeCell ref="L25:M25"/>
    <mergeCell ref="D26:E26"/>
    <mergeCell ref="F26:G26"/>
    <mergeCell ref="H26:I26"/>
    <mergeCell ref="J26:K26"/>
    <mergeCell ref="L26:M26"/>
    <mergeCell ref="D27:E27"/>
    <mergeCell ref="F27:G27"/>
    <mergeCell ref="H27:I27"/>
    <mergeCell ref="J27:K27"/>
    <mergeCell ref="L27:M27"/>
    <mergeCell ref="D28:E28"/>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B31:B40"/>
    <mergeCell ref="C31:D32"/>
    <mergeCell ref="F31:G31"/>
    <mergeCell ref="H31:I31"/>
    <mergeCell ref="J31:K31"/>
    <mergeCell ref="L31:M31"/>
    <mergeCell ref="F32:G32"/>
    <mergeCell ref="H32:I32"/>
    <mergeCell ref="J32:K32"/>
    <mergeCell ref="L32:M32"/>
    <mergeCell ref="C33:C40"/>
    <mergeCell ref="D33:E33"/>
    <mergeCell ref="F33:G33"/>
    <mergeCell ref="H33:I33"/>
    <mergeCell ref="J33:K33"/>
    <mergeCell ref="L33:M33"/>
    <mergeCell ref="D34:E34"/>
    <mergeCell ref="F34:G34"/>
    <mergeCell ref="H34:I34"/>
    <mergeCell ref="J34:K34"/>
    <mergeCell ref="L34:M34"/>
    <mergeCell ref="D35:E35"/>
    <mergeCell ref="F35:G35"/>
    <mergeCell ref="H35:I35"/>
    <mergeCell ref="J35:K35"/>
    <mergeCell ref="L35:M35"/>
    <mergeCell ref="F36:G36"/>
    <mergeCell ref="H36:I36"/>
    <mergeCell ref="J36:K36"/>
    <mergeCell ref="L36:M36"/>
    <mergeCell ref="D37:D38"/>
    <mergeCell ref="F37:G37"/>
    <mergeCell ref="H37:I37"/>
    <mergeCell ref="J37:K37"/>
    <mergeCell ref="L37:M37"/>
    <mergeCell ref="F38:G38"/>
    <mergeCell ref="H38:I38"/>
    <mergeCell ref="J38:K38"/>
    <mergeCell ref="L38:M38"/>
    <mergeCell ref="F39:G39"/>
    <mergeCell ref="H39:I39"/>
    <mergeCell ref="J39:K39"/>
    <mergeCell ref="L39:M39"/>
    <mergeCell ref="F40:G40"/>
    <mergeCell ref="H40:I40"/>
    <mergeCell ref="J40:K40"/>
    <mergeCell ref="L40:M40"/>
    <mergeCell ref="B41:B47"/>
    <mergeCell ref="C41:D42"/>
    <mergeCell ref="F41:G41"/>
    <mergeCell ref="H41:I41"/>
    <mergeCell ref="J41:K41"/>
    <mergeCell ref="L41:M41"/>
    <mergeCell ref="F42:G42"/>
    <mergeCell ref="H42:I42"/>
    <mergeCell ref="J42:K42"/>
    <mergeCell ref="L42:M42"/>
    <mergeCell ref="C43:D47"/>
    <mergeCell ref="F43:G43"/>
    <mergeCell ref="H43:I43"/>
    <mergeCell ref="J43:K43"/>
    <mergeCell ref="L43:M43"/>
    <mergeCell ref="F44:G44"/>
    <mergeCell ref="H44:I44"/>
    <mergeCell ref="J44:K44"/>
    <mergeCell ref="L44:M44"/>
    <mergeCell ref="F45:G45"/>
    <mergeCell ref="H45:I45"/>
    <mergeCell ref="J45:K45"/>
    <mergeCell ref="L45:M45"/>
    <mergeCell ref="F46:G46"/>
    <mergeCell ref="H46:I46"/>
    <mergeCell ref="J46:K46"/>
    <mergeCell ref="L46:M46"/>
    <mergeCell ref="F47:G47"/>
    <mergeCell ref="H47:I47"/>
    <mergeCell ref="J47:K47"/>
    <mergeCell ref="L47:M47"/>
    <mergeCell ref="B48:B61"/>
    <mergeCell ref="F48:G48"/>
    <mergeCell ref="H48:I48"/>
    <mergeCell ref="J48:K48"/>
    <mergeCell ref="L48:M48"/>
    <mergeCell ref="F49:G49"/>
    <mergeCell ref="H49:I49"/>
    <mergeCell ref="J49:K49"/>
    <mergeCell ref="L49:M49"/>
    <mergeCell ref="C50:C61"/>
    <mergeCell ref="D50:E50"/>
    <mergeCell ref="F50:G50"/>
    <mergeCell ref="H50:I50"/>
    <mergeCell ref="J50:K50"/>
    <mergeCell ref="L50:M50"/>
    <mergeCell ref="F51:G51"/>
    <mergeCell ref="H51:I51"/>
    <mergeCell ref="J51:K51"/>
    <mergeCell ref="L51:M51"/>
    <mergeCell ref="D52:E52"/>
    <mergeCell ref="F52:G52"/>
    <mergeCell ref="H52:I52"/>
    <mergeCell ref="J52:K52"/>
    <mergeCell ref="L52:M52"/>
    <mergeCell ref="F53:G53"/>
    <mergeCell ref="H53:I53"/>
    <mergeCell ref="J53:K53"/>
    <mergeCell ref="L53:M53"/>
    <mergeCell ref="F54:G54"/>
    <mergeCell ref="H54:I54"/>
    <mergeCell ref="J54:K54"/>
    <mergeCell ref="L54:M54"/>
    <mergeCell ref="F55:G55"/>
    <mergeCell ref="H55:I55"/>
    <mergeCell ref="J55:K55"/>
    <mergeCell ref="L55:M55"/>
    <mergeCell ref="D56:E56"/>
    <mergeCell ref="F56:G56"/>
    <mergeCell ref="H56:I56"/>
    <mergeCell ref="J56:K56"/>
    <mergeCell ref="L56:M56"/>
    <mergeCell ref="D57:E57"/>
    <mergeCell ref="F57:G57"/>
    <mergeCell ref="H57:I57"/>
    <mergeCell ref="J57:K57"/>
    <mergeCell ref="L57:M57"/>
    <mergeCell ref="F58:G58"/>
    <mergeCell ref="H58:I58"/>
    <mergeCell ref="J58:K58"/>
    <mergeCell ref="L58:M58"/>
    <mergeCell ref="F59:G59"/>
    <mergeCell ref="H59:I59"/>
    <mergeCell ref="J59:K59"/>
    <mergeCell ref="L59:M59"/>
    <mergeCell ref="F60:G60"/>
    <mergeCell ref="H60:I60"/>
    <mergeCell ref="J60:K60"/>
    <mergeCell ref="L60:M60"/>
    <mergeCell ref="F61:G61"/>
    <mergeCell ref="H61:I61"/>
    <mergeCell ref="J61:K61"/>
    <mergeCell ref="L61:M61"/>
    <mergeCell ref="B62:C62"/>
    <mergeCell ref="D62:E62"/>
    <mergeCell ref="F62:G62"/>
    <mergeCell ref="H62:I62"/>
    <mergeCell ref="J62:K62"/>
    <mergeCell ref="L62:M62"/>
    <mergeCell ref="B63:B66"/>
    <mergeCell ref="C63:E63"/>
    <mergeCell ref="F63:G63"/>
    <mergeCell ref="H63:I63"/>
    <mergeCell ref="J63:K63"/>
    <mergeCell ref="L63:M63"/>
    <mergeCell ref="C64:E64"/>
    <mergeCell ref="F64:G64"/>
    <mergeCell ref="H64:I64"/>
    <mergeCell ref="J64:K64"/>
    <mergeCell ref="L64:M64"/>
    <mergeCell ref="C65:C66"/>
    <mergeCell ref="D65:E65"/>
    <mergeCell ref="F65:G65"/>
    <mergeCell ref="H65:I65"/>
    <mergeCell ref="J65:K65"/>
    <mergeCell ref="L65:M65"/>
    <mergeCell ref="D66:E66"/>
    <mergeCell ref="F66:G66"/>
    <mergeCell ref="H66:I66"/>
    <mergeCell ref="J66:K66"/>
    <mergeCell ref="L66:M66"/>
    <mergeCell ref="C67:M67"/>
    <mergeCell ref="C68:M68"/>
    <mergeCell ref="B71:J71"/>
    <mergeCell ref="B72:E72"/>
    <mergeCell ref="F72:G72"/>
    <mergeCell ref="H72:I72"/>
    <mergeCell ref="J72:K72"/>
    <mergeCell ref="L72:M72"/>
    <mergeCell ref="B73:E73"/>
    <mergeCell ref="F73:G73"/>
    <mergeCell ref="H73:I73"/>
    <mergeCell ref="J73:K73"/>
    <mergeCell ref="L73:M73"/>
    <mergeCell ref="B74:E74"/>
    <mergeCell ref="F74:G74"/>
    <mergeCell ref="H74:I74"/>
    <mergeCell ref="J74:K74"/>
    <mergeCell ref="L74:M74"/>
    <mergeCell ref="B75:C76"/>
    <mergeCell ref="D75:E75"/>
    <mergeCell ref="F75:G75"/>
    <mergeCell ref="H75:I75"/>
    <mergeCell ref="J75:K75"/>
    <mergeCell ref="L75:M75"/>
    <mergeCell ref="D76:E76"/>
    <mergeCell ref="F76:G76"/>
    <mergeCell ref="H76:I76"/>
    <mergeCell ref="J76:K76"/>
    <mergeCell ref="L76:M76"/>
    <mergeCell ref="B77:B86"/>
    <mergeCell ref="C77:C86"/>
    <mergeCell ref="D77:E77"/>
    <mergeCell ref="F77:G77"/>
    <mergeCell ref="H77:I77"/>
    <mergeCell ref="J77:K77"/>
    <mergeCell ref="L77:M77"/>
    <mergeCell ref="D78:E78"/>
    <mergeCell ref="F78:G78"/>
    <mergeCell ref="H78:I78"/>
    <mergeCell ref="J78:K78"/>
    <mergeCell ref="L78:M78"/>
    <mergeCell ref="D79:E79"/>
    <mergeCell ref="F79:G79"/>
    <mergeCell ref="H79:I79"/>
    <mergeCell ref="J79:K79"/>
    <mergeCell ref="L79:M79"/>
    <mergeCell ref="D80:E80"/>
    <mergeCell ref="F80:G80"/>
    <mergeCell ref="H80:I80"/>
    <mergeCell ref="J80:K80"/>
    <mergeCell ref="L80:M80"/>
    <mergeCell ref="D81:E81"/>
    <mergeCell ref="F81:G81"/>
    <mergeCell ref="H81:I81"/>
    <mergeCell ref="J81:K81"/>
    <mergeCell ref="L81:M81"/>
    <mergeCell ref="D82:E82"/>
    <mergeCell ref="F82:G82"/>
    <mergeCell ref="H82:I82"/>
    <mergeCell ref="J82:K82"/>
    <mergeCell ref="L82:M82"/>
    <mergeCell ref="D83:E83"/>
    <mergeCell ref="F83:G83"/>
    <mergeCell ref="H83:I83"/>
    <mergeCell ref="J83:K83"/>
    <mergeCell ref="L83:M83"/>
    <mergeCell ref="D84:E84"/>
    <mergeCell ref="F84:G84"/>
    <mergeCell ref="H84:I84"/>
    <mergeCell ref="J84:K84"/>
    <mergeCell ref="L84:M84"/>
    <mergeCell ref="D85:E85"/>
    <mergeCell ref="F85:G85"/>
    <mergeCell ref="H85:I85"/>
    <mergeCell ref="J85:K85"/>
    <mergeCell ref="L85:M85"/>
    <mergeCell ref="D86:E86"/>
    <mergeCell ref="F86:G86"/>
    <mergeCell ref="H86:I86"/>
    <mergeCell ref="J86:K86"/>
    <mergeCell ref="L86:M86"/>
    <mergeCell ref="C87:C91"/>
    <mergeCell ref="D87:E87"/>
    <mergeCell ref="F87:G87"/>
    <mergeCell ref="H87:I87"/>
    <mergeCell ref="J87:K87"/>
    <mergeCell ref="L87:M87"/>
    <mergeCell ref="D88:E88"/>
    <mergeCell ref="F88:G88"/>
    <mergeCell ref="H88:I88"/>
    <mergeCell ref="J88:K88"/>
    <mergeCell ref="L88:M88"/>
    <mergeCell ref="D89:E89"/>
    <mergeCell ref="F89:G89"/>
    <mergeCell ref="H89:I89"/>
    <mergeCell ref="J89:K89"/>
    <mergeCell ref="L89:M89"/>
    <mergeCell ref="D90:E90"/>
    <mergeCell ref="F90:G90"/>
    <mergeCell ref="H90:I90"/>
    <mergeCell ref="J90:K90"/>
    <mergeCell ref="L90:M90"/>
    <mergeCell ref="D91:E91"/>
    <mergeCell ref="F91:G91"/>
    <mergeCell ref="H91:I91"/>
    <mergeCell ref="J91:K91"/>
    <mergeCell ref="L91:M91"/>
    <mergeCell ref="C92:C94"/>
    <mergeCell ref="D92:E92"/>
    <mergeCell ref="F92:G92"/>
    <mergeCell ref="H92:I92"/>
    <mergeCell ref="J92:K92"/>
    <mergeCell ref="L92:M92"/>
    <mergeCell ref="D93:E93"/>
    <mergeCell ref="F93:G93"/>
    <mergeCell ref="H93:I93"/>
    <mergeCell ref="J93:K93"/>
    <mergeCell ref="L93:M93"/>
    <mergeCell ref="D94:E94"/>
    <mergeCell ref="F94:G94"/>
    <mergeCell ref="H94:I94"/>
    <mergeCell ref="J94:K94"/>
    <mergeCell ref="L94:M94"/>
    <mergeCell ref="C95:C98"/>
    <mergeCell ref="D95:E95"/>
    <mergeCell ref="F95:G95"/>
    <mergeCell ref="H95:I95"/>
    <mergeCell ref="J95:K95"/>
    <mergeCell ref="L95:M95"/>
    <mergeCell ref="D96:E96"/>
    <mergeCell ref="F96:G96"/>
    <mergeCell ref="H96:I96"/>
    <mergeCell ref="J96:K96"/>
    <mergeCell ref="L96:M96"/>
    <mergeCell ref="D97:E97"/>
    <mergeCell ref="F97:G97"/>
    <mergeCell ref="H97:I97"/>
    <mergeCell ref="J97:K97"/>
    <mergeCell ref="L97:M97"/>
    <mergeCell ref="D98:E98"/>
    <mergeCell ref="F98:G98"/>
    <mergeCell ref="H98:I98"/>
    <mergeCell ref="J98:K98"/>
    <mergeCell ref="L98:M98"/>
    <mergeCell ref="C99:C106"/>
    <mergeCell ref="D99:E99"/>
    <mergeCell ref="F99:G99"/>
    <mergeCell ref="H99:I99"/>
    <mergeCell ref="J99:K99"/>
    <mergeCell ref="L99:M99"/>
    <mergeCell ref="D100:E100"/>
    <mergeCell ref="F100:G100"/>
    <mergeCell ref="H100:I100"/>
    <mergeCell ref="J100:K100"/>
    <mergeCell ref="L100:M100"/>
    <mergeCell ref="D101:E101"/>
    <mergeCell ref="F101:G101"/>
    <mergeCell ref="H101:I101"/>
    <mergeCell ref="J101:K101"/>
    <mergeCell ref="L101:M101"/>
    <mergeCell ref="D102:E102"/>
    <mergeCell ref="F102:G102"/>
    <mergeCell ref="H102:I102"/>
    <mergeCell ref="J102:K102"/>
    <mergeCell ref="L102:M102"/>
    <mergeCell ref="D103:E103"/>
    <mergeCell ref="F103:G103"/>
    <mergeCell ref="H103:I103"/>
    <mergeCell ref="J103:K103"/>
    <mergeCell ref="L103:M103"/>
    <mergeCell ref="D104:E104"/>
    <mergeCell ref="F104:G104"/>
    <mergeCell ref="H104:I104"/>
    <mergeCell ref="J104:K104"/>
    <mergeCell ref="L104:M104"/>
    <mergeCell ref="D105:E105"/>
    <mergeCell ref="F105:G105"/>
    <mergeCell ref="H105:I105"/>
    <mergeCell ref="J105:K105"/>
    <mergeCell ref="L105:M105"/>
    <mergeCell ref="D106:E106"/>
    <mergeCell ref="F106:G106"/>
    <mergeCell ref="H106:I106"/>
    <mergeCell ref="J106:K106"/>
    <mergeCell ref="L106:M106"/>
    <mergeCell ref="C107:C116"/>
    <mergeCell ref="D107:E107"/>
    <mergeCell ref="F107:G107"/>
    <mergeCell ref="H107:I107"/>
    <mergeCell ref="J107:K107"/>
    <mergeCell ref="L107:M107"/>
    <mergeCell ref="D108:E108"/>
    <mergeCell ref="F108:G108"/>
    <mergeCell ref="H108:I108"/>
    <mergeCell ref="J108:K108"/>
    <mergeCell ref="L108:M108"/>
    <mergeCell ref="D109:E109"/>
    <mergeCell ref="F109:G109"/>
    <mergeCell ref="H109:I109"/>
    <mergeCell ref="J109:K109"/>
    <mergeCell ref="L109:M109"/>
    <mergeCell ref="D110:E110"/>
    <mergeCell ref="F110:G110"/>
    <mergeCell ref="H110:I110"/>
    <mergeCell ref="J110:K110"/>
    <mergeCell ref="L110:M110"/>
    <mergeCell ref="D111:E111"/>
    <mergeCell ref="F111:G111"/>
    <mergeCell ref="H111:I111"/>
    <mergeCell ref="J111:K111"/>
    <mergeCell ref="L111:M111"/>
    <mergeCell ref="D112:E112"/>
    <mergeCell ref="F112:G112"/>
    <mergeCell ref="H112:I112"/>
    <mergeCell ref="J112:K112"/>
    <mergeCell ref="L112:M112"/>
    <mergeCell ref="D113:E113"/>
    <mergeCell ref="F113:G113"/>
    <mergeCell ref="H113:I113"/>
    <mergeCell ref="J113:K113"/>
    <mergeCell ref="L113:M113"/>
    <mergeCell ref="D114:E114"/>
    <mergeCell ref="F114:G114"/>
    <mergeCell ref="H114:I114"/>
    <mergeCell ref="J114:K114"/>
    <mergeCell ref="L114:M114"/>
    <mergeCell ref="F115:G115"/>
    <mergeCell ref="H115:I115"/>
    <mergeCell ref="J115:K115"/>
    <mergeCell ref="L115:M115"/>
    <mergeCell ref="D116:E116"/>
    <mergeCell ref="F116:G116"/>
    <mergeCell ref="H116:I116"/>
    <mergeCell ref="J116:K116"/>
    <mergeCell ref="L116:M116"/>
    <mergeCell ref="C117:C135"/>
    <mergeCell ref="D117:E117"/>
    <mergeCell ref="F117:G117"/>
    <mergeCell ref="H117:I117"/>
    <mergeCell ref="J117:K117"/>
    <mergeCell ref="L117:M117"/>
    <mergeCell ref="D118:E118"/>
    <mergeCell ref="F118:G118"/>
    <mergeCell ref="H118:I118"/>
    <mergeCell ref="J118:K118"/>
    <mergeCell ref="L118:M118"/>
    <mergeCell ref="D119:E119"/>
    <mergeCell ref="F119:G119"/>
    <mergeCell ref="H119:I119"/>
    <mergeCell ref="J119:K119"/>
    <mergeCell ref="L119:M119"/>
    <mergeCell ref="D120:E120"/>
    <mergeCell ref="F120:G120"/>
    <mergeCell ref="H120:I120"/>
    <mergeCell ref="J120:K120"/>
    <mergeCell ref="L120:M120"/>
    <mergeCell ref="D121:E121"/>
    <mergeCell ref="F121:G121"/>
    <mergeCell ref="H121:I121"/>
    <mergeCell ref="J121:K121"/>
    <mergeCell ref="L121:M121"/>
    <mergeCell ref="D122:E122"/>
    <mergeCell ref="F122:G122"/>
    <mergeCell ref="H122:I122"/>
    <mergeCell ref="J122:K122"/>
    <mergeCell ref="L122:M122"/>
    <mergeCell ref="D123:E123"/>
    <mergeCell ref="F123:G123"/>
    <mergeCell ref="H123:I123"/>
    <mergeCell ref="J123:K123"/>
    <mergeCell ref="L123:M123"/>
    <mergeCell ref="D124:E124"/>
    <mergeCell ref="F124:G124"/>
    <mergeCell ref="H124:I124"/>
    <mergeCell ref="J124:K124"/>
    <mergeCell ref="L124:M124"/>
    <mergeCell ref="D125:E125"/>
    <mergeCell ref="F125:G125"/>
    <mergeCell ref="H125:I125"/>
    <mergeCell ref="J125:K125"/>
    <mergeCell ref="L125:M125"/>
    <mergeCell ref="D126:E126"/>
    <mergeCell ref="F126:G126"/>
    <mergeCell ref="H126:I126"/>
    <mergeCell ref="J126:K126"/>
    <mergeCell ref="L126:M126"/>
    <mergeCell ref="D127:E127"/>
    <mergeCell ref="F127:G127"/>
    <mergeCell ref="H127:I127"/>
    <mergeCell ref="J127:K127"/>
    <mergeCell ref="L127:M127"/>
    <mergeCell ref="D128:E128"/>
    <mergeCell ref="F128:G128"/>
    <mergeCell ref="H128:I128"/>
    <mergeCell ref="J128:K128"/>
    <mergeCell ref="L128:M128"/>
    <mergeCell ref="D129:E129"/>
    <mergeCell ref="F129:G129"/>
    <mergeCell ref="H129:I129"/>
    <mergeCell ref="J129:K129"/>
    <mergeCell ref="L129:M129"/>
    <mergeCell ref="D130:E130"/>
    <mergeCell ref="F130:G130"/>
    <mergeCell ref="H130:I130"/>
    <mergeCell ref="J130:K130"/>
    <mergeCell ref="L130:M130"/>
    <mergeCell ref="D131:E131"/>
    <mergeCell ref="F131:G131"/>
    <mergeCell ref="H131:I131"/>
    <mergeCell ref="J131:K131"/>
    <mergeCell ref="L131:M131"/>
    <mergeCell ref="D132:E132"/>
    <mergeCell ref="F132:G132"/>
    <mergeCell ref="H132:I132"/>
    <mergeCell ref="J132:K132"/>
    <mergeCell ref="L132:M132"/>
    <mergeCell ref="D133:E133"/>
    <mergeCell ref="F133:G133"/>
    <mergeCell ref="H133:I133"/>
    <mergeCell ref="J133:K133"/>
    <mergeCell ref="L133:M133"/>
    <mergeCell ref="D134:E134"/>
    <mergeCell ref="F134:G134"/>
    <mergeCell ref="H134:I134"/>
    <mergeCell ref="J134:K134"/>
    <mergeCell ref="L134:M134"/>
    <mergeCell ref="D135:E135"/>
    <mergeCell ref="F135:G135"/>
    <mergeCell ref="H135:I135"/>
    <mergeCell ref="J135:K135"/>
    <mergeCell ref="L135:M135"/>
    <mergeCell ref="H136:I136"/>
    <mergeCell ref="J136:K136"/>
    <mergeCell ref="L136:M136"/>
    <mergeCell ref="D137:E137"/>
    <mergeCell ref="F137:G137"/>
    <mergeCell ref="H137:I137"/>
    <mergeCell ref="J137:K137"/>
    <mergeCell ref="L137:M137"/>
    <mergeCell ref="L140:M140"/>
    <mergeCell ref="D140:E140"/>
    <mergeCell ref="F140:G140"/>
    <mergeCell ref="H140:I140"/>
    <mergeCell ref="J140:K140"/>
    <mergeCell ref="D138:E138"/>
    <mergeCell ref="F138:G138"/>
    <mergeCell ref="H138:I138"/>
    <mergeCell ref="J138:K138"/>
    <mergeCell ref="L138:M138"/>
    <mergeCell ref="F139:G139"/>
    <mergeCell ref="H139:I139"/>
    <mergeCell ref="J139:K139"/>
    <mergeCell ref="L139:M139"/>
    <mergeCell ref="F136:G136"/>
    <mergeCell ref="L141:M141"/>
    <mergeCell ref="D142:E142"/>
    <mergeCell ref="F142:G142"/>
    <mergeCell ref="H142:I142"/>
    <mergeCell ref="J142:K142"/>
    <mergeCell ref="L142:M142"/>
    <mergeCell ref="L143:M143"/>
    <mergeCell ref="D144:E144"/>
    <mergeCell ref="F144:G144"/>
    <mergeCell ref="H144:I144"/>
    <mergeCell ref="J144:K144"/>
    <mergeCell ref="L144:M144"/>
    <mergeCell ref="D141:E141"/>
    <mergeCell ref="F141:G141"/>
    <mergeCell ref="H141:I141"/>
    <mergeCell ref="J141:K141"/>
    <mergeCell ref="D143:E143"/>
    <mergeCell ref="F143:G143"/>
    <mergeCell ref="H143:I143"/>
    <mergeCell ref="J143:K143"/>
    <mergeCell ref="D149:E149"/>
    <mergeCell ref="F149:G149"/>
    <mergeCell ref="H149:I149"/>
    <mergeCell ref="J149:K149"/>
    <mergeCell ref="L149:M149"/>
    <mergeCell ref="H145:I145"/>
    <mergeCell ref="J145:K145"/>
    <mergeCell ref="L145:M145"/>
    <mergeCell ref="D146:E146"/>
    <mergeCell ref="F146:G146"/>
    <mergeCell ref="H146:I146"/>
    <mergeCell ref="J146:K146"/>
    <mergeCell ref="L146:M146"/>
    <mergeCell ref="D147:E147"/>
    <mergeCell ref="F147:G147"/>
    <mergeCell ref="H147:I147"/>
    <mergeCell ref="J147:K147"/>
    <mergeCell ref="L147:M147"/>
    <mergeCell ref="D145:E145"/>
    <mergeCell ref="F145:G145"/>
    <mergeCell ref="L157:M157"/>
    <mergeCell ref="D150:E150"/>
    <mergeCell ref="F150:G150"/>
    <mergeCell ref="H150:I150"/>
    <mergeCell ref="J150:K150"/>
    <mergeCell ref="L150:M150"/>
    <mergeCell ref="C151:C153"/>
    <mergeCell ref="D151:E151"/>
    <mergeCell ref="F151:G151"/>
    <mergeCell ref="H151:I151"/>
    <mergeCell ref="J151:K151"/>
    <mergeCell ref="L151:M151"/>
    <mergeCell ref="D152:E152"/>
    <mergeCell ref="F152:G152"/>
    <mergeCell ref="H152:I152"/>
    <mergeCell ref="J152:K152"/>
    <mergeCell ref="L152:M152"/>
    <mergeCell ref="D153:E153"/>
    <mergeCell ref="F153:G153"/>
    <mergeCell ref="H153:I153"/>
    <mergeCell ref="J153:K153"/>
    <mergeCell ref="L153:M153"/>
    <mergeCell ref="C141:C150"/>
    <mergeCell ref="L148:M148"/>
    <mergeCell ref="L158:M158"/>
    <mergeCell ref="D159:E159"/>
    <mergeCell ref="F159:G159"/>
    <mergeCell ref="H159:I159"/>
    <mergeCell ref="J159:K159"/>
    <mergeCell ref="L159:M159"/>
    <mergeCell ref="F154:G154"/>
    <mergeCell ref="H154:I154"/>
    <mergeCell ref="J154:K154"/>
    <mergeCell ref="L154:M154"/>
    <mergeCell ref="D155:E155"/>
    <mergeCell ref="F155:G155"/>
    <mergeCell ref="H155:I155"/>
    <mergeCell ref="J155:K155"/>
    <mergeCell ref="L155:M155"/>
    <mergeCell ref="D156:E156"/>
    <mergeCell ref="F156:G156"/>
    <mergeCell ref="H156:I156"/>
    <mergeCell ref="J156:K156"/>
    <mergeCell ref="L156:M156"/>
    <mergeCell ref="D157:E157"/>
    <mergeCell ref="F157:G157"/>
    <mergeCell ref="H157:I157"/>
    <mergeCell ref="J157:K157"/>
    <mergeCell ref="L163:M163"/>
    <mergeCell ref="C164:C165"/>
    <mergeCell ref="D164:E164"/>
    <mergeCell ref="F164:G164"/>
    <mergeCell ref="H164:I164"/>
    <mergeCell ref="J164:K164"/>
    <mergeCell ref="J160:K160"/>
    <mergeCell ref="L160:M160"/>
    <mergeCell ref="C161:E161"/>
    <mergeCell ref="F161:G161"/>
    <mergeCell ref="H161:I161"/>
    <mergeCell ref="J161:K161"/>
    <mergeCell ref="L164:M164"/>
    <mergeCell ref="L161:M161"/>
    <mergeCell ref="C162:E162"/>
    <mergeCell ref="F162:G162"/>
    <mergeCell ref="H162:I162"/>
    <mergeCell ref="J162:K162"/>
    <mergeCell ref="L162:M162"/>
    <mergeCell ref="L167:M167"/>
    <mergeCell ref="D165:E165"/>
    <mergeCell ref="F165:G165"/>
    <mergeCell ref="H165:I165"/>
    <mergeCell ref="J165:K165"/>
    <mergeCell ref="L165:M165"/>
    <mergeCell ref="C166:E166"/>
    <mergeCell ref="F166:G166"/>
    <mergeCell ref="H166:I166"/>
    <mergeCell ref="J166:K166"/>
    <mergeCell ref="L166:M166"/>
    <mergeCell ref="B87:B135"/>
    <mergeCell ref="B136:B159"/>
    <mergeCell ref="C167:E167"/>
    <mergeCell ref="F167:G167"/>
    <mergeCell ref="H167:I167"/>
    <mergeCell ref="J167:K167"/>
    <mergeCell ref="B160:B167"/>
    <mergeCell ref="C160:E160"/>
    <mergeCell ref="F160:G160"/>
    <mergeCell ref="H160:I160"/>
    <mergeCell ref="F163:G163"/>
    <mergeCell ref="H163:I163"/>
    <mergeCell ref="J163:K163"/>
    <mergeCell ref="D158:E158"/>
    <mergeCell ref="F158:G158"/>
    <mergeCell ref="H158:I158"/>
    <mergeCell ref="J158:K158"/>
    <mergeCell ref="C155:C157"/>
    <mergeCell ref="D148:E148"/>
    <mergeCell ref="F148:G148"/>
    <mergeCell ref="H148:I148"/>
    <mergeCell ref="J148:K148"/>
    <mergeCell ref="C136:C140"/>
    <mergeCell ref="D136:E136"/>
  </mergeCells>
  <phoneticPr fontId="2"/>
  <pageMargins left="0.74803149606299213" right="0.55118110236220474" top="0.39370078740157483" bottom="0.39370078740157483" header="0.51181102362204722" footer="0.51181102362204722"/>
  <pageSetup paperSize="9" scale="90" firstPageNumber="59" orientation="portrait" useFirstPageNumber="1" r:id="rId1"/>
  <headerFooter alignWithMargins="0">
    <oddFooter>&amp;C&amp;P</oddFooter>
  </headerFooter>
  <rowBreaks count="3" manualBreakCount="3">
    <brk id="40" max="16383" man="1"/>
    <brk id="86" max="13" man="1"/>
    <brk id="1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19</vt:i4>
      </vt:variant>
    </vt:vector>
  </HeadingPairs>
  <TitlesOfParts>
    <vt:vector size="36" baseType="lpstr">
      <vt:lpstr>0保健衛生</vt:lpstr>
      <vt:lpstr>1母子保健概要</vt:lpstr>
      <vt:lpstr>2妊娠母子手帳,3妊婦保健指導 </vt:lpstr>
      <vt:lpstr>4妊産婦健診</vt:lpstr>
      <vt:lpstr>5a乳幼児健診概要</vt:lpstr>
      <vt:lpstr>5b医療機関委託</vt:lpstr>
      <vt:lpstr>5c３か月児</vt:lpstr>
      <vt:lpstr>5d１歳６か月児</vt:lpstr>
      <vt:lpstr>5e３歳児</vt:lpstr>
      <vt:lpstr>6訪問指導</vt:lpstr>
      <vt:lpstr>７母子健康教育・教室</vt:lpstr>
      <vt:lpstr>8母子健康相談</vt:lpstr>
      <vt:lpstr>9母子電話相談</vt:lpstr>
      <vt:lpstr>10安心出産育児支援</vt:lpstr>
      <vt:lpstr>11産前・産後サポート事業,12伴走型,13育み</vt:lpstr>
      <vt:lpstr>14不妊手術,15人工妊娠中絶</vt:lpstr>
      <vt:lpstr>16こども広場</vt:lpstr>
      <vt:lpstr>'10安心出産育児支援'!Print_Area</vt:lpstr>
      <vt:lpstr>'11産前・産後サポート事業,12伴走型,13育み'!Print_Area</vt:lpstr>
      <vt:lpstr>'14不妊手術,15人工妊娠中絶'!Print_Area</vt:lpstr>
      <vt:lpstr>'16こども広場'!Print_Area</vt:lpstr>
      <vt:lpstr>'1母子保健概要'!Print_Area</vt:lpstr>
      <vt:lpstr>'2妊娠母子手帳,3妊婦保健指導 '!Print_Area</vt:lpstr>
      <vt:lpstr>'4妊産婦健診'!Print_Area</vt:lpstr>
      <vt:lpstr>'5a乳幼児健診概要'!Print_Area</vt:lpstr>
      <vt:lpstr>'5b医療機関委託'!Print_Area</vt:lpstr>
      <vt:lpstr>'5d１歳６か月児'!Print_Area</vt:lpstr>
      <vt:lpstr>'5e３歳児'!Print_Area</vt:lpstr>
      <vt:lpstr>'6訪問指導'!Print_Area</vt:lpstr>
      <vt:lpstr>'７母子健康教育・教室'!Print_Area</vt:lpstr>
      <vt:lpstr>'8母子健康相談'!Print_Area</vt:lpstr>
      <vt:lpstr>'9母子電話相談'!Print_Area</vt:lpstr>
      <vt:lpstr>'5b医療機関委託'!Print_Titles</vt:lpstr>
      <vt:lpstr>'5c３か月児'!Print_Titles</vt:lpstr>
      <vt:lpstr>'5d１歳６か月児'!Print_Titles</vt:lpstr>
      <vt:lpstr>'5e３歳児'!Print_Titles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2026-01-09T00:47:52Z</cp:lastPrinted>
  <dcterms:created xsi:type="dcterms:W3CDTF">2003-03-10T07:02:26Z</dcterms:created>
  <dcterms:modified xsi:type="dcterms:W3CDTF">2026-01-09T00:51:41Z</dcterms:modified>
</cp:coreProperties>
</file>