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4A79AEDC-49F8-47D8-8763-492C9F5A432D}" xr6:coauthVersionLast="47" xr6:coauthVersionMax="47" xr10:uidLastSave="{00000000-0000-0000-0000-000000000000}"/>
  <bookViews>
    <workbookView xWindow="-120" yWindow="-16320" windowWidth="29040" windowHeight="16440" tabRatio="804" xr2:uid="{00000000-000D-0000-FFFF-FFFF00000000}"/>
  </bookViews>
  <sheets>
    <sheet name="1母子" sheetId="21" r:id="rId1"/>
    <sheet name="2特定疾患 " sheetId="22" r:id="rId2"/>
    <sheet name="3a特定医療費" sheetId="28" r:id="rId3"/>
    <sheet name="3b小児慢性" sheetId="27" r:id="rId4"/>
    <sheet name="456精神更生心身障害" sheetId="14" r:id="rId5"/>
    <sheet name="789老人ひとり親" sheetId="1" r:id="rId6"/>
    <sheet name="10不妊治療費" sheetId="29" r:id="rId7"/>
  </sheets>
  <definedNames>
    <definedName name="_xlnm.Print_Area" localSheetId="6">'10不妊治療費'!$A$1:$F$20</definedName>
    <definedName name="_xlnm.Print_Area" localSheetId="0">'1母子'!$A$1:$K$34</definedName>
    <definedName name="_xlnm.Print_Area" localSheetId="1">'2特定疾患 '!$A$1:$M$16</definedName>
    <definedName name="_xlnm.Print_Area" localSheetId="2">'3a特定医療費'!$A:$L</definedName>
    <definedName name="_xlnm.Print_Area" localSheetId="3">'3b小児慢性'!$A$1:$K$42</definedName>
    <definedName name="_xlnm.Print_Titles" localSheetId="1">'2特定疾患 '!$4:$5</definedName>
    <definedName name="_xlnm.Print_Titles" localSheetId="2">'3a特定医療費'!$4:$5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4" l="1"/>
  <c r="H19" i="14"/>
  <c r="H23" i="21" l="1"/>
  <c r="F23" i="21"/>
  <c r="H9" i="21" l="1"/>
  <c r="C17" i="21" l="1"/>
  <c r="C9" i="21" l="1"/>
  <c r="G6" i="22" l="1"/>
  <c r="G7" i="22"/>
  <c r="G8" i="22"/>
  <c r="G9" i="22"/>
  <c r="G10" i="22"/>
  <c r="G11" i="22"/>
  <c r="F6" i="28"/>
  <c r="F7"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46" i="28"/>
  <c r="F147" i="28"/>
  <c r="F148" i="28"/>
  <c r="F149" i="28"/>
  <c r="F150" i="28"/>
  <c r="F151" i="28"/>
  <c r="F152" i="28"/>
  <c r="F153" i="28"/>
  <c r="F154" i="28"/>
  <c r="F155" i="28"/>
  <c r="F156" i="28"/>
  <c r="F157" i="28"/>
  <c r="F158" i="28"/>
  <c r="F159" i="28"/>
  <c r="F160" i="28"/>
  <c r="F161" i="28"/>
  <c r="F162" i="28"/>
  <c r="F163" i="28"/>
  <c r="F164" i="28"/>
  <c r="F165" i="28"/>
  <c r="F166" i="28"/>
  <c r="F167" i="28"/>
  <c r="F168" i="28"/>
  <c r="F169" i="28"/>
  <c r="F170" i="28"/>
  <c r="F171" i="28"/>
  <c r="F172" i="28"/>
  <c r="F173" i="28"/>
  <c r="F174" i="28"/>
  <c r="F175" i="28"/>
  <c r="F176" i="28"/>
  <c r="F177" i="28"/>
  <c r="F178" i="28"/>
  <c r="F179" i="28"/>
  <c r="F180" i="28"/>
  <c r="F181" i="28"/>
  <c r="F182" i="28"/>
  <c r="F183" i="28"/>
  <c r="F184" i="28"/>
  <c r="F185" i="28"/>
  <c r="F186" i="28"/>
  <c r="F187" i="28"/>
  <c r="F188" i="28"/>
  <c r="F189" i="28"/>
  <c r="F190" i="28"/>
  <c r="F191" i="28"/>
  <c r="F192" i="28"/>
  <c r="F193" i="28"/>
  <c r="F194" i="28"/>
  <c r="F195" i="28"/>
  <c r="F196" i="28"/>
  <c r="F197" i="28"/>
  <c r="F198" i="28"/>
  <c r="F199" i="28"/>
  <c r="F200" i="28"/>
  <c r="F201" i="28"/>
  <c r="F202" i="28"/>
  <c r="F203" i="28"/>
  <c r="F204" i="28"/>
  <c r="F205" i="28"/>
  <c r="F206" i="28"/>
  <c r="F207" i="28"/>
  <c r="F208" i="28"/>
  <c r="F209" i="28"/>
  <c r="F210" i="28"/>
  <c r="F211" i="28"/>
  <c r="F212" i="28"/>
  <c r="F213" i="28"/>
  <c r="F214" i="28"/>
  <c r="F215" i="28"/>
  <c r="F216" i="28"/>
  <c r="F217" i="28"/>
  <c r="F218" i="28"/>
  <c r="F219" i="28"/>
  <c r="F220" i="28"/>
  <c r="F221" i="28"/>
  <c r="F222" i="28"/>
  <c r="F223" i="28"/>
  <c r="F224" i="28"/>
  <c r="F225" i="28"/>
  <c r="F226" i="28"/>
  <c r="F227" i="28"/>
  <c r="F228" i="28"/>
  <c r="F229" i="28"/>
  <c r="F230" i="28"/>
  <c r="F231" i="28"/>
  <c r="F232" i="28"/>
  <c r="F233" i="28"/>
  <c r="F234" i="28"/>
  <c r="F235" i="28"/>
  <c r="F236" i="28"/>
  <c r="F237" i="28"/>
  <c r="F238" i="28"/>
  <c r="F239" i="28"/>
  <c r="F240" i="28"/>
  <c r="F241" i="28"/>
  <c r="F242" i="28"/>
  <c r="F243" i="28"/>
  <c r="F244" i="28"/>
  <c r="F245" i="28"/>
  <c r="F246" i="28"/>
  <c r="F247" i="28"/>
  <c r="F248" i="28"/>
  <c r="F249" i="28"/>
  <c r="F250" i="28"/>
  <c r="F251" i="28"/>
  <c r="F252" i="28"/>
  <c r="F253" i="28"/>
  <c r="F254" i="28"/>
  <c r="F255" i="28"/>
  <c r="F256" i="28"/>
  <c r="F257" i="28"/>
  <c r="F258" i="28"/>
  <c r="F259" i="28"/>
  <c r="F260" i="28"/>
  <c r="F261" i="28"/>
  <c r="F262" i="28"/>
  <c r="F263" i="28"/>
  <c r="F264" i="28"/>
  <c r="F265" i="28"/>
  <c r="F266" i="28"/>
  <c r="F267" i="28"/>
  <c r="F268" i="28"/>
  <c r="F269" i="28"/>
  <c r="F270" i="28"/>
  <c r="F271" i="28"/>
  <c r="F272" i="28"/>
  <c r="F273" i="28"/>
  <c r="F274" i="28"/>
  <c r="F275" i="28"/>
  <c r="F276" i="28"/>
  <c r="F277" i="28"/>
  <c r="F278" i="28"/>
  <c r="F279" i="28"/>
  <c r="F280" i="28"/>
  <c r="F281" i="28"/>
  <c r="F282" i="28"/>
  <c r="F283" i="28"/>
  <c r="F284" i="28"/>
  <c r="F285" i="28"/>
  <c r="F286" i="28"/>
  <c r="F287" i="28"/>
  <c r="F288" i="28"/>
  <c r="F289" i="28"/>
  <c r="F290" i="28"/>
  <c r="F291" i="28"/>
  <c r="F292" i="28"/>
  <c r="F293" i="28"/>
  <c r="F294" i="28"/>
  <c r="F295" i="28"/>
  <c r="F296" i="28"/>
  <c r="F297" i="28"/>
  <c r="F298" i="28"/>
  <c r="F299" i="28"/>
  <c r="F300" i="28"/>
  <c r="F301" i="28"/>
  <c r="F302" i="28"/>
  <c r="F303" i="28"/>
  <c r="F304" i="28"/>
  <c r="F305" i="28"/>
  <c r="F306" i="28"/>
  <c r="F307" i="28"/>
  <c r="F308" i="28"/>
  <c r="F309" i="28"/>
  <c r="F310" i="28"/>
  <c r="F311" i="28"/>
  <c r="F312" i="28"/>
  <c r="F313" i="28"/>
  <c r="F314" i="28"/>
  <c r="F315" i="28"/>
  <c r="F316" i="28"/>
  <c r="F317" i="28"/>
  <c r="F318" i="28"/>
  <c r="F319" i="28"/>
  <c r="F320" i="28"/>
  <c r="F321" i="28"/>
  <c r="F322" i="28"/>
  <c r="F323" i="28"/>
  <c r="F324" i="28"/>
  <c r="F325" i="28"/>
  <c r="F326" i="28"/>
  <c r="F327" i="28"/>
  <c r="F328" i="28"/>
  <c r="F329" i="28"/>
  <c r="F330" i="28"/>
  <c r="F331" i="28"/>
  <c r="F332" i="28"/>
  <c r="F333" i="28"/>
  <c r="F334" i="28"/>
  <c r="F335" i="28"/>
  <c r="F336" i="28"/>
  <c r="F337" i="28"/>
  <c r="F338" i="28"/>
  <c r="F339" i="28"/>
  <c r="F340" i="28"/>
  <c r="F341" i="28"/>
  <c r="F342" i="28"/>
  <c r="F343" i="28"/>
  <c r="F344" i="28"/>
  <c r="F345" i="28"/>
  <c r="F346" i="28"/>
  <c r="F347" i="28"/>
  <c r="F348" i="28"/>
  <c r="F349" i="28"/>
  <c r="F350" i="28"/>
  <c r="F351" i="28"/>
  <c r="F352" i="28"/>
  <c r="F353" i="28"/>
  <c r="F354" i="28"/>
  <c r="F355" i="28"/>
  <c r="F356" i="28"/>
  <c r="F357" i="28"/>
  <c r="F358" i="28"/>
  <c r="F359" i="28"/>
  <c r="F360" i="28"/>
  <c r="F361" i="28"/>
  <c r="F362" i="28"/>
  <c r="F363" i="28"/>
  <c r="F364" i="28"/>
  <c r="F365" i="28"/>
  <c r="F366" i="28"/>
  <c r="F367" i="28"/>
  <c r="F368" i="28"/>
  <c r="F369" i="28"/>
  <c r="F370" i="28"/>
  <c r="F371" i="28"/>
  <c r="F372" i="28"/>
  <c r="F373" i="28"/>
  <c r="F374" i="28"/>
  <c r="F375" i="28"/>
  <c r="F376" i="28"/>
  <c r="F377" i="28"/>
  <c r="F378" i="28"/>
  <c r="F379" i="28"/>
  <c r="F380" i="28"/>
  <c r="F381" i="28"/>
  <c r="F382" i="28"/>
  <c r="F383" i="28"/>
  <c r="F384" i="28"/>
  <c r="F385" i="28"/>
  <c r="F386" i="28"/>
  <c r="F387" i="28"/>
  <c r="F388" i="28"/>
  <c r="F389" i="28"/>
  <c r="F390" i="28"/>
  <c r="F391" i="28"/>
  <c r="F392" i="28"/>
  <c r="F393" i="28"/>
  <c r="F394" i="28"/>
  <c r="F395" i="28"/>
  <c r="F396" i="28"/>
  <c r="F397" i="28"/>
  <c r="F398" i="28"/>
  <c r="F399" i="28"/>
  <c r="F400" i="28"/>
  <c r="F401" i="28"/>
  <c r="F402" i="28"/>
  <c r="F403" i="28"/>
  <c r="F404" i="28"/>
  <c r="F405" i="28"/>
  <c r="F406" i="28"/>
  <c r="F407" i="28"/>
  <c r="F408" i="28"/>
  <c r="F409" i="28"/>
  <c r="F410" i="28"/>
  <c r="F411" i="28"/>
  <c r="F412" i="28"/>
  <c r="F413" i="28"/>
  <c r="F414" i="28"/>
  <c r="F415" i="28"/>
  <c r="F416" i="28"/>
  <c r="F417" i="28"/>
  <c r="F418" i="28"/>
  <c r="F419" i="28"/>
  <c r="F420" i="28"/>
  <c r="F421" i="28"/>
  <c r="F422" i="28"/>
  <c r="F423" i="28"/>
  <c r="F424" i="28"/>
  <c r="F425" i="28"/>
  <c r="F426" i="28"/>
  <c r="F427" i="28"/>
  <c r="F428" i="28"/>
  <c r="F429" i="28"/>
  <c r="F430" i="28"/>
  <c r="F431" i="28"/>
  <c r="F432" i="28"/>
  <c r="F433" i="28"/>
  <c r="F434" i="28"/>
  <c r="F435" i="28"/>
  <c r="F436" i="28"/>
  <c r="F437" i="28"/>
  <c r="F438" i="28"/>
  <c r="F439" i="28"/>
  <c r="F440" i="28"/>
  <c r="F441" i="28"/>
  <c r="F442" i="28"/>
  <c r="F443" i="28"/>
  <c r="F444" i="28"/>
  <c r="F445" i="28"/>
  <c r="F446" i="28"/>
  <c r="F447" i="28"/>
  <c r="F448" i="28"/>
  <c r="F449" i="28"/>
  <c r="F450" i="28"/>
  <c r="F451" i="28"/>
  <c r="F452" i="28"/>
  <c r="F453" i="28"/>
  <c r="F454" i="28"/>
  <c r="F455" i="28"/>
  <c r="F456" i="28"/>
  <c r="F457" i="28"/>
  <c r="F458" i="28"/>
  <c r="F459" i="28"/>
  <c r="F460" i="28"/>
  <c r="F461" i="28"/>
  <c r="F462" i="28"/>
  <c r="F463" i="28"/>
  <c r="F464" i="28"/>
  <c r="F465" i="28"/>
  <c r="F466" i="28"/>
  <c r="F467" i="28"/>
  <c r="F468" i="28"/>
  <c r="F469" i="28"/>
  <c r="F470" i="28"/>
  <c r="F471" i="28"/>
  <c r="F472" i="28"/>
  <c r="F473" i="28"/>
  <c r="F474" i="28"/>
  <c r="F475" i="28"/>
  <c r="F476" i="28"/>
  <c r="F477" i="28"/>
  <c r="F478" i="28"/>
  <c r="F479" i="28"/>
  <c r="F480" i="28"/>
  <c r="F481" i="28"/>
  <c r="F482" i="28"/>
  <c r="F483" i="28"/>
  <c r="F484" i="28"/>
  <c r="F485" i="28"/>
  <c r="F486" i="28"/>
  <c r="F487" i="28"/>
  <c r="F488" i="28"/>
  <c r="F489" i="28"/>
  <c r="F490" i="28"/>
  <c r="F491" i="28"/>
  <c r="F492" i="28"/>
  <c r="F493" i="28"/>
  <c r="F494" i="28"/>
  <c r="F495" i="28"/>
  <c r="F496" i="28"/>
  <c r="F497" i="28"/>
  <c r="F498" i="28"/>
  <c r="F499" i="28"/>
  <c r="F500" i="28"/>
  <c r="F501" i="28"/>
  <c r="F502" i="28"/>
  <c r="F503" i="28"/>
  <c r="F504" i="28"/>
  <c r="F505" i="28"/>
  <c r="F506" i="28"/>
  <c r="F507" i="28"/>
  <c r="F508" i="28"/>
  <c r="F509" i="28"/>
  <c r="F510" i="28"/>
  <c r="F511" i="28"/>
  <c r="F512" i="28"/>
  <c r="F513" i="28"/>
  <c r="F514" i="28"/>
  <c r="F515" i="28"/>
  <c r="F516" i="28"/>
  <c r="F517" i="28"/>
  <c r="F518" i="28"/>
  <c r="F519" i="28"/>
  <c r="F520" i="28"/>
  <c r="F521" i="28"/>
  <c r="F522" i="28"/>
  <c r="F523" i="28"/>
  <c r="F524" i="28"/>
  <c r="F525" i="28"/>
  <c r="F526" i="28"/>
  <c r="F527" i="28"/>
  <c r="F528" i="28"/>
  <c r="F529" i="28"/>
  <c r="F530" i="28"/>
  <c r="F531" i="28"/>
  <c r="F532" i="28"/>
  <c r="F533" i="28"/>
  <c r="F534" i="28"/>
  <c r="F535" i="28"/>
  <c r="F536" i="28"/>
  <c r="F537" i="28"/>
  <c r="F538" i="28"/>
  <c r="F539" i="28"/>
  <c r="F540" i="28"/>
  <c r="F541" i="28"/>
  <c r="F542" i="28"/>
  <c r="F543" i="28"/>
  <c r="F544" i="28"/>
  <c r="F545" i="28"/>
  <c r="F546" i="28"/>
  <c r="F547" i="28"/>
  <c r="F548" i="28"/>
  <c r="F549" i="28"/>
  <c r="F550" i="28"/>
  <c r="F551" i="28"/>
  <c r="F552" i="28"/>
  <c r="F553" i="28"/>
  <c r="F554" i="28"/>
  <c r="F555" i="28"/>
  <c r="F556" i="28"/>
  <c r="F557" i="28"/>
  <c r="F558" i="28"/>
  <c r="F559" i="28"/>
  <c r="F560" i="28"/>
  <c r="F561" i="28"/>
  <c r="F562" i="28"/>
  <c r="F563" i="28"/>
  <c r="F564" i="28"/>
  <c r="F565" i="28"/>
  <c r="F566" i="28"/>
  <c r="F567" i="28"/>
  <c r="F568" i="28"/>
  <c r="F569" i="28"/>
  <c r="F570" i="28"/>
  <c r="F571" i="28"/>
  <c r="F572" i="28"/>
  <c r="F573" i="28"/>
  <c r="F574" i="28"/>
  <c r="F575" i="28"/>
  <c r="F576" i="28"/>
  <c r="F577" i="28"/>
  <c r="F578" i="28"/>
  <c r="F579" i="28"/>
  <c r="F580" i="28"/>
  <c r="F581" i="28"/>
  <c r="F582" i="28"/>
  <c r="F583" i="28"/>
  <c r="F584" i="28"/>
  <c r="F585" i="28"/>
  <c r="F586" i="28"/>
  <c r="F587" i="28"/>
  <c r="F588" i="28"/>
  <c r="F589" i="28"/>
  <c r="F590" i="28"/>
  <c r="F591" i="28"/>
  <c r="F592" i="28"/>
  <c r="F593" i="28"/>
  <c r="F594" i="28"/>
  <c r="F595" i="28"/>
  <c r="F596" i="28"/>
  <c r="F597" i="28"/>
  <c r="F598" i="28"/>
  <c r="F599" i="28"/>
  <c r="F600" i="28"/>
  <c r="F601" i="28"/>
  <c r="F602" i="28"/>
  <c r="F603" i="28"/>
  <c r="F604" i="28"/>
  <c r="F605" i="28"/>
  <c r="F606" i="28"/>
  <c r="F607" i="28"/>
  <c r="F608" i="28"/>
  <c r="F609" i="28"/>
  <c r="F610" i="28"/>
  <c r="F611" i="28"/>
  <c r="F612" i="28"/>
  <c r="F613" i="28"/>
  <c r="F614" i="28"/>
  <c r="F615" i="28"/>
  <c r="F616" i="28"/>
  <c r="F617" i="28"/>
  <c r="F618" i="28"/>
  <c r="F619" i="28"/>
  <c r="F620" i="28"/>
  <c r="F621" i="28"/>
  <c r="F622" i="28"/>
  <c r="F623" i="28"/>
  <c r="F624" i="28"/>
  <c r="F625" i="28"/>
  <c r="F626" i="28"/>
  <c r="F627" i="28"/>
  <c r="F628" i="28"/>
  <c r="F629" i="28"/>
  <c r="F630" i="28"/>
  <c r="F631" i="28"/>
  <c r="F632" i="28"/>
  <c r="F633" i="28"/>
  <c r="F634" i="28"/>
  <c r="F635" i="28"/>
  <c r="F636" i="28"/>
  <c r="F637" i="28"/>
  <c r="F638" i="28"/>
  <c r="F639" i="28"/>
  <c r="F640" i="28"/>
  <c r="F641" i="28"/>
  <c r="F642" i="28"/>
  <c r="F643" i="28"/>
  <c r="F644" i="28"/>
  <c r="F645" i="28"/>
  <c r="F646" i="28"/>
  <c r="F647" i="28"/>
  <c r="F648" i="28"/>
  <c r="F649" i="28"/>
  <c r="F650" i="28"/>
  <c r="F651" i="28"/>
  <c r="F652" i="28"/>
  <c r="F653" i="28"/>
  <c r="F654" i="28"/>
  <c r="F655" i="28"/>
  <c r="F656" i="28"/>
  <c r="F657" i="28"/>
  <c r="F658" i="28"/>
  <c r="F659" i="28"/>
  <c r="F660" i="28"/>
  <c r="F661" i="28"/>
  <c r="F662" i="28"/>
  <c r="F663" i="28"/>
  <c r="F664" i="28"/>
  <c r="F665" i="28"/>
  <c r="F666" i="28"/>
  <c r="F667" i="28"/>
  <c r="F668" i="28"/>
  <c r="F669" i="28"/>
  <c r="F670" i="28"/>
  <c r="F671" i="28"/>
  <c r="F672" i="28"/>
  <c r="F673" i="28"/>
  <c r="F674" i="28"/>
  <c r="F675" i="28"/>
  <c r="F676" i="28"/>
  <c r="F677" i="28"/>
  <c r="F678" i="28"/>
  <c r="F679" i="28"/>
  <c r="F680" i="28"/>
  <c r="F681" i="28"/>
  <c r="D39" i="27"/>
  <c r="D40" i="27"/>
  <c r="K40" i="27" l="1"/>
  <c r="J40" i="27"/>
  <c r="I40" i="27"/>
  <c r="H40" i="27"/>
  <c r="G40" i="27"/>
  <c r="F40" i="27"/>
  <c r="K39" i="27"/>
  <c r="J39" i="27"/>
  <c r="I39" i="27"/>
  <c r="H39" i="27"/>
  <c r="G39" i="27"/>
  <c r="F39" i="27"/>
  <c r="E38" i="27"/>
  <c r="E37" i="27"/>
  <c r="E36" i="27"/>
  <c r="E35" i="27"/>
  <c r="E34" i="27"/>
  <c r="E33" i="27"/>
  <c r="E32" i="27"/>
  <c r="E31" i="27"/>
  <c r="E30" i="27"/>
  <c r="E29" i="27"/>
  <c r="E28" i="27"/>
  <c r="E27" i="27"/>
  <c r="E26" i="27"/>
  <c r="E25" i="27"/>
  <c r="E24" i="27"/>
  <c r="E23" i="27"/>
  <c r="E22" i="27"/>
  <c r="E21" i="27"/>
  <c r="E20" i="27"/>
  <c r="E19" i="27"/>
  <c r="E18" i="27"/>
  <c r="E17" i="27"/>
  <c r="E16" i="27"/>
  <c r="E15" i="27"/>
  <c r="E14" i="27"/>
  <c r="E13" i="27"/>
  <c r="E12" i="27"/>
  <c r="E11" i="27"/>
  <c r="E10" i="27"/>
  <c r="E9" i="27"/>
  <c r="E8" i="27"/>
  <c r="E7" i="27"/>
  <c r="L682" i="28"/>
  <c r="K682" i="28"/>
  <c r="J682" i="28"/>
  <c r="I682" i="28"/>
  <c r="H682" i="28"/>
  <c r="G682" i="28"/>
  <c r="E682" i="28"/>
  <c r="F683" i="28" s="1"/>
  <c r="M12" i="22"/>
  <c r="L12" i="22"/>
  <c r="K12" i="22"/>
  <c r="J12" i="22"/>
  <c r="I12" i="22"/>
  <c r="H12" i="22"/>
  <c r="F12" i="22"/>
  <c r="G13" i="22" s="1"/>
  <c r="E12" i="22"/>
  <c r="F13" i="22" s="1"/>
  <c r="F14" i="22" l="1"/>
  <c r="E14" i="22"/>
  <c r="F682" i="28"/>
  <c r="F684" i="28" s="1"/>
  <c r="G12" i="22"/>
  <c r="G14" i="22" s="1"/>
  <c r="E39" i="27"/>
  <c r="E40" i="27"/>
</calcChain>
</file>

<file path=xl/sharedStrings.xml><?xml version="1.0" encoding="utf-8"?>
<sst xmlns="http://schemas.openxmlformats.org/spreadsheetml/2006/main" count="1290" uniqueCount="576">
  <si>
    <t>区分</t>
    <rPh sb="0" eb="2">
      <t>クブン</t>
    </rPh>
    <phoneticPr fontId="2"/>
  </si>
  <si>
    <t>区　　　分</t>
  </si>
  <si>
    <t>計</t>
  </si>
  <si>
    <t>総数</t>
    <rPh sb="0" eb="2">
      <t>ソウスウ</t>
    </rPh>
    <phoneticPr fontId="2"/>
  </si>
  <si>
    <t>肢体
不自由</t>
    <rPh sb="0" eb="2">
      <t>シタイ</t>
    </rPh>
    <rPh sb="3" eb="6">
      <t>フジユウ</t>
    </rPh>
    <phoneticPr fontId="2"/>
  </si>
  <si>
    <t>視覚
障害</t>
    <rPh sb="0" eb="2">
      <t>シカク</t>
    </rPh>
    <rPh sb="3" eb="5">
      <t>ショウガイ</t>
    </rPh>
    <phoneticPr fontId="2"/>
  </si>
  <si>
    <t>聴覚
障害</t>
    <rPh sb="0" eb="2">
      <t>チョウカク</t>
    </rPh>
    <rPh sb="3" eb="5">
      <t>ショウガイ</t>
    </rPh>
    <phoneticPr fontId="2"/>
  </si>
  <si>
    <t>音声
言語
障害</t>
    <rPh sb="0" eb="2">
      <t>オンセイ</t>
    </rPh>
    <rPh sb="3" eb="5">
      <t>ゲンゴ</t>
    </rPh>
    <rPh sb="6" eb="8">
      <t>ショウガイ</t>
    </rPh>
    <phoneticPr fontId="2"/>
  </si>
  <si>
    <t>心臓
障害</t>
    <rPh sb="0" eb="2">
      <t>シンゾウ</t>
    </rPh>
    <rPh sb="3" eb="5">
      <t>ショウガイ</t>
    </rPh>
    <phoneticPr fontId="2"/>
  </si>
  <si>
    <t>腎臓
障害</t>
    <rPh sb="0" eb="2">
      <t>ジンゾウ</t>
    </rPh>
    <rPh sb="3" eb="5">
      <t>ショウガイ</t>
    </rPh>
    <phoneticPr fontId="2"/>
  </si>
  <si>
    <t>ヒト免疫不全
ウイルスによる
免疫機能障害</t>
    <rPh sb="2" eb="4">
      <t>メンエキ</t>
    </rPh>
    <rPh sb="4" eb="6">
      <t>フゼン</t>
    </rPh>
    <rPh sb="15" eb="17">
      <t>メンエキ</t>
    </rPh>
    <rPh sb="17" eb="19">
      <t>キノウ</t>
    </rPh>
    <rPh sb="19" eb="21">
      <t>ショウガイ</t>
    </rPh>
    <phoneticPr fontId="2"/>
  </si>
  <si>
    <t>６歳の未就学児</t>
    <rPh sb="3" eb="6">
      <t>ミシュウガク</t>
    </rPh>
    <phoneticPr fontId="2"/>
  </si>
  <si>
    <t>疾患名</t>
    <rPh sb="0" eb="2">
      <t>シッカン</t>
    </rPh>
    <rPh sb="2" eb="3">
      <t>メイ</t>
    </rPh>
    <phoneticPr fontId="2"/>
  </si>
  <si>
    <t>男</t>
    <rPh sb="0" eb="1">
      <t>オトコ</t>
    </rPh>
    <phoneticPr fontId="2"/>
  </si>
  <si>
    <t>女</t>
    <rPh sb="0" eb="1">
      <t>オンナ</t>
    </rPh>
    <phoneticPr fontId="2"/>
  </si>
  <si>
    <t>重症急性膵炎</t>
    <rPh sb="0" eb="2">
      <t>ジュウショウ</t>
    </rPh>
    <rPh sb="2" eb="4">
      <t>キュウセイ</t>
    </rPh>
    <rPh sb="4" eb="6">
      <t>スイエン</t>
    </rPh>
    <phoneticPr fontId="2"/>
  </si>
  <si>
    <t>計</t>
    <rPh sb="0" eb="1">
      <t>ケイ</t>
    </rPh>
    <phoneticPr fontId="2"/>
  </si>
  <si>
    <t>前年計</t>
    <rPh sb="0" eb="2">
      <t>ゼンネン</t>
    </rPh>
    <rPh sb="2" eb="3">
      <t>ケイ</t>
    </rPh>
    <phoneticPr fontId="2"/>
  </si>
  <si>
    <t>対前年度伸率</t>
    <rPh sb="0" eb="1">
      <t>タイ</t>
    </rPh>
    <rPh sb="1" eb="4">
      <t>ゼンネンド</t>
    </rPh>
    <rPh sb="4" eb="5">
      <t>ノ</t>
    </rPh>
    <rPh sb="5" eb="6">
      <t>リツ</t>
    </rPh>
    <phoneticPr fontId="2"/>
  </si>
  <si>
    <t>区      分</t>
    <rPh sb="0" eb="1">
      <t>ク</t>
    </rPh>
    <rPh sb="7" eb="8">
      <t>ブン</t>
    </rPh>
    <phoneticPr fontId="2"/>
  </si>
  <si>
    <t>0歳</t>
    <rPh sb="1" eb="2">
      <t>サイ</t>
    </rPh>
    <phoneticPr fontId="2"/>
  </si>
  <si>
    <t>悪性新生物</t>
    <rPh sb="0" eb="2">
      <t>アクセイ</t>
    </rPh>
    <rPh sb="2" eb="5">
      <t>シンセイブツ</t>
    </rPh>
    <phoneticPr fontId="2"/>
  </si>
  <si>
    <t>慢性腎疾患</t>
    <rPh sb="0" eb="2">
      <t>マンセイ</t>
    </rPh>
    <rPh sb="2" eb="3">
      <t>ジン</t>
    </rPh>
    <rPh sb="3" eb="5">
      <t>シッカン</t>
    </rPh>
    <phoneticPr fontId="2"/>
  </si>
  <si>
    <t>慢性心疾患</t>
    <rPh sb="0" eb="2">
      <t>マンセイ</t>
    </rPh>
    <rPh sb="2" eb="3">
      <t>シン</t>
    </rPh>
    <rPh sb="3" eb="5">
      <t>シッカン</t>
    </rPh>
    <phoneticPr fontId="2"/>
  </si>
  <si>
    <t>内分泌疾患</t>
    <rPh sb="0" eb="3">
      <t>ナイブンピツ</t>
    </rPh>
    <rPh sb="3" eb="5">
      <t>シッカン</t>
    </rPh>
    <phoneticPr fontId="2"/>
  </si>
  <si>
    <t>膠 原 病</t>
    <rPh sb="0" eb="1">
      <t>ニカワ</t>
    </rPh>
    <rPh sb="2" eb="3">
      <t>ハラ</t>
    </rPh>
    <rPh sb="4" eb="5">
      <t>ヤマイ</t>
    </rPh>
    <phoneticPr fontId="2"/>
  </si>
  <si>
    <t>糖 尿 病</t>
    <rPh sb="0" eb="1">
      <t>トウ</t>
    </rPh>
    <rPh sb="2" eb="3">
      <t>ニョウ</t>
    </rPh>
    <rPh sb="4" eb="5">
      <t>ヤマイ</t>
    </rPh>
    <phoneticPr fontId="2"/>
  </si>
  <si>
    <t>総      数</t>
    <rPh sb="0" eb="1">
      <t>フサ</t>
    </rPh>
    <rPh sb="7" eb="8">
      <t>カズ</t>
    </rPh>
    <phoneticPr fontId="2"/>
  </si>
  <si>
    <t>番
号</t>
    <rPh sb="0" eb="1">
      <t>バン</t>
    </rPh>
    <rPh sb="2" eb="3">
      <t>ゴウ</t>
    </rPh>
    <phoneticPr fontId="2"/>
  </si>
  <si>
    <t>性
別</t>
    <rPh sb="0" eb="1">
      <t>セイ</t>
    </rPh>
    <rPh sb="2" eb="3">
      <t>ベツ</t>
    </rPh>
    <phoneticPr fontId="2"/>
  </si>
  <si>
    <t>難治性の肝炎のうち
劇症肝炎</t>
    <rPh sb="0" eb="2">
      <t>ナンジ</t>
    </rPh>
    <rPh sb="2" eb="3">
      <t>セイ</t>
    </rPh>
    <rPh sb="4" eb="6">
      <t>カンエン</t>
    </rPh>
    <rPh sb="10" eb="12">
      <t>ゲキショウ</t>
    </rPh>
    <rPh sb="12" eb="14">
      <t>カンエン</t>
    </rPh>
    <phoneticPr fontId="2"/>
  </si>
  <si>
    <t>　対象医療</t>
    <rPh sb="3" eb="5">
      <t>イリョウ</t>
    </rPh>
    <phoneticPr fontId="2"/>
  </si>
  <si>
    <t>制度の開始</t>
    <rPh sb="0" eb="2">
      <t>セイド</t>
    </rPh>
    <rPh sb="3" eb="5">
      <t>カイシ</t>
    </rPh>
    <phoneticPr fontId="2"/>
  </si>
  <si>
    <t>　対象者</t>
    <rPh sb="1" eb="4">
      <t>タイショウシャ</t>
    </rPh>
    <phoneticPr fontId="2"/>
  </si>
  <si>
    <t>　所得制限</t>
    <rPh sb="1" eb="3">
      <t>ショトク</t>
    </rPh>
    <rPh sb="3" eb="5">
      <t>セイゲン</t>
    </rPh>
    <phoneticPr fontId="2"/>
  </si>
  <si>
    <t>　制度開始</t>
    <rPh sb="1" eb="3">
      <t>セイド</t>
    </rPh>
    <rPh sb="3" eb="5">
      <t>カイシ</t>
    </rPh>
    <phoneticPr fontId="2"/>
  </si>
  <si>
    <t>先天性代謝異常</t>
    <rPh sb="0" eb="1">
      <t>サキ</t>
    </rPh>
    <rPh sb="1" eb="2">
      <t>テン</t>
    </rPh>
    <rPh sb="2" eb="3">
      <t>セイ</t>
    </rPh>
    <rPh sb="3" eb="4">
      <t>ダイ</t>
    </rPh>
    <rPh sb="4" eb="5">
      <t>アヤマ</t>
    </rPh>
    <rPh sb="5" eb="6">
      <t>イ</t>
    </rPh>
    <rPh sb="6" eb="7">
      <t>ツネ</t>
    </rPh>
    <phoneticPr fontId="2"/>
  </si>
  <si>
    <t>　助成額</t>
    <rPh sb="1" eb="4">
      <t>ジョセイガク</t>
    </rPh>
    <phoneticPr fontId="2"/>
  </si>
  <si>
    <t>　助成件数</t>
    <rPh sb="1" eb="3">
      <t>ジョセイ</t>
    </rPh>
    <rPh sb="3" eb="5">
      <t>ケンスウ</t>
    </rPh>
    <phoneticPr fontId="2"/>
  </si>
  <si>
    <t>　助成対象</t>
    <rPh sb="3" eb="5">
      <t>タイショウ</t>
    </rPh>
    <phoneticPr fontId="2"/>
  </si>
  <si>
    <t>医療区分</t>
    <rPh sb="0" eb="2">
      <t>イリョウ</t>
    </rPh>
    <rPh sb="2" eb="4">
      <t>クブン</t>
    </rPh>
    <phoneticPr fontId="2"/>
  </si>
  <si>
    <t>給付額</t>
  </si>
  <si>
    <t>円</t>
    <rPh sb="0" eb="1">
      <t>エン</t>
    </rPh>
    <phoneticPr fontId="2"/>
  </si>
  <si>
    <t>心臓</t>
    <rPh sb="0" eb="2">
      <t>シンゾウ</t>
    </rPh>
    <phoneticPr fontId="2"/>
  </si>
  <si>
    <t>冠動脈バイパス術等</t>
    <rPh sb="0" eb="3">
      <t>カンドウミャク</t>
    </rPh>
    <rPh sb="7" eb="8">
      <t>ジュツ</t>
    </rPh>
    <rPh sb="8" eb="9">
      <t>トウ</t>
    </rPh>
    <phoneticPr fontId="2"/>
  </si>
  <si>
    <t>腎臓</t>
    <rPh sb="0" eb="2">
      <t>ジンゾウ</t>
    </rPh>
    <phoneticPr fontId="2"/>
  </si>
  <si>
    <t>血液透析等</t>
    <rPh sb="0" eb="2">
      <t>ケツエキ</t>
    </rPh>
    <rPh sb="2" eb="4">
      <t>トウセキ</t>
    </rPh>
    <rPh sb="4" eb="5">
      <t>トウ</t>
    </rPh>
    <phoneticPr fontId="2"/>
  </si>
  <si>
    <t>自立支援医療</t>
    <rPh sb="0" eb="2">
      <t>ジリツ</t>
    </rPh>
    <rPh sb="2" eb="4">
      <t>シエン</t>
    </rPh>
    <rPh sb="4" eb="6">
      <t>イリョウ</t>
    </rPh>
    <phoneticPr fontId="2"/>
  </si>
  <si>
    <t>入院患者数※</t>
    <rPh sb="0" eb="2">
      <t>ニュウイン</t>
    </rPh>
    <rPh sb="2" eb="5">
      <t>カンジャスウ</t>
    </rPh>
    <phoneticPr fontId="2"/>
  </si>
  <si>
    <t>　次世代育成支援の一環として、配偶者間の不妊治療に要する費用の一部を助成することにより経済的負担の軽減を図る。</t>
    <rPh sb="1" eb="4">
      <t>ジセダイ</t>
    </rPh>
    <rPh sb="4" eb="6">
      <t>イクセイ</t>
    </rPh>
    <rPh sb="6" eb="8">
      <t>シエン</t>
    </rPh>
    <rPh sb="9" eb="11">
      <t>イッカン</t>
    </rPh>
    <rPh sb="15" eb="18">
      <t>ハイグウシャ</t>
    </rPh>
    <rPh sb="18" eb="19">
      <t>カン</t>
    </rPh>
    <rPh sb="20" eb="22">
      <t>フニン</t>
    </rPh>
    <rPh sb="22" eb="24">
      <t>チリョウ</t>
    </rPh>
    <rPh sb="25" eb="26">
      <t>ヨウ</t>
    </rPh>
    <rPh sb="28" eb="30">
      <t>ヒヨウ</t>
    </rPh>
    <rPh sb="31" eb="33">
      <t>イチブ</t>
    </rPh>
    <rPh sb="34" eb="36">
      <t>ジョセイ</t>
    </rPh>
    <rPh sb="43" eb="46">
      <t>ケイザイテキ</t>
    </rPh>
    <rPh sb="46" eb="48">
      <t>フタン</t>
    </rPh>
    <rPh sb="49" eb="51">
      <t>ケイゲン</t>
    </rPh>
    <rPh sb="52" eb="53">
      <t>ハカ</t>
    </rPh>
    <phoneticPr fontId="2"/>
  </si>
  <si>
    <t>　助成件数</t>
    <rPh sb="1" eb="3">
      <t>ジョセイ</t>
    </rPh>
    <rPh sb="3" eb="4">
      <t>ケン</t>
    </rPh>
    <rPh sb="4" eb="5">
      <t>スウ</t>
    </rPh>
    <phoneticPr fontId="2"/>
  </si>
  <si>
    <t>2-6　医療費助成等</t>
    <rPh sb="4" eb="7">
      <t>イリョウヒ</t>
    </rPh>
    <rPh sb="7" eb="9">
      <t>ジョセイ</t>
    </rPh>
    <rPh sb="9" eb="10">
      <t>トウ</t>
    </rPh>
    <phoneticPr fontId="2"/>
  </si>
  <si>
    <t>2-6-1　母子</t>
    <rPh sb="6" eb="8">
      <t>ボシ</t>
    </rPh>
    <phoneticPr fontId="2"/>
  </si>
  <si>
    <t>2-6-1-c　子育て支援医療費助成（子育て支援医療費助成に関する条例）</t>
    <rPh sb="8" eb="10">
      <t>コソダ</t>
    </rPh>
    <rPh sb="11" eb="13">
      <t>シエン</t>
    </rPh>
    <rPh sb="19" eb="21">
      <t>コソダ</t>
    </rPh>
    <rPh sb="22" eb="24">
      <t>シエン</t>
    </rPh>
    <phoneticPr fontId="2"/>
  </si>
  <si>
    <t>慢性呼吸器疾患</t>
    <rPh sb="0" eb="2">
      <t>マンセイ</t>
    </rPh>
    <rPh sb="2" eb="5">
      <t>コキュウキ</t>
    </rPh>
    <rPh sb="5" eb="7">
      <t>シッカン</t>
    </rPh>
    <phoneticPr fontId="2"/>
  </si>
  <si>
    <t>※市内に住所を有する精神障害者で県内の精神病床を有する病院に入院している者</t>
    <rPh sb="1" eb="3">
      <t>シナイ</t>
    </rPh>
    <rPh sb="4" eb="6">
      <t>ジュウショ</t>
    </rPh>
    <rPh sb="7" eb="8">
      <t>ユウ</t>
    </rPh>
    <rPh sb="10" eb="12">
      <t>セイシン</t>
    </rPh>
    <rPh sb="12" eb="15">
      <t>ショウガイシャ</t>
    </rPh>
    <rPh sb="16" eb="18">
      <t>ケンナイ</t>
    </rPh>
    <rPh sb="19" eb="21">
      <t>セイシン</t>
    </rPh>
    <rPh sb="21" eb="23">
      <t>ビョウショウ</t>
    </rPh>
    <rPh sb="24" eb="25">
      <t>ユウ</t>
    </rPh>
    <rPh sb="27" eb="29">
      <t>ビョウイン</t>
    </rPh>
    <rPh sb="30" eb="32">
      <t>ニュウイン</t>
    </rPh>
    <rPh sb="36" eb="37">
      <t>モノ</t>
    </rPh>
    <phoneticPr fontId="2"/>
  </si>
  <si>
    <t>受給延日数</t>
    <rPh sb="3" eb="4">
      <t>ヒ</t>
    </rPh>
    <phoneticPr fontId="2"/>
  </si>
  <si>
    <t>免疫</t>
    <rPh sb="0" eb="2">
      <t>メンエキ</t>
    </rPh>
    <phoneticPr fontId="2"/>
  </si>
  <si>
    <t>抗ＨＩＶ療法</t>
    <rPh sb="0" eb="1">
      <t>コウ</t>
    </rPh>
    <rPh sb="4" eb="6">
      <t>リョウホウ</t>
    </rPh>
    <phoneticPr fontId="2"/>
  </si>
  <si>
    <t>日</t>
    <rPh sb="0" eb="1">
      <t>ニチ</t>
    </rPh>
    <phoneticPr fontId="2"/>
  </si>
  <si>
    <t>医療保険による医療費の自己負担額</t>
    <rPh sb="0" eb="2">
      <t>イリョウ</t>
    </rPh>
    <rPh sb="2" eb="4">
      <t>ホケン</t>
    </rPh>
    <rPh sb="7" eb="10">
      <t>イリョウヒ</t>
    </rPh>
    <phoneticPr fontId="2"/>
  </si>
  <si>
    <t>　助成額</t>
    <rPh sb="1" eb="3">
      <t>ジョセイ</t>
    </rPh>
    <rPh sb="3" eb="4">
      <t>ガク</t>
    </rPh>
    <phoneticPr fontId="2"/>
  </si>
  <si>
    <t>小学１～３年生</t>
    <rPh sb="0" eb="2">
      <t>ショウガク</t>
    </rPh>
    <rPh sb="5" eb="7">
      <t>ネンセイ</t>
    </rPh>
    <phoneticPr fontId="2"/>
  </si>
  <si>
    <t>小学４～６年生</t>
    <rPh sb="0" eb="2">
      <t>ショウガク</t>
    </rPh>
    <rPh sb="5" eb="7">
      <t>ネンセイ</t>
    </rPh>
    <phoneticPr fontId="2"/>
  </si>
  <si>
    <t>中学１～３年生</t>
    <rPh sb="0" eb="2">
      <t>チュウガク</t>
    </rPh>
    <rPh sb="5" eb="7">
      <t>ネンセイ</t>
    </rPh>
    <phoneticPr fontId="2"/>
  </si>
  <si>
    <t>肝臓</t>
    <rPh sb="0" eb="2">
      <t>カンゾウ</t>
    </rPh>
    <phoneticPr fontId="2"/>
  </si>
  <si>
    <t>免疫抑制療法等</t>
    <rPh sb="0" eb="2">
      <t>メンエキ</t>
    </rPh>
    <rPh sb="2" eb="4">
      <t>ヨクセイ</t>
    </rPh>
    <rPh sb="4" eb="6">
      <t>リョウホウ</t>
    </rPh>
    <rPh sb="6" eb="7">
      <t>トウ</t>
    </rPh>
    <phoneticPr fontId="2"/>
  </si>
  <si>
    <t>球脊髄性筋萎縮症</t>
  </si>
  <si>
    <t>筋萎縮性側索硬化症</t>
  </si>
  <si>
    <t>脊髄性筋萎縮症</t>
  </si>
  <si>
    <t>原発性側索硬化症</t>
    <rPh sb="0" eb="2">
      <t>ゲンパツ</t>
    </rPh>
    <rPh sb="2" eb="3">
      <t>セイ</t>
    </rPh>
    <rPh sb="3" eb="4">
      <t>ソク</t>
    </rPh>
    <rPh sb="5" eb="8">
      <t>コウカショウ</t>
    </rPh>
    <phoneticPr fontId="7"/>
  </si>
  <si>
    <t>進行性核上性麻痺</t>
  </si>
  <si>
    <t>大脳皮質基底核変性症</t>
  </si>
  <si>
    <t>ハンチントン病</t>
  </si>
  <si>
    <t>神経有棘赤血球症</t>
    <rPh sb="0" eb="2">
      <t>シンケイ</t>
    </rPh>
    <rPh sb="2" eb="3">
      <t>ア</t>
    </rPh>
    <rPh sb="3" eb="4">
      <t>トゲ</t>
    </rPh>
    <rPh sb="4" eb="7">
      <t>セッケッキュウ</t>
    </rPh>
    <rPh sb="7" eb="8">
      <t>ショウ</t>
    </rPh>
    <phoneticPr fontId="7"/>
  </si>
  <si>
    <t>シャルコー・マリー・トゥース病</t>
    <rPh sb="14" eb="15">
      <t>ビョウ</t>
    </rPh>
    <phoneticPr fontId="7"/>
  </si>
  <si>
    <t>重症筋無力症</t>
  </si>
  <si>
    <t>先天性筋無力症候群</t>
    <rPh sb="0" eb="3">
      <t>センテンセイ</t>
    </rPh>
    <rPh sb="3" eb="4">
      <t>スジ</t>
    </rPh>
    <rPh sb="4" eb="6">
      <t>ムリョク</t>
    </rPh>
    <rPh sb="6" eb="9">
      <t>ショウコウグン</t>
    </rPh>
    <phoneticPr fontId="7"/>
  </si>
  <si>
    <t>多発性硬化症／視神経脊髄炎</t>
  </si>
  <si>
    <t>封入体筋炎</t>
  </si>
  <si>
    <t>クロウ・深瀬症候群</t>
    <rPh sb="4" eb="6">
      <t>フカセ</t>
    </rPh>
    <rPh sb="6" eb="9">
      <t>ショウコウグン</t>
    </rPh>
    <phoneticPr fontId="7"/>
  </si>
  <si>
    <t>多系統萎縮症</t>
  </si>
  <si>
    <t>ライソゾーム病</t>
  </si>
  <si>
    <t>副腎白質ジストロフィー</t>
    <rPh sb="0" eb="1">
      <t>フク</t>
    </rPh>
    <rPh sb="2" eb="4">
      <t>ハクシツ</t>
    </rPh>
    <phoneticPr fontId="7"/>
  </si>
  <si>
    <t>ミトコンドリア病</t>
  </si>
  <si>
    <t>もやもや病</t>
  </si>
  <si>
    <t>プリオン病</t>
  </si>
  <si>
    <t>亜急性硬化性全脳炎</t>
  </si>
  <si>
    <t>進行性多巣性白質脳症</t>
    <rPh sb="0" eb="3">
      <t>シンコウセイ</t>
    </rPh>
    <rPh sb="3" eb="4">
      <t>タ</t>
    </rPh>
    <rPh sb="4" eb="5">
      <t>ス</t>
    </rPh>
    <rPh sb="5" eb="6">
      <t>セイ</t>
    </rPh>
    <rPh sb="6" eb="8">
      <t>ハクシツ</t>
    </rPh>
    <rPh sb="8" eb="10">
      <t>ノウショウ</t>
    </rPh>
    <phoneticPr fontId="7"/>
  </si>
  <si>
    <t>HTLV-1関連脊髄症</t>
    <rPh sb="6" eb="8">
      <t>カンレン</t>
    </rPh>
    <rPh sb="8" eb="11">
      <t>セキズイショウ</t>
    </rPh>
    <phoneticPr fontId="7"/>
  </si>
  <si>
    <t>特発性基底核石灰化症</t>
    <rPh sb="0" eb="3">
      <t>トクハツセイ</t>
    </rPh>
    <rPh sb="3" eb="6">
      <t>キテイカク</t>
    </rPh>
    <rPh sb="6" eb="9">
      <t>セッカイカ</t>
    </rPh>
    <rPh sb="9" eb="10">
      <t>ショウ</t>
    </rPh>
    <phoneticPr fontId="7"/>
  </si>
  <si>
    <t>全身性アミロイドーシス</t>
  </si>
  <si>
    <t>ウルリッヒ病</t>
    <rPh sb="5" eb="6">
      <t>ビョウ</t>
    </rPh>
    <phoneticPr fontId="7"/>
  </si>
  <si>
    <t>遠位型ミオパチー</t>
    <rPh sb="0" eb="1">
      <t>トオ</t>
    </rPh>
    <rPh sb="1" eb="2">
      <t>クライ</t>
    </rPh>
    <rPh sb="2" eb="3">
      <t>カタ</t>
    </rPh>
    <phoneticPr fontId="7"/>
  </si>
  <si>
    <t>ベスレムミオパチー</t>
  </si>
  <si>
    <t>自己貪食空胞性ミオパチー</t>
    <rPh sb="0" eb="2">
      <t>ジコ</t>
    </rPh>
    <rPh sb="3" eb="4">
      <t>ショク</t>
    </rPh>
    <rPh sb="4" eb="5">
      <t>クウ</t>
    </rPh>
    <rPh sb="5" eb="6">
      <t>ホウ</t>
    </rPh>
    <rPh sb="6" eb="7">
      <t>セイ</t>
    </rPh>
    <phoneticPr fontId="7"/>
  </si>
  <si>
    <t>シュワルツ・ヤンペル症候群</t>
    <rPh sb="10" eb="13">
      <t>ショウコウグン</t>
    </rPh>
    <phoneticPr fontId="7"/>
  </si>
  <si>
    <t>神経線維腫症</t>
  </si>
  <si>
    <t>天疱瘡</t>
  </si>
  <si>
    <t>表皮水疱症</t>
  </si>
  <si>
    <t>膿疱性乾癬（汎発型）</t>
  </si>
  <si>
    <t>スティーヴンス・ジョンソン症候群</t>
    <rPh sb="13" eb="16">
      <t>ショウコウグン</t>
    </rPh>
    <phoneticPr fontId="7"/>
  </si>
  <si>
    <t>中毒性表皮壊死症</t>
    <rPh sb="0" eb="3">
      <t>チュウドクセイ</t>
    </rPh>
    <rPh sb="3" eb="5">
      <t>ヒョウヒ</t>
    </rPh>
    <rPh sb="5" eb="7">
      <t>エシ</t>
    </rPh>
    <rPh sb="7" eb="8">
      <t>ショウ</t>
    </rPh>
    <phoneticPr fontId="7"/>
  </si>
  <si>
    <t>高安動脈炎</t>
  </si>
  <si>
    <t>巨細胞性動脈炎</t>
    <rPh sb="0" eb="3">
      <t>キョサイボウ</t>
    </rPh>
    <rPh sb="3" eb="4">
      <t>セイ</t>
    </rPh>
    <rPh sb="4" eb="6">
      <t>ドウミャク</t>
    </rPh>
    <rPh sb="6" eb="7">
      <t>エン</t>
    </rPh>
    <phoneticPr fontId="7"/>
  </si>
  <si>
    <t>結節性多発動脈炎</t>
  </si>
  <si>
    <t>顕微鏡的多発血管炎</t>
  </si>
  <si>
    <t>多発血管炎性肉芽腫症</t>
  </si>
  <si>
    <t>好酸球性多発血管炎性肉芽腫症</t>
  </si>
  <si>
    <t>悪性関節リウマチ</t>
  </si>
  <si>
    <t>バージャー病</t>
  </si>
  <si>
    <t>原発性抗リン脂質抗体症候群</t>
    <rPh sb="0" eb="3">
      <t>ゲンパツセイ</t>
    </rPh>
    <rPh sb="3" eb="4">
      <t>コウ</t>
    </rPh>
    <rPh sb="6" eb="8">
      <t>シシツ</t>
    </rPh>
    <rPh sb="8" eb="10">
      <t>コウタイ</t>
    </rPh>
    <rPh sb="10" eb="13">
      <t>ショウコウグン</t>
    </rPh>
    <phoneticPr fontId="7"/>
  </si>
  <si>
    <t>全身性エリテマトーデス</t>
  </si>
  <si>
    <t>皮膚筋炎／多発性筋炎</t>
  </si>
  <si>
    <t>全身性強皮症</t>
  </si>
  <si>
    <t>混合性結合組織病</t>
  </si>
  <si>
    <t>シェーグレン症候群</t>
  </si>
  <si>
    <t>成人スチル病</t>
  </si>
  <si>
    <t>再発性多発軟骨炎</t>
    <rPh sb="0" eb="3">
      <t>サイハツセイ</t>
    </rPh>
    <rPh sb="3" eb="5">
      <t>タハツ</t>
    </rPh>
    <rPh sb="5" eb="8">
      <t>ナンコツエン</t>
    </rPh>
    <phoneticPr fontId="7"/>
  </si>
  <si>
    <t>ベーチェット病</t>
  </si>
  <si>
    <t>特発性拡張型心筋症</t>
  </si>
  <si>
    <t>肥大型心筋症</t>
  </si>
  <si>
    <t>拘束型心筋症</t>
    <rPh sb="0" eb="3">
      <t>コウソクガタ</t>
    </rPh>
    <rPh sb="3" eb="6">
      <t>シンキンショウ</t>
    </rPh>
    <phoneticPr fontId="7"/>
  </si>
  <si>
    <t>再生不良性貧血</t>
  </si>
  <si>
    <t>自己免疫性溶血性貧血</t>
    <rPh sb="0" eb="2">
      <t>ジコ</t>
    </rPh>
    <rPh sb="2" eb="5">
      <t>メンエキセイ</t>
    </rPh>
    <rPh sb="5" eb="7">
      <t>ヨウケツ</t>
    </rPh>
    <rPh sb="7" eb="8">
      <t>セイ</t>
    </rPh>
    <rPh sb="8" eb="10">
      <t>ヒンケツ</t>
    </rPh>
    <phoneticPr fontId="7"/>
  </si>
  <si>
    <t>発作性夜間ヘモグロビン尿症</t>
    <rPh sb="0" eb="2">
      <t>ホッサ</t>
    </rPh>
    <rPh sb="2" eb="3">
      <t>セイ</t>
    </rPh>
    <rPh sb="3" eb="5">
      <t>ヤカン</t>
    </rPh>
    <rPh sb="11" eb="12">
      <t>ニョウ</t>
    </rPh>
    <rPh sb="12" eb="13">
      <t>ショウ</t>
    </rPh>
    <phoneticPr fontId="7"/>
  </si>
  <si>
    <t>特発性血小板減少性紫斑病</t>
  </si>
  <si>
    <t>血栓性血小板減少性紫斑病</t>
    <rPh sb="0" eb="2">
      <t>ケッセン</t>
    </rPh>
    <phoneticPr fontId="7"/>
  </si>
  <si>
    <t>原発性免疫不全症候群</t>
  </si>
  <si>
    <t>IgＡ 腎症</t>
  </si>
  <si>
    <t>多発性嚢胞腎</t>
  </si>
  <si>
    <t>黄色靱帯骨化症</t>
  </si>
  <si>
    <t>後縦靱帯骨化症</t>
  </si>
  <si>
    <t>広範脊柱管狭窄症</t>
  </si>
  <si>
    <t>特発性大腿骨頭壊死症</t>
  </si>
  <si>
    <t>下垂体性ADH分泌異常症</t>
  </si>
  <si>
    <t>下垂体性TSH分泌亢進症</t>
  </si>
  <si>
    <t>下垂体性PRL分泌亢進症</t>
  </si>
  <si>
    <t>クッシング病</t>
  </si>
  <si>
    <t>下垂体性ゴナドトロピン分泌亢進症</t>
  </si>
  <si>
    <t>下垂体性成長ホルモン分泌亢進症</t>
  </si>
  <si>
    <t>下垂体前葉機能低下症</t>
  </si>
  <si>
    <t>甲状腺ホルモン不応症</t>
    <rPh sb="0" eb="3">
      <t>コウジョウセン</t>
    </rPh>
    <rPh sb="7" eb="9">
      <t>フオウ</t>
    </rPh>
    <rPh sb="9" eb="10">
      <t>ショウ</t>
    </rPh>
    <phoneticPr fontId="7"/>
  </si>
  <si>
    <t>先天性副腎皮質酵素欠損症</t>
  </si>
  <si>
    <t>先天性副腎低形成症</t>
    <rPh sb="0" eb="3">
      <t>センテンセイ</t>
    </rPh>
    <rPh sb="3" eb="5">
      <t>フクジン</t>
    </rPh>
    <rPh sb="5" eb="6">
      <t>テイ</t>
    </rPh>
    <rPh sb="6" eb="8">
      <t>ケイセイ</t>
    </rPh>
    <rPh sb="8" eb="9">
      <t>ショウ</t>
    </rPh>
    <phoneticPr fontId="7"/>
  </si>
  <si>
    <t>アジソン病</t>
    <rPh sb="4" eb="5">
      <t>ビョウ</t>
    </rPh>
    <phoneticPr fontId="7"/>
  </si>
  <si>
    <t>サルコイドーシス</t>
  </si>
  <si>
    <t>特発性間質性肺炎</t>
  </si>
  <si>
    <t>肺動脈性肺高血圧症</t>
  </si>
  <si>
    <t>肺静脈閉塞症／肺毛細血管腫症</t>
    <rPh sb="0" eb="3">
      <t>ハイジョウミャク</t>
    </rPh>
    <rPh sb="3" eb="5">
      <t>ヘイソク</t>
    </rPh>
    <rPh sb="5" eb="6">
      <t>ショウ</t>
    </rPh>
    <rPh sb="7" eb="8">
      <t>ハイ</t>
    </rPh>
    <rPh sb="8" eb="10">
      <t>モウサイ</t>
    </rPh>
    <rPh sb="10" eb="12">
      <t>ケッカン</t>
    </rPh>
    <rPh sb="12" eb="13">
      <t>シュ</t>
    </rPh>
    <rPh sb="13" eb="14">
      <t>ショウ</t>
    </rPh>
    <phoneticPr fontId="7"/>
  </si>
  <si>
    <t>慢性血栓塞栓性肺高血圧症</t>
  </si>
  <si>
    <t>リンパ脈管筋腫症</t>
    <rPh sb="3" eb="4">
      <t>ミャク</t>
    </rPh>
    <rPh sb="4" eb="5">
      <t>カン</t>
    </rPh>
    <rPh sb="5" eb="7">
      <t>キンシュ</t>
    </rPh>
    <rPh sb="7" eb="8">
      <t>ショウ</t>
    </rPh>
    <phoneticPr fontId="7"/>
  </si>
  <si>
    <t>網膜色素変性症</t>
  </si>
  <si>
    <t>バッド・キアリ症候群</t>
    <rPh sb="7" eb="10">
      <t>ショウコウグン</t>
    </rPh>
    <phoneticPr fontId="7"/>
  </si>
  <si>
    <t>特発性門脈圧亢進症</t>
    <rPh sb="0" eb="3">
      <t>トクハツセイ</t>
    </rPh>
    <rPh sb="3" eb="4">
      <t>モン</t>
    </rPh>
    <rPh sb="4" eb="5">
      <t>ミャク</t>
    </rPh>
    <rPh sb="5" eb="6">
      <t>アツ</t>
    </rPh>
    <rPh sb="7" eb="8">
      <t>スス</t>
    </rPh>
    <rPh sb="8" eb="9">
      <t>ショウ</t>
    </rPh>
    <phoneticPr fontId="7"/>
  </si>
  <si>
    <t>原発性硬化性胆管炎</t>
    <rPh sb="0" eb="1">
      <t>ゲン</t>
    </rPh>
    <rPh sb="1" eb="2">
      <t>ハツ</t>
    </rPh>
    <rPh sb="2" eb="3">
      <t>セイ</t>
    </rPh>
    <rPh sb="3" eb="5">
      <t>コウカ</t>
    </rPh>
    <rPh sb="5" eb="6">
      <t>セイ</t>
    </rPh>
    <rPh sb="6" eb="8">
      <t>タンカン</t>
    </rPh>
    <rPh sb="8" eb="9">
      <t>エン</t>
    </rPh>
    <phoneticPr fontId="7"/>
  </si>
  <si>
    <t>自己免疫性肝炎</t>
    <rPh sb="0" eb="2">
      <t>ジコ</t>
    </rPh>
    <rPh sb="2" eb="4">
      <t>メンエキ</t>
    </rPh>
    <rPh sb="4" eb="5">
      <t>セイ</t>
    </rPh>
    <rPh sb="5" eb="7">
      <t>カンエン</t>
    </rPh>
    <phoneticPr fontId="7"/>
  </si>
  <si>
    <t>クローン病</t>
  </si>
  <si>
    <t>潰瘍性大腸炎</t>
  </si>
  <si>
    <t>好酸球性消化管疾患</t>
    <rPh sb="0" eb="1">
      <t>ス</t>
    </rPh>
    <rPh sb="1" eb="2">
      <t>サン</t>
    </rPh>
    <rPh sb="2" eb="3">
      <t>タマ</t>
    </rPh>
    <rPh sb="3" eb="4">
      <t>セイ</t>
    </rPh>
    <rPh sb="4" eb="7">
      <t>ショウカカン</t>
    </rPh>
    <rPh sb="7" eb="9">
      <t>シッカン</t>
    </rPh>
    <phoneticPr fontId="7"/>
  </si>
  <si>
    <t>慢性特発性偽性腸閉塞症</t>
  </si>
  <si>
    <t>巨大膀胱短小結腸腸管蠕胴不全症</t>
    <rPh sb="0" eb="2">
      <t>キョダイ</t>
    </rPh>
    <rPh sb="2" eb="4">
      <t>ボウコウ</t>
    </rPh>
    <rPh sb="4" eb="6">
      <t>タンショウ</t>
    </rPh>
    <rPh sb="6" eb="7">
      <t>ケツ</t>
    </rPh>
    <rPh sb="7" eb="8">
      <t>チョウ</t>
    </rPh>
    <rPh sb="8" eb="9">
      <t>チョウ</t>
    </rPh>
    <rPh sb="9" eb="10">
      <t>カン</t>
    </rPh>
    <rPh sb="11" eb="12">
      <t>ドウ</t>
    </rPh>
    <rPh sb="12" eb="15">
      <t>フゼンショウ</t>
    </rPh>
    <phoneticPr fontId="7"/>
  </si>
  <si>
    <t>腸管神経節細胞僅少症</t>
    <rPh sb="0" eb="2">
      <t>チョウカン</t>
    </rPh>
    <rPh sb="2" eb="4">
      <t>シンケイ</t>
    </rPh>
    <rPh sb="4" eb="5">
      <t>セツ</t>
    </rPh>
    <rPh sb="5" eb="6">
      <t>サイ</t>
    </rPh>
    <rPh sb="6" eb="7">
      <t>ホウ</t>
    </rPh>
    <rPh sb="7" eb="8">
      <t>ワズ</t>
    </rPh>
    <rPh sb="8" eb="9">
      <t>スク</t>
    </rPh>
    <rPh sb="9" eb="10">
      <t>ショウ</t>
    </rPh>
    <phoneticPr fontId="7"/>
  </si>
  <si>
    <t>ルビンシュタイン・テイビ症候群</t>
    <rPh sb="12" eb="15">
      <t>ショウコウグン</t>
    </rPh>
    <phoneticPr fontId="7"/>
  </si>
  <si>
    <t>CFC症候群</t>
    <rPh sb="3" eb="6">
      <t>ショウコウグン</t>
    </rPh>
    <phoneticPr fontId="7"/>
  </si>
  <si>
    <t>コステロ症候群</t>
    <rPh sb="4" eb="7">
      <t>ショウコウグン</t>
    </rPh>
    <phoneticPr fontId="7"/>
  </si>
  <si>
    <t>チャージ症候群</t>
    <rPh sb="4" eb="7">
      <t>ショウコウグン</t>
    </rPh>
    <phoneticPr fontId="7"/>
  </si>
  <si>
    <t>クリオピリン関連周期熱症候群</t>
    <rPh sb="6" eb="8">
      <t>カンレン</t>
    </rPh>
    <rPh sb="8" eb="10">
      <t>シュウキ</t>
    </rPh>
    <rPh sb="10" eb="11">
      <t>ネツ</t>
    </rPh>
    <rPh sb="11" eb="14">
      <t>ショウコウグン</t>
    </rPh>
    <phoneticPr fontId="7"/>
  </si>
  <si>
    <t>TNF受容体関連周期性症候群</t>
    <rPh sb="3" eb="6">
      <t>ジュヨウタイ</t>
    </rPh>
    <rPh sb="6" eb="8">
      <t>カンレン</t>
    </rPh>
    <rPh sb="8" eb="11">
      <t>シュウキセイ</t>
    </rPh>
    <rPh sb="11" eb="14">
      <t>ショウコウグン</t>
    </rPh>
    <phoneticPr fontId="7"/>
  </si>
  <si>
    <t>非典型溶血性尿毒症症候群</t>
    <rPh sb="0" eb="3">
      <t>ヒテンケイ</t>
    </rPh>
    <rPh sb="3" eb="6">
      <t>ヨウケツセイ</t>
    </rPh>
    <rPh sb="6" eb="9">
      <t>ニョウドクショウ</t>
    </rPh>
    <rPh sb="9" eb="12">
      <t>ショウコウグン</t>
    </rPh>
    <phoneticPr fontId="7"/>
  </si>
  <si>
    <t>ブラウ症候群</t>
    <rPh sb="3" eb="6">
      <t>ショウコウグン</t>
    </rPh>
    <phoneticPr fontId="7"/>
  </si>
  <si>
    <t>医療保険による医療費の自己負担額</t>
    <phoneticPr fontId="2"/>
  </si>
  <si>
    <t>　助成対象者</t>
    <phoneticPr fontId="2"/>
  </si>
  <si>
    <t>2-6-4　入院患者数、自立支援医療（精神通院医療）</t>
    <rPh sb="6" eb="8">
      <t>ニュウイン</t>
    </rPh>
    <rPh sb="8" eb="11">
      <t>カンジャスウ</t>
    </rPh>
    <rPh sb="12" eb="14">
      <t>ジリツ</t>
    </rPh>
    <rPh sb="14" eb="16">
      <t>シエン</t>
    </rPh>
    <rPh sb="16" eb="18">
      <t>イリョウ</t>
    </rPh>
    <rPh sb="19" eb="21">
      <t>セイシン</t>
    </rPh>
    <rPh sb="21" eb="23">
      <t>ツウイン</t>
    </rPh>
    <rPh sb="23" eb="25">
      <t>イリョウ</t>
    </rPh>
    <phoneticPr fontId="5"/>
  </si>
  <si>
    <t>2-6-6　心身障害者医療助成事業（高齢者等の医療費の助成に関する条例）</t>
    <rPh sb="18" eb="21">
      <t>コウレイシャ</t>
    </rPh>
    <rPh sb="21" eb="22">
      <t>トウ</t>
    </rPh>
    <phoneticPr fontId="2"/>
  </si>
  <si>
    <t>2-6-7　寝たきり老人等一部負担金等医療費助成（高齢者等の医療費の助成に関する条例）</t>
    <rPh sb="6" eb="7">
      <t>ネ</t>
    </rPh>
    <rPh sb="10" eb="12">
      <t>ロウジン</t>
    </rPh>
    <rPh sb="12" eb="13">
      <t>トウ</t>
    </rPh>
    <rPh sb="13" eb="15">
      <t>イチブ</t>
    </rPh>
    <rPh sb="15" eb="18">
      <t>フタンキン</t>
    </rPh>
    <rPh sb="18" eb="19">
      <t>トウ</t>
    </rPh>
    <rPh sb="19" eb="22">
      <t>イリョウヒ</t>
    </rPh>
    <rPh sb="22" eb="24">
      <t>ジョセイ</t>
    </rPh>
    <rPh sb="25" eb="28">
      <t>コウレイシャ</t>
    </rPh>
    <phoneticPr fontId="2"/>
  </si>
  <si>
    <t>2-6-8　はり・きゅう・マッサージ施術費助成（福祉はり・きゅう・マッサージ施術費助成要綱）</t>
    <rPh sb="20" eb="21">
      <t>ヒ</t>
    </rPh>
    <rPh sb="24" eb="26">
      <t>フクシ</t>
    </rPh>
    <rPh sb="38" eb="40">
      <t>セジュツ</t>
    </rPh>
    <rPh sb="40" eb="41">
      <t>ヒ</t>
    </rPh>
    <rPh sb="41" eb="43">
      <t>ジョセイ</t>
    </rPh>
    <rPh sb="43" eb="45">
      <t>ヨウコウ</t>
    </rPh>
    <phoneticPr fontId="2"/>
  </si>
  <si>
    <t>2-6-9　ひとり親家庭等医療費助成事業（高齢者等の医療費の助成に関する条例）</t>
    <rPh sb="9" eb="10">
      <t>オヤ</t>
    </rPh>
    <rPh sb="10" eb="12">
      <t>カテイ</t>
    </rPh>
    <rPh sb="12" eb="13">
      <t>トウ</t>
    </rPh>
    <rPh sb="18" eb="20">
      <t>ジギョウ</t>
    </rPh>
    <rPh sb="21" eb="23">
      <t>コウレイ</t>
    </rPh>
    <rPh sb="23" eb="24">
      <t>モノ</t>
    </rPh>
    <phoneticPr fontId="2"/>
  </si>
  <si>
    <t>血液疾患</t>
    <rPh sb="0" eb="2">
      <t>ケツエキ</t>
    </rPh>
    <rPh sb="2" eb="4">
      <t>シッカン</t>
    </rPh>
    <phoneticPr fontId="2"/>
  </si>
  <si>
    <t>免疫疾患</t>
    <rPh sb="0" eb="2">
      <t>メンエキ</t>
    </rPh>
    <rPh sb="2" eb="4">
      <t>シッカン</t>
    </rPh>
    <phoneticPr fontId="2"/>
  </si>
  <si>
    <t>皮膚疾患</t>
    <rPh sb="0" eb="2">
      <t>ヒフ</t>
    </rPh>
    <rPh sb="2" eb="4">
      <t>シッカン</t>
    </rPh>
    <phoneticPr fontId="2"/>
  </si>
  <si>
    <t>20歳未満</t>
    <rPh sb="2" eb="3">
      <t>サイ</t>
    </rPh>
    <rPh sb="3" eb="5">
      <t>ミマン</t>
    </rPh>
    <phoneticPr fontId="2"/>
  </si>
  <si>
    <t>20代</t>
    <rPh sb="2" eb="3">
      <t>ダイ</t>
    </rPh>
    <phoneticPr fontId="2"/>
  </si>
  <si>
    <t>30代</t>
    <rPh sb="2" eb="3">
      <t>ダイ</t>
    </rPh>
    <phoneticPr fontId="2"/>
  </si>
  <si>
    <t>40代</t>
    <rPh sb="2" eb="3">
      <t>ダイ</t>
    </rPh>
    <phoneticPr fontId="2"/>
  </si>
  <si>
    <t>50代</t>
    <rPh sb="2" eb="3">
      <t>ダイ</t>
    </rPh>
    <phoneticPr fontId="2"/>
  </si>
  <si>
    <t>1～2歳</t>
    <rPh sb="3" eb="4">
      <t>サイ</t>
    </rPh>
    <phoneticPr fontId="2"/>
  </si>
  <si>
    <t>3～4歳</t>
    <rPh sb="3" eb="4">
      <t>サイ</t>
    </rPh>
    <phoneticPr fontId="2"/>
  </si>
  <si>
    <t>5～9歳</t>
    <rPh sb="3" eb="4">
      <t>サイ</t>
    </rPh>
    <phoneticPr fontId="2"/>
  </si>
  <si>
    <t>10～14歳</t>
    <rPh sb="5" eb="6">
      <t>サイ</t>
    </rPh>
    <phoneticPr fontId="2"/>
  </si>
  <si>
    <t>15～19歳</t>
    <rPh sb="5" eb="6">
      <t>サイ</t>
    </rPh>
    <phoneticPr fontId="2"/>
  </si>
  <si>
    <t>2-6-2　特定疾患医療給付</t>
    <rPh sb="6" eb="8">
      <t>トクテイ</t>
    </rPh>
    <rPh sb="8" eb="10">
      <t>シッカン</t>
    </rPh>
    <rPh sb="10" eb="12">
      <t>イリョウ</t>
    </rPh>
    <rPh sb="12" eb="14">
      <t>キュウフ</t>
    </rPh>
    <phoneticPr fontId="2"/>
  </si>
  <si>
    <t>石川県知事が発行する「特定疾患医療券」による給付者数</t>
    <rPh sb="0" eb="3">
      <t>イシカワケン</t>
    </rPh>
    <rPh sb="3" eb="5">
      <t>チジ</t>
    </rPh>
    <rPh sb="6" eb="8">
      <t>ハッコウ</t>
    </rPh>
    <rPh sb="11" eb="13">
      <t>トクテイ</t>
    </rPh>
    <rPh sb="13" eb="15">
      <t>シッカン</t>
    </rPh>
    <rPh sb="15" eb="18">
      <t>イリョウケン</t>
    </rPh>
    <rPh sb="22" eb="25">
      <t>キュウフシャ</t>
    </rPh>
    <rPh sb="25" eb="26">
      <t>スウ</t>
    </rPh>
    <phoneticPr fontId="2"/>
  </si>
  <si>
    <t>＊２～３番の疾患は、平成27年１月１日以降の新規申請受付は行っていない</t>
    <rPh sb="4" eb="5">
      <t>バン</t>
    </rPh>
    <rPh sb="6" eb="8">
      <t>シッカン</t>
    </rPh>
    <rPh sb="10" eb="12">
      <t>ヘイセイ</t>
    </rPh>
    <rPh sb="14" eb="15">
      <t>ネン</t>
    </rPh>
    <rPh sb="16" eb="17">
      <t>ガツ</t>
    </rPh>
    <rPh sb="18" eb="19">
      <t>ニチ</t>
    </rPh>
    <rPh sb="19" eb="21">
      <t>イコウ</t>
    </rPh>
    <rPh sb="22" eb="24">
      <t>シンキ</t>
    </rPh>
    <rPh sb="24" eb="26">
      <t>シンセイ</t>
    </rPh>
    <rPh sb="26" eb="28">
      <t>ウケツケ</t>
    </rPh>
    <rPh sb="29" eb="30">
      <t>オコナ</t>
    </rPh>
    <phoneticPr fontId="2"/>
  </si>
  <si>
    <t>医療費を支給する（一部自己負担あり）。</t>
    <rPh sb="0" eb="3">
      <t>イリョウヒ</t>
    </rPh>
    <rPh sb="4" eb="6">
      <t>シキュウ</t>
    </rPh>
    <rPh sb="9" eb="11">
      <t>イチブ</t>
    </rPh>
    <rPh sb="11" eb="13">
      <t>ジコ</t>
    </rPh>
    <rPh sb="13" eb="15">
      <t>フタン</t>
    </rPh>
    <phoneticPr fontId="2"/>
  </si>
  <si>
    <t>小児慢性特定疾病にかかっている18歳未満の児童（ただし、20歳の誕生日の前日までの延長が可能）に対し、</t>
    <rPh sb="0" eb="2">
      <t>ショウニ</t>
    </rPh>
    <rPh sb="2" eb="4">
      <t>マンセイ</t>
    </rPh>
    <rPh sb="4" eb="6">
      <t>トクテイ</t>
    </rPh>
    <rPh sb="6" eb="8">
      <t>シッペイ</t>
    </rPh>
    <rPh sb="17" eb="18">
      <t>サイ</t>
    </rPh>
    <rPh sb="18" eb="20">
      <t>ミマン</t>
    </rPh>
    <rPh sb="21" eb="23">
      <t>ジドウ</t>
    </rPh>
    <rPh sb="30" eb="31">
      <t>サイ</t>
    </rPh>
    <rPh sb="32" eb="35">
      <t>タンジョウビ</t>
    </rPh>
    <rPh sb="36" eb="38">
      <t>ゼンジツ</t>
    </rPh>
    <rPh sb="41" eb="43">
      <t>エンチョウ</t>
    </rPh>
    <rPh sb="44" eb="46">
      <t>カノウ</t>
    </rPh>
    <rPh sb="48" eb="49">
      <t>タイ</t>
    </rPh>
    <phoneticPr fontId="2"/>
  </si>
  <si>
    <t>2-6-6-a　６５歳未満</t>
    <phoneticPr fontId="2"/>
  </si>
  <si>
    <t>　対象者</t>
    <phoneticPr fontId="2"/>
  </si>
  <si>
    <t>　助成方法</t>
    <phoneticPr fontId="2"/>
  </si>
  <si>
    <t>2-6-6-b　６５歳以上</t>
    <phoneticPr fontId="2"/>
  </si>
  <si>
    <t>2-6-1-a　育成医療費支給（障害者総合支援法第５８条）</t>
    <rPh sb="8" eb="10">
      <t>イクセイ</t>
    </rPh>
    <rPh sb="10" eb="12">
      <t>イリョウ</t>
    </rPh>
    <rPh sb="12" eb="13">
      <t>ヒ</t>
    </rPh>
    <rPh sb="13" eb="15">
      <t>シキュウ</t>
    </rPh>
    <rPh sb="16" eb="19">
      <t>ショウガイシャ</t>
    </rPh>
    <rPh sb="19" eb="21">
      <t>ソウゴウ</t>
    </rPh>
    <rPh sb="21" eb="23">
      <t>シエン</t>
    </rPh>
    <rPh sb="23" eb="24">
      <t>ホウ</t>
    </rPh>
    <rPh sb="24" eb="25">
      <t>ダイ</t>
    </rPh>
    <rPh sb="27" eb="28">
      <t>ジョウ</t>
    </rPh>
    <phoneticPr fontId="2"/>
  </si>
  <si>
    <t>　身体に障害のある児童（18歳未満）に対し、生活の能力を得るために必要な医療費を支給する（一部自己負担あり）。</t>
    <rPh sb="1" eb="3">
      <t>シンタイ</t>
    </rPh>
    <rPh sb="4" eb="6">
      <t>ショウガイ</t>
    </rPh>
    <rPh sb="9" eb="11">
      <t>ジドウ</t>
    </rPh>
    <rPh sb="14" eb="15">
      <t>サイ</t>
    </rPh>
    <rPh sb="15" eb="17">
      <t>ミマン</t>
    </rPh>
    <rPh sb="19" eb="20">
      <t>タイ</t>
    </rPh>
    <rPh sb="22" eb="24">
      <t>セイカツ</t>
    </rPh>
    <rPh sb="25" eb="27">
      <t>ノウリョク</t>
    </rPh>
    <rPh sb="28" eb="29">
      <t>エ</t>
    </rPh>
    <rPh sb="33" eb="35">
      <t>ヒツヨウ</t>
    </rPh>
    <rPh sb="36" eb="38">
      <t>イリョウ</t>
    </rPh>
    <rPh sb="38" eb="39">
      <t>ヒ</t>
    </rPh>
    <rPh sb="40" eb="42">
      <t>シキュウ</t>
    </rPh>
    <rPh sb="45" eb="47">
      <t>イチブ</t>
    </rPh>
    <rPh sb="47" eb="49">
      <t>ジコ</t>
    </rPh>
    <rPh sb="49" eb="51">
      <t>フタン</t>
    </rPh>
    <phoneticPr fontId="2"/>
  </si>
  <si>
    <t>2-6-3-b　小児慢性特定疾病医療費</t>
    <rPh sb="8" eb="10">
      <t>ショウニ</t>
    </rPh>
    <rPh sb="10" eb="12">
      <t>マンセイ</t>
    </rPh>
    <rPh sb="12" eb="14">
      <t>トクテイ</t>
    </rPh>
    <rPh sb="14" eb="16">
      <t>シッペイ</t>
    </rPh>
    <rPh sb="16" eb="18">
      <t>イリョウ</t>
    </rPh>
    <rPh sb="18" eb="19">
      <t>ヒ</t>
    </rPh>
    <phoneticPr fontId="2"/>
  </si>
  <si>
    <t>１８歳に達した最初の３月末までの児童を養育している配偶者のいない父母
及びその児童、父母のいない児童、父または母が重度の障害にある児童及び
母または父（＊所得制限有り）</t>
    <rPh sb="2" eb="3">
      <t>サイ</t>
    </rPh>
    <rPh sb="4" eb="5">
      <t>タッ</t>
    </rPh>
    <rPh sb="7" eb="9">
      <t>サイショ</t>
    </rPh>
    <rPh sb="11" eb="13">
      <t>ガツマツ</t>
    </rPh>
    <rPh sb="16" eb="18">
      <t>ジドウ</t>
    </rPh>
    <rPh sb="19" eb="21">
      <t>ヨウイク</t>
    </rPh>
    <rPh sb="25" eb="28">
      <t>ハイグウシャ</t>
    </rPh>
    <rPh sb="32" eb="34">
      <t>フボ</t>
    </rPh>
    <rPh sb="35" eb="36">
      <t>オヨ</t>
    </rPh>
    <rPh sb="39" eb="41">
      <t>ジドウ</t>
    </rPh>
    <rPh sb="42" eb="44">
      <t>フボ</t>
    </rPh>
    <rPh sb="48" eb="50">
      <t>ジドウ</t>
    </rPh>
    <rPh sb="51" eb="52">
      <t>チチ</t>
    </rPh>
    <rPh sb="55" eb="56">
      <t>ハハ</t>
    </rPh>
    <rPh sb="57" eb="59">
      <t>ジュウド</t>
    </rPh>
    <rPh sb="60" eb="62">
      <t>ショウガイ</t>
    </rPh>
    <rPh sb="65" eb="67">
      <t>ジドウ</t>
    </rPh>
    <rPh sb="67" eb="68">
      <t>オヨ</t>
    </rPh>
    <rPh sb="70" eb="71">
      <t>ハハ</t>
    </rPh>
    <rPh sb="74" eb="75">
      <t>チチ</t>
    </rPh>
    <rPh sb="77" eb="79">
      <t>ショトク</t>
    </rPh>
    <rPh sb="79" eb="81">
      <t>セイゲン</t>
    </rPh>
    <rPh sb="81" eb="82">
      <t>ア</t>
    </rPh>
    <phoneticPr fontId="2"/>
  </si>
  <si>
    <t>男</t>
  </si>
  <si>
    <t>パーキンソン病</t>
  </si>
  <si>
    <t>脊髄小脳変性症
(多系統萎縮症を除く。)</t>
  </si>
  <si>
    <t>家族性高コレステロール血症
（ホモ接合体）</t>
  </si>
  <si>
    <t>先天性ミオパチー</t>
  </si>
  <si>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</si>
  <si>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</si>
  <si>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</si>
  <si>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</si>
  <si>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</si>
  <si>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</si>
  <si>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</si>
  <si>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</si>
  <si>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</si>
  <si>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</si>
  <si>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</si>
  <si>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禿頭と変形性脊椎症を伴う
常染色体劣性白質脳症</t>
  </si>
  <si>
    <t>皮質下梗塞と白質脳症を伴う
常染色体優性脳動脈症</t>
  </si>
  <si>
    <t>神経軸索スフェロイド形成を伴う
遺伝性びまん性白質脳症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</si>
  <si>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</si>
  <si>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</si>
  <si>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</si>
  <si>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</si>
  <si>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</si>
  <si>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</si>
  <si>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</si>
  <si>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</si>
  <si>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中隔視神経形成異常症
/ドモルシア症候群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</si>
  <si>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</si>
  <si>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</si>
  <si>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</si>
  <si>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</si>
  <si>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</si>
  <si>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</si>
  <si>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</si>
  <si>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</si>
  <si>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</si>
  <si>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</si>
  <si>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</si>
  <si>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</si>
  <si>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</si>
  <si>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</si>
  <si>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</si>
  <si>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</si>
  <si>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</si>
  <si>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</si>
  <si>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</si>
  <si>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徐波睡眠期持続性棘徐波を示す
てんかん性脳症</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</si>
  <si>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</si>
  <si>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</si>
  <si>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</si>
  <si>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</si>
  <si>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</si>
  <si>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</si>
  <si>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</si>
  <si>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類天疱瘡（後天性表皮水疱症を含む。）</t>
    <rPh sb="0" eb="4">
      <t>ルイテンポウソウ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</si>
  <si>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</si>
  <si>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</si>
  <si>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</si>
  <si>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</si>
  <si>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</si>
  <si>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</si>
  <si>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</si>
  <si>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</si>
  <si>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ウィルソン病</t>
  </si>
  <si>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</si>
  <si>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</si>
  <si>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</si>
  <si>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</si>
  <si>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</si>
  <si>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</si>
  <si>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</si>
  <si>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</si>
  <si>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</si>
  <si>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</si>
  <si>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</si>
  <si>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</si>
  <si>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</si>
  <si>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</si>
  <si>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</si>
  <si>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</si>
  <si>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</si>
  <si>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</si>
  <si>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</si>
  <si>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</si>
  <si>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</si>
  <si>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</si>
  <si>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</si>
  <si>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</si>
  <si>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</si>
  <si>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</si>
  <si>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</si>
  <si>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第14番染色体父親性ダイソミー症候群</t>
    <rPh sb="7" eb="8">
      <t>チチ</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</si>
  <si>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</si>
  <si>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</si>
  <si>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</si>
  <si>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</si>
  <si>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</si>
  <si>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</si>
  <si>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</si>
  <si>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</si>
  <si>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</si>
  <si>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</si>
  <si>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</si>
  <si>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</si>
  <si>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心室中隔欠損を伴わない肺動脈閉鎖症</t>
    <rPh sb="7" eb="8">
      <t>トモナ</t>
    </rPh>
    <rPh sb="16" eb="17">
      <t>ショウ</t>
    </rPh>
    <phoneticPr fontId="3"/>
  </si>
  <si>
    <t>心室中隔欠損を伴う肺動脈閉鎖症</t>
    <rPh sb="0" eb="2">
      <t>シンシツ</t>
    </rPh>
    <rPh sb="2" eb="4">
      <t>チュウカク</t>
    </rPh>
    <rPh sb="4" eb="6">
      <t>ケッソン</t>
    </rPh>
    <rPh sb="7" eb="8">
      <t>トモナ</t>
    </rPh>
    <rPh sb="9" eb="12">
      <t>ハイドウミャク</t>
    </rPh>
    <rPh sb="12" eb="14">
      <t>ヘイサ</t>
    </rPh>
    <rPh sb="14" eb="15">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</si>
  <si>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</si>
  <si>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</si>
  <si>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</si>
  <si>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</si>
  <si>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</si>
  <si>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</si>
  <si>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</si>
  <si>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</si>
  <si>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</si>
  <si>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</si>
  <si>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</si>
  <si>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</si>
  <si>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</si>
  <si>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</si>
  <si>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</si>
  <si>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</si>
  <si>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</si>
  <si>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</si>
  <si>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</si>
  <si>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ペルオキシソーム病
（副腎白質ジストロフィーを除く。）</t>
  </si>
  <si>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</si>
  <si>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</si>
  <si>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</si>
  <si>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ビタミンＤ抵抗性くる病/骨軟化症</t>
  </si>
  <si>
    <t>ビタミンＤ依存性くる病/骨軟化症</t>
    <rPh sb="7" eb="8">
      <t>セイ</t>
    </rPh>
    <rPh sb="10" eb="11">
      <t>ビョウ</t>
    </rPh>
    <rPh sb="12" eb="13">
      <t>コツ</t>
    </rPh>
    <rPh sb="13" eb="16">
      <t>ナンカショウ</t>
    </rPh>
    <phoneticPr fontId="3"/>
  </si>
  <si>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</si>
  <si>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</si>
  <si>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</si>
  <si>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</si>
  <si>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</si>
  <si>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</si>
  <si>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</si>
  <si>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</si>
  <si>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グルコーストランスポーター1欠損症</t>
  </si>
  <si>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</si>
  <si>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</si>
  <si>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</si>
  <si>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</si>
  <si>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</si>
  <si>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6"/>
  </si>
  <si>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</si>
  <si>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</si>
  <si>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</si>
  <si>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ガラクトース-1-リン酸ウリジルトランス
フェラーゼ欠損症</t>
  </si>
  <si>
    <t>レシチンコレステロールアシルトランス
フェラーゼ欠損症</t>
    <rPh sb="24" eb="27">
      <t>ケッソンショウ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</si>
  <si>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</si>
  <si>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</si>
  <si>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</si>
  <si>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</si>
  <si>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</si>
  <si>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</si>
  <si>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</si>
  <si>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</si>
  <si>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</si>
  <si>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化膿性無菌性関節炎・壊疽性膿皮症
・アクネ症候群</t>
  </si>
  <si>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</si>
  <si>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</si>
  <si>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</si>
  <si>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</si>
  <si>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</si>
  <si>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</si>
  <si>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</si>
  <si>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</si>
  <si>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</si>
  <si>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</si>
  <si>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</si>
  <si>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クリッペル・トレノネー・ウェーバー症候群</t>
  </si>
  <si>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</si>
  <si>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</si>
  <si>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</si>
  <si>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</si>
  <si>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</si>
  <si>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</si>
  <si>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</si>
  <si>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</si>
  <si>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</si>
  <si>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</si>
  <si>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</si>
  <si>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</si>
  <si>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</si>
  <si>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</si>
  <si>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</si>
  <si>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</si>
  <si>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</si>
  <si>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</si>
  <si>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</si>
  <si>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</si>
  <si>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</si>
  <si>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</si>
  <si>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</si>
  <si>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前　　　　年　　　　計</t>
    <rPh sb="0" eb="1">
      <t>マエ</t>
    </rPh>
    <rPh sb="5" eb="6">
      <t>トシ</t>
    </rPh>
    <rPh sb="10" eb="11">
      <t>ケイ</t>
    </rPh>
    <phoneticPr fontId="2"/>
  </si>
  <si>
    <t>対　　　前　　　年　　　度　　　伸　　　率</t>
    <rPh sb="0" eb="1">
      <t>タイ</t>
    </rPh>
    <rPh sb="4" eb="5">
      <t>マエ</t>
    </rPh>
    <rPh sb="8" eb="9">
      <t>トシ</t>
    </rPh>
    <rPh sb="12" eb="13">
      <t>タビ</t>
    </rPh>
    <rPh sb="16" eb="17">
      <t>シン</t>
    </rPh>
    <rPh sb="20" eb="21">
      <t>リツ</t>
    </rPh>
    <phoneticPr fontId="2"/>
  </si>
  <si>
    <t>2-6-3　特定医療費</t>
    <rPh sb="6" eb="8">
      <t>トクテイ</t>
    </rPh>
    <rPh sb="8" eb="10">
      <t>イリョウ</t>
    </rPh>
    <rPh sb="10" eb="11">
      <t>ヒ</t>
    </rPh>
    <phoneticPr fontId="2"/>
  </si>
  <si>
    <t>2-6-3-a　特定医療費（指定難病）</t>
    <rPh sb="8" eb="10">
      <t>トクテイ</t>
    </rPh>
    <rPh sb="10" eb="12">
      <t>イリョウ</t>
    </rPh>
    <rPh sb="12" eb="13">
      <t>ヒ</t>
    </rPh>
    <rPh sb="14" eb="16">
      <t>シテイ</t>
    </rPh>
    <rPh sb="16" eb="18">
      <t>ナンビョウ</t>
    </rPh>
    <phoneticPr fontId="2"/>
  </si>
  <si>
    <t>０　　歳　　児</t>
    <phoneticPr fontId="2"/>
  </si>
  <si>
    <t>１　　歳　　児</t>
    <phoneticPr fontId="2"/>
  </si>
  <si>
    <t>２　　歳　　児</t>
    <phoneticPr fontId="2"/>
  </si>
  <si>
    <t>３　　歳　　児</t>
    <phoneticPr fontId="2"/>
  </si>
  <si>
    <t>４　　歳　　児</t>
    <phoneticPr fontId="2"/>
  </si>
  <si>
    <t>５　　歳　　児</t>
    <phoneticPr fontId="2"/>
  </si>
  <si>
    <t>　助成額</t>
    <phoneticPr fontId="2"/>
  </si>
  <si>
    <t>　自立した日常生活または、社会生活を営むことを促進するため、障害を除去または軽減し身体障害者の更生のために必要な医療を給付する。</t>
    <phoneticPr fontId="2"/>
  </si>
  <si>
    <t>スモン</t>
    <phoneticPr fontId="2"/>
  </si>
  <si>
    <t>＊「小腸機能障害」「肝臓機能障害」は「その他内臓障害」に含む</t>
    <rPh sb="2" eb="4">
      <t>ショウチョウ</t>
    </rPh>
    <rPh sb="4" eb="6">
      <t>キノウ</t>
    </rPh>
    <rPh sb="6" eb="8">
      <t>ショウガイ</t>
    </rPh>
    <rPh sb="10" eb="12">
      <t>カンゾウ</t>
    </rPh>
    <rPh sb="12" eb="14">
      <t>キノウ</t>
    </rPh>
    <rPh sb="14" eb="16">
      <t>ショウガイ</t>
    </rPh>
    <rPh sb="21" eb="22">
      <t>タ</t>
    </rPh>
    <rPh sb="22" eb="24">
      <t>ナイゾウ</t>
    </rPh>
    <rPh sb="24" eb="26">
      <t>ショウガイ</t>
    </rPh>
    <rPh sb="28" eb="29">
      <t>フク</t>
    </rPh>
    <phoneticPr fontId="2"/>
  </si>
  <si>
    <t>現物給付方式（一部償還払い方式）</t>
    <phoneticPr fontId="2"/>
  </si>
  <si>
    <t>0人</t>
    <phoneticPr fontId="2"/>
  </si>
  <si>
    <t>その他</t>
    <rPh sb="2" eb="3">
      <t>タ</t>
    </rPh>
    <phoneticPr fontId="2"/>
  </si>
  <si>
    <t>肢体不自由等</t>
    <rPh sb="0" eb="2">
      <t>シタイ</t>
    </rPh>
    <rPh sb="2" eb="5">
      <t>フジユウ</t>
    </rPh>
    <rPh sb="5" eb="6">
      <t>トウ</t>
    </rPh>
    <phoneticPr fontId="2"/>
  </si>
  <si>
    <t>カナバン病</t>
  </si>
  <si>
    <t>進行性白質脳症</t>
  </si>
  <si>
    <t>進行性ミオクローヌスてんかん</t>
  </si>
  <si>
    <t>先天異常症候群</t>
  </si>
  <si>
    <t>先天性三尖弁狭窄症</t>
  </si>
  <si>
    <t>先天性僧帽弁狭窄症</t>
  </si>
  <si>
    <t>先天性肺静脈狭窄症</t>
  </si>
  <si>
    <t>左肺動脈右肺動脈起始症</t>
  </si>
  <si>
    <t>カルニチン回路異常症</t>
  </si>
  <si>
    <t>三頭酵素欠損症</t>
  </si>
  <si>
    <t>セピアプテリン還元酵素（ＳＲ）欠損症</t>
  </si>
  <si>
    <t>非ケトーシス型高グリシン血症</t>
  </si>
  <si>
    <t>芳香族L－アミノ酸脱炭酸酵素欠損症</t>
  </si>
  <si>
    <t>メチルグルタコン酸尿症</t>
  </si>
  <si>
    <t>遺伝性自己炎症疾患</t>
  </si>
  <si>
    <t>大理石骨病</t>
  </si>
  <si>
    <t>前眼部形成異常</t>
  </si>
  <si>
    <t>無虹彩症</t>
  </si>
  <si>
    <t>若年性特発性関節炎</t>
    <rPh sb="0" eb="3">
      <t>ジャクネンセイ</t>
    </rPh>
    <rPh sb="3" eb="6">
      <t>トクハツセイ</t>
    </rPh>
    <rPh sb="6" eb="9">
      <t>カンセツエン</t>
    </rPh>
    <phoneticPr fontId="7"/>
  </si>
  <si>
    <t>ジュベール症候群関連疾患</t>
    <rPh sb="5" eb="8">
      <t>ショウコウグン</t>
    </rPh>
    <rPh sb="8" eb="10">
      <t>カンレン</t>
    </rPh>
    <rPh sb="10" eb="12">
      <t>シッカン</t>
    </rPh>
    <phoneticPr fontId="3"/>
  </si>
  <si>
    <t>骨系統疾患</t>
    <rPh sb="0" eb="1">
      <t>ホネ</t>
    </rPh>
    <rPh sb="1" eb="3">
      <t>ケイトウ</t>
    </rPh>
    <rPh sb="3" eb="5">
      <t>シッカン</t>
    </rPh>
    <phoneticPr fontId="2"/>
  </si>
  <si>
    <t>脈管系疾患</t>
    <rPh sb="0" eb="2">
      <t>ミャッカン</t>
    </rPh>
    <rPh sb="2" eb="3">
      <t>ケイ</t>
    </rPh>
    <rPh sb="3" eb="5">
      <t>シッカン</t>
    </rPh>
    <phoneticPr fontId="2"/>
  </si>
  <si>
    <t>注</t>
    <phoneticPr fontId="2"/>
  </si>
  <si>
    <t>60歳以上</t>
    <rPh sb="2" eb="3">
      <t>サイ</t>
    </rPh>
    <rPh sb="3" eb="5">
      <t>イジョウ</t>
    </rPh>
    <phoneticPr fontId="2"/>
  </si>
  <si>
    <t>　70歳以上の者、65歳以上70歳未満で心身障害者医療費助成の受給資格を有する程度の障害を有する者に、施術1回あたり1,200円の助成　（年間18回を限度）</t>
    <rPh sb="3" eb="6">
      <t>サイイジョウ</t>
    </rPh>
    <rPh sb="11" eb="12">
      <t>サイ</t>
    </rPh>
    <rPh sb="12" eb="14">
      <t>イジョウ</t>
    </rPh>
    <rPh sb="16" eb="17">
      <t>サイ</t>
    </rPh>
    <rPh sb="17" eb="19">
      <t>ミマン</t>
    </rPh>
    <rPh sb="20" eb="22">
      <t>シンシン</t>
    </rPh>
    <rPh sb="22" eb="25">
      <t>ショウガイシャ</t>
    </rPh>
    <rPh sb="25" eb="28">
      <t>イリョウヒ</t>
    </rPh>
    <rPh sb="28" eb="30">
      <t>ジョセイ</t>
    </rPh>
    <rPh sb="31" eb="33">
      <t>ジュキュウ</t>
    </rPh>
    <rPh sb="33" eb="35">
      <t>シカク</t>
    </rPh>
    <rPh sb="36" eb="37">
      <t>ユウ</t>
    </rPh>
    <rPh sb="39" eb="41">
      <t>テイド</t>
    </rPh>
    <rPh sb="42" eb="44">
      <t>ショウガイ</t>
    </rPh>
    <rPh sb="45" eb="46">
      <t>ユウ</t>
    </rPh>
    <rPh sb="48" eb="49">
      <t>モノ</t>
    </rPh>
    <rPh sb="69" eb="71">
      <t>ネンカン</t>
    </rPh>
    <rPh sb="73" eb="74">
      <t>カイ</t>
    </rPh>
    <rPh sb="75" eb="77">
      <t>ゲンド</t>
    </rPh>
    <phoneticPr fontId="2"/>
  </si>
  <si>
    <t>平成15年1月1日（旧ひとり親家庭医療費助成　平成14年12月廃止）</t>
    <rPh sb="0" eb="2">
      <t>ヘイセイ</t>
    </rPh>
    <rPh sb="4" eb="5">
      <t>ネン</t>
    </rPh>
    <rPh sb="6" eb="7">
      <t>ガツ</t>
    </rPh>
    <rPh sb="8" eb="9">
      <t>ニチ</t>
    </rPh>
    <rPh sb="10" eb="11">
      <t>キュウ</t>
    </rPh>
    <rPh sb="14" eb="15">
      <t>オヤ</t>
    </rPh>
    <rPh sb="15" eb="17">
      <t>カテイ</t>
    </rPh>
    <rPh sb="17" eb="20">
      <t>イリョウヒ</t>
    </rPh>
    <rPh sb="20" eb="22">
      <t>ジョセイ</t>
    </rPh>
    <rPh sb="23" eb="25">
      <t>ヘイセイ</t>
    </rPh>
    <rPh sb="27" eb="28">
      <t>ネン</t>
    </rPh>
    <rPh sb="30" eb="31">
      <t>ガツ</t>
    </rPh>
    <rPh sb="31" eb="33">
      <t>ハイシ</t>
    </rPh>
    <phoneticPr fontId="2"/>
  </si>
  <si>
    <t>平成18年4月</t>
    <rPh sb="0" eb="2">
      <t>ヘイセイ</t>
    </rPh>
    <rPh sb="4" eb="5">
      <t>ネン</t>
    </rPh>
    <rPh sb="6" eb="7">
      <t>ツキ</t>
    </rPh>
    <phoneticPr fontId="2"/>
  </si>
  <si>
    <t>夫婦合算の年間所得金額が730万円未満</t>
    <phoneticPr fontId="2"/>
  </si>
  <si>
    <t>６０歳以上</t>
    <rPh sb="2" eb="3">
      <t>サイ</t>
    </rPh>
    <rPh sb="3" eb="5">
      <t>イジョウ</t>
    </rPh>
    <phoneticPr fontId="2"/>
  </si>
  <si>
    <t>先天性気管狭窄症／先天性声門下狭窄症</t>
    <phoneticPr fontId="2"/>
  </si>
  <si>
    <t>特発性多中心キャッスルマン病</t>
    <rPh sb="0" eb="3">
      <t>トクハツセイ</t>
    </rPh>
    <rPh sb="3" eb="4">
      <t>タ</t>
    </rPh>
    <rPh sb="4" eb="6">
      <t>チュウシン</t>
    </rPh>
    <rPh sb="13" eb="14">
      <t>ビョウ</t>
    </rPh>
    <phoneticPr fontId="2"/>
  </si>
  <si>
    <t>膠様滴状角膜ジストロフィー</t>
    <rPh sb="0" eb="2">
      <t>コウヨウ</t>
    </rPh>
    <rPh sb="2" eb="3">
      <t>テキ</t>
    </rPh>
    <rPh sb="3" eb="4">
      <t>ジョウ</t>
    </rPh>
    <rPh sb="4" eb="6">
      <t>カクマク</t>
    </rPh>
    <phoneticPr fontId="2"/>
  </si>
  <si>
    <t>ハッチンソン・ギルフォード症候群</t>
    <rPh sb="13" eb="16">
      <t>ショウコウグン</t>
    </rPh>
    <phoneticPr fontId="2"/>
  </si>
  <si>
    <t xml:space="preserve">   令和元年度からは集計せず（県において未把握）</t>
    <rPh sb="3" eb="5">
      <t>レイワ</t>
    </rPh>
    <rPh sb="5" eb="7">
      <t>ガンネン</t>
    </rPh>
    <rPh sb="7" eb="8">
      <t>ド</t>
    </rPh>
    <rPh sb="11" eb="13">
      <t>シュウケイ</t>
    </rPh>
    <rPh sb="16" eb="17">
      <t>ケン</t>
    </rPh>
    <rPh sb="21" eb="24">
      <t>ミハアク</t>
    </rPh>
    <phoneticPr fontId="2"/>
  </si>
  <si>
    <t>（各年度6月30日現在）</t>
    <rPh sb="1" eb="4">
      <t>カクネンド</t>
    </rPh>
    <rPh sb="5" eb="6">
      <t>ガツ</t>
    </rPh>
    <rPh sb="8" eb="9">
      <t>ニチ</t>
    </rPh>
    <rPh sb="9" eb="11">
      <t>ゲンザイ</t>
    </rPh>
    <phoneticPr fontId="2"/>
  </si>
  <si>
    <t>2-6-10　不妊治療費助成等</t>
    <rPh sb="7" eb="9">
      <t>フニン</t>
    </rPh>
    <rPh sb="9" eb="12">
      <t>チリョウヒ</t>
    </rPh>
    <rPh sb="12" eb="14">
      <t>ジョセイ</t>
    </rPh>
    <rPh sb="14" eb="15">
      <t>トウ</t>
    </rPh>
    <phoneticPr fontId="5"/>
  </si>
  <si>
    <t>不妊検査</t>
    <rPh sb="0" eb="2">
      <t>フニン</t>
    </rPh>
    <rPh sb="2" eb="4">
      <t>ケンサ</t>
    </rPh>
    <phoneticPr fontId="2"/>
  </si>
  <si>
    <t>不育症</t>
    <rPh sb="0" eb="3">
      <t>フイクショウ</t>
    </rPh>
    <phoneticPr fontId="2"/>
  </si>
  <si>
    <t>平成30年４月</t>
    <rPh sb="0" eb="2">
      <t>ヘイセイ</t>
    </rPh>
    <rPh sb="4" eb="5">
      <t>ネン</t>
    </rPh>
    <rPh sb="6" eb="7">
      <t>ガツ</t>
    </rPh>
    <phoneticPr fontId="2"/>
  </si>
  <si>
    <t>不妊治療が必要かどうかを判断するために、医療機関の医師が必要と認めた不妊検査</t>
    <rPh sb="0" eb="2">
      <t>フニン</t>
    </rPh>
    <rPh sb="2" eb="4">
      <t>チリョウ</t>
    </rPh>
    <rPh sb="5" eb="7">
      <t>ヒツヨウ</t>
    </rPh>
    <rPh sb="12" eb="14">
      <t>ハンダン</t>
    </rPh>
    <rPh sb="20" eb="22">
      <t>イリョウ</t>
    </rPh>
    <rPh sb="22" eb="24">
      <t>キカン</t>
    </rPh>
    <rPh sb="25" eb="27">
      <t>イシ</t>
    </rPh>
    <rPh sb="28" eb="30">
      <t>ヒツヨウ</t>
    </rPh>
    <rPh sb="31" eb="32">
      <t>ミト</t>
    </rPh>
    <rPh sb="34" eb="36">
      <t>フニン</t>
    </rPh>
    <rPh sb="36" eb="38">
      <t>ケンサ</t>
    </rPh>
    <phoneticPr fontId="2"/>
  </si>
  <si>
    <t>両者または一方が金沢市に住所を有し、医療
機関において初めて不妊検査を受けた戸籍
上の夫婦</t>
    <rPh sb="0" eb="2">
      <t>リョウシャ</t>
    </rPh>
    <rPh sb="5" eb="7">
      <t>イッポウ</t>
    </rPh>
    <rPh sb="8" eb="11">
      <t>カナザワシ</t>
    </rPh>
    <rPh sb="12" eb="14">
      <t>ジュウショ</t>
    </rPh>
    <rPh sb="15" eb="16">
      <t>ユウ</t>
    </rPh>
    <rPh sb="18" eb="20">
      <t>イリョウ</t>
    </rPh>
    <rPh sb="21" eb="23">
      <t>キカン</t>
    </rPh>
    <rPh sb="27" eb="28">
      <t>ハジ</t>
    </rPh>
    <rPh sb="30" eb="32">
      <t>フニン</t>
    </rPh>
    <rPh sb="32" eb="34">
      <t>ケンサ</t>
    </rPh>
    <rPh sb="35" eb="36">
      <t>ウ</t>
    </rPh>
    <rPh sb="38" eb="40">
      <t>コセキ</t>
    </rPh>
    <rPh sb="41" eb="42">
      <t>ジョウ</t>
    </rPh>
    <rPh sb="43" eb="45">
      <t>フウフ</t>
    </rPh>
    <phoneticPr fontId="2"/>
  </si>
  <si>
    <t>自己負担額の2分の1で、2万円を限度
（１回限り）</t>
    <rPh sb="0" eb="2">
      <t>ジコ</t>
    </rPh>
    <rPh sb="2" eb="4">
      <t>フタン</t>
    </rPh>
    <rPh sb="4" eb="5">
      <t>ガク</t>
    </rPh>
    <rPh sb="7" eb="8">
      <t>ブン</t>
    </rPh>
    <rPh sb="13" eb="15">
      <t>マンエン</t>
    </rPh>
    <rPh sb="16" eb="18">
      <t>ゲンド</t>
    </rPh>
    <rPh sb="21" eb="22">
      <t>カイ</t>
    </rPh>
    <rPh sb="22" eb="23">
      <t>カギ</t>
    </rPh>
    <phoneticPr fontId="2"/>
  </si>
  <si>
    <t>1年度15万円を限度（通算5年間）</t>
    <rPh sb="1" eb="3">
      <t>ネンド</t>
    </rPh>
    <rPh sb="5" eb="7">
      <t>マンエン</t>
    </rPh>
    <rPh sb="8" eb="10">
      <t>ゲンド</t>
    </rPh>
    <rPh sb="11" eb="13">
      <t>ツウサン</t>
    </rPh>
    <rPh sb="14" eb="16">
      <t>ネンカン</t>
    </rPh>
    <phoneticPr fontId="2"/>
  </si>
  <si>
    <t>原発性胆汁性胆管炎</t>
    <rPh sb="6" eb="9">
      <t>タンカンエン</t>
    </rPh>
    <phoneticPr fontId="2"/>
  </si>
  <si>
    <t>＊１～110番の疾患の中には、平成27年１月１日から特定疾患医療給付より特定医療費（指定難病）に移行したものを含む</t>
    <rPh sb="6" eb="7">
      <t>バン</t>
    </rPh>
    <rPh sb="8" eb="10">
      <t>シッカン</t>
    </rPh>
    <rPh sb="11" eb="12">
      <t>ナカ</t>
    </rPh>
    <rPh sb="15" eb="17">
      <t>ヘイセイ</t>
    </rPh>
    <rPh sb="19" eb="20">
      <t>ネン</t>
    </rPh>
    <rPh sb="21" eb="22">
      <t>ガツ</t>
    </rPh>
    <rPh sb="23" eb="24">
      <t>ニチ</t>
    </rPh>
    <rPh sb="26" eb="28">
      <t>トクテイ</t>
    </rPh>
    <rPh sb="28" eb="30">
      <t>シッカン</t>
    </rPh>
    <rPh sb="30" eb="32">
      <t>イリョウ</t>
    </rPh>
    <rPh sb="32" eb="34">
      <t>キュウフ</t>
    </rPh>
    <rPh sb="36" eb="38">
      <t>トクテイ</t>
    </rPh>
    <rPh sb="38" eb="40">
      <t>イリョウ</t>
    </rPh>
    <rPh sb="40" eb="41">
      <t>ヒ</t>
    </rPh>
    <rPh sb="42" eb="44">
      <t>シテイ</t>
    </rPh>
    <rPh sb="44" eb="46">
      <t>ナンビョウ</t>
    </rPh>
    <rPh sb="48" eb="50">
      <t>イコウ</t>
    </rPh>
    <rPh sb="55" eb="56">
      <t>フク</t>
    </rPh>
    <phoneticPr fontId="2"/>
  </si>
  <si>
    <t>＊111～306番の疾患は、平成27年７月１日から追加</t>
    <rPh sb="8" eb="9">
      <t>バン</t>
    </rPh>
    <rPh sb="10" eb="12">
      <t>シッカン</t>
    </rPh>
    <rPh sb="25" eb="27">
      <t>ツイカ</t>
    </rPh>
    <phoneticPr fontId="2"/>
  </si>
  <si>
    <t>＊307～330番の疾患は、平成29年４月１日から追加</t>
    <rPh sb="8" eb="9">
      <t>バン</t>
    </rPh>
    <rPh sb="10" eb="12">
      <t>シッカン</t>
    </rPh>
    <rPh sb="25" eb="27">
      <t>ツイカ</t>
    </rPh>
    <phoneticPr fontId="2"/>
  </si>
  <si>
    <t>＊331番の疾患は、平成30年４月１日から追加</t>
    <rPh sb="4" eb="5">
      <t>バン</t>
    </rPh>
    <rPh sb="6" eb="8">
      <t>シッカン</t>
    </rPh>
    <rPh sb="21" eb="23">
      <t>ツイカ</t>
    </rPh>
    <phoneticPr fontId="2"/>
  </si>
  <si>
    <t>　　同一の方に複数の疾病に関して支給している場合は、それぞれの疾病ごとに計上</t>
    <rPh sb="2" eb="4">
      <t>ドウイツ</t>
    </rPh>
    <rPh sb="5" eb="6">
      <t>カタ</t>
    </rPh>
    <rPh sb="7" eb="9">
      <t>フクスウ</t>
    </rPh>
    <rPh sb="10" eb="12">
      <t>シッペイ</t>
    </rPh>
    <rPh sb="13" eb="14">
      <t>カン</t>
    </rPh>
    <rPh sb="16" eb="18">
      <t>シキュウ</t>
    </rPh>
    <rPh sb="22" eb="24">
      <t>バアイ</t>
    </rPh>
    <rPh sb="31" eb="33">
      <t>シッペイ</t>
    </rPh>
    <rPh sb="36" eb="38">
      <t>ケイジョウ</t>
    </rPh>
    <phoneticPr fontId="2"/>
  </si>
  <si>
    <t>１：（　）内に新規給付者数を再掲</t>
    <rPh sb="5" eb="6">
      <t>ナイ</t>
    </rPh>
    <rPh sb="7" eb="9">
      <t>シンキ</t>
    </rPh>
    <rPh sb="9" eb="11">
      <t>キュウフ</t>
    </rPh>
    <rPh sb="11" eb="12">
      <t>シャ</t>
    </rPh>
    <rPh sb="12" eb="13">
      <t>スウ</t>
    </rPh>
    <rPh sb="14" eb="16">
      <t>サイケイ</t>
    </rPh>
    <phoneticPr fontId="2"/>
  </si>
  <si>
    <t>身体障害者１～３級、精神障害者保健福祉手帳１級及び療育手帳Ａ、療育手帳Ｂ（入院のみ）の所持者もしくはＩＱ３５以下の者（所得制限有）</t>
    <rPh sb="10" eb="12">
      <t>セイシン</t>
    </rPh>
    <rPh sb="12" eb="15">
      <t>ショウガイシャ</t>
    </rPh>
    <rPh sb="15" eb="17">
      <t>ホケン</t>
    </rPh>
    <rPh sb="17" eb="19">
      <t>フクシ</t>
    </rPh>
    <rPh sb="19" eb="21">
      <t>テチョウ</t>
    </rPh>
    <rPh sb="22" eb="23">
      <t>キュウ</t>
    </rPh>
    <phoneticPr fontId="2"/>
  </si>
  <si>
    <t>なし</t>
    <phoneticPr fontId="2"/>
  </si>
  <si>
    <t>2-6-5　自立支援医療給付（障害者総合支援法第５８条）</t>
    <rPh sb="6" eb="8">
      <t>ジリツ</t>
    </rPh>
    <rPh sb="8" eb="10">
      <t>シエン</t>
    </rPh>
    <rPh sb="10" eb="12">
      <t>イリョウ</t>
    </rPh>
    <rPh sb="12" eb="14">
      <t>キュウフ</t>
    </rPh>
    <rPh sb="15" eb="18">
      <t>ショウガイシャ</t>
    </rPh>
    <rPh sb="18" eb="20">
      <t>ソウゴウ</t>
    </rPh>
    <rPh sb="20" eb="23">
      <t>シエンホウ</t>
    </rPh>
    <rPh sb="23" eb="24">
      <t>ダイ</t>
    </rPh>
    <rPh sb="26" eb="27">
      <t>ジョウ</t>
    </rPh>
    <phoneticPr fontId="2"/>
  </si>
  <si>
    <t>治療費</t>
    <rPh sb="0" eb="3">
      <t>チリョウヒ</t>
    </rPh>
    <phoneticPr fontId="2"/>
  </si>
  <si>
    <t>検査費</t>
    <rPh sb="0" eb="3">
      <t>ケンサヒ</t>
    </rPh>
    <phoneticPr fontId="2"/>
  </si>
  <si>
    <t>ｱ.不育症治療及び検査（保険診療分）
ｲ.不育症の診断をするための検査で、不育症治療につながったもの（保険診療分）</t>
    <rPh sb="2" eb="5">
      <t>フイクショウ</t>
    </rPh>
    <rPh sb="5" eb="7">
      <t>チリョウ</t>
    </rPh>
    <rPh sb="7" eb="8">
      <t>オヨ</t>
    </rPh>
    <rPh sb="9" eb="11">
      <t>ケンサ</t>
    </rPh>
    <rPh sb="12" eb="14">
      <t>ホケン</t>
    </rPh>
    <rPh sb="14" eb="16">
      <t>シンリョウ</t>
    </rPh>
    <rPh sb="16" eb="17">
      <t>ブン</t>
    </rPh>
    <rPh sb="21" eb="24">
      <t>フイクショウ</t>
    </rPh>
    <rPh sb="25" eb="27">
      <t>シンダン</t>
    </rPh>
    <rPh sb="33" eb="35">
      <t>ケンサ</t>
    </rPh>
    <rPh sb="37" eb="40">
      <t>フイクショウ</t>
    </rPh>
    <rPh sb="40" eb="42">
      <t>チリョウ</t>
    </rPh>
    <rPh sb="51" eb="53">
      <t>ホケン</t>
    </rPh>
    <rPh sb="53" eb="55">
      <t>シンリョウ</t>
    </rPh>
    <rPh sb="55" eb="56">
      <t>ブン</t>
    </rPh>
    <phoneticPr fontId="2"/>
  </si>
  <si>
    <t>先進医療として告示されている不育症検査</t>
    <rPh sb="0" eb="4">
      <t>センシンイリョウ</t>
    </rPh>
    <rPh sb="7" eb="9">
      <t>コクジ</t>
    </rPh>
    <rPh sb="14" eb="19">
      <t>フイクショウケンサ</t>
    </rPh>
    <phoneticPr fontId="2"/>
  </si>
  <si>
    <t>両者または一方が金沢市に住所を有し、医療機関において不育症と診断された戸籍上の夫婦</t>
    <rPh sb="0" eb="2">
      <t>リョウシャ</t>
    </rPh>
    <rPh sb="1" eb="2">
      <t>イチリョウ</t>
    </rPh>
    <rPh sb="5" eb="7">
      <t>イッポウ</t>
    </rPh>
    <rPh sb="8" eb="11">
      <t>カナザワシ</t>
    </rPh>
    <rPh sb="12" eb="14">
      <t>ジュウショ</t>
    </rPh>
    <rPh sb="15" eb="16">
      <t>ユウ</t>
    </rPh>
    <rPh sb="18" eb="20">
      <t>イリョウ</t>
    </rPh>
    <rPh sb="20" eb="22">
      <t>キカン</t>
    </rPh>
    <rPh sb="26" eb="29">
      <t>フイクショウ</t>
    </rPh>
    <rPh sb="30" eb="32">
      <t>シンダン</t>
    </rPh>
    <rPh sb="35" eb="38">
      <t>コセキジョウ</t>
    </rPh>
    <rPh sb="39" eb="41">
      <t>フウフ</t>
    </rPh>
    <phoneticPr fontId="2"/>
  </si>
  <si>
    <t>令和
元年度</t>
    <rPh sb="0" eb="2">
      <t>レイワ</t>
    </rPh>
    <rPh sb="3" eb="5">
      <t>ガンネン</t>
    </rPh>
    <rPh sb="5" eb="6">
      <t>ド</t>
    </rPh>
    <phoneticPr fontId="2"/>
  </si>
  <si>
    <t>令和
3年度</t>
    <rPh sb="0" eb="2">
      <t>レイワ</t>
    </rPh>
    <rPh sb="4" eb="6">
      <t>ネンド</t>
    </rPh>
    <rPh sb="5" eb="6">
      <t>ガンネン</t>
    </rPh>
    <phoneticPr fontId="2"/>
  </si>
  <si>
    <t>0件</t>
    <rPh sb="1" eb="2">
      <t>ケン</t>
    </rPh>
    <phoneticPr fontId="2"/>
  </si>
  <si>
    <t>自己免疫性後天性凝固因子欠乏症</t>
    <rPh sb="0" eb="2">
      <t>ジコ</t>
    </rPh>
    <rPh sb="2" eb="4">
      <t>メンエキ</t>
    </rPh>
    <rPh sb="4" eb="5">
      <t>セイ</t>
    </rPh>
    <rPh sb="5" eb="7">
      <t>コウテン</t>
    </rPh>
    <rPh sb="7" eb="8">
      <t>セイ</t>
    </rPh>
    <rPh sb="8" eb="10">
      <t>ギョウコ</t>
    </rPh>
    <rPh sb="10" eb="12">
      <t>インシ</t>
    </rPh>
    <rPh sb="12" eb="15">
      <t>ケツボウショウ</t>
    </rPh>
    <phoneticPr fontId="3"/>
  </si>
  <si>
    <t>脳クレアチン欠乏症候群</t>
    <phoneticPr fontId="2"/>
  </si>
  <si>
    <t>ネフロン癆</t>
    <phoneticPr fontId="2"/>
  </si>
  <si>
    <t>ホモシスチン尿症</t>
    <phoneticPr fontId="2"/>
  </si>
  <si>
    <t>進行性家族性肝内胆汁うっ滞症</t>
    <phoneticPr fontId="2"/>
  </si>
  <si>
    <t>＊288、334～338番の疾患は、令和3年11月１日から追加</t>
    <rPh sb="12" eb="13">
      <t>バン</t>
    </rPh>
    <rPh sb="14" eb="16">
      <t>シッカン</t>
    </rPh>
    <rPh sb="18" eb="20">
      <t>レイワ</t>
    </rPh>
    <rPh sb="29" eb="31">
      <t>ツイカ</t>
    </rPh>
    <phoneticPr fontId="2"/>
  </si>
  <si>
    <t>0円</t>
    <rPh sb="1" eb="2">
      <t>エン</t>
    </rPh>
    <phoneticPr fontId="2"/>
  </si>
  <si>
    <t>一般不妊治療
（経過措置）</t>
    <rPh sb="0" eb="2">
      <t>イッパン</t>
    </rPh>
    <rPh sb="2" eb="4">
      <t>フニン</t>
    </rPh>
    <rPh sb="4" eb="6">
      <t>チリョウ</t>
    </rPh>
    <rPh sb="8" eb="12">
      <t>ケイカソチ</t>
    </rPh>
    <phoneticPr fontId="2"/>
  </si>
  <si>
    <t>タイミング療法、薬物療法、手術療法、人工授精など</t>
    <rPh sb="5" eb="7">
      <t>リョウホウ</t>
    </rPh>
    <rPh sb="8" eb="10">
      <t>ヤクブツ</t>
    </rPh>
    <rPh sb="10" eb="12">
      <t>リョウホウ</t>
    </rPh>
    <rPh sb="13" eb="15">
      <t>シュジュツ</t>
    </rPh>
    <rPh sb="15" eb="17">
      <t>リョウホウ</t>
    </rPh>
    <rPh sb="18" eb="20">
      <t>ジンコウ</t>
    </rPh>
    <rPh sb="20" eb="22">
      <t>ジュセイ</t>
    </rPh>
    <phoneticPr fontId="2"/>
  </si>
  <si>
    <t>一般不妊治療を開始した日の1年以上前から石川県内に住所を有し、両者または一方が金沢市に住所を有する戸籍上の夫婦</t>
    <rPh sb="0" eb="2">
      <t>イッパン</t>
    </rPh>
    <rPh sb="2" eb="4">
      <t>フニン</t>
    </rPh>
    <rPh sb="4" eb="6">
      <t>チリョウ</t>
    </rPh>
    <rPh sb="7" eb="9">
      <t>カイシ</t>
    </rPh>
    <rPh sb="11" eb="12">
      <t>ヒ</t>
    </rPh>
    <rPh sb="14" eb="17">
      <t>ネンイジョウ</t>
    </rPh>
    <rPh sb="17" eb="18">
      <t>マエ</t>
    </rPh>
    <rPh sb="20" eb="22">
      <t>イシカワ</t>
    </rPh>
    <rPh sb="22" eb="24">
      <t>ケンナイ</t>
    </rPh>
    <rPh sb="25" eb="27">
      <t>ジュウショ</t>
    </rPh>
    <rPh sb="28" eb="29">
      <t>ユウ</t>
    </rPh>
    <rPh sb="31" eb="33">
      <t>リョウシャ</t>
    </rPh>
    <rPh sb="39" eb="42">
      <t>カナザワシ</t>
    </rPh>
    <rPh sb="43" eb="45">
      <t>ジュウショ</t>
    </rPh>
    <rPh sb="46" eb="47">
      <t>ユウ</t>
    </rPh>
    <rPh sb="49" eb="52">
      <t>コセキジョウ</t>
    </rPh>
    <rPh sb="53" eb="55">
      <t>フウフ</t>
    </rPh>
    <phoneticPr fontId="2"/>
  </si>
  <si>
    <t>先進不妊治療</t>
    <rPh sb="0" eb="6">
      <t>センシンフニンチリョウ</t>
    </rPh>
    <phoneticPr fontId="2"/>
  </si>
  <si>
    <t>その他不妊治療</t>
    <rPh sb="3" eb="5">
      <t>フニン</t>
    </rPh>
    <rPh sb="5" eb="7">
      <t>チリョウ</t>
    </rPh>
    <phoneticPr fontId="2"/>
  </si>
  <si>
    <t>令和４年９月</t>
    <rPh sb="0" eb="2">
      <t>レイワ</t>
    </rPh>
    <rPh sb="3" eb="4">
      <t>ネン</t>
    </rPh>
    <rPh sb="5" eb="6">
      <t>ガツ</t>
    </rPh>
    <phoneticPr fontId="2"/>
  </si>
  <si>
    <t>平成29年４月</t>
    <rPh sb="0" eb="2">
      <t>ヘイセイ</t>
    </rPh>
    <rPh sb="4" eb="5">
      <t>ネン</t>
    </rPh>
    <rPh sb="6" eb="7">
      <t>ツキ</t>
    </rPh>
    <phoneticPr fontId="2"/>
  </si>
  <si>
    <t>令和３年９月</t>
    <rPh sb="0" eb="2">
      <t>レイワ</t>
    </rPh>
    <rPh sb="3" eb="4">
      <t>ネン</t>
    </rPh>
    <rPh sb="5" eb="6">
      <t>ガツ</t>
    </rPh>
    <phoneticPr fontId="2"/>
  </si>
  <si>
    <t>金沢市に住所を有し、２回以上の流産または死産の既往があること</t>
    <rPh sb="0" eb="3">
      <t>カナザワシ</t>
    </rPh>
    <rPh sb="4" eb="6">
      <t>ジュウショ</t>
    </rPh>
    <rPh sb="7" eb="8">
      <t>ユウ</t>
    </rPh>
    <phoneticPr fontId="2"/>
  </si>
  <si>
    <t>先進医療として告示された医療技術</t>
    <rPh sb="0" eb="4">
      <t>センシンイリョウ</t>
    </rPh>
    <rPh sb="7" eb="9">
      <t>コクジ</t>
    </rPh>
    <rPh sb="12" eb="16">
      <t>イリョウギジュツ</t>
    </rPh>
    <phoneticPr fontId="2"/>
  </si>
  <si>
    <t>両者または一方が金沢市に住所を有し、体外受精・顕微授精を保険診療で受けた夫婦（事実婚含む）</t>
    <rPh sb="0" eb="2">
      <t>リョウシャ</t>
    </rPh>
    <rPh sb="5" eb="7">
      <t>イッポウ</t>
    </rPh>
    <rPh sb="8" eb="11">
      <t>カナザワシ</t>
    </rPh>
    <rPh sb="12" eb="14">
      <t>ジュウショ</t>
    </rPh>
    <rPh sb="15" eb="16">
      <t>ユウ</t>
    </rPh>
    <rPh sb="18" eb="20">
      <t>タイガイ</t>
    </rPh>
    <rPh sb="20" eb="22">
      <t>ジュセイ</t>
    </rPh>
    <rPh sb="23" eb="25">
      <t>ケンビ</t>
    </rPh>
    <rPh sb="25" eb="27">
      <t>ジュセイ</t>
    </rPh>
    <rPh sb="28" eb="30">
      <t>ホケン</t>
    </rPh>
    <rPh sb="30" eb="32">
      <t>シンリョウ</t>
    </rPh>
    <rPh sb="33" eb="34">
      <t>ウ</t>
    </rPh>
    <rPh sb="36" eb="38">
      <t>フウフ</t>
    </rPh>
    <rPh sb="39" eb="42">
      <t>ジジツコン</t>
    </rPh>
    <rPh sb="42" eb="43">
      <t>フク</t>
    </rPh>
    <phoneticPr fontId="2"/>
  </si>
  <si>
    <t>タイミング療法、薬物療法、手術療法、人工授精、体外受精・顕微授精など</t>
    <rPh sb="5" eb="7">
      <t>リョウホウ</t>
    </rPh>
    <rPh sb="8" eb="10">
      <t>ヤクブツ</t>
    </rPh>
    <rPh sb="10" eb="12">
      <t>リョウホウ</t>
    </rPh>
    <rPh sb="13" eb="15">
      <t>シュジュツ</t>
    </rPh>
    <rPh sb="15" eb="17">
      <t>リョウホウ</t>
    </rPh>
    <rPh sb="18" eb="20">
      <t>ジンコウ</t>
    </rPh>
    <rPh sb="20" eb="22">
      <t>ジュセイ</t>
    </rPh>
    <rPh sb="23" eb="27">
      <t>タイガイジュセイ</t>
    </rPh>
    <rPh sb="28" eb="32">
      <t>ケンビジュセイ</t>
    </rPh>
    <phoneticPr fontId="2"/>
  </si>
  <si>
    <t>両者または一方が金沢市に住所を有する夫婦（事実婚含む）</t>
    <rPh sb="18" eb="20">
      <t>フウフ</t>
    </rPh>
    <rPh sb="21" eb="24">
      <t>ジジツコン</t>
    </rPh>
    <rPh sb="24" eb="25">
      <t>フク</t>
    </rPh>
    <phoneticPr fontId="2"/>
  </si>
  <si>
    <t>自己負担の10分の7で、１回5万円を限度</t>
    <rPh sb="0" eb="4">
      <t>ジコフタン</t>
    </rPh>
    <rPh sb="7" eb="8">
      <t>ブン</t>
    </rPh>
    <rPh sb="13" eb="14">
      <t>カイ</t>
    </rPh>
    <rPh sb="15" eb="17">
      <t>マンエン</t>
    </rPh>
    <rPh sb="18" eb="20">
      <t>ゲンド</t>
    </rPh>
    <phoneticPr fontId="2"/>
  </si>
  <si>
    <t>先進医療費の10分の7で、１回15万円を限度
（助成回数）
体外受精・顕微授精が保険診療となる回数に準じる</t>
    <rPh sb="0" eb="5">
      <t>センシンイリョウヒ</t>
    </rPh>
    <rPh sb="8" eb="9">
      <t>ブン</t>
    </rPh>
    <rPh sb="14" eb="15">
      <t>カイ</t>
    </rPh>
    <rPh sb="17" eb="19">
      <t>マンエン</t>
    </rPh>
    <rPh sb="20" eb="22">
      <t>ゲンド</t>
    </rPh>
    <rPh sb="25" eb="29">
      <t>ジョセイカイスウ</t>
    </rPh>
    <rPh sb="31" eb="35">
      <t>タイガイジュセイ</t>
    </rPh>
    <rPh sb="36" eb="40">
      <t>ケンビジュセイ</t>
    </rPh>
    <rPh sb="41" eb="45">
      <t>ホケンシンリョウ</t>
    </rPh>
    <rPh sb="48" eb="50">
      <t>カイスウ</t>
    </rPh>
    <rPh sb="51" eb="52">
      <t>ジュン</t>
    </rPh>
    <phoneticPr fontId="2"/>
  </si>
  <si>
    <t>自己負担額の2分の1で、1年間5万円を限度
（連続する2年間助成）</t>
    <rPh sb="0" eb="2">
      <t>ジコ</t>
    </rPh>
    <rPh sb="2" eb="5">
      <t>フタンガク</t>
    </rPh>
    <rPh sb="7" eb="8">
      <t>ブン</t>
    </rPh>
    <rPh sb="13" eb="15">
      <t>ネンカン</t>
    </rPh>
    <rPh sb="16" eb="18">
      <t>マンエン</t>
    </rPh>
    <rPh sb="19" eb="21">
      <t>ゲンド</t>
    </rPh>
    <rPh sb="23" eb="25">
      <t>レンゾク</t>
    </rPh>
    <rPh sb="28" eb="30">
      <t>ネンカン</t>
    </rPh>
    <rPh sb="30" eb="32">
      <t>ジョセイ</t>
    </rPh>
    <phoneticPr fontId="2"/>
  </si>
  <si>
    <t>2-6-1-b　未熟児養育医療給付（母子保健法第20条）</t>
  </si>
  <si>
    <t>　出生体重が2,000グラム以下及び出生後の生活力が特に薄弱な入院養育を必要とする新生児に対し、医療給付を行う。</t>
  </si>
  <si>
    <t>区分</t>
  </si>
  <si>
    <t>総数</t>
  </si>
  <si>
    <t>1,000g</t>
  </si>
  <si>
    <t>1,001g～</t>
  </si>
  <si>
    <t>1,501g～</t>
  </si>
  <si>
    <t>2,001g～</t>
  </si>
  <si>
    <t>2,501g</t>
  </si>
  <si>
    <t>以下</t>
  </si>
  <si>
    <t>1,500g</t>
  </si>
  <si>
    <t>2,000g</t>
  </si>
  <si>
    <t>2,500g</t>
  </si>
  <si>
    <t>以上</t>
  </si>
  <si>
    <t>令和
４年度</t>
    <rPh sb="0" eb="2">
      <t>レイワ</t>
    </rPh>
    <rPh sb="4" eb="6">
      <t>ネンド</t>
    </rPh>
    <phoneticPr fontId="2"/>
  </si>
  <si>
    <t>平成
30年度</t>
    <phoneticPr fontId="2"/>
  </si>
  <si>
    <t>令和
2年度</t>
    <phoneticPr fontId="2"/>
  </si>
  <si>
    <t>令和
4年度</t>
    <rPh sb="0" eb="2">
      <t>レイワ</t>
    </rPh>
    <rPh sb="4" eb="6">
      <t>ネンド</t>
    </rPh>
    <rPh sb="5" eb="6">
      <t>ガンネン</t>
    </rPh>
    <phoneticPr fontId="2"/>
  </si>
  <si>
    <t>その他
内臓
障害</t>
    <rPh sb="2" eb="3">
      <t>タ</t>
    </rPh>
    <rPh sb="4" eb="6">
      <t>ナイゾウ</t>
    </rPh>
    <rPh sb="7" eb="9">
      <t>ショウガイ</t>
    </rPh>
    <phoneticPr fontId="2"/>
  </si>
  <si>
    <t>慢性炎症性脱髄性多発神経炎
／多巣性運動ニューロパチー</t>
    <phoneticPr fontId="2"/>
  </si>
  <si>
    <t>ネイルパテラ症候群（爪膝蓋骨症候群）／
ＬＭＸ１Ｂ関連腎症</t>
    <phoneticPr fontId="2"/>
  </si>
  <si>
    <t>特発性血栓症
（遺伝性血栓性素因によるものに限る。）</t>
    <rPh sb="22" eb="23">
      <t>カギ</t>
    </rPh>
    <phoneticPr fontId="2"/>
  </si>
  <si>
    <t>神経･筋疾患</t>
    <rPh sb="0" eb="2">
      <t>シンケイ</t>
    </rPh>
    <rPh sb="3" eb="4">
      <t>キン</t>
    </rPh>
    <rPh sb="4" eb="6">
      <t>シッカン</t>
    </rPh>
    <phoneticPr fontId="2"/>
  </si>
  <si>
    <t>慢性消化器疾患</t>
    <rPh sb="0" eb="2">
      <t>マンセイ</t>
    </rPh>
    <rPh sb="2" eb="4">
      <t>ショウカ</t>
    </rPh>
    <rPh sb="4" eb="5">
      <t>ウツワ</t>
    </rPh>
    <rPh sb="5" eb="6">
      <t>シツ</t>
    </rPh>
    <rPh sb="6" eb="7">
      <t>ワズラ</t>
    </rPh>
    <phoneticPr fontId="2"/>
  </si>
  <si>
    <t>染色体又は遺伝子に
変化を伴う症候群</t>
    <rPh sb="0" eb="3">
      <t>センショクタイ</t>
    </rPh>
    <rPh sb="3" eb="4">
      <t>マタ</t>
    </rPh>
    <rPh sb="5" eb="8">
      <t>イデンシ</t>
    </rPh>
    <rPh sb="10" eb="12">
      <t>ヘンカ</t>
    </rPh>
    <rPh sb="13" eb="14">
      <t>トモナ</t>
    </rPh>
    <rPh sb="15" eb="18">
      <t>ショウコウグン</t>
    </rPh>
    <phoneticPr fontId="2"/>
  </si>
  <si>
    <t>６５歳以上の者で３カ月以上寝たきり、又は重度の認知症の状態にある者であって、平成１７年３月３１日現在、受給資格を有していた者。</t>
    <rPh sb="2" eb="3">
      <t>サイ</t>
    </rPh>
    <rPh sb="3" eb="5">
      <t>イジョウ</t>
    </rPh>
    <rPh sb="6" eb="7">
      <t>モノ</t>
    </rPh>
    <rPh sb="10" eb="11">
      <t>ゲツ</t>
    </rPh>
    <rPh sb="11" eb="13">
      <t>イジョウ</t>
    </rPh>
    <rPh sb="13" eb="14">
      <t>ネ</t>
    </rPh>
    <rPh sb="18" eb="19">
      <t>マタ</t>
    </rPh>
    <rPh sb="20" eb="22">
      <t>ジュウド</t>
    </rPh>
    <rPh sb="23" eb="26">
      <t>ニンチショウ</t>
    </rPh>
    <rPh sb="27" eb="29">
      <t>ジョウタイ</t>
    </rPh>
    <rPh sb="32" eb="33">
      <t>モノ</t>
    </rPh>
    <phoneticPr fontId="2"/>
  </si>
  <si>
    <t>シトリン欠損症</t>
    <phoneticPr fontId="2"/>
  </si>
  <si>
    <t>β—ケトチオラーゼ欠損症</t>
    <phoneticPr fontId="2"/>
  </si>
  <si>
    <t>助成件数
（延件数）</t>
    <rPh sb="0" eb="2">
      <t>ジョセイ</t>
    </rPh>
    <rPh sb="2" eb="4">
      <t>ケンスウ</t>
    </rPh>
    <phoneticPr fontId="2"/>
  </si>
  <si>
    <t>助成対象人数
（実人数）</t>
    <rPh sb="0" eb="2">
      <t>ジョセイ</t>
    </rPh>
    <rPh sb="2" eb="4">
      <t>タイショウ</t>
    </rPh>
    <rPh sb="4" eb="6">
      <t>ニンズウ</t>
    </rPh>
    <phoneticPr fontId="2"/>
  </si>
  <si>
    <t>助成金額
（千円）</t>
    <rPh sb="0" eb="2">
      <t>ジョセイ</t>
    </rPh>
    <rPh sb="2" eb="4">
      <t>キンガク</t>
    </rPh>
    <rPh sb="6" eb="8">
      <t>センエン</t>
    </rPh>
    <phoneticPr fontId="2"/>
  </si>
  <si>
    <t xml:space="preserve">  特定疾患治療研究事業の対象疾患に罹患し、医療を受け、保険診療の際に自己負担がある方で</t>
    <rPh sb="2" eb="4">
      <t>トクテイ</t>
    </rPh>
    <rPh sb="4" eb="6">
      <t>シッカン</t>
    </rPh>
    <rPh sb="6" eb="8">
      <t>チリョウ</t>
    </rPh>
    <rPh sb="8" eb="10">
      <t>ケンキュウ</t>
    </rPh>
    <rPh sb="10" eb="12">
      <t>ジギョウ</t>
    </rPh>
    <rPh sb="13" eb="15">
      <t>タイショウ</t>
    </rPh>
    <rPh sb="15" eb="17">
      <t>シッカン</t>
    </rPh>
    <rPh sb="18" eb="20">
      <t>リカン</t>
    </rPh>
    <rPh sb="22" eb="24">
      <t>イリョウ</t>
    </rPh>
    <rPh sb="25" eb="26">
      <t>ウ</t>
    </rPh>
    <rPh sb="28" eb="30">
      <t>ホケン</t>
    </rPh>
    <rPh sb="30" eb="32">
      <t>シンリョウ</t>
    </rPh>
    <rPh sb="33" eb="34">
      <t>サイ</t>
    </rPh>
    <rPh sb="35" eb="37">
      <t>ジコ</t>
    </rPh>
    <rPh sb="37" eb="39">
      <t>フタン</t>
    </rPh>
    <rPh sb="42" eb="43">
      <t>カタ</t>
    </rPh>
    <phoneticPr fontId="2"/>
  </si>
  <si>
    <t>ヒルシュスプルング病
（全結腸型又は小腸型）</t>
    <rPh sb="16" eb="17">
      <t>マタ</t>
    </rPh>
    <phoneticPr fontId="3"/>
  </si>
  <si>
    <t>先天性グリコシルホスファチジルイノシトール（GPI）欠損症</t>
    <phoneticPr fontId="2"/>
  </si>
  <si>
    <t>令和
５年度</t>
    <rPh sb="0" eb="2">
      <t>レイワ</t>
    </rPh>
    <rPh sb="4" eb="6">
      <t>ネンド</t>
    </rPh>
    <phoneticPr fontId="2"/>
  </si>
  <si>
    <t>（令和5年度）</t>
    <rPh sb="1" eb="3">
      <t>レイワ</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</si>
  <si>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</si>
  <si>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</si>
  <si>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</si>
  <si>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令和3年度</t>
    <phoneticPr fontId="2"/>
  </si>
  <si>
    <t>令和4年度</t>
    <phoneticPr fontId="2"/>
  </si>
  <si>
    <t>令和5年度</t>
    <phoneticPr fontId="2"/>
  </si>
  <si>
    <t>　小児及び児童が医療機関で治療を受けた際、支払った医療費（保険診療にかかる自己負担額）の1ヶ月の合計から1,000円を差し引いた金額を助成する。
　平成27年7月診療分から、現物給付方式開始。
　令和５年１０月診療分から入院について高校３年生まで対象を拡大し窓口負担を無料化。　</t>
    <rPh sb="98" eb="100">
      <t>レイワ</t>
    </rPh>
    <rPh sb="101" eb="102">
      <t>ネン</t>
    </rPh>
    <rPh sb="104" eb="105">
      <t>ガツ</t>
    </rPh>
    <rPh sb="105" eb="108">
      <t>シンリョウブン</t>
    </rPh>
    <rPh sb="110" eb="112">
      <t>ニュウイン</t>
    </rPh>
    <rPh sb="116" eb="118">
      <t>コウコウ</t>
    </rPh>
    <rPh sb="119" eb="121">
      <t>ネンセイ</t>
    </rPh>
    <rPh sb="123" eb="125">
      <t>タイショウ</t>
    </rPh>
    <rPh sb="126" eb="128">
      <t>カクダイ</t>
    </rPh>
    <rPh sb="129" eb="131">
      <t>マドグチ</t>
    </rPh>
    <rPh sb="131" eb="133">
      <t>フタン</t>
    </rPh>
    <rPh sb="134" eb="137">
      <t>ムリョウカ</t>
    </rPh>
    <phoneticPr fontId="2"/>
  </si>
  <si>
    <t>令和3
年度</t>
    <rPh sb="0" eb="2">
      <t>レイワ</t>
    </rPh>
    <rPh sb="4" eb="6">
      <t>ネンド</t>
    </rPh>
    <phoneticPr fontId="2"/>
  </si>
  <si>
    <t>令和4
年度</t>
    <rPh sb="0" eb="2">
      <t>レイワ</t>
    </rPh>
    <rPh sb="4" eb="6">
      <t>ネンド</t>
    </rPh>
    <phoneticPr fontId="2"/>
  </si>
  <si>
    <t>令和5
年度</t>
    <rPh sb="0" eb="2">
      <t>レイワ</t>
    </rPh>
    <rPh sb="4" eb="6">
      <t>ネンド</t>
    </rPh>
    <phoneticPr fontId="2"/>
  </si>
  <si>
    <r>
      <t>家族性低</t>
    </r>
    <r>
      <rPr>
        <sz val="11"/>
        <color theme="1"/>
        <rFont val="Symbol"/>
        <family val="1"/>
        <charset val="2"/>
      </rPr>
      <t>b</t>
    </r>
    <r>
      <rPr>
        <sz val="11"/>
        <color theme="1"/>
        <rFont val="HGPｺﾞｼｯｸM"/>
        <family val="3"/>
        <charset val="128"/>
      </rPr>
      <t>リポタンパク血症１（ホモ接合体）</t>
    </r>
    <phoneticPr fontId="2"/>
  </si>
  <si>
    <t>4,567人（令和５年度助成対象者）</t>
    <rPh sb="7" eb="9">
      <t>レイワ</t>
    </rPh>
    <rPh sb="11" eb="12">
      <t>ド</t>
    </rPh>
    <rPh sb="12" eb="14">
      <t>ジョセイ</t>
    </rPh>
    <rPh sb="14" eb="16">
      <t>タイショウ</t>
    </rPh>
    <rPh sb="16" eb="17">
      <t>モノ</t>
    </rPh>
    <phoneticPr fontId="2"/>
  </si>
  <si>
    <t>691,260千円（令和５年度）</t>
    <rPh sb="10" eb="12">
      <t>レイワ</t>
    </rPh>
    <rPh sb="13" eb="15">
      <t>ネンド</t>
    </rPh>
    <rPh sb="14" eb="15">
      <t>ガンネン</t>
    </rPh>
    <phoneticPr fontId="2"/>
  </si>
  <si>
    <t>身体障害者１～３級、身体障害者４級の言語障害・音声障害、身体障害者４級の下肢障害の一部、精神障害者保健福祉手帳１級及び療育手帳Ａ、療育手帳Ｂ（入院のみ）の所持者もしくはＩＱ３５以下の者（所得制限有）</t>
    <rPh sb="44" eb="46">
      <t>セイシン</t>
    </rPh>
    <rPh sb="46" eb="49">
      <t>ショウガイシャ</t>
    </rPh>
    <rPh sb="49" eb="51">
      <t>ホケン</t>
    </rPh>
    <rPh sb="51" eb="53">
      <t>フクシ</t>
    </rPh>
    <rPh sb="53" eb="55">
      <t>テチョウ</t>
    </rPh>
    <rPh sb="56" eb="57">
      <t>キュウ</t>
    </rPh>
    <rPh sb="71" eb="73">
      <t>ニュウイン</t>
    </rPh>
    <rPh sb="93" eb="95">
      <t>ショトク</t>
    </rPh>
    <rPh sb="95" eb="97">
      <t>セイゲン</t>
    </rPh>
    <rPh sb="97" eb="98">
      <t>ア</t>
    </rPh>
    <phoneticPr fontId="2"/>
  </si>
  <si>
    <t>7,101人（令和５年度助成対象者）</t>
    <rPh sb="7" eb="9">
      <t>レイワ</t>
    </rPh>
    <rPh sb="10" eb="11">
      <t>ネン</t>
    </rPh>
    <rPh sb="11" eb="12">
      <t>ド</t>
    </rPh>
    <rPh sb="12" eb="14">
      <t>ジョセイ</t>
    </rPh>
    <rPh sb="14" eb="17">
      <t>タイショウシャ</t>
    </rPh>
    <phoneticPr fontId="2"/>
  </si>
  <si>
    <t>1,027,032千円（令和５年度）</t>
    <rPh sb="12" eb="14">
      <t>レイワ</t>
    </rPh>
    <rPh sb="15" eb="17">
      <t>ネンド</t>
    </rPh>
    <rPh sb="16" eb="17">
      <t>ドヘイネンド</t>
    </rPh>
    <phoneticPr fontId="2"/>
  </si>
  <si>
    <t>（令和5年度）</t>
    <rPh sb="1" eb="3">
      <t>レイワ</t>
    </rPh>
    <rPh sb="4" eb="6">
      <t>ネンド</t>
    </rPh>
    <rPh sb="5" eb="6">
      <t>ドヘイネンド</t>
    </rPh>
    <phoneticPr fontId="2"/>
  </si>
  <si>
    <t>30,976件</t>
    <rPh sb="6" eb="7">
      <t>ケン</t>
    </rPh>
    <phoneticPr fontId="2"/>
  </si>
  <si>
    <t>37,171千円</t>
    <rPh sb="6" eb="7">
      <t>セン</t>
    </rPh>
    <rPh sb="7" eb="8">
      <t>エン</t>
    </rPh>
    <phoneticPr fontId="2"/>
  </si>
  <si>
    <t>132,709千円</t>
    <phoneticPr fontId="2"/>
  </si>
  <si>
    <t>※平成１７年３月３１日で制度廃止（令和５年度は経過措置分）</t>
    <rPh sb="1" eb="3">
      <t>ヘイセイ</t>
    </rPh>
    <rPh sb="5" eb="6">
      <t>ネン</t>
    </rPh>
    <rPh sb="7" eb="8">
      <t>ガツ</t>
    </rPh>
    <rPh sb="10" eb="11">
      <t>ニチ</t>
    </rPh>
    <rPh sb="12" eb="14">
      <t>セイド</t>
    </rPh>
    <rPh sb="14" eb="16">
      <t>ハイシ</t>
    </rPh>
    <rPh sb="17" eb="19">
      <t>レイワ</t>
    </rPh>
    <rPh sb="20" eb="22">
      <t>ネンド</t>
    </rPh>
    <rPh sb="21" eb="22">
      <t>ガンネン</t>
    </rPh>
    <rPh sb="23" eb="25">
      <t>ケイカ</t>
    </rPh>
    <rPh sb="25" eb="27">
      <t>ソチ</t>
    </rPh>
    <rPh sb="27" eb="28">
      <t>ブン</t>
    </rPh>
    <phoneticPr fontId="2"/>
  </si>
  <si>
    <t>0円（令和５年度）</t>
    <rPh sb="3" eb="5">
      <t>レイワ</t>
    </rPh>
    <rPh sb="6" eb="8">
      <t>ネンド</t>
    </rPh>
    <rPh sb="7" eb="8">
      <t>ドヘイネンド</t>
    </rPh>
    <phoneticPr fontId="2"/>
  </si>
  <si>
    <t>　平成27年7月診療分から、児童について現物給付化。R５年10月診療分から、児童について自己負担無料化。</t>
    <rPh sb="1" eb="3">
      <t>ヘイセイ</t>
    </rPh>
    <rPh sb="5" eb="6">
      <t>ネン</t>
    </rPh>
    <rPh sb="7" eb="8">
      <t>ガツ</t>
    </rPh>
    <rPh sb="8" eb="10">
      <t>シンリョウ</t>
    </rPh>
    <rPh sb="10" eb="11">
      <t>ブン</t>
    </rPh>
    <rPh sb="14" eb="16">
      <t>ジドウ</t>
    </rPh>
    <rPh sb="20" eb="22">
      <t>ゲンブツ</t>
    </rPh>
    <rPh sb="22" eb="24">
      <t>キュウフ</t>
    </rPh>
    <rPh sb="24" eb="25">
      <t>カ</t>
    </rPh>
    <rPh sb="28" eb="29">
      <t>ネン</t>
    </rPh>
    <rPh sb="31" eb="32">
      <t>ガツ</t>
    </rPh>
    <rPh sb="32" eb="35">
      <t>シンリョウブン</t>
    </rPh>
    <rPh sb="38" eb="40">
      <t>ジドウ</t>
    </rPh>
    <rPh sb="44" eb="48">
      <t>ジコフタン</t>
    </rPh>
    <rPh sb="48" eb="51">
      <t>ムリョウカ</t>
    </rPh>
    <phoneticPr fontId="2"/>
  </si>
  <si>
    <t>2,545人（令和6年４月１日現在）</t>
    <rPh sb="7" eb="9">
      <t>レイワ</t>
    </rPh>
    <rPh sb="10" eb="11">
      <t>ネン</t>
    </rPh>
    <phoneticPr fontId="2"/>
  </si>
  <si>
    <t>親　：保険適用の医療費の自己負担額から一部負担金（月額1,000円）の額を差し引いた額（付加給付金及び高額療養費は除く）
児童：保険適用の医療費全額</t>
    <rPh sb="0" eb="1">
      <t>オヤ</t>
    </rPh>
    <rPh sb="3" eb="5">
      <t>ホケン</t>
    </rPh>
    <rPh sb="5" eb="7">
      <t>テキヨウ</t>
    </rPh>
    <rPh sb="8" eb="11">
      <t>イリョウヒ</t>
    </rPh>
    <rPh sb="12" eb="14">
      <t>ジコ</t>
    </rPh>
    <rPh sb="14" eb="16">
      <t>フタン</t>
    </rPh>
    <rPh sb="16" eb="17">
      <t>ガク</t>
    </rPh>
    <rPh sb="19" eb="21">
      <t>イチブ</t>
    </rPh>
    <rPh sb="21" eb="23">
      <t>フタン</t>
    </rPh>
    <rPh sb="23" eb="24">
      <t>キン</t>
    </rPh>
    <rPh sb="25" eb="27">
      <t>ゲツガク</t>
    </rPh>
    <rPh sb="32" eb="33">
      <t>エン</t>
    </rPh>
    <rPh sb="35" eb="36">
      <t>ガク</t>
    </rPh>
    <rPh sb="37" eb="38">
      <t>サ</t>
    </rPh>
    <rPh sb="39" eb="40">
      <t>ヒ</t>
    </rPh>
    <rPh sb="42" eb="43">
      <t>ガク</t>
    </rPh>
    <rPh sb="44" eb="46">
      <t>フカ</t>
    </rPh>
    <rPh sb="46" eb="48">
      <t>キュウフ</t>
    </rPh>
    <rPh sb="48" eb="49">
      <t>キン</t>
    </rPh>
    <rPh sb="49" eb="50">
      <t>オヨ</t>
    </rPh>
    <rPh sb="51" eb="53">
      <t>コウガク</t>
    </rPh>
    <rPh sb="53" eb="56">
      <t>リョウヨウヒ</t>
    </rPh>
    <rPh sb="57" eb="58">
      <t>ノゾ</t>
    </rPh>
    <rPh sb="61" eb="63">
      <t>ジドウ</t>
    </rPh>
    <rPh sb="64" eb="68">
      <t>ホケンテキヨウ</t>
    </rPh>
    <rPh sb="69" eb="72">
      <t>イリョウヒ</t>
    </rPh>
    <rPh sb="72" eb="74">
      <t>ゼンガク</t>
    </rPh>
    <phoneticPr fontId="2"/>
  </si>
  <si>
    <t>18件</t>
    <rPh sb="2" eb="3">
      <t>ケン</t>
    </rPh>
    <phoneticPr fontId="2"/>
  </si>
  <si>
    <t>248件</t>
    <rPh sb="3" eb="4">
      <t>ケン</t>
    </rPh>
    <phoneticPr fontId="2"/>
  </si>
  <si>
    <t>353件</t>
    <rPh sb="3" eb="4">
      <t>ケン</t>
    </rPh>
    <phoneticPr fontId="2"/>
  </si>
  <si>
    <t>370千円</t>
    <rPh sb="3" eb="5">
      <t>センエン</t>
    </rPh>
    <phoneticPr fontId="2"/>
  </si>
  <si>
    <t>11,725千円</t>
    <rPh sb="6" eb="8">
      <t>センエン</t>
    </rPh>
    <phoneticPr fontId="2"/>
  </si>
  <si>
    <t>16,794千円</t>
    <rPh sb="6" eb="8">
      <t>センエン</t>
    </rPh>
    <phoneticPr fontId="2"/>
  </si>
  <si>
    <t>58件</t>
    <rPh sb="2" eb="3">
      <t>ケン</t>
    </rPh>
    <phoneticPr fontId="2"/>
  </si>
  <si>
    <t>7件</t>
    <rPh sb="1" eb="2">
      <t>ケン</t>
    </rPh>
    <phoneticPr fontId="2"/>
  </si>
  <si>
    <t>864千円</t>
    <rPh sb="3" eb="5">
      <t>センエン</t>
    </rPh>
    <phoneticPr fontId="2"/>
  </si>
  <si>
    <t>554千円</t>
    <rPh sb="3" eb="5">
      <t>センエン</t>
    </rPh>
    <phoneticPr fontId="2"/>
  </si>
  <si>
    <t>令和
5年度</t>
    <rPh sb="0" eb="2">
      <t>レイワ</t>
    </rPh>
    <rPh sb="4" eb="6">
      <t>ネンド</t>
    </rPh>
    <rPh sb="5" eb="6">
      <t>ガンネン</t>
    </rPh>
    <phoneticPr fontId="2"/>
  </si>
  <si>
    <t>高校１～３年生</t>
    <rPh sb="0" eb="2">
      <t>コウコウ</t>
    </rPh>
    <rPh sb="5" eb="7">
      <t>ネンセイ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</si>
</sst>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0_ "/>
    <numFmt numFmtId="178" formatCode="#,##0;\(#,##0\);&quot;-&quot;;@"/>
    <numFmt numFmtId="179" formatCode="_ * #,##0_ ;_ * \(#,##0\);_ * &quot;-&quot;_ ;_ @_ "/>
    <numFmt numFmtId="180" formatCode="&quot;(&quot;0&quot;)&quot;"/>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8.25"/>
      <color indexed="36"/>
      <name val="ＭＳ Ｐゴシック"/>
      <family val="3"/>
      <charset val="128"/>
    </font>
    <font>
      <sz val="12"/>
      <name val="ＭＳ 明朝"/>
      <family val="1"/>
      <charset val="128"/>
    </font>
    <font>
      <sz val="6"/>
      <name val="ＭＳ 明朝"/>
      <family val="1"/>
      <charset val="128"/>
    </font>
    <font>
      <sz val="11"/>
      <name val="ＭＳ Ｐゴシック"/>
      <family val="3"/>
      <charset val="128"/>
    </font>
    <font>
      <sz val="11"/>
      <color indexed="60"/>
      <name val="ＭＳ Ｐゴシック"/>
      <family val="3"/>
      <charset val="128"/>
    </font>
    <font>
      <sz val="12"/>
      <name val="HGPｺﾞｼｯｸM"/>
      <family val="3"/>
      <charset val="128"/>
    </font>
    <font>
      <b/>
      <sz val="12"/>
      <name val="HGPｺﾞｼｯｸM"/>
      <family val="3"/>
      <charset val="128"/>
    </font>
    <font>
      <sz val="11"/>
      <name val="HGPｺﾞｼｯｸM"/>
      <family val="3"/>
      <charset val="128"/>
    </font>
    <font>
      <sz val="10"/>
      <name val="HGPｺﾞｼｯｸM"/>
      <family val="3"/>
      <charset val="128"/>
    </font>
    <font>
      <b/>
      <sz val="16"/>
      <color theme="1"/>
      <name val="HGPｺﾞｼｯｸM"/>
      <family val="3"/>
      <charset val="128"/>
    </font>
    <font>
      <sz val="12"/>
      <color theme="1"/>
      <name val="HGPｺﾞｼｯｸM"/>
      <family val="3"/>
      <charset val="128"/>
    </font>
    <font>
      <b/>
      <sz val="12"/>
      <color theme="1"/>
      <name val="HGPｺﾞｼｯｸM"/>
      <family val="3"/>
      <charset val="128"/>
    </font>
    <font>
      <sz val="11"/>
      <color theme="1"/>
      <name val="HGPｺﾞｼｯｸM"/>
      <family val="3"/>
      <charset val="128"/>
    </font>
    <font>
      <sz val="11"/>
      <color theme="1"/>
      <name val="ＭＳ Ｐゴシック"/>
      <family val="3"/>
      <charset val="128"/>
    </font>
    <font>
      <sz val="10"/>
      <color theme="1"/>
      <name val="HGPｺﾞｼｯｸM"/>
      <family val="3"/>
      <charset val="128"/>
    </font>
    <font>
      <sz val="11"/>
      <color theme="1"/>
      <name val="HGSｺﾞｼｯｸM"/>
      <family val="3"/>
      <charset val="128"/>
    </font>
    <font>
      <sz val="11"/>
      <color theme="1"/>
      <name val="Symbol"/>
      <family val="1"/>
      <charset val="2"/>
    </font>
    <font>
      <sz val="10.5"/>
      <color theme="1"/>
      <name val="HGPｺﾞｼｯｸM"/>
      <family val="3"/>
      <charset val="128"/>
    </font>
    <font>
      <sz val="9.5"/>
      <color theme="1"/>
      <name val="HGPｺﾞｼｯｸM"/>
      <family val="3"/>
      <charset val="128"/>
    </font>
  </fonts>
  <fills count="2">
    <fill>
      <patternFill patternType="none"/>
    </fill>
    <fill>
      <patternFill patternType="gray125"/>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5">
    <xf numFmtId="0" fontId="0" fillId="0" borderId="0"/>
    <xf numFmtId="38" fontId="1" fillId="0" borderId="0" applyFont="0" applyFill="0" applyBorder="0" applyAlignment="0" applyProtection="0"/>
    <xf numFmtId="38" fontId="6" fillId="0" borderId="0" applyFont="0" applyFill="0" applyBorder="0" applyAlignment="0" applyProtection="0"/>
    <xf numFmtId="0" fontId="6" fillId="0" borderId="0"/>
    <xf numFmtId="0" fontId="4" fillId="0" borderId="0"/>
  </cellStyleXfs>
  <cellXfs count="388">
    <xf numFmtId="0" fontId="0" fillId="0" borderId="0" xfId="0"/>
    <xf numFmtId="0" fontId="8" fillId="0" borderId="0" xfId="0" applyFont="1" applyFill="1" applyAlignment="1">
      <alignment vertical="center"/>
    </xf>
    <xf numFmtId="0" fontId="8" fillId="0" borderId="0" xfId="0" applyFont="1" applyFill="1"/>
    <xf numFmtId="0" fontId="10" fillId="0" borderId="0" xfId="0" applyFont="1" applyFill="1"/>
    <xf numFmtId="0" fontId="0" fillId="0" borderId="0" xfId="0" applyFont="1" applyFill="1"/>
    <xf numFmtId="0" fontId="8" fillId="0" borderId="0" xfId="0" applyFont="1" applyFill="1" applyBorder="1" applyAlignment="1">
      <alignment horizontal="distributed" vertical="center" wrapText="1" justifyLastLine="1"/>
    </xf>
    <xf numFmtId="0" fontId="10" fillId="0" borderId="0" xfId="0" applyFont="1" applyFill="1" applyAlignment="1">
      <alignment vertical="top"/>
    </xf>
    <xf numFmtId="0" fontId="9" fillId="0" borderId="0" xfId="0" applyFont="1" applyFill="1" applyAlignment="1">
      <alignment vertical="center"/>
    </xf>
    <xf numFmtId="41" fontId="8" fillId="0" borderId="0" xfId="0" applyNumberFormat="1" applyFont="1" applyFill="1" applyBorder="1" applyAlignment="1">
      <alignment horizontal="center" vertical="center" wrapText="1"/>
    </xf>
    <xf numFmtId="0" fontId="10" fillId="0" borderId="0" xfId="0" applyFont="1" applyFill="1" applyAlignment="1">
      <alignment vertical="center"/>
    </xf>
    <xf numFmtId="0" fontId="13" fillId="0" borderId="0" xfId="0" applyFont="1" applyFill="1" applyAlignment="1">
      <alignment vertical="center"/>
    </xf>
    <xf numFmtId="0" fontId="12" fillId="0" borderId="0" xfId="0" applyFont="1" applyFill="1" applyAlignment="1">
      <alignment vertical="center" wrapText="1"/>
    </xf>
    <xf numFmtId="0" fontId="15" fillId="0" borderId="1" xfId="0" applyFont="1" applyFill="1" applyBorder="1" applyAlignment="1">
      <alignment horizontal="center" vertical="center" wrapText="1"/>
    </xf>
    <xf numFmtId="0" fontId="15" fillId="0" borderId="0" xfId="0" applyFont="1" applyFill="1" applyAlignment="1">
      <alignment vertical="center"/>
    </xf>
    <xf numFmtId="0" fontId="15" fillId="0" borderId="19" xfId="0" applyFont="1" applyFill="1" applyBorder="1" applyAlignment="1">
      <alignment horizontal="distributed" vertical="center" justifyLastLine="1"/>
    </xf>
    <xf numFmtId="41" fontId="15" fillId="0" borderId="23" xfId="0" applyNumberFormat="1" applyFont="1" applyFill="1" applyBorder="1" applyAlignment="1">
      <alignment horizontal="right" vertical="center"/>
    </xf>
    <xf numFmtId="41" fontId="15" fillId="0" borderId="19" xfId="0" applyNumberFormat="1" applyFont="1" applyFill="1" applyBorder="1" applyAlignment="1">
      <alignment horizontal="right" vertical="center"/>
    </xf>
    <xf numFmtId="41" fontId="15" fillId="0" borderId="24" xfId="0" applyNumberFormat="1" applyFont="1" applyFill="1" applyBorder="1" applyAlignment="1">
      <alignment horizontal="right" vertical="center"/>
    </xf>
    <xf numFmtId="176" fontId="15" fillId="0" borderId="19" xfId="0" applyNumberFormat="1" applyFont="1" applyFill="1" applyBorder="1" applyAlignment="1">
      <alignment horizontal="right" vertical="center"/>
    </xf>
    <xf numFmtId="0" fontId="15" fillId="0" borderId="20" xfId="0" applyFont="1" applyFill="1" applyBorder="1" applyAlignment="1">
      <alignment horizontal="distributed" vertical="center" justifyLastLine="1"/>
    </xf>
    <xf numFmtId="41" fontId="15" fillId="0" borderId="25" xfId="0" applyNumberFormat="1" applyFont="1" applyFill="1" applyBorder="1" applyAlignment="1">
      <alignment horizontal="right" vertical="center"/>
    </xf>
    <xf numFmtId="41" fontId="15" fillId="0" borderId="20" xfId="0" applyNumberFormat="1" applyFont="1" applyFill="1" applyBorder="1" applyAlignment="1">
      <alignment horizontal="right" vertical="center"/>
    </xf>
    <xf numFmtId="41" fontId="15" fillId="0" borderId="22" xfId="0" applyNumberFormat="1" applyFont="1" applyFill="1" applyBorder="1" applyAlignment="1">
      <alignment horizontal="right" vertical="center"/>
    </xf>
    <xf numFmtId="176" fontId="15" fillId="0" borderId="20" xfId="0" applyNumberFormat="1" applyFont="1" applyFill="1" applyBorder="1" applyAlignment="1">
      <alignment horizontal="right" vertical="center"/>
    </xf>
    <xf numFmtId="0" fontId="15" fillId="0" borderId="14" xfId="0" applyFont="1" applyFill="1" applyBorder="1" applyAlignment="1">
      <alignment horizontal="distributed" vertical="center" justifyLastLine="1"/>
    </xf>
    <xf numFmtId="41" fontId="15" fillId="0" borderId="27" xfId="0" applyNumberFormat="1" applyFont="1" applyFill="1" applyBorder="1" applyAlignment="1">
      <alignment horizontal="right" vertical="center"/>
    </xf>
    <xf numFmtId="41" fontId="15" fillId="0" borderId="14" xfId="0" applyNumberFormat="1" applyFont="1" applyFill="1" applyBorder="1" applyAlignment="1">
      <alignment horizontal="right" vertical="center"/>
    </xf>
    <xf numFmtId="41" fontId="15" fillId="0" borderId="28" xfId="0" applyNumberFormat="1" applyFont="1" applyFill="1" applyBorder="1" applyAlignment="1">
      <alignment horizontal="right" vertical="center"/>
    </xf>
    <xf numFmtId="176" fontId="15" fillId="0" borderId="14" xfId="0" applyNumberFormat="1" applyFont="1" applyFill="1" applyBorder="1" applyAlignment="1">
      <alignment horizontal="right" vertical="center"/>
    </xf>
    <xf numFmtId="0" fontId="14" fillId="0" borderId="0" xfId="0" applyFont="1" applyFill="1" applyAlignment="1">
      <alignment vertical="center"/>
    </xf>
    <xf numFmtId="0" fontId="15" fillId="0" borderId="11" xfId="0" applyFont="1" applyFill="1" applyBorder="1" applyAlignment="1">
      <alignment horizontal="center" vertical="center" shrinkToFit="1"/>
    </xf>
    <xf numFmtId="0" fontId="15" fillId="0" borderId="11" xfId="0" applyFont="1" applyFill="1" applyBorder="1" applyAlignment="1">
      <alignment horizontal="right" vertical="center" shrinkToFit="1"/>
    </xf>
    <xf numFmtId="0" fontId="15" fillId="0" borderId="13" xfId="0" applyFont="1" applyFill="1" applyBorder="1" applyAlignment="1">
      <alignment horizontal="center" vertical="center" shrinkToFit="1"/>
    </xf>
    <xf numFmtId="0" fontId="15" fillId="0" borderId="13" xfId="0" applyFont="1" applyFill="1" applyBorder="1" applyAlignment="1">
      <alignment horizontal="right" vertical="center" shrinkToFit="1"/>
    </xf>
    <xf numFmtId="0" fontId="15" fillId="0" borderId="26" xfId="0" applyFont="1" applyFill="1" applyBorder="1" applyAlignment="1">
      <alignment horizontal="distributed" vertical="center" justifyLastLine="1"/>
    </xf>
    <xf numFmtId="0" fontId="15" fillId="0" borderId="13" xfId="0" applyFont="1" applyFill="1" applyBorder="1" applyAlignment="1">
      <alignment horizontal="distributed" vertical="center" justifyLastLine="1"/>
    </xf>
    <xf numFmtId="176" fontId="15" fillId="0" borderId="13" xfId="0" applyNumberFormat="1" applyFont="1" applyFill="1" applyBorder="1" applyAlignment="1">
      <alignment horizontal="right" vertical="center"/>
    </xf>
    <xf numFmtId="38" fontId="13" fillId="0" borderId="0" xfId="1" applyFont="1" applyFill="1" applyAlignment="1">
      <alignment vertical="center"/>
    </xf>
    <xf numFmtId="0" fontId="13" fillId="0" borderId="0" xfId="0" applyFont="1" applyFill="1"/>
    <xf numFmtId="41" fontId="13" fillId="0" borderId="0" xfId="0" applyNumberFormat="1" applyFont="1" applyFill="1"/>
    <xf numFmtId="0" fontId="14" fillId="0" borderId="0" xfId="0" applyFont="1" applyFill="1" applyBorder="1" applyAlignment="1">
      <alignment vertical="center"/>
    </xf>
    <xf numFmtId="0" fontId="15" fillId="0" borderId="0" xfId="0" applyFont="1" applyFill="1"/>
    <xf numFmtId="0" fontId="16" fillId="0" borderId="0" xfId="0" applyFont="1" applyFill="1"/>
    <xf numFmtId="0" fontId="15" fillId="0" borderId="0" xfId="0" applyFont="1" applyFill="1" applyAlignment="1">
      <alignment vertical="top"/>
    </xf>
    <xf numFmtId="0" fontId="17" fillId="0" borderId="6" xfId="0" applyFont="1" applyFill="1" applyBorder="1" applyAlignment="1">
      <alignment vertical="center" wrapText="1"/>
    </xf>
    <xf numFmtId="0" fontId="17" fillId="0" borderId="7" xfId="0" applyFont="1" applyFill="1" applyBorder="1" applyAlignment="1">
      <alignment vertical="center" wrapText="1"/>
    </xf>
    <xf numFmtId="0" fontId="17" fillId="0" borderId="8" xfId="0" applyFont="1" applyFill="1" applyBorder="1" applyAlignment="1">
      <alignment vertical="center" wrapText="1"/>
    </xf>
    <xf numFmtId="0" fontId="17" fillId="0" borderId="9" xfId="0" applyFont="1" applyFill="1" applyBorder="1" applyAlignment="1">
      <alignment vertical="center" wrapText="1"/>
    </xf>
    <xf numFmtId="0" fontId="17" fillId="0" borderId="5" xfId="0" applyFont="1" applyFill="1" applyBorder="1" applyAlignment="1">
      <alignment vertical="center" wrapText="1"/>
    </xf>
    <xf numFmtId="0" fontId="15" fillId="0" borderId="16" xfId="0" applyFont="1" applyFill="1" applyBorder="1" applyAlignment="1">
      <alignment horizontal="distributed" vertical="center" justifyLastLine="1"/>
    </xf>
    <xf numFmtId="178" fontId="15" fillId="0" borderId="29" xfId="0" applyNumberFormat="1" applyFont="1" applyFill="1" applyBorder="1" applyAlignment="1">
      <alignment vertical="center" shrinkToFit="1"/>
    </xf>
    <xf numFmtId="178" fontId="15" fillId="0" borderId="29" xfId="0" applyNumberFormat="1" applyFont="1" applyFill="1" applyBorder="1" applyAlignment="1">
      <alignment horizontal="right" vertical="center" shrinkToFit="1"/>
    </xf>
    <xf numFmtId="178" fontId="15" fillId="0" borderId="30" xfId="0" applyNumberFormat="1" applyFont="1" applyFill="1" applyBorder="1" applyAlignment="1">
      <alignment vertical="center"/>
    </xf>
    <xf numFmtId="178" fontId="15" fillId="0" borderId="33" xfId="0" applyNumberFormat="1" applyFont="1" applyFill="1" applyBorder="1" applyAlignment="1">
      <alignment vertical="center"/>
    </xf>
    <xf numFmtId="178" fontId="15" fillId="0" borderId="34" xfId="0" applyNumberFormat="1" applyFont="1" applyFill="1" applyBorder="1" applyAlignment="1">
      <alignment vertical="center"/>
    </xf>
    <xf numFmtId="0" fontId="15" fillId="0" borderId="17" xfId="0" applyFont="1" applyFill="1" applyBorder="1" applyAlignment="1">
      <alignment horizontal="distributed" vertical="center" justifyLastLine="1"/>
    </xf>
    <xf numFmtId="178" fontId="15" fillId="0" borderId="31" xfId="0" applyNumberFormat="1" applyFont="1" applyFill="1" applyBorder="1" applyAlignment="1">
      <alignment vertical="center" shrinkToFit="1"/>
    </xf>
    <xf numFmtId="178" fontId="15" fillId="0" borderId="32" xfId="0" applyNumberFormat="1" applyFont="1" applyFill="1" applyBorder="1" applyAlignment="1">
      <alignment vertical="center"/>
    </xf>
    <xf numFmtId="178" fontId="15" fillId="0" borderId="35" xfId="0" applyNumberFormat="1" applyFont="1" applyFill="1" applyBorder="1" applyAlignment="1">
      <alignment vertical="center"/>
    </xf>
    <xf numFmtId="178" fontId="15" fillId="0" borderId="36" xfId="0" applyNumberFormat="1" applyFont="1" applyFill="1" applyBorder="1" applyAlignment="1">
      <alignment vertical="center"/>
    </xf>
    <xf numFmtId="178" fontId="15" fillId="0" borderId="33" xfId="0" applyNumberFormat="1" applyFont="1" applyFill="1" applyBorder="1" applyAlignment="1">
      <alignment horizontal="right" vertical="center"/>
    </xf>
    <xf numFmtId="178" fontId="15" fillId="0" borderId="35" xfId="0" applyNumberFormat="1" applyFont="1" applyFill="1" applyBorder="1" applyAlignment="1">
      <alignment horizontal="right" vertical="center"/>
    </xf>
    <xf numFmtId="178" fontId="15" fillId="0" borderId="30" xfId="0" applyNumberFormat="1" applyFont="1" applyFill="1" applyBorder="1" applyAlignment="1">
      <alignment horizontal="right" vertical="center"/>
    </xf>
    <xf numFmtId="178" fontId="15" fillId="0" borderId="34" xfId="0" applyNumberFormat="1" applyFont="1" applyFill="1" applyBorder="1" applyAlignment="1">
      <alignment horizontal="right" vertical="center"/>
    </xf>
    <xf numFmtId="178" fontId="15" fillId="0" borderId="31" xfId="0" applyNumberFormat="1" applyFont="1" applyFill="1" applyBorder="1" applyAlignment="1">
      <alignment horizontal="right" vertical="center" shrinkToFit="1"/>
    </xf>
    <xf numFmtId="178" fontId="15" fillId="0" borderId="32" xfId="0" applyNumberFormat="1" applyFont="1" applyFill="1" applyBorder="1" applyAlignment="1">
      <alignment horizontal="right" vertical="center"/>
    </xf>
    <xf numFmtId="178" fontId="15" fillId="0" borderId="36" xfId="0" applyNumberFormat="1" applyFont="1" applyFill="1" applyBorder="1" applyAlignment="1">
      <alignment horizontal="right" vertical="center"/>
    </xf>
    <xf numFmtId="178" fontId="15" fillId="0" borderId="1" xfId="0" applyNumberFormat="1" applyFont="1" applyFill="1" applyBorder="1" applyAlignment="1">
      <alignment vertical="center" shrinkToFit="1"/>
    </xf>
    <xf numFmtId="178" fontId="15" fillId="0" borderId="2" xfId="0" applyNumberFormat="1" applyFont="1" applyFill="1" applyBorder="1" applyAlignment="1">
      <alignment vertical="center" shrinkToFit="1"/>
    </xf>
    <xf numFmtId="178" fontId="15" fillId="0" borderId="8" xfId="0" applyNumberFormat="1" applyFont="1" applyFill="1" applyBorder="1" applyAlignment="1">
      <alignment vertical="center" shrinkToFit="1"/>
    </xf>
    <xf numFmtId="178" fontId="15" fillId="0" borderId="9" xfId="0" applyNumberFormat="1" applyFont="1" applyFill="1" applyBorder="1" applyAlignment="1">
      <alignment vertical="center" shrinkToFit="1"/>
    </xf>
    <xf numFmtId="178" fontId="15" fillId="0" borderId="5" xfId="0" applyNumberFormat="1" applyFont="1" applyFill="1" applyBorder="1" applyAlignment="1">
      <alignment vertical="center" shrinkToFit="1"/>
    </xf>
    <xf numFmtId="178" fontId="15" fillId="0" borderId="0" xfId="0" applyNumberFormat="1" applyFont="1" applyFill="1" applyAlignment="1">
      <alignment vertical="center"/>
    </xf>
    <xf numFmtId="9" fontId="15" fillId="0" borderId="1" xfId="0" applyNumberFormat="1" applyFont="1" applyFill="1" applyBorder="1" applyAlignment="1">
      <alignment vertical="center" shrinkToFit="1"/>
    </xf>
    <xf numFmtId="0" fontId="17" fillId="0" borderId="0" xfId="0" applyFont="1" applyFill="1" applyBorder="1" applyAlignment="1">
      <alignment vertical="center"/>
    </xf>
    <xf numFmtId="0" fontId="16" fillId="0" borderId="0" xfId="0" applyFont="1" applyFill="1" applyAlignment="1">
      <alignment shrinkToFit="1"/>
    </xf>
    <xf numFmtId="0" fontId="16" fillId="0" borderId="0" xfId="0" applyFont="1" applyFill="1" applyAlignment="1"/>
    <xf numFmtId="0" fontId="15" fillId="0" borderId="0" xfId="0" applyFont="1" applyFill="1" applyBorder="1" applyAlignment="1">
      <alignment vertical="top"/>
    </xf>
    <xf numFmtId="0" fontId="14" fillId="0" borderId="10" xfId="0" applyFont="1" applyFill="1" applyBorder="1" applyAlignment="1">
      <alignment vertical="center"/>
    </xf>
    <xf numFmtId="0" fontId="17" fillId="0" borderId="0" xfId="0" applyFont="1" applyFill="1" applyBorder="1" applyAlignment="1">
      <alignment horizontal="right" vertical="center"/>
    </xf>
    <xf numFmtId="0" fontId="15" fillId="0" borderId="0" xfId="0" applyFont="1" applyFill="1" applyAlignment="1"/>
    <xf numFmtId="0" fontId="15" fillId="0" borderId="6" xfId="3" applyFont="1" applyFill="1" applyBorder="1" applyAlignment="1">
      <alignment vertical="center" wrapText="1"/>
    </xf>
    <xf numFmtId="0" fontId="15" fillId="0" borderId="7" xfId="3" applyFont="1" applyFill="1" applyBorder="1" applyAlignment="1">
      <alignment vertical="center" wrapText="1"/>
    </xf>
    <xf numFmtId="0" fontId="17" fillId="0" borderId="8" xfId="3" applyFont="1" applyFill="1" applyBorder="1" applyAlignment="1">
      <alignment vertical="center" wrapText="1"/>
    </xf>
    <xf numFmtId="0" fontId="17" fillId="0" borderId="9" xfId="3" applyFont="1" applyFill="1" applyBorder="1" applyAlignment="1">
      <alignment vertical="center" wrapText="1"/>
    </xf>
    <xf numFmtId="0" fontId="17" fillId="0" borderId="5" xfId="3" applyFont="1" applyFill="1" applyBorder="1" applyAlignment="1">
      <alignment vertical="center" wrapText="1"/>
    </xf>
    <xf numFmtId="0" fontId="15" fillId="0" borderId="12" xfId="3" applyFont="1" applyFill="1" applyBorder="1" applyAlignment="1">
      <alignment horizontal="distributed" vertical="center" justifyLastLine="1"/>
    </xf>
    <xf numFmtId="0" fontId="15" fillId="0" borderId="19" xfId="3" applyFont="1" applyFill="1" applyBorder="1" applyAlignment="1">
      <alignment horizontal="right"/>
    </xf>
    <xf numFmtId="178" fontId="15" fillId="0" borderId="19" xfId="3" applyNumberFormat="1" applyFont="1" applyFill="1" applyBorder="1" applyAlignment="1">
      <alignment horizontal="right"/>
    </xf>
    <xf numFmtId="0" fontId="15" fillId="0" borderId="37" xfId="3" applyFont="1" applyFill="1" applyBorder="1" applyAlignment="1">
      <alignment horizontal="right"/>
    </xf>
    <xf numFmtId="0" fontId="15" fillId="0" borderId="38" xfId="3" applyFont="1" applyFill="1" applyBorder="1" applyAlignment="1">
      <alignment horizontal="right"/>
    </xf>
    <xf numFmtId="0" fontId="15" fillId="0" borderId="39" xfId="3" applyFont="1" applyFill="1" applyBorder="1" applyAlignment="1">
      <alignment horizontal="right"/>
    </xf>
    <xf numFmtId="0" fontId="15" fillId="0" borderId="14" xfId="3" applyFont="1" applyFill="1" applyBorder="1" applyAlignment="1">
      <alignment horizontal="distributed" vertical="center" justifyLastLine="1"/>
    </xf>
    <xf numFmtId="0" fontId="15" fillId="0" borderId="13" xfId="3" applyFont="1" applyFill="1" applyBorder="1" applyAlignment="1">
      <alignment horizontal="right"/>
    </xf>
    <xf numFmtId="178" fontId="15" fillId="0" borderId="14" xfId="3" applyNumberFormat="1" applyFont="1" applyFill="1" applyBorder="1" applyAlignment="1">
      <alignment horizontal="right"/>
    </xf>
    <xf numFmtId="0" fontId="15" fillId="0" borderId="40" xfId="3" applyFont="1" applyFill="1" applyBorder="1" applyAlignment="1">
      <alignment horizontal="right"/>
    </xf>
    <xf numFmtId="0" fontId="15" fillId="0" borderId="41" xfId="3" applyFont="1" applyFill="1" applyBorder="1" applyAlignment="1">
      <alignment horizontal="right"/>
    </xf>
    <xf numFmtId="0" fontId="15" fillId="0" borderId="42" xfId="3" applyFont="1" applyFill="1" applyBorder="1" applyAlignment="1">
      <alignment horizontal="right"/>
    </xf>
    <xf numFmtId="0" fontId="15" fillId="0" borderId="12" xfId="3" applyFont="1" applyFill="1" applyBorder="1" applyAlignment="1">
      <alignment horizontal="right"/>
    </xf>
    <xf numFmtId="0" fontId="15" fillId="0" borderId="43" xfId="3" applyFont="1" applyFill="1" applyBorder="1" applyAlignment="1">
      <alignment horizontal="right"/>
    </xf>
    <xf numFmtId="0" fontId="15" fillId="0" borderId="44" xfId="3" applyFont="1" applyFill="1" applyBorder="1" applyAlignment="1">
      <alignment horizontal="right"/>
    </xf>
    <xf numFmtId="0" fontId="15" fillId="0" borderId="13" xfId="3" applyFont="1" applyFill="1" applyBorder="1" applyAlignment="1">
      <alignment horizontal="distributed" vertical="center" justifyLastLine="1"/>
    </xf>
    <xf numFmtId="0" fontId="15" fillId="0" borderId="20" xfId="3" applyFont="1" applyFill="1" applyBorder="1" applyAlignment="1">
      <alignment horizontal="right"/>
    </xf>
    <xf numFmtId="178" fontId="15" fillId="0" borderId="13" xfId="3" applyNumberFormat="1" applyFont="1" applyFill="1" applyBorder="1" applyAlignment="1">
      <alignment horizontal="right"/>
    </xf>
    <xf numFmtId="0" fontId="15" fillId="0" borderId="45" xfId="3" applyFont="1" applyFill="1" applyBorder="1" applyAlignment="1">
      <alignment horizontal="right"/>
    </xf>
    <xf numFmtId="0" fontId="15" fillId="0" borderId="46" xfId="3" applyFont="1" applyFill="1" applyBorder="1" applyAlignment="1">
      <alignment horizontal="right"/>
    </xf>
    <xf numFmtId="0" fontId="15" fillId="0" borderId="47" xfId="3" applyFont="1" applyFill="1" applyBorder="1" applyAlignment="1">
      <alignment horizontal="right"/>
    </xf>
    <xf numFmtId="0" fontId="15" fillId="0" borderId="48" xfId="3" applyFont="1" applyFill="1" applyBorder="1" applyAlignment="1">
      <alignment horizontal="right"/>
    </xf>
    <xf numFmtId="0" fontId="15" fillId="0" borderId="11" xfId="3" applyFont="1" applyFill="1" applyBorder="1" applyAlignment="1">
      <alignment horizontal="distributed" vertical="center" justifyLastLine="1"/>
    </xf>
    <xf numFmtId="0" fontId="15" fillId="0" borderId="44" xfId="3" applyNumberFormat="1" applyFont="1" applyFill="1" applyBorder="1" applyAlignment="1">
      <alignment horizontal="right"/>
    </xf>
    <xf numFmtId="0" fontId="15" fillId="0" borderId="49" xfId="3" applyFont="1" applyFill="1" applyBorder="1" applyAlignment="1">
      <alignment horizontal="right"/>
    </xf>
    <xf numFmtId="0" fontId="15" fillId="0" borderId="50" xfId="3" applyFont="1" applyFill="1" applyBorder="1" applyAlignment="1">
      <alignment horizontal="right"/>
    </xf>
    <xf numFmtId="0" fontId="15" fillId="0" borderId="51" xfId="3" applyFont="1" applyFill="1" applyBorder="1" applyAlignment="1">
      <alignment horizontal="right"/>
    </xf>
    <xf numFmtId="0" fontId="15" fillId="0" borderId="52" xfId="3" applyFont="1" applyFill="1" applyBorder="1" applyAlignment="1">
      <alignment horizontal="right"/>
    </xf>
    <xf numFmtId="0" fontId="15" fillId="0" borderId="15" xfId="0" applyFont="1" applyFill="1" applyBorder="1" applyAlignment="1">
      <alignment horizontal="right"/>
    </xf>
    <xf numFmtId="0" fontId="15" fillId="0" borderId="53" xfId="3" applyFont="1" applyFill="1" applyBorder="1" applyAlignment="1">
      <alignment horizontal="right"/>
    </xf>
    <xf numFmtId="0" fontId="15" fillId="0" borderId="54" xfId="3" applyFont="1" applyFill="1" applyBorder="1" applyAlignment="1">
      <alignment horizontal="right"/>
    </xf>
    <xf numFmtId="0" fontId="15" fillId="0" borderId="14" xfId="3" applyFont="1" applyFill="1" applyBorder="1" applyAlignment="1">
      <alignment horizontal="right"/>
    </xf>
    <xf numFmtId="0" fontId="15" fillId="0" borderId="21" xfId="3" applyFont="1" applyFill="1" applyBorder="1" applyAlignment="1">
      <alignment horizontal="right"/>
    </xf>
    <xf numFmtId="0" fontId="16" fillId="0" borderId="0" xfId="3" applyFont="1" applyFill="1"/>
    <xf numFmtId="0" fontId="15" fillId="0" borderId="1" xfId="3" applyFont="1" applyFill="1" applyBorder="1" applyAlignment="1">
      <alignment horizontal="right"/>
    </xf>
    <xf numFmtId="0" fontId="15" fillId="0" borderId="11" xfId="3" applyFont="1" applyFill="1" applyBorder="1" applyAlignment="1">
      <alignment horizontal="right"/>
    </xf>
    <xf numFmtId="178" fontId="15" fillId="0" borderId="21" xfId="3" applyNumberFormat="1" applyFont="1" applyFill="1" applyBorder="1" applyAlignment="1">
      <alignment horizontal="right"/>
    </xf>
    <xf numFmtId="0" fontId="15" fillId="0" borderId="11" xfId="3" applyFont="1" applyFill="1" applyBorder="1"/>
    <xf numFmtId="0" fontId="15" fillId="0" borderId="14" xfId="3" applyFont="1" applyFill="1" applyBorder="1"/>
    <xf numFmtId="178" fontId="15" fillId="0" borderId="20" xfId="3" applyNumberFormat="1" applyFont="1" applyFill="1" applyBorder="1" applyAlignment="1">
      <alignment horizontal="right"/>
    </xf>
    <xf numFmtId="178" fontId="15" fillId="0" borderId="1" xfId="3" applyNumberFormat="1" applyFont="1" applyFill="1" applyBorder="1" applyAlignment="1">
      <alignment vertical="center" shrinkToFit="1"/>
    </xf>
    <xf numFmtId="178" fontId="15" fillId="0" borderId="8" xfId="3" applyNumberFormat="1" applyFont="1" applyFill="1" applyBorder="1" applyAlignment="1">
      <alignment vertical="center" shrinkToFit="1"/>
    </xf>
    <xf numFmtId="178" fontId="15" fillId="0" borderId="9" xfId="3" applyNumberFormat="1" applyFont="1" applyFill="1" applyBorder="1" applyAlignment="1">
      <alignment vertical="center" shrinkToFit="1"/>
    </xf>
    <xf numFmtId="178" fontId="15" fillId="0" borderId="5" xfId="3" applyNumberFormat="1" applyFont="1" applyFill="1" applyBorder="1" applyAlignment="1">
      <alignment vertical="center" shrinkToFit="1"/>
    </xf>
    <xf numFmtId="0" fontId="16" fillId="0" borderId="18" xfId="3" applyFont="1" applyFill="1" applyBorder="1"/>
    <xf numFmtId="38" fontId="15" fillId="0" borderId="1" xfId="2" applyFont="1" applyFill="1" applyBorder="1" applyAlignment="1">
      <alignment vertical="center" shrinkToFit="1"/>
    </xf>
    <xf numFmtId="9" fontId="15" fillId="0" borderId="1" xfId="3" applyNumberFormat="1" applyFont="1" applyFill="1" applyBorder="1" applyAlignment="1">
      <alignment vertical="center" shrinkToFit="1"/>
    </xf>
    <xf numFmtId="0" fontId="17" fillId="0" borderId="0" xfId="3" applyFont="1" applyFill="1"/>
    <xf numFmtId="0" fontId="15" fillId="0" borderId="0" xfId="3" applyFont="1" applyFill="1"/>
    <xf numFmtId="0" fontId="15" fillId="0" borderId="0" xfId="3" applyFont="1" applyFill="1" applyAlignment="1">
      <alignment shrinkToFit="1"/>
    </xf>
    <xf numFmtId="0" fontId="17" fillId="0" borderId="0" xfId="3" applyFont="1" applyFill="1" applyAlignment="1">
      <alignment vertical="center"/>
    </xf>
    <xf numFmtId="0" fontId="15" fillId="0" borderId="0" xfId="3" applyFont="1" applyFill="1" applyAlignment="1">
      <alignment vertical="center"/>
    </xf>
    <xf numFmtId="0" fontId="17" fillId="0" borderId="0" xfId="3" applyFont="1" applyFill="1" applyAlignment="1">
      <alignment vertical="top"/>
    </xf>
    <xf numFmtId="0" fontId="15" fillId="0" borderId="0" xfId="0" applyFont="1" applyFill="1" applyAlignment="1">
      <alignment shrinkToFit="1"/>
    </xf>
    <xf numFmtId="0" fontId="10" fillId="0" borderId="45" xfId="0" applyFont="1" applyFill="1" applyBorder="1" applyAlignment="1">
      <alignment horizontal="distributed" vertical="center" wrapText="1" justifyLastLine="1"/>
    </xf>
    <xf numFmtId="0" fontId="10" fillId="0" borderId="41" xfId="0" applyFont="1" applyFill="1" applyBorder="1" applyAlignment="1">
      <alignment horizontal="distributed" vertical="center" wrapText="1" justifyLastLine="1"/>
    </xf>
    <xf numFmtId="0" fontId="10" fillId="0" borderId="48" xfId="0" applyFont="1" applyFill="1" applyBorder="1" applyAlignment="1">
      <alignment horizontal="distributed" vertical="center" wrapText="1" justifyLastLine="1"/>
    </xf>
    <xf numFmtId="179" fontId="10" fillId="0" borderId="20" xfId="0" applyNumberFormat="1" applyFont="1" applyFill="1" applyBorder="1" applyAlignment="1">
      <alignment vertical="center"/>
    </xf>
    <xf numFmtId="179" fontId="10" fillId="0" borderId="3" xfId="0" applyNumberFormat="1" applyFont="1" applyFill="1" applyBorder="1" applyAlignment="1">
      <alignment vertical="center"/>
    </xf>
    <xf numFmtId="179" fontId="10" fillId="0" borderId="55" xfId="0" applyNumberFormat="1" applyFont="1" applyFill="1" applyBorder="1" applyAlignment="1">
      <alignment vertical="center"/>
    </xf>
    <xf numFmtId="179" fontId="10" fillId="0" borderId="56" xfId="0" applyNumberFormat="1" applyFont="1" applyFill="1" applyBorder="1" applyAlignment="1">
      <alignment vertical="center"/>
    </xf>
    <xf numFmtId="179" fontId="10" fillId="0" borderId="21" xfId="0" applyNumberFormat="1" applyFont="1" applyFill="1" applyBorder="1" applyAlignment="1">
      <alignment vertical="center"/>
    </xf>
    <xf numFmtId="180" fontId="10" fillId="0" borderId="21" xfId="0" applyNumberFormat="1" applyFont="1" applyFill="1" applyBorder="1" applyAlignment="1">
      <alignment vertical="center"/>
    </xf>
    <xf numFmtId="180" fontId="10" fillId="0" borderId="57" xfId="0" applyNumberFormat="1" applyFont="1" applyFill="1" applyBorder="1" applyAlignment="1">
      <alignment vertical="center"/>
    </xf>
    <xf numFmtId="179" fontId="10" fillId="0" borderId="58" xfId="0" applyNumberFormat="1" applyFont="1" applyFill="1" applyBorder="1" applyAlignment="1">
      <alignment vertical="center"/>
    </xf>
    <xf numFmtId="180" fontId="10" fillId="0" borderId="58" xfId="0" applyNumberFormat="1" applyFont="1" applyFill="1" applyBorder="1" applyAlignment="1">
      <alignment vertical="center"/>
    </xf>
    <xf numFmtId="180" fontId="10" fillId="0" borderId="51" xfId="0" applyNumberFormat="1" applyFont="1" applyFill="1" applyBorder="1" applyAlignment="1">
      <alignment vertical="center"/>
    </xf>
    <xf numFmtId="179" fontId="10" fillId="0" borderId="25" xfId="0" applyNumberFormat="1" applyFont="1" applyFill="1" applyBorder="1" applyAlignment="1">
      <alignment vertical="center"/>
    </xf>
    <xf numFmtId="179" fontId="10" fillId="0" borderId="15" xfId="0" applyNumberFormat="1" applyFont="1" applyFill="1" applyBorder="1" applyAlignment="1">
      <alignment vertical="center"/>
    </xf>
    <xf numFmtId="179" fontId="10" fillId="0" borderId="39" xfId="0" applyNumberFormat="1" applyFont="1" applyFill="1" applyBorder="1" applyAlignment="1">
      <alignment vertical="center"/>
    </xf>
    <xf numFmtId="179" fontId="10" fillId="0" borderId="57" xfId="0" applyNumberFormat="1" applyFont="1" applyFill="1" applyBorder="1" applyAlignment="1">
      <alignment vertical="center"/>
    </xf>
    <xf numFmtId="179" fontId="10" fillId="0" borderId="15" xfId="0" applyNumberFormat="1" applyFont="1" applyFill="1" applyBorder="1" applyAlignment="1">
      <alignment horizontal="right" vertical="center"/>
    </xf>
    <xf numFmtId="179" fontId="10" fillId="0" borderId="51" xfId="0" applyNumberFormat="1" applyFont="1" applyFill="1" applyBorder="1" applyAlignment="1">
      <alignment vertical="center"/>
    </xf>
    <xf numFmtId="179" fontId="10" fillId="0" borderId="59" xfId="0" applyNumberFormat="1" applyFont="1" applyFill="1" applyBorder="1" applyAlignment="1">
      <alignment vertical="center"/>
    </xf>
    <xf numFmtId="179" fontId="10" fillId="0" borderId="26" xfId="0" applyNumberFormat="1" applyFont="1" applyFill="1" applyBorder="1" applyAlignment="1">
      <alignment vertical="center"/>
    </xf>
    <xf numFmtId="179" fontId="10" fillId="0" borderId="26" xfId="0" applyNumberFormat="1" applyFont="1" applyFill="1" applyBorder="1" applyAlignment="1">
      <alignment vertical="center" shrinkToFit="1"/>
    </xf>
    <xf numFmtId="179" fontId="10" fillId="0" borderId="20" xfId="0" applyNumberFormat="1" applyFont="1" applyFill="1" applyBorder="1" applyAlignment="1">
      <alignment vertical="center" shrinkToFit="1"/>
    </xf>
    <xf numFmtId="179" fontId="10" fillId="0" borderId="25" xfId="0" applyNumberFormat="1" applyFont="1" applyFill="1" applyBorder="1" applyAlignment="1">
      <alignment vertical="center" shrinkToFit="1"/>
    </xf>
    <xf numFmtId="179" fontId="10" fillId="0" borderId="15" xfId="0" applyNumberFormat="1" applyFont="1" applyFill="1" applyBorder="1" applyAlignment="1">
      <alignment vertical="center" shrinkToFit="1"/>
    </xf>
    <xf numFmtId="179" fontId="10" fillId="0" borderId="39" xfId="0" applyNumberFormat="1" applyFont="1" applyFill="1" applyBorder="1" applyAlignment="1">
      <alignment vertical="center" shrinkToFit="1"/>
    </xf>
    <xf numFmtId="179" fontId="10" fillId="0" borderId="13" xfId="0" applyNumberFormat="1" applyFont="1" applyFill="1" applyBorder="1" applyAlignment="1">
      <alignment vertical="center" shrinkToFit="1"/>
    </xf>
    <xf numFmtId="180" fontId="10" fillId="0" borderId="13" xfId="0" applyNumberFormat="1" applyFont="1" applyFill="1" applyBorder="1" applyAlignment="1">
      <alignment vertical="center" shrinkToFit="1"/>
    </xf>
    <xf numFmtId="180" fontId="10" fillId="0" borderId="4" xfId="0" applyNumberFormat="1" applyFont="1" applyFill="1" applyBorder="1" applyAlignment="1">
      <alignment vertical="center" shrinkToFit="1"/>
    </xf>
    <xf numFmtId="180" fontId="10" fillId="0" borderId="60" xfId="0" applyNumberFormat="1" applyFont="1" applyFill="1" applyBorder="1" applyAlignment="1">
      <alignment vertical="center" shrinkToFit="1"/>
    </xf>
    <xf numFmtId="180" fontId="10" fillId="0" borderId="48" xfId="0" applyNumberFormat="1" applyFont="1" applyFill="1" applyBorder="1" applyAlignment="1">
      <alignment vertical="center" shrinkToFit="1"/>
    </xf>
    <xf numFmtId="0" fontId="10" fillId="0" borderId="0" xfId="0" applyFont="1" applyFill="1" applyAlignment="1">
      <alignment horizontal="right" vertical="center"/>
    </xf>
    <xf numFmtId="0" fontId="10" fillId="0" borderId="6" xfId="0" applyFont="1" applyFill="1" applyBorder="1" applyAlignment="1">
      <alignment vertical="center"/>
    </xf>
    <xf numFmtId="0" fontId="10" fillId="0" borderId="6" xfId="0" applyFont="1" applyFill="1" applyBorder="1" applyAlignment="1">
      <alignment vertical="center" wrapText="1" justifyLastLine="1"/>
    </xf>
    <xf numFmtId="0" fontId="13" fillId="0" borderId="0" xfId="4" applyFont="1" applyFill="1"/>
    <xf numFmtId="38" fontId="15" fillId="0" borderId="7" xfId="2" applyFont="1" applyFill="1" applyBorder="1" applyAlignment="1">
      <alignment horizontal="left" vertical="center"/>
    </xf>
    <xf numFmtId="0" fontId="15" fillId="0" borderId="63" xfId="0" applyFont="1" applyFill="1" applyBorder="1" applyAlignment="1">
      <alignment vertical="center"/>
    </xf>
    <xf numFmtId="38" fontId="15" fillId="0" borderId="1" xfId="2" applyFont="1" applyFill="1" applyBorder="1" applyAlignment="1">
      <alignment horizontal="left" vertical="center"/>
    </xf>
    <xf numFmtId="0" fontId="15" fillId="0" borderId="61" xfId="0" applyFont="1" applyFill="1" applyBorder="1" applyAlignment="1">
      <alignment vertical="center"/>
    </xf>
    <xf numFmtId="38" fontId="15" fillId="0" borderId="62" xfId="2" applyFont="1" applyFill="1" applyBorder="1" applyAlignment="1">
      <alignment vertical="center"/>
    </xf>
    <xf numFmtId="0" fontId="16" fillId="0" borderId="61" xfId="0" applyFont="1" applyFill="1" applyBorder="1" applyAlignment="1">
      <alignment vertical="center"/>
    </xf>
    <xf numFmtId="0" fontId="15" fillId="0" borderId="0" xfId="0" applyFont="1" applyFill="1" applyBorder="1"/>
    <xf numFmtId="0" fontId="13" fillId="0" borderId="0" xfId="0" applyFont="1" applyFill="1" applyAlignment="1">
      <alignment vertical="center" wrapText="1"/>
    </xf>
    <xf numFmtId="0" fontId="15" fillId="0" borderId="0" xfId="0" applyFont="1" applyFill="1" applyAlignment="1">
      <alignmen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15" fillId="0" borderId="1" xfId="0" applyFont="1" applyFill="1" applyBorder="1" applyAlignment="1">
      <alignment vertical="center" wrapText="1"/>
    </xf>
    <xf numFmtId="0" fontId="15" fillId="0" borderId="2" xfId="0" applyFont="1" applyFill="1" applyBorder="1" applyAlignment="1">
      <alignment vertical="center" wrapText="1"/>
    </xf>
    <xf numFmtId="0" fontId="13" fillId="0" borderId="0" xfId="0" applyFont="1" applyFill="1" applyAlignment="1">
      <alignment horizontal="justify" vertical="center"/>
    </xf>
    <xf numFmtId="0" fontId="13" fillId="0" borderId="0" xfId="0" applyFont="1" applyFill="1" applyAlignment="1">
      <alignment vertical="top"/>
    </xf>
    <xf numFmtId="0" fontId="15" fillId="0" borderId="3" xfId="0" applyFont="1" applyFill="1" applyBorder="1" applyAlignment="1">
      <alignment vertical="top" wrapText="1"/>
    </xf>
    <xf numFmtId="0" fontId="15" fillId="0" borderId="2" xfId="0" applyFont="1" applyFill="1" applyBorder="1" applyAlignment="1">
      <alignment vertical="top" wrapText="1"/>
    </xf>
    <xf numFmtId="0" fontId="13" fillId="0" borderId="25" xfId="0" applyFont="1" applyFill="1" applyBorder="1"/>
    <xf numFmtId="0" fontId="15" fillId="0" borderId="5" xfId="0" applyFont="1" applyFill="1" applyBorder="1" applyAlignment="1">
      <alignment vertical="center" wrapText="1"/>
    </xf>
    <xf numFmtId="0" fontId="20" fillId="0" borderId="5" xfId="0" applyFont="1" applyFill="1" applyBorder="1" applyAlignment="1">
      <alignment vertical="center" wrapText="1"/>
    </xf>
    <xf numFmtId="0" fontId="20" fillId="0" borderId="2" xfId="0" applyFont="1" applyFill="1" applyBorder="1" applyAlignment="1">
      <alignment vertical="center" wrapText="1"/>
    </xf>
    <xf numFmtId="0" fontId="21" fillId="0" borderId="5" xfId="0" applyFont="1" applyFill="1" applyBorder="1" applyAlignment="1">
      <alignment vertical="center" wrapText="1"/>
    </xf>
    <xf numFmtId="0" fontId="17" fillId="0" borderId="2" xfId="0" applyFont="1" applyFill="1" applyBorder="1" applyAlignment="1">
      <alignment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vertical="center"/>
    </xf>
    <xf numFmtId="0" fontId="10" fillId="0" borderId="9" xfId="0" applyFont="1" applyFill="1" applyBorder="1" applyAlignment="1">
      <alignment horizontal="center" vertical="center" wrapText="1" justifyLastLine="1"/>
    </xf>
    <xf numFmtId="177" fontId="10" fillId="0" borderId="46" xfId="0" applyNumberFormat="1" applyFont="1" applyFill="1" applyBorder="1" applyAlignment="1">
      <alignment horizontal="center" vertical="center"/>
    </xf>
    <xf numFmtId="0" fontId="8" fillId="0" borderId="0" xfId="4" applyFont="1" applyFill="1"/>
    <xf numFmtId="0" fontId="11" fillId="0" borderId="0" xfId="4" applyFont="1" applyFill="1" applyAlignment="1">
      <alignment horizontal="right"/>
    </xf>
    <xf numFmtId="0" fontId="10" fillId="0" borderId="8" xfId="0" applyFont="1" applyFill="1" applyBorder="1" applyAlignment="1">
      <alignment horizontal="center" vertical="center" wrapText="1" justifyLastLine="1"/>
    </xf>
    <xf numFmtId="177" fontId="10" fillId="0" borderId="53" xfId="0" applyNumberFormat="1" applyFont="1" applyFill="1" applyBorder="1" applyAlignment="1">
      <alignment horizontal="center" vertical="center"/>
    </xf>
    <xf numFmtId="177" fontId="10" fillId="0" borderId="73" xfId="0" applyNumberFormat="1" applyFont="1" applyFill="1" applyBorder="1" applyAlignment="1">
      <alignment vertical="center"/>
    </xf>
    <xf numFmtId="177" fontId="10" fillId="0" borderId="49" xfId="0" applyNumberFormat="1" applyFont="1" applyFill="1" applyBorder="1" applyAlignment="1">
      <alignment horizontal="center" vertical="center"/>
    </xf>
    <xf numFmtId="0" fontId="15" fillId="0" borderId="11" xfId="3" applyFont="1" applyFill="1" applyBorder="1" applyAlignment="1">
      <alignment horizontal="distributed" vertical="center" justifyLastLine="1"/>
    </xf>
    <xf numFmtId="0" fontId="15" fillId="0" borderId="13" xfId="3" applyFont="1" applyFill="1" applyBorder="1" applyAlignment="1">
      <alignment horizontal="distributed" vertical="center" justifyLastLine="1"/>
    </xf>
    <xf numFmtId="178" fontId="15" fillId="0" borderId="12" xfId="3" applyNumberFormat="1" applyFont="1" applyFill="1" applyBorder="1" applyAlignment="1">
      <alignment horizontal="right"/>
    </xf>
    <xf numFmtId="0" fontId="15" fillId="0" borderId="63" xfId="3" applyFont="1" applyFill="1" applyBorder="1" applyAlignment="1">
      <alignment horizontal="right"/>
    </xf>
    <xf numFmtId="0" fontId="14" fillId="0" borderId="0" xfId="0" applyFont="1" applyFill="1" applyAlignment="1">
      <alignment vertical="center"/>
    </xf>
    <xf numFmtId="0" fontId="15" fillId="0" borderId="11" xfId="0" applyFont="1" applyFill="1" applyBorder="1" applyAlignment="1">
      <alignment horizontal="center" vertical="center"/>
    </xf>
    <xf numFmtId="0" fontId="16" fillId="0" borderId="13" xfId="0" applyFont="1" applyFill="1" applyBorder="1" applyAlignment="1">
      <alignment horizontal="center" vertical="center"/>
    </xf>
    <xf numFmtId="0" fontId="12" fillId="0" borderId="0" xfId="0" applyFont="1" applyFill="1" applyAlignment="1">
      <alignment vertical="center" wrapText="1"/>
    </xf>
    <xf numFmtId="0" fontId="15" fillId="0" borderId="0" xfId="0" applyFont="1" applyFill="1" applyAlignment="1">
      <alignment vertical="center" wrapText="1"/>
    </xf>
    <xf numFmtId="0" fontId="15" fillId="0" borderId="0" xfId="0" applyFont="1" applyFill="1" applyAlignment="1">
      <alignment horizontal="left" vertical="center" wrapText="1"/>
    </xf>
    <xf numFmtId="0" fontId="15" fillId="0" borderId="0" xfId="0" applyFont="1" applyFill="1" applyAlignment="1">
      <alignment vertical="top" wrapText="1"/>
    </xf>
    <xf numFmtId="0" fontId="15" fillId="0" borderId="10" xfId="0" applyFont="1" applyFill="1" applyBorder="1" applyAlignment="1">
      <alignment horizontal="right" vertical="center"/>
    </xf>
    <xf numFmtId="0" fontId="15" fillId="0" borderId="2"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66" xfId="0" applyFont="1" applyFill="1" applyBorder="1" applyAlignment="1">
      <alignment horizontal="center" vertical="center" wrapText="1"/>
    </xf>
    <xf numFmtId="0" fontId="15" fillId="0" borderId="67" xfId="0" applyFont="1" applyFill="1" applyBorder="1" applyAlignment="1">
      <alignment horizontal="center" vertical="center" wrapText="1"/>
    </xf>
    <xf numFmtId="41" fontId="15" fillId="0" borderId="66" xfId="0" applyNumberFormat="1" applyFont="1" applyFill="1" applyBorder="1" applyAlignment="1">
      <alignment horizontal="right" vertical="center" wrapText="1"/>
    </xf>
    <xf numFmtId="0" fontId="16" fillId="0" borderId="67" xfId="0" applyFont="1" applyFill="1" applyBorder="1" applyAlignment="1">
      <alignment vertical="center" wrapText="1"/>
    </xf>
    <xf numFmtId="0" fontId="15" fillId="0" borderId="23" xfId="0" applyFont="1" applyFill="1" applyBorder="1" applyAlignment="1">
      <alignment horizontal="center" vertical="center" wrapText="1"/>
    </xf>
    <xf numFmtId="0" fontId="15" fillId="0" borderId="24" xfId="0" applyFont="1" applyFill="1" applyBorder="1" applyAlignment="1">
      <alignment horizontal="center" vertical="center" wrapText="1"/>
    </xf>
    <xf numFmtId="41" fontId="15" fillId="0" borderId="64" xfId="0" applyNumberFormat="1" applyFont="1" applyFill="1" applyBorder="1" applyAlignment="1">
      <alignment horizontal="justify" vertical="center" wrapText="1"/>
    </xf>
    <xf numFmtId="41" fontId="15" fillId="0" borderId="65" xfId="0" applyNumberFormat="1" applyFont="1" applyFill="1" applyBorder="1" applyAlignment="1">
      <alignment horizontal="justify" vertical="center" wrapText="1"/>
    </xf>
    <xf numFmtId="41" fontId="15" fillId="0" borderId="23" xfId="0" applyNumberFormat="1" applyFont="1" applyFill="1" applyBorder="1" applyAlignment="1">
      <alignment horizontal="right" vertical="center" wrapText="1"/>
    </xf>
    <xf numFmtId="41" fontId="15" fillId="0" borderId="24" xfId="0" applyNumberFormat="1" applyFont="1" applyFill="1" applyBorder="1" applyAlignment="1">
      <alignment horizontal="right" vertical="center" wrapText="1"/>
    </xf>
    <xf numFmtId="41" fontId="15" fillId="0" borderId="66" xfId="0" applyNumberFormat="1" applyFont="1" applyFill="1" applyBorder="1" applyAlignment="1">
      <alignment horizontal="right" vertical="center"/>
    </xf>
    <xf numFmtId="0" fontId="16" fillId="0" borderId="67" xfId="0" applyFont="1" applyFill="1" applyBorder="1" applyAlignment="1">
      <alignment horizontal="right" vertical="center"/>
    </xf>
    <xf numFmtId="0" fontId="16" fillId="0" borderId="24" xfId="0" applyFont="1" applyFill="1" applyBorder="1" applyAlignment="1">
      <alignment horizontal="right" vertical="center" wrapText="1"/>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64" xfId="0" applyFont="1" applyFill="1" applyBorder="1" applyAlignment="1">
      <alignment horizontal="center"/>
    </xf>
    <xf numFmtId="0" fontId="15" fillId="0" borderId="65" xfId="0" applyFont="1" applyFill="1" applyBorder="1" applyAlignment="1">
      <alignment horizontal="center"/>
    </xf>
    <xf numFmtId="38" fontId="15" fillId="0" borderId="23" xfId="2" applyFont="1" applyFill="1" applyBorder="1" applyAlignment="1">
      <alignment horizontal="right" vertical="center"/>
    </xf>
    <xf numFmtId="38" fontId="15" fillId="0" borderId="24" xfId="2" applyFont="1" applyFill="1" applyBorder="1" applyAlignment="1">
      <alignment horizontal="right" vertical="center"/>
    </xf>
    <xf numFmtId="0" fontId="15" fillId="0" borderId="4"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75" xfId="0" applyFont="1" applyFill="1" applyBorder="1" applyAlignment="1">
      <alignment horizontal="center"/>
    </xf>
    <xf numFmtId="0" fontId="15" fillId="0" borderId="76" xfId="0" applyFont="1" applyFill="1" applyBorder="1" applyAlignment="1">
      <alignment horizontal="center"/>
    </xf>
    <xf numFmtId="38" fontId="15" fillId="0" borderId="27" xfId="2" applyFont="1" applyFill="1" applyBorder="1" applyAlignment="1">
      <alignment horizontal="right" vertical="center"/>
    </xf>
    <xf numFmtId="38" fontId="15" fillId="0" borderId="28" xfId="2" applyFont="1" applyFill="1" applyBorder="1" applyAlignment="1">
      <alignment horizontal="right" vertical="center"/>
    </xf>
    <xf numFmtId="38" fontId="15" fillId="0" borderId="4" xfId="2" applyFont="1" applyFill="1" applyBorder="1" applyAlignment="1">
      <alignment horizontal="right" vertical="center"/>
    </xf>
    <xf numFmtId="38" fontId="15" fillId="0" borderId="63" xfId="2" applyFont="1" applyFill="1" applyBorder="1" applyAlignment="1">
      <alignment horizontal="right" vertical="center"/>
    </xf>
    <xf numFmtId="0" fontId="15" fillId="0" borderId="11" xfId="0" applyFont="1" applyFill="1" applyBorder="1" applyAlignment="1">
      <alignment horizontal="distributed" vertical="center" wrapText="1" justifyLastLine="1"/>
    </xf>
    <xf numFmtId="0" fontId="15" fillId="0" borderId="13" xfId="0" applyFont="1" applyFill="1" applyBorder="1" applyAlignment="1">
      <alignment horizontal="distributed" vertical="center" wrapText="1" justifyLastLine="1"/>
    </xf>
    <xf numFmtId="0" fontId="15" fillId="0" borderId="11" xfId="0" applyFont="1" applyFill="1" applyBorder="1" applyAlignment="1">
      <alignment horizontal="distributed" vertical="center" justifyLastLine="1"/>
    </xf>
    <xf numFmtId="0" fontId="15" fillId="0" borderId="13" xfId="0" applyFont="1" applyFill="1" applyBorder="1" applyAlignment="1">
      <alignment horizontal="distributed" vertical="center" justifyLastLine="1"/>
    </xf>
    <xf numFmtId="0" fontId="15" fillId="0" borderId="11"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distributed" vertical="center" justifyLastLine="1"/>
    </xf>
    <xf numFmtId="0" fontId="15" fillId="0" borderId="62" xfId="0" applyFont="1" applyFill="1" applyBorder="1" applyAlignment="1">
      <alignment horizontal="distributed" vertical="center" justifyLastLine="1"/>
    </xf>
    <xf numFmtId="0" fontId="15" fillId="0" borderId="61" xfId="0" applyFont="1" applyFill="1" applyBorder="1" applyAlignment="1">
      <alignment horizontal="distributed" vertical="center" justifyLastLine="1"/>
    </xf>
    <xf numFmtId="0" fontId="15" fillId="0" borderId="11" xfId="0" applyFont="1" applyFill="1" applyBorder="1" applyAlignment="1">
      <alignment horizontal="distributed" vertical="center" indent="1"/>
    </xf>
    <xf numFmtId="0" fontId="15" fillId="0" borderId="13" xfId="0" applyFont="1" applyFill="1" applyBorder="1" applyAlignment="1">
      <alignment horizontal="distributed" vertical="center" indent="1"/>
    </xf>
    <xf numFmtId="0" fontId="15" fillId="0" borderId="11" xfId="0" applyFont="1" applyFill="1" applyBorder="1" applyAlignment="1">
      <alignment horizontal="distributed" vertical="center" wrapText="1" indent="1"/>
    </xf>
    <xf numFmtId="0" fontId="15" fillId="0" borderId="13" xfId="0" applyFont="1" applyFill="1" applyBorder="1" applyAlignment="1">
      <alignment horizontal="distributed" vertical="center" wrapText="1" indent="1"/>
    </xf>
    <xf numFmtId="0" fontId="15" fillId="0" borderId="11" xfId="3" applyFont="1" applyFill="1" applyBorder="1" applyAlignment="1">
      <alignment horizontal="distributed" vertical="center" justifyLastLine="1"/>
    </xf>
    <xf numFmtId="0" fontId="15" fillId="0" borderId="13" xfId="3" applyFont="1" applyFill="1" applyBorder="1" applyAlignment="1">
      <alignment horizontal="distributed" vertical="center" justifyLastLine="1"/>
    </xf>
    <xf numFmtId="0" fontId="15" fillId="0" borderId="11" xfId="3" applyFont="1" applyFill="1" applyBorder="1" applyAlignment="1">
      <alignment horizontal="distributed" vertical="center" indent="1"/>
    </xf>
    <xf numFmtId="0" fontId="15" fillId="0" borderId="13" xfId="3" applyFont="1" applyFill="1" applyBorder="1" applyAlignment="1">
      <alignment horizontal="distributed" vertical="center" indent="1"/>
    </xf>
    <xf numFmtId="0" fontId="14" fillId="0" borderId="0" xfId="0" applyFont="1" applyFill="1" applyBorder="1" applyAlignment="1">
      <alignment vertical="center"/>
    </xf>
    <xf numFmtId="0" fontId="15" fillId="0" borderId="11" xfId="3" applyFont="1" applyFill="1" applyBorder="1" applyAlignment="1">
      <alignment horizontal="distributed" vertical="center" wrapText="1" justifyLastLine="1"/>
    </xf>
    <xf numFmtId="0" fontId="15" fillId="0" borderId="13" xfId="3" applyFont="1" applyFill="1" applyBorder="1" applyAlignment="1">
      <alignment horizontal="distributed" vertical="center" wrapText="1" justifyLastLine="1"/>
    </xf>
    <xf numFmtId="0" fontId="15" fillId="0" borderId="3" xfId="3" applyFont="1" applyFill="1" applyBorder="1" applyAlignment="1">
      <alignment horizontal="center" vertical="center" wrapText="1"/>
    </xf>
    <xf numFmtId="0" fontId="15" fillId="0" borderId="4" xfId="3" applyFont="1" applyFill="1" applyBorder="1" applyAlignment="1">
      <alignment horizontal="center" vertical="center" wrapText="1"/>
    </xf>
    <xf numFmtId="0" fontId="15" fillId="0" borderId="11" xfId="3" applyFont="1" applyFill="1" applyBorder="1" applyAlignment="1">
      <alignment horizontal="distributed" vertical="center" wrapText="1" indent="1"/>
    </xf>
    <xf numFmtId="0" fontId="15" fillId="0" borderId="13" xfId="3" applyFont="1" applyFill="1" applyBorder="1" applyAlignment="1">
      <alignment horizontal="distributed" vertical="center" wrapText="1" indent="1"/>
    </xf>
    <xf numFmtId="0" fontId="15" fillId="0" borderId="20" xfId="3" applyFont="1" applyFill="1" applyBorder="1" applyAlignment="1">
      <alignment horizontal="distributed" vertical="center" indent="1"/>
    </xf>
    <xf numFmtId="0" fontId="17" fillId="0" borderId="11" xfId="3" applyFont="1" applyFill="1" applyBorder="1" applyAlignment="1">
      <alignment horizontal="distributed" vertical="center" indent="1"/>
    </xf>
    <xf numFmtId="0" fontId="17" fillId="0" borderId="13" xfId="3" applyFont="1" applyFill="1" applyBorder="1" applyAlignment="1">
      <alignment horizontal="distributed" vertical="center" indent="1"/>
    </xf>
    <xf numFmtId="0" fontId="17" fillId="0" borderId="11" xfId="3" applyFont="1" applyFill="1" applyBorder="1" applyAlignment="1">
      <alignment horizontal="distributed" vertical="center" wrapText="1" indent="1"/>
    </xf>
    <xf numFmtId="0" fontId="17" fillId="0" borderId="13" xfId="3" applyFont="1" applyFill="1" applyBorder="1" applyAlignment="1">
      <alignment horizontal="distributed" vertical="center" wrapText="1" indent="1"/>
    </xf>
    <xf numFmtId="0" fontId="15" fillId="0" borderId="4" xfId="3" applyFont="1" applyFill="1" applyBorder="1" applyAlignment="1">
      <alignment horizontal="distributed" vertical="center" wrapText="1" indent="1"/>
    </xf>
    <xf numFmtId="0" fontId="18" fillId="0" borderId="11" xfId="3" applyFont="1" applyFill="1" applyBorder="1" applyAlignment="1">
      <alignment horizontal="distributed" vertical="center" wrapText="1" indent="1"/>
    </xf>
    <xf numFmtId="0" fontId="18" fillId="0" borderId="13" xfId="3" applyFont="1" applyFill="1" applyBorder="1" applyAlignment="1">
      <alignment horizontal="distributed" vertical="center" wrapText="1" indent="1"/>
    </xf>
    <xf numFmtId="0" fontId="15" fillId="0" borderId="2" xfId="3" applyFont="1" applyFill="1" applyBorder="1" applyAlignment="1">
      <alignment horizontal="center" vertical="center" wrapText="1"/>
    </xf>
    <xf numFmtId="0" fontId="15" fillId="0" borderId="62" xfId="3" applyFont="1" applyFill="1" applyBorder="1" applyAlignment="1">
      <alignment horizontal="center" vertical="center" wrapText="1"/>
    </xf>
    <xf numFmtId="0" fontId="15" fillId="0" borderId="61" xfId="3" applyFont="1" applyFill="1" applyBorder="1" applyAlignment="1">
      <alignment horizontal="center" vertical="center" wrapText="1"/>
    </xf>
    <xf numFmtId="0" fontId="15" fillId="0" borderId="2" xfId="3" applyFont="1" applyFill="1" applyBorder="1" applyAlignment="1">
      <alignment horizontal="distributed" vertical="center" justifyLastLine="1"/>
    </xf>
    <xf numFmtId="0" fontId="15" fillId="0" borderId="62" xfId="3" applyFont="1" applyFill="1" applyBorder="1" applyAlignment="1">
      <alignment horizontal="distributed" vertical="center" justifyLastLine="1"/>
    </xf>
    <xf numFmtId="0" fontId="15" fillId="0" borderId="61" xfId="3" applyFont="1" applyFill="1" applyBorder="1" applyAlignment="1">
      <alignment horizontal="distributed" vertical="center" justifyLastLine="1"/>
    </xf>
    <xf numFmtId="0" fontId="10" fillId="0" borderId="71" xfId="0" applyFont="1" applyFill="1" applyBorder="1" applyAlignment="1">
      <alignment horizontal="distributed" vertical="center" wrapText="1" justifyLastLine="1"/>
    </xf>
    <xf numFmtId="0" fontId="10" fillId="0" borderId="72" xfId="0" applyFont="1" applyFill="1" applyBorder="1" applyAlignment="1">
      <alignment horizontal="distributed" vertical="center" wrapText="1" justifyLastLine="1"/>
    </xf>
    <xf numFmtId="0" fontId="10" fillId="0" borderId="4" xfId="0" applyFont="1" applyFill="1" applyBorder="1" applyAlignment="1">
      <alignment horizontal="distributed" vertical="center" wrapText="1" justifyLastLine="1"/>
    </xf>
    <xf numFmtId="0" fontId="10" fillId="0" borderId="10" xfId="0" applyFont="1" applyFill="1" applyBorder="1" applyAlignment="1">
      <alignment horizontal="distributed" vertical="center" wrapText="1" justifyLastLine="1"/>
    </xf>
    <xf numFmtId="0" fontId="10" fillId="0" borderId="0" xfId="0" applyFont="1" applyFill="1" applyBorder="1" applyAlignment="1">
      <alignment horizontal="distributed" vertical="center" wrapText="1" justifyLastLine="1"/>
    </xf>
    <xf numFmtId="41" fontId="8" fillId="0" borderId="0" xfId="0" applyNumberFormat="1" applyFont="1" applyFill="1" applyBorder="1" applyAlignment="1">
      <alignment horizontal="center" vertical="center" wrapText="1"/>
    </xf>
    <xf numFmtId="0" fontId="10" fillId="0" borderId="70" xfId="0" applyFont="1" applyFill="1" applyBorder="1" applyAlignment="1">
      <alignment horizontal="distributed" vertical="center" wrapText="1" shrinkToFit="1"/>
    </xf>
    <xf numFmtId="0" fontId="10" fillId="0" borderId="58" xfId="0" applyFont="1" applyFill="1" applyBorder="1" applyAlignment="1">
      <alignment horizontal="distributed" vertical="center" wrapText="1" shrinkToFit="1"/>
    </xf>
    <xf numFmtId="0" fontId="10" fillId="0" borderId="69" xfId="0" applyFont="1" applyFill="1" applyBorder="1" applyAlignment="1">
      <alignment vertical="center" shrinkToFit="1"/>
    </xf>
    <xf numFmtId="0" fontId="10" fillId="0" borderId="50" xfId="0" applyFont="1" applyFill="1" applyBorder="1" applyAlignment="1">
      <alignment vertical="center" shrinkToFit="1"/>
    </xf>
    <xf numFmtId="0" fontId="10" fillId="0" borderId="58" xfId="0" applyFont="1" applyFill="1" applyBorder="1" applyAlignment="1">
      <alignment horizontal="distributed" vertical="center" shrinkToFit="1"/>
    </xf>
    <xf numFmtId="0" fontId="10" fillId="0" borderId="70" xfId="0" applyFont="1" applyFill="1" applyBorder="1" applyAlignment="1">
      <alignment horizontal="distributed" vertical="center" wrapText="1"/>
    </xf>
    <xf numFmtId="0" fontId="10" fillId="0" borderId="58" xfId="0" applyFont="1" applyFill="1" applyBorder="1" applyAlignment="1">
      <alignment horizontal="distributed" vertical="center" wrapText="1"/>
    </xf>
    <xf numFmtId="0" fontId="0" fillId="0" borderId="58" xfId="0" applyFont="1" applyFill="1" applyBorder="1" applyAlignment="1">
      <alignment horizontal="distributed" vertical="center"/>
    </xf>
    <xf numFmtId="0" fontId="10" fillId="0" borderId="69" xfId="0" applyFont="1" applyFill="1" applyBorder="1" applyAlignment="1">
      <alignment horizontal="center" vertical="center" shrinkToFit="1"/>
    </xf>
    <xf numFmtId="0" fontId="10" fillId="0" borderId="50" xfId="0" applyFont="1" applyFill="1" applyBorder="1" applyAlignment="1">
      <alignment horizontal="center" vertical="center" shrinkToFit="1"/>
    </xf>
    <xf numFmtId="0" fontId="10" fillId="0" borderId="70" xfId="0" applyFont="1" applyFill="1" applyBorder="1" applyAlignment="1">
      <alignment horizontal="distributed" vertical="center" shrinkToFit="1"/>
    </xf>
    <xf numFmtId="0" fontId="10" fillId="0" borderId="3" xfId="0" applyFont="1" applyFill="1" applyBorder="1" applyAlignment="1">
      <alignment horizontal="distributed" vertical="center" wrapText="1" justifyLastLine="1"/>
    </xf>
    <xf numFmtId="0" fontId="10" fillId="0" borderId="6" xfId="0" applyFont="1" applyFill="1" applyBorder="1" applyAlignment="1">
      <alignment horizontal="distributed" vertical="center" wrapText="1" justifyLastLine="1"/>
    </xf>
    <xf numFmtId="0" fontId="10" fillId="0" borderId="11" xfId="0" applyFont="1" applyFill="1" applyBorder="1" applyAlignment="1">
      <alignment horizontal="center" vertical="center" wrapText="1" shrinkToFit="1"/>
    </xf>
    <xf numFmtId="0" fontId="10" fillId="0" borderId="13" xfId="0" applyFont="1" applyFill="1" applyBorder="1" applyAlignment="1">
      <alignment horizontal="center" vertical="center" shrinkToFi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62" xfId="0" applyFont="1" applyFill="1" applyBorder="1" applyAlignment="1">
      <alignment horizontal="center" vertical="center" wrapText="1" justifyLastLine="1"/>
    </xf>
    <xf numFmtId="0" fontId="10" fillId="0" borderId="61" xfId="0" applyFont="1" applyFill="1" applyBorder="1" applyAlignment="1">
      <alignment horizontal="center" vertical="center" wrapText="1" justifyLastLine="1"/>
    </xf>
    <xf numFmtId="0" fontId="10" fillId="0" borderId="68" xfId="0" applyFont="1" applyFill="1" applyBorder="1" applyAlignment="1">
      <alignment vertical="center" shrinkToFit="1"/>
    </xf>
    <xf numFmtId="0" fontId="10" fillId="0" borderId="55" xfId="0" applyFont="1" applyFill="1" applyBorder="1" applyAlignment="1">
      <alignment horizontal="distributed" vertical="center" shrinkToFit="1"/>
    </xf>
    <xf numFmtId="177" fontId="10" fillId="0" borderId="73" xfId="0" applyNumberFormat="1" applyFont="1" applyFill="1" applyBorder="1" applyAlignment="1">
      <alignment horizontal="center" vertical="center"/>
    </xf>
    <xf numFmtId="177" fontId="10" fillId="0" borderId="46" xfId="0" applyNumberFormat="1" applyFont="1" applyFill="1" applyBorder="1" applyAlignment="1">
      <alignment horizontal="center" vertical="center"/>
    </xf>
    <xf numFmtId="177" fontId="10" fillId="0" borderId="74" xfId="0" applyNumberFormat="1" applyFont="1" applyFill="1" applyBorder="1" applyAlignment="1">
      <alignment horizontal="center" vertical="center"/>
    </xf>
    <xf numFmtId="177" fontId="10" fillId="0" borderId="42" xfId="0" applyNumberFormat="1" applyFont="1" applyFill="1" applyBorder="1" applyAlignment="1">
      <alignment horizontal="center" vertical="center"/>
    </xf>
    <xf numFmtId="0" fontId="15" fillId="0" borderId="2" xfId="0" applyFont="1" applyFill="1" applyBorder="1" applyAlignment="1">
      <alignment vertical="center" wrapText="1"/>
    </xf>
    <xf numFmtId="0" fontId="15" fillId="0" borderId="61" xfId="0" applyFont="1" applyFill="1" applyBorder="1" applyAlignment="1">
      <alignment vertical="center" wrapText="1"/>
    </xf>
    <xf numFmtId="0" fontId="15" fillId="0" borderId="2" xfId="0" applyFont="1" applyFill="1" applyBorder="1" applyAlignment="1">
      <alignment horizontal="left" vertical="center" wrapText="1" indent="1"/>
    </xf>
    <xf numFmtId="0" fontId="15" fillId="0" borderId="62" xfId="0" applyFont="1" applyFill="1" applyBorder="1" applyAlignment="1">
      <alignment horizontal="left" vertical="center" wrapText="1" indent="1"/>
    </xf>
    <xf numFmtId="0" fontId="15" fillId="0" borderId="61" xfId="0" applyFont="1" applyFill="1" applyBorder="1" applyAlignment="1">
      <alignment horizontal="left" vertical="center" wrapText="1" indent="1"/>
    </xf>
    <xf numFmtId="0" fontId="10" fillId="0" borderId="66" xfId="0" applyFont="1" applyFill="1" applyBorder="1" applyAlignment="1">
      <alignment horizontal="distributed" vertical="center" wrapText="1" justifyLastLine="1"/>
    </xf>
    <xf numFmtId="0" fontId="10" fillId="0" borderId="67" xfId="0" applyFont="1" applyFill="1" applyBorder="1" applyAlignment="1">
      <alignment horizontal="distributed" vertical="center" wrapText="1" justifyLastLine="1"/>
    </xf>
    <xf numFmtId="0" fontId="15" fillId="0" borderId="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63" xfId="0" applyFont="1" applyFill="1" applyBorder="1" applyAlignment="1">
      <alignment horizontal="left" vertical="center" wrapText="1"/>
    </xf>
    <xf numFmtId="0" fontId="15" fillId="0" borderId="3" xfId="0" applyFont="1" applyFill="1" applyBorder="1" applyAlignment="1">
      <alignment horizontal="left" vertical="center" wrapText="1" indent="1"/>
    </xf>
    <xf numFmtId="0" fontId="15" fillId="0" borderId="6" xfId="0" applyFont="1" applyFill="1" applyBorder="1" applyAlignment="1">
      <alignment horizontal="left" vertical="center" wrapText="1" indent="1"/>
    </xf>
    <xf numFmtId="0" fontId="15" fillId="0" borderId="7" xfId="0" applyFont="1" applyFill="1" applyBorder="1" applyAlignment="1">
      <alignment horizontal="left" vertical="center" wrapText="1" indent="1"/>
    </xf>
    <xf numFmtId="0" fontId="15" fillId="0" borderId="4" xfId="0" applyFont="1" applyFill="1" applyBorder="1" applyAlignment="1">
      <alignment horizontal="left" vertical="center" wrapText="1" indent="1"/>
    </xf>
    <xf numFmtId="0" fontId="15" fillId="0" borderId="10" xfId="0" applyFont="1" applyFill="1" applyBorder="1" applyAlignment="1">
      <alignment horizontal="left" vertical="center" wrapText="1" indent="1"/>
    </xf>
    <xf numFmtId="0" fontId="15" fillId="0" borderId="63" xfId="0" applyFont="1" applyFill="1" applyBorder="1" applyAlignment="1">
      <alignment horizontal="left" vertical="center" wrapText="1" indent="1"/>
    </xf>
    <xf numFmtId="38" fontId="15" fillId="0" borderId="11" xfId="2" applyFont="1" applyFill="1" applyBorder="1" applyAlignment="1">
      <alignment horizontal="left" vertical="center"/>
    </xf>
    <xf numFmtId="38" fontId="15" fillId="0" borderId="13" xfId="2" applyFont="1" applyFill="1" applyBorder="1" applyAlignment="1">
      <alignment horizontal="left" vertical="center"/>
    </xf>
    <xf numFmtId="38" fontId="15" fillId="0" borderId="3" xfId="2" applyFont="1" applyFill="1" applyBorder="1" applyAlignment="1">
      <alignment horizontal="left" vertical="center"/>
    </xf>
    <xf numFmtId="38" fontId="15" fillId="0" borderId="7" xfId="2" applyFont="1" applyFill="1" applyBorder="1" applyAlignment="1">
      <alignment horizontal="left" vertical="center"/>
    </xf>
    <xf numFmtId="38" fontId="15" fillId="0" borderId="4" xfId="2" applyFont="1" applyFill="1" applyBorder="1" applyAlignment="1">
      <alignment horizontal="left" vertical="center"/>
    </xf>
    <xf numFmtId="38" fontId="15" fillId="0" borderId="63" xfId="2" applyFont="1" applyFill="1" applyBorder="1" applyAlignment="1">
      <alignment horizontal="left" vertical="center"/>
    </xf>
    <xf numFmtId="38" fontId="15" fillId="0" borderId="3" xfId="2" applyFont="1" applyFill="1" applyBorder="1" applyAlignment="1">
      <alignment horizontal="right" vertical="center"/>
    </xf>
    <xf numFmtId="38" fontId="15" fillId="0" borderId="6" xfId="2" applyFont="1" applyFill="1" applyBorder="1" applyAlignment="1">
      <alignment horizontal="right" vertical="center"/>
    </xf>
    <xf numFmtId="38" fontId="15" fillId="0" borderId="10" xfId="2" applyFont="1" applyFill="1" applyBorder="1" applyAlignment="1">
      <alignment horizontal="right" vertical="center"/>
    </xf>
    <xf numFmtId="0" fontId="10" fillId="0" borderId="27" xfId="0" applyFont="1" applyFill="1" applyBorder="1" applyAlignment="1">
      <alignment horizontal="distributed" vertical="center" justifyLastLine="1" shrinkToFit="1"/>
    </xf>
    <xf numFmtId="0" fontId="10" fillId="0" borderId="28" xfId="0" applyFont="1" applyFill="1" applyBorder="1" applyAlignment="1">
      <alignment horizontal="distributed" vertical="center" justifyLastLine="1" shrinkToFit="1"/>
    </xf>
    <xf numFmtId="0" fontId="14" fillId="0" borderId="0" xfId="0" applyFont="1" applyFill="1" applyAlignment="1">
      <alignment vertical="center" wrapText="1"/>
    </xf>
    <xf numFmtId="0" fontId="10" fillId="0" borderId="0" xfId="0" applyFont="1" applyFill="1" applyAlignment="1">
      <alignment vertical="center"/>
    </xf>
    <xf numFmtId="0" fontId="9" fillId="0" borderId="0" xfId="4" applyFont="1" applyFill="1" applyAlignment="1">
      <alignment vertical="center"/>
    </xf>
    <xf numFmtId="0" fontId="10" fillId="0" borderId="2" xfId="0" applyFont="1" applyFill="1" applyBorder="1" applyAlignment="1">
      <alignment horizontal="distributed" vertical="center" wrapText="1" justifyLastLine="1"/>
    </xf>
    <xf numFmtId="0" fontId="10" fillId="0" borderId="61" xfId="0" applyFont="1" applyFill="1" applyBorder="1" applyAlignment="1">
      <alignment horizontal="distributed" vertical="center" wrapText="1" justifyLastLine="1"/>
    </xf>
    <xf numFmtId="0" fontId="10" fillId="0" borderId="9" xfId="0" applyFont="1" applyFill="1" applyBorder="1" applyAlignment="1">
      <alignment horizontal="center" vertical="center" wrapText="1" justifyLastLine="1"/>
    </xf>
    <xf numFmtId="0" fontId="10" fillId="0" borderId="5" xfId="0" applyFont="1" applyFill="1" applyBorder="1" applyAlignment="1">
      <alignment horizontal="center" vertical="center" wrapText="1" justifyLastLine="1"/>
    </xf>
    <xf numFmtId="0" fontId="15" fillId="0" borderId="10" xfId="0" applyFont="1" applyFill="1" applyBorder="1" applyAlignment="1">
      <alignment horizontal="right"/>
    </xf>
    <xf numFmtId="38" fontId="15" fillId="0" borderId="2" xfId="2" applyFont="1" applyFill="1" applyBorder="1" applyAlignment="1">
      <alignment horizontal="center" vertical="center"/>
    </xf>
    <xf numFmtId="0" fontId="15" fillId="0" borderId="62" xfId="0" applyFont="1" applyFill="1" applyBorder="1" applyAlignment="1">
      <alignment horizontal="center" vertical="center"/>
    </xf>
    <xf numFmtId="0" fontId="15" fillId="0" borderId="61" xfId="0" applyFont="1" applyFill="1" applyBorder="1" applyAlignment="1">
      <alignment horizontal="center" vertical="center"/>
    </xf>
    <xf numFmtId="38" fontId="15" fillId="0" borderId="62" xfId="2" applyFont="1" applyFill="1" applyBorder="1" applyAlignment="1">
      <alignment horizontal="center" vertical="center"/>
    </xf>
    <xf numFmtId="38" fontId="15" fillId="0" borderId="61" xfId="2" applyFont="1" applyFill="1" applyBorder="1" applyAlignment="1">
      <alignment horizontal="center" vertical="center"/>
    </xf>
    <xf numFmtId="38" fontId="15" fillId="0" borderId="2" xfId="2" applyFont="1" applyFill="1" applyBorder="1" applyAlignment="1">
      <alignment vertical="center"/>
    </xf>
    <xf numFmtId="0" fontId="15" fillId="0" borderId="61" xfId="0" applyFont="1" applyFill="1" applyBorder="1" applyAlignment="1">
      <alignment vertical="center"/>
    </xf>
    <xf numFmtId="38" fontId="15" fillId="0" borderId="2" xfId="2" applyFont="1" applyFill="1" applyBorder="1" applyAlignment="1">
      <alignment horizontal="right" vertical="center"/>
    </xf>
    <xf numFmtId="38" fontId="15" fillId="0" borderId="62" xfId="2" applyFont="1" applyFill="1" applyBorder="1" applyAlignment="1">
      <alignment horizontal="right" vertical="center"/>
    </xf>
    <xf numFmtId="0" fontId="15" fillId="0" borderId="2" xfId="0" applyFont="1" applyFill="1" applyBorder="1" applyAlignment="1">
      <alignment horizontal="right" vertical="center"/>
    </xf>
    <xf numFmtId="0" fontId="15" fillId="0" borderId="62" xfId="0" applyFont="1" applyFill="1" applyBorder="1" applyAlignment="1">
      <alignment horizontal="right" vertical="center"/>
    </xf>
    <xf numFmtId="0" fontId="15" fillId="0" borderId="62" xfId="0" applyFont="1" applyFill="1" applyBorder="1" applyAlignment="1">
      <alignment vertical="center" wrapText="1"/>
    </xf>
    <xf numFmtId="0" fontId="15" fillId="0" borderId="11"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63" xfId="0" applyFont="1" applyFill="1" applyBorder="1" applyAlignment="1">
      <alignment horizontal="left" vertical="center" wrapText="1"/>
    </xf>
    <xf numFmtId="0" fontId="15" fillId="0" borderId="11" xfId="0" applyFont="1" applyFill="1" applyBorder="1" applyAlignment="1">
      <alignment vertical="center" wrapText="1"/>
    </xf>
    <xf numFmtId="0" fontId="15" fillId="0" borderId="13"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10" xfId="0" applyFont="1" applyFill="1" applyBorder="1" applyAlignment="1">
      <alignment vertical="center" wrapText="1"/>
    </xf>
    <xf numFmtId="0" fontId="15" fillId="0" borderId="63" xfId="0" applyFont="1" applyFill="1" applyBorder="1" applyAlignment="1">
      <alignment vertical="center" wrapText="1"/>
    </xf>
    <xf numFmtId="0" fontId="14" fillId="0" borderId="0" xfId="4" applyFont="1" applyFill="1" applyAlignment="1">
      <alignment vertical="center"/>
    </xf>
    <xf numFmtId="0" fontId="15" fillId="0" borderId="10" xfId="0" applyFont="1" applyFill="1" applyBorder="1" applyAlignment="1">
      <alignment vertical="top" wrapText="1"/>
    </xf>
    <xf numFmtId="0" fontId="15" fillId="0" borderId="0" xfId="0" applyFont="1" applyFill="1" applyBorder="1" applyAlignment="1">
      <alignment vertical="top" wrapText="1"/>
    </xf>
    <xf numFmtId="0" fontId="15" fillId="0" borderId="56"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63" xfId="0" applyFont="1" applyFill="1" applyBorder="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Sheet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0</xdr:row>
      <xdr:rowOff>0</xdr:rowOff>
    </xdr:from>
    <xdr:to>
      <xdr:col>1</xdr:col>
      <xdr:colOff>95250</xdr:colOff>
      <xdr:row>0</xdr:row>
      <xdr:rowOff>0</xdr:rowOff>
    </xdr:to>
    <xdr:sp macro="" textlink="">
      <xdr:nvSpPr>
        <xdr:cNvPr id="1402" name="Line 7">
          <a:extLst>
            <a:ext uri="{FF2B5EF4-FFF2-40B4-BE49-F238E27FC236}">
              <a16:creationId xmlns:a16="http://schemas.microsoft.com/office/drawing/2014/main" id="{00000000-0008-0000-0500-00007A050000}"/>
            </a:ext>
          </a:extLst>
        </xdr:cNvPr>
        <xdr:cNvSpPr>
          <a:spLocks noChangeShapeType="1"/>
        </xdr:cNvSpPr>
      </xdr:nvSpPr>
      <xdr:spPr bwMode="auto">
        <a:xfrm flipH="1" flipV="1">
          <a:off x="209550" y="0"/>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
  <sheetViews>
    <sheetView showGridLines="0" tabSelected="1" view="pageBreakPreview" zoomScaleNormal="100" zoomScaleSheetLayoutView="100" workbookViewId="0">
      <selection sqref="A1:K1"/>
    </sheetView>
  </sheetViews>
  <sheetFormatPr defaultColWidth="9" defaultRowHeight="14" x14ac:dyDescent="0.2"/>
  <cols>
    <col min="1" max="1" width="1.7265625" style="38" customWidth="1"/>
    <col min="2" max="2" width="12.7265625" style="38" customWidth="1"/>
    <col min="3" max="3" width="8.08984375" style="38" customWidth="1"/>
    <col min="4" max="11" width="8" style="38" customWidth="1"/>
    <col min="12" max="16" width="9" style="38"/>
    <col min="17" max="17" width="14.453125" style="38" bestFit="1" customWidth="1"/>
    <col min="18" max="16384" width="9" style="38"/>
  </cols>
  <sheetData>
    <row r="1" spans="1:12" s="10" customFormat="1" ht="20.149999999999999" customHeight="1" x14ac:dyDescent="0.2">
      <c r="A1" s="216" t="s">
        <v>51</v>
      </c>
      <c r="B1" s="216"/>
      <c r="C1" s="216"/>
      <c r="D1" s="216"/>
      <c r="E1" s="216"/>
      <c r="F1" s="216"/>
      <c r="G1" s="216"/>
      <c r="H1" s="216"/>
      <c r="I1" s="216"/>
      <c r="J1" s="216"/>
      <c r="K1" s="216"/>
    </row>
    <row r="2" spans="1:12" s="10" customFormat="1" ht="6" customHeight="1" x14ac:dyDescent="0.2">
      <c r="A2" s="11"/>
      <c r="B2" s="11"/>
      <c r="C2" s="11"/>
      <c r="D2" s="11"/>
      <c r="E2" s="11"/>
      <c r="F2" s="11"/>
      <c r="G2" s="11"/>
      <c r="H2" s="11"/>
      <c r="I2" s="11"/>
    </row>
    <row r="3" spans="1:12" s="10" customFormat="1" ht="20.149999999999999" customHeight="1" x14ac:dyDescent="0.2">
      <c r="A3" s="213" t="s">
        <v>52</v>
      </c>
      <c r="B3" s="213"/>
      <c r="C3" s="213"/>
      <c r="D3" s="213"/>
      <c r="E3" s="213"/>
      <c r="F3" s="213"/>
      <c r="G3" s="213"/>
      <c r="H3" s="213"/>
      <c r="I3" s="213"/>
      <c r="J3" s="213"/>
      <c r="K3" s="213"/>
    </row>
    <row r="4" spans="1:12" s="10" customFormat="1" ht="24" customHeight="1" x14ac:dyDescent="0.2">
      <c r="A4" s="213" t="s">
        <v>200</v>
      </c>
      <c r="B4" s="213"/>
      <c r="C4" s="213"/>
      <c r="D4" s="213"/>
      <c r="E4" s="213"/>
      <c r="F4" s="213"/>
      <c r="G4" s="213"/>
      <c r="H4" s="213"/>
      <c r="I4" s="213"/>
      <c r="J4" s="213"/>
      <c r="K4" s="213"/>
    </row>
    <row r="5" spans="1:12" s="10" customFormat="1" ht="33" customHeight="1" x14ac:dyDescent="0.2">
      <c r="B5" s="217" t="s">
        <v>201</v>
      </c>
      <c r="C5" s="217"/>
      <c r="D5" s="217"/>
      <c r="E5" s="217"/>
      <c r="F5" s="217"/>
      <c r="G5" s="217"/>
      <c r="H5" s="217"/>
      <c r="I5" s="217"/>
      <c r="J5" s="217"/>
      <c r="K5" s="217"/>
    </row>
    <row r="6" spans="1:12" s="10" customFormat="1" ht="90" customHeight="1" x14ac:dyDescent="0.2">
      <c r="B6" s="12" t="s">
        <v>0</v>
      </c>
      <c r="C6" s="12" t="s">
        <v>3</v>
      </c>
      <c r="D6" s="12" t="s">
        <v>4</v>
      </c>
      <c r="E6" s="12" t="s">
        <v>5</v>
      </c>
      <c r="F6" s="12" t="s">
        <v>6</v>
      </c>
      <c r="G6" s="12" t="s">
        <v>7</v>
      </c>
      <c r="H6" s="12" t="s">
        <v>8</v>
      </c>
      <c r="I6" s="12" t="s">
        <v>9</v>
      </c>
      <c r="J6" s="12" t="s">
        <v>521</v>
      </c>
      <c r="K6" s="12" t="s">
        <v>10</v>
      </c>
      <c r="L6" s="13"/>
    </row>
    <row r="7" spans="1:12" s="10" customFormat="1" ht="20.149999999999999" customHeight="1" x14ac:dyDescent="0.2">
      <c r="B7" s="14" t="s">
        <v>539</v>
      </c>
      <c r="C7" s="15">
        <v>99</v>
      </c>
      <c r="D7" s="15">
        <v>7</v>
      </c>
      <c r="E7" s="16">
        <v>14</v>
      </c>
      <c r="F7" s="17">
        <v>3</v>
      </c>
      <c r="G7" s="16">
        <v>48</v>
      </c>
      <c r="H7" s="16">
        <v>7</v>
      </c>
      <c r="I7" s="18">
        <v>1</v>
      </c>
      <c r="J7" s="16">
        <v>19</v>
      </c>
      <c r="K7" s="16">
        <v>0</v>
      </c>
      <c r="L7" s="13"/>
    </row>
    <row r="8" spans="1:12" s="10" customFormat="1" ht="20.149999999999999" customHeight="1" x14ac:dyDescent="0.2">
      <c r="B8" s="19" t="s">
        <v>540</v>
      </c>
      <c r="C8" s="20">
        <v>144</v>
      </c>
      <c r="D8" s="20">
        <v>15</v>
      </c>
      <c r="E8" s="21">
        <v>18</v>
      </c>
      <c r="F8" s="22">
        <v>4</v>
      </c>
      <c r="G8" s="21">
        <v>58</v>
      </c>
      <c r="H8" s="21">
        <v>19</v>
      </c>
      <c r="I8" s="23">
        <v>1</v>
      </c>
      <c r="J8" s="21">
        <v>29</v>
      </c>
      <c r="K8" s="21">
        <v>0</v>
      </c>
      <c r="L8" s="13"/>
    </row>
    <row r="9" spans="1:12" s="10" customFormat="1" ht="20.149999999999999" customHeight="1" x14ac:dyDescent="0.2">
      <c r="B9" s="24" t="s">
        <v>541</v>
      </c>
      <c r="C9" s="25">
        <f>SUM(D9:K9)</f>
        <v>113</v>
      </c>
      <c r="D9" s="25">
        <v>15</v>
      </c>
      <c r="E9" s="26">
        <v>5</v>
      </c>
      <c r="F9" s="27">
        <v>8</v>
      </c>
      <c r="G9" s="26">
        <v>49</v>
      </c>
      <c r="H9" s="26">
        <f>24+1</f>
        <v>25</v>
      </c>
      <c r="I9" s="28">
        <v>0</v>
      </c>
      <c r="J9" s="26">
        <v>11</v>
      </c>
      <c r="K9" s="26">
        <v>0</v>
      </c>
      <c r="L9" s="13"/>
    </row>
    <row r="10" spans="1:12" s="10" customFormat="1" ht="20.149999999999999" customHeight="1" x14ac:dyDescent="0.2">
      <c r="B10" s="13" t="s">
        <v>414</v>
      </c>
      <c r="C10" s="13"/>
      <c r="E10" s="13"/>
      <c r="F10" s="13"/>
      <c r="G10" s="13"/>
      <c r="H10" s="13"/>
      <c r="I10" s="13"/>
      <c r="J10" s="13"/>
      <c r="K10" s="13"/>
      <c r="L10" s="13"/>
    </row>
    <row r="11" spans="1:12" s="10" customFormat="1" ht="26.25" customHeight="1" x14ac:dyDescent="0.2">
      <c r="A11" s="29" t="s">
        <v>503</v>
      </c>
      <c r="B11" s="29"/>
      <c r="C11" s="29"/>
      <c r="D11" s="29"/>
      <c r="E11" s="29"/>
      <c r="F11" s="29"/>
      <c r="G11" s="29"/>
      <c r="H11" s="29"/>
      <c r="I11" s="29"/>
      <c r="J11" s="29"/>
      <c r="K11" s="29"/>
    </row>
    <row r="12" spans="1:12" s="10" customFormat="1" ht="32.25" customHeight="1" x14ac:dyDescent="0.2">
      <c r="B12" s="218" t="s">
        <v>504</v>
      </c>
      <c r="C12" s="218"/>
      <c r="D12" s="218"/>
      <c r="E12" s="218"/>
      <c r="F12" s="218"/>
      <c r="G12" s="218"/>
      <c r="H12" s="218"/>
      <c r="I12" s="218"/>
      <c r="J12" s="218"/>
      <c r="K12" s="218"/>
    </row>
    <row r="13" spans="1:12" s="10" customFormat="1" ht="20.149999999999999" customHeight="1" x14ac:dyDescent="0.2">
      <c r="B13" s="214" t="s">
        <v>505</v>
      </c>
      <c r="C13" s="214" t="s">
        <v>506</v>
      </c>
      <c r="D13" s="30" t="s">
        <v>507</v>
      </c>
      <c r="E13" s="31" t="s">
        <v>508</v>
      </c>
      <c r="F13" s="31" t="s">
        <v>509</v>
      </c>
      <c r="G13" s="31" t="s">
        <v>510</v>
      </c>
      <c r="H13" s="30" t="s">
        <v>511</v>
      </c>
    </row>
    <row r="14" spans="1:12" s="10" customFormat="1" ht="20.149999999999999" customHeight="1" x14ac:dyDescent="0.2">
      <c r="B14" s="215"/>
      <c r="C14" s="215"/>
      <c r="D14" s="32" t="s">
        <v>512</v>
      </c>
      <c r="E14" s="33" t="s">
        <v>513</v>
      </c>
      <c r="F14" s="33" t="s">
        <v>514</v>
      </c>
      <c r="G14" s="33" t="s">
        <v>515</v>
      </c>
      <c r="H14" s="32" t="s">
        <v>516</v>
      </c>
    </row>
    <row r="15" spans="1:12" s="10" customFormat="1" ht="20.149999999999999" customHeight="1" x14ac:dyDescent="0.2">
      <c r="B15" s="34" t="s">
        <v>542</v>
      </c>
      <c r="C15" s="23">
        <v>79</v>
      </c>
      <c r="D15" s="23">
        <v>11</v>
      </c>
      <c r="E15" s="23">
        <v>8</v>
      </c>
      <c r="F15" s="23">
        <v>27</v>
      </c>
      <c r="G15" s="23">
        <v>8</v>
      </c>
      <c r="H15" s="23">
        <v>25</v>
      </c>
    </row>
    <row r="16" spans="1:12" s="10" customFormat="1" ht="20.149999999999999" customHeight="1" x14ac:dyDescent="0.2">
      <c r="B16" s="14" t="s">
        <v>543</v>
      </c>
      <c r="C16" s="18">
        <v>85</v>
      </c>
      <c r="D16" s="18">
        <v>6</v>
      </c>
      <c r="E16" s="18">
        <v>20</v>
      </c>
      <c r="F16" s="18">
        <v>23</v>
      </c>
      <c r="G16" s="18">
        <v>18</v>
      </c>
      <c r="H16" s="18">
        <v>18</v>
      </c>
    </row>
    <row r="17" spans="1:17" s="10" customFormat="1" ht="20.149999999999999" customHeight="1" x14ac:dyDescent="0.2">
      <c r="B17" s="35" t="s">
        <v>544</v>
      </c>
      <c r="C17" s="36">
        <f>SUM(D17:H17)</f>
        <v>51</v>
      </c>
      <c r="D17" s="36">
        <v>4</v>
      </c>
      <c r="E17" s="36">
        <v>7</v>
      </c>
      <c r="F17" s="36">
        <v>26</v>
      </c>
      <c r="G17" s="36">
        <v>8</v>
      </c>
      <c r="H17" s="36">
        <v>6</v>
      </c>
    </row>
    <row r="18" spans="1:17" s="10" customFormat="1" ht="9" customHeight="1" x14ac:dyDescent="0.2"/>
    <row r="19" spans="1:17" s="10" customFormat="1" ht="25.5" customHeight="1" x14ac:dyDescent="0.2">
      <c r="A19" s="213" t="s">
        <v>53</v>
      </c>
      <c r="B19" s="213"/>
      <c r="C19" s="213"/>
      <c r="D19" s="213"/>
      <c r="E19" s="213"/>
      <c r="F19" s="213"/>
      <c r="G19" s="213"/>
      <c r="H19" s="213"/>
      <c r="I19" s="213"/>
      <c r="J19" s="213"/>
      <c r="K19" s="213"/>
      <c r="Q19" s="37"/>
    </row>
    <row r="20" spans="1:17" s="10" customFormat="1" ht="60.65" customHeight="1" x14ac:dyDescent="0.2">
      <c r="B20" s="219" t="s">
        <v>545</v>
      </c>
      <c r="C20" s="219"/>
      <c r="D20" s="219"/>
      <c r="E20" s="219"/>
      <c r="F20" s="219"/>
      <c r="G20" s="219"/>
      <c r="H20" s="219"/>
      <c r="I20" s="219"/>
      <c r="J20" s="219"/>
      <c r="K20" s="219"/>
      <c r="Q20" s="37"/>
    </row>
    <row r="21" spans="1:17" s="10" customFormat="1" x14ac:dyDescent="0.2">
      <c r="B21" s="13"/>
      <c r="C21" s="13"/>
      <c r="D21" s="13"/>
      <c r="E21" s="13"/>
      <c r="F21" s="13"/>
      <c r="G21" s="13"/>
      <c r="H21" s="220" t="s">
        <v>538</v>
      </c>
      <c r="I21" s="220"/>
      <c r="Q21" s="37"/>
    </row>
    <row r="22" spans="1:17" s="10" customFormat="1" ht="36" customHeight="1" x14ac:dyDescent="0.2">
      <c r="B22" s="221" t="s">
        <v>1</v>
      </c>
      <c r="C22" s="222"/>
      <c r="D22" s="221" t="s">
        <v>532</v>
      </c>
      <c r="E22" s="222"/>
      <c r="F22" s="221" t="s">
        <v>531</v>
      </c>
      <c r="G22" s="222"/>
      <c r="H22" s="221" t="s">
        <v>533</v>
      </c>
      <c r="I22" s="222"/>
      <c r="Q22" s="37"/>
    </row>
    <row r="23" spans="1:17" s="10" customFormat="1" ht="18" customHeight="1" x14ac:dyDescent="0.2">
      <c r="B23" s="223" t="s">
        <v>2</v>
      </c>
      <c r="C23" s="224"/>
      <c r="D23" s="233">
        <v>62545</v>
      </c>
      <c r="E23" s="234"/>
      <c r="F23" s="225">
        <f>SUM(F24:G34)</f>
        <v>750171</v>
      </c>
      <c r="G23" s="226"/>
      <c r="H23" s="225">
        <f>SUM(H24:I34)</f>
        <v>1351418</v>
      </c>
      <c r="I23" s="226"/>
      <c r="Q23" s="37"/>
    </row>
    <row r="24" spans="1:17" s="10" customFormat="1" ht="18" customHeight="1" x14ac:dyDescent="0.2">
      <c r="B24" s="227" t="s">
        <v>405</v>
      </c>
      <c r="C24" s="228"/>
      <c r="D24" s="229"/>
      <c r="E24" s="230"/>
      <c r="F24" s="231">
        <v>43135</v>
      </c>
      <c r="G24" s="232"/>
      <c r="H24" s="231">
        <v>105298</v>
      </c>
      <c r="I24" s="232"/>
      <c r="Q24" s="37"/>
    </row>
    <row r="25" spans="1:17" s="10" customFormat="1" ht="18" customHeight="1" x14ac:dyDescent="0.2">
      <c r="B25" s="227" t="s">
        <v>406</v>
      </c>
      <c r="C25" s="228"/>
      <c r="D25" s="229"/>
      <c r="E25" s="230"/>
      <c r="F25" s="231">
        <v>58508</v>
      </c>
      <c r="G25" s="232"/>
      <c r="H25" s="231">
        <v>96066</v>
      </c>
      <c r="I25" s="232"/>
      <c r="Q25" s="37"/>
    </row>
    <row r="26" spans="1:17" s="10" customFormat="1" ht="18" customHeight="1" x14ac:dyDescent="0.2">
      <c r="B26" s="227" t="s">
        <v>407</v>
      </c>
      <c r="C26" s="228"/>
      <c r="D26" s="229"/>
      <c r="E26" s="230"/>
      <c r="F26" s="231">
        <v>52805</v>
      </c>
      <c r="G26" s="232"/>
      <c r="H26" s="231">
        <v>74337</v>
      </c>
      <c r="I26" s="232"/>
    </row>
    <row r="27" spans="1:17" s="10" customFormat="1" ht="18" customHeight="1" x14ac:dyDescent="0.2">
      <c r="B27" s="227" t="s">
        <v>408</v>
      </c>
      <c r="C27" s="228"/>
      <c r="D27" s="229"/>
      <c r="E27" s="230"/>
      <c r="F27" s="231">
        <v>54426</v>
      </c>
      <c r="G27" s="232"/>
      <c r="H27" s="231">
        <v>74182</v>
      </c>
      <c r="I27" s="232"/>
    </row>
    <row r="28" spans="1:17" s="10" customFormat="1" ht="18" customHeight="1" x14ac:dyDescent="0.2">
      <c r="B28" s="227" t="s">
        <v>409</v>
      </c>
      <c r="C28" s="228"/>
      <c r="D28" s="229"/>
      <c r="E28" s="230"/>
      <c r="F28" s="231">
        <v>54852</v>
      </c>
      <c r="G28" s="232"/>
      <c r="H28" s="231">
        <v>75315</v>
      </c>
      <c r="I28" s="232"/>
    </row>
    <row r="29" spans="1:17" s="10" customFormat="1" ht="18" customHeight="1" x14ac:dyDescent="0.2">
      <c r="B29" s="227" t="s">
        <v>410</v>
      </c>
      <c r="C29" s="228"/>
      <c r="D29" s="229"/>
      <c r="E29" s="230"/>
      <c r="F29" s="231">
        <v>57475</v>
      </c>
      <c r="G29" s="232"/>
      <c r="H29" s="231">
        <v>77302</v>
      </c>
      <c r="I29" s="232"/>
    </row>
    <row r="30" spans="1:17" s="10" customFormat="1" ht="18" customHeight="1" x14ac:dyDescent="0.2">
      <c r="B30" s="227" t="s">
        <v>11</v>
      </c>
      <c r="C30" s="228"/>
      <c r="D30" s="229"/>
      <c r="E30" s="230"/>
      <c r="F30" s="231">
        <v>26909</v>
      </c>
      <c r="G30" s="235"/>
      <c r="H30" s="231">
        <v>38814</v>
      </c>
      <c r="I30" s="232"/>
    </row>
    <row r="31" spans="1:17" s="10" customFormat="1" ht="18" customHeight="1" x14ac:dyDescent="0.2">
      <c r="B31" s="227" t="s">
        <v>62</v>
      </c>
      <c r="C31" s="228"/>
      <c r="D31" s="229"/>
      <c r="E31" s="230"/>
      <c r="F31" s="231">
        <v>148662</v>
      </c>
      <c r="G31" s="232"/>
      <c r="H31" s="231">
        <v>267477</v>
      </c>
      <c r="I31" s="232"/>
    </row>
    <row r="32" spans="1:17" ht="18" customHeight="1" x14ac:dyDescent="0.2">
      <c r="B32" s="236" t="s">
        <v>63</v>
      </c>
      <c r="C32" s="237"/>
      <c r="D32" s="238"/>
      <c r="E32" s="239"/>
      <c r="F32" s="240">
        <v>131214</v>
      </c>
      <c r="G32" s="241"/>
      <c r="H32" s="240">
        <v>265173</v>
      </c>
      <c r="I32" s="241"/>
    </row>
    <row r="33" spans="2:10" ht="18" customHeight="1" x14ac:dyDescent="0.2">
      <c r="B33" s="236" t="s">
        <v>64</v>
      </c>
      <c r="C33" s="237"/>
      <c r="D33" s="238"/>
      <c r="E33" s="239"/>
      <c r="F33" s="240">
        <v>122034</v>
      </c>
      <c r="G33" s="241"/>
      <c r="H33" s="240">
        <v>267017</v>
      </c>
      <c r="I33" s="241"/>
      <c r="J33" s="39"/>
    </row>
    <row r="34" spans="2:10" ht="18.5" customHeight="1" x14ac:dyDescent="0.2">
      <c r="B34" s="242" t="s">
        <v>575</v>
      </c>
      <c r="C34" s="243"/>
      <c r="D34" s="244"/>
      <c r="E34" s="245"/>
      <c r="F34" s="246">
        <v>151</v>
      </c>
      <c r="G34" s="247"/>
      <c r="H34" s="248">
        <v>10437</v>
      </c>
      <c r="I34" s="249"/>
      <c r="J34" s="39"/>
    </row>
  </sheetData>
  <mergeCells count="62">
    <mergeCell ref="B34:C34"/>
    <mergeCell ref="D34:E34"/>
    <mergeCell ref="F34:G34"/>
    <mergeCell ref="H34:I34"/>
    <mergeCell ref="B33:C33"/>
    <mergeCell ref="D33:E33"/>
    <mergeCell ref="F33:G33"/>
    <mergeCell ref="H33:I33"/>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H30:I30"/>
    <mergeCell ref="F30:G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H23:I23"/>
    <mergeCell ref="B24:C24"/>
    <mergeCell ref="D24:E24"/>
    <mergeCell ref="F24:G24"/>
    <mergeCell ref="H24:I24"/>
    <mergeCell ref="F23:G23"/>
    <mergeCell ref="D23:E23"/>
    <mergeCell ref="B20:K20"/>
    <mergeCell ref="H21:I21"/>
    <mergeCell ref="B22:C22"/>
    <mergeCell ref="D22:E22"/>
    <mergeCell ref="F22:G22"/>
    <mergeCell ref="H22:I22"/>
    <mergeCell ref="A19:K19"/>
    <mergeCell ref="B13:B14"/>
    <mergeCell ref="C13:C14"/>
    <mergeCell ref="A1:K1"/>
    <mergeCell ref="A3:K3"/>
    <mergeCell ref="A4:K4"/>
    <mergeCell ref="B5:K5"/>
    <mergeCell ref="B12:K12"/>
  </mergeCells>
  <phoneticPr fontId="2"/>
  <pageMargins left="0.70866141732283472" right="0.35433070866141736" top="0.78740157480314965" bottom="0.74803149606299213" header="0.51181102362204722" footer="0.51181102362204722"/>
  <pageSetup paperSize="9" scale="97" firstPageNumber="108"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
  <sheetViews>
    <sheetView showGridLines="0" view="pageBreakPreview" zoomScaleNormal="100" zoomScaleSheetLayoutView="100" workbookViewId="0">
      <selection activeCell="I14" sqref="I14"/>
    </sheetView>
  </sheetViews>
  <sheetFormatPr defaultColWidth="9" defaultRowHeight="13" x14ac:dyDescent="0.2"/>
  <cols>
    <col min="1" max="1" width="0.7265625" style="42" customWidth="1"/>
    <col min="2" max="2" width="4.453125" style="42" bestFit="1" customWidth="1"/>
    <col min="3" max="3" width="22.6328125" style="42" customWidth="1"/>
    <col min="4" max="4" width="3.453125" style="42" bestFit="1" customWidth="1"/>
    <col min="5" max="7" width="8.36328125" style="75" customWidth="1"/>
    <col min="8" max="13" width="5.08984375" style="42" customWidth="1"/>
    <col min="14" max="16384" width="9" style="42"/>
  </cols>
  <sheetData>
    <row r="1" spans="1:13" s="10" customFormat="1" ht="20.149999999999999" customHeight="1" x14ac:dyDescent="0.2">
      <c r="A1" s="213" t="s">
        <v>191</v>
      </c>
      <c r="B1" s="213"/>
      <c r="C1" s="213"/>
      <c r="D1" s="213"/>
      <c r="E1" s="213"/>
      <c r="F1" s="213"/>
      <c r="G1" s="213"/>
      <c r="H1" s="213"/>
      <c r="I1" s="213"/>
      <c r="J1" s="213"/>
      <c r="K1" s="213"/>
    </row>
    <row r="2" spans="1:13" ht="19.5" customHeight="1" x14ac:dyDescent="0.2">
      <c r="A2" s="40"/>
      <c r="B2" s="41" t="s">
        <v>534</v>
      </c>
      <c r="C2" s="40"/>
      <c r="E2" s="42"/>
      <c r="F2" s="40"/>
      <c r="G2" s="40"/>
      <c r="H2" s="40"/>
      <c r="I2" s="40"/>
      <c r="J2" s="40"/>
      <c r="K2" s="40"/>
      <c r="L2" s="40"/>
      <c r="M2" s="40"/>
    </row>
    <row r="3" spans="1:13" ht="19.5" customHeight="1" x14ac:dyDescent="0.2">
      <c r="A3" s="40"/>
      <c r="B3" s="43" t="s">
        <v>192</v>
      </c>
      <c r="C3" s="40"/>
      <c r="E3" s="42"/>
      <c r="F3" s="40"/>
      <c r="G3" s="40"/>
      <c r="H3" s="40"/>
      <c r="I3" s="40"/>
      <c r="J3" s="40"/>
      <c r="K3" s="40"/>
      <c r="L3" s="40"/>
      <c r="M3" s="40"/>
    </row>
    <row r="4" spans="1:13" ht="9.75" customHeight="1" x14ac:dyDescent="0.2">
      <c r="A4" s="40"/>
      <c r="B4" s="250" t="s">
        <v>28</v>
      </c>
      <c r="C4" s="252" t="s">
        <v>12</v>
      </c>
      <c r="D4" s="250" t="s">
        <v>29</v>
      </c>
      <c r="E4" s="254" t="s">
        <v>546</v>
      </c>
      <c r="F4" s="256" t="s">
        <v>547</v>
      </c>
      <c r="G4" s="256" t="s">
        <v>548</v>
      </c>
      <c r="H4" s="44"/>
      <c r="I4" s="44"/>
      <c r="J4" s="44"/>
      <c r="K4" s="44"/>
      <c r="L4" s="44"/>
      <c r="M4" s="45"/>
    </row>
    <row r="5" spans="1:13" ht="31.5" customHeight="1" x14ac:dyDescent="0.2">
      <c r="A5" s="10"/>
      <c r="B5" s="251"/>
      <c r="C5" s="253"/>
      <c r="D5" s="251"/>
      <c r="E5" s="255"/>
      <c r="F5" s="257"/>
      <c r="G5" s="257"/>
      <c r="H5" s="46" t="s">
        <v>181</v>
      </c>
      <c r="I5" s="47" t="s">
        <v>182</v>
      </c>
      <c r="J5" s="47" t="s">
        <v>183</v>
      </c>
      <c r="K5" s="47" t="s">
        <v>184</v>
      </c>
      <c r="L5" s="47" t="s">
        <v>185</v>
      </c>
      <c r="M5" s="48" t="s">
        <v>442</v>
      </c>
    </row>
    <row r="6" spans="1:13" ht="18" customHeight="1" x14ac:dyDescent="0.2">
      <c r="A6" s="10"/>
      <c r="B6" s="252">
        <v>1</v>
      </c>
      <c r="C6" s="261" t="s">
        <v>413</v>
      </c>
      <c r="D6" s="49" t="s">
        <v>13</v>
      </c>
      <c r="E6" s="50">
        <v>0</v>
      </c>
      <c r="F6" s="50">
        <v>0</v>
      </c>
      <c r="G6" s="51">
        <f t="shared" ref="G6:G11" si="0">SUM(H6:M6)</f>
        <v>0</v>
      </c>
      <c r="H6" s="52">
        <v>0</v>
      </c>
      <c r="I6" s="53">
        <v>0</v>
      </c>
      <c r="J6" s="53">
        <v>0</v>
      </c>
      <c r="K6" s="53">
        <v>0</v>
      </c>
      <c r="L6" s="53">
        <v>0</v>
      </c>
      <c r="M6" s="54">
        <v>0</v>
      </c>
    </row>
    <row r="7" spans="1:13" ht="18" customHeight="1" x14ac:dyDescent="0.2">
      <c r="A7" s="10"/>
      <c r="B7" s="253"/>
      <c r="C7" s="262"/>
      <c r="D7" s="55" t="s">
        <v>14</v>
      </c>
      <c r="E7" s="56">
        <v>2</v>
      </c>
      <c r="F7" s="56">
        <v>2</v>
      </c>
      <c r="G7" s="56">
        <f t="shared" si="0"/>
        <v>3</v>
      </c>
      <c r="H7" s="57">
        <v>0</v>
      </c>
      <c r="I7" s="58">
        <v>0</v>
      </c>
      <c r="J7" s="58">
        <v>0</v>
      </c>
      <c r="K7" s="58">
        <v>0</v>
      </c>
      <c r="L7" s="58">
        <v>0</v>
      </c>
      <c r="M7" s="59">
        <v>3</v>
      </c>
    </row>
    <row r="8" spans="1:13" ht="18" customHeight="1" x14ac:dyDescent="0.2">
      <c r="A8" s="10"/>
      <c r="B8" s="252">
        <v>2</v>
      </c>
      <c r="C8" s="263" t="s">
        <v>30</v>
      </c>
      <c r="D8" s="49" t="s">
        <v>13</v>
      </c>
      <c r="E8" s="50">
        <v>1</v>
      </c>
      <c r="F8" s="50">
        <v>1</v>
      </c>
      <c r="G8" s="50">
        <f t="shared" si="0"/>
        <v>2</v>
      </c>
      <c r="H8" s="52">
        <v>0</v>
      </c>
      <c r="I8" s="60">
        <v>0</v>
      </c>
      <c r="J8" s="60">
        <v>1</v>
      </c>
      <c r="K8" s="53">
        <v>0</v>
      </c>
      <c r="L8" s="53">
        <v>0</v>
      </c>
      <c r="M8" s="54">
        <v>1</v>
      </c>
    </row>
    <row r="9" spans="1:13" ht="18" customHeight="1" x14ac:dyDescent="0.2">
      <c r="A9" s="10"/>
      <c r="B9" s="253"/>
      <c r="C9" s="264"/>
      <c r="D9" s="55" t="s">
        <v>14</v>
      </c>
      <c r="E9" s="56">
        <v>1</v>
      </c>
      <c r="F9" s="56">
        <v>1</v>
      </c>
      <c r="G9" s="56">
        <f t="shared" si="0"/>
        <v>3</v>
      </c>
      <c r="H9" s="57">
        <v>0</v>
      </c>
      <c r="I9" s="58">
        <v>0</v>
      </c>
      <c r="J9" s="58">
        <v>2</v>
      </c>
      <c r="K9" s="61">
        <v>1</v>
      </c>
      <c r="L9" s="58">
        <v>0</v>
      </c>
      <c r="M9" s="59">
        <v>0</v>
      </c>
    </row>
    <row r="10" spans="1:13" ht="18" customHeight="1" x14ac:dyDescent="0.2">
      <c r="A10" s="10"/>
      <c r="B10" s="252">
        <v>3</v>
      </c>
      <c r="C10" s="263" t="s">
        <v>15</v>
      </c>
      <c r="D10" s="49" t="s">
        <v>13</v>
      </c>
      <c r="E10" s="51">
        <v>0</v>
      </c>
      <c r="F10" s="51">
        <v>0</v>
      </c>
      <c r="G10" s="51">
        <f t="shared" si="0"/>
        <v>0</v>
      </c>
      <c r="H10" s="62">
        <v>0</v>
      </c>
      <c r="I10" s="60">
        <v>0</v>
      </c>
      <c r="J10" s="60">
        <v>0</v>
      </c>
      <c r="K10" s="60">
        <v>0</v>
      </c>
      <c r="L10" s="60">
        <v>0</v>
      </c>
      <c r="M10" s="63">
        <v>0</v>
      </c>
    </row>
    <row r="11" spans="1:13" ht="18" customHeight="1" x14ac:dyDescent="0.2">
      <c r="A11" s="10"/>
      <c r="B11" s="253"/>
      <c r="C11" s="264"/>
      <c r="D11" s="55" t="s">
        <v>14</v>
      </c>
      <c r="E11" s="64">
        <v>0</v>
      </c>
      <c r="F11" s="64">
        <v>0</v>
      </c>
      <c r="G11" s="64">
        <f t="shared" si="0"/>
        <v>0</v>
      </c>
      <c r="H11" s="65">
        <v>0</v>
      </c>
      <c r="I11" s="61">
        <v>0</v>
      </c>
      <c r="J11" s="61">
        <v>0</v>
      </c>
      <c r="K11" s="61">
        <v>0</v>
      </c>
      <c r="L11" s="61">
        <v>0</v>
      </c>
      <c r="M11" s="66">
        <v>0</v>
      </c>
    </row>
    <row r="12" spans="1:13" ht="26.25" customHeight="1" x14ac:dyDescent="0.2">
      <c r="A12" s="10"/>
      <c r="B12" s="258" t="s">
        <v>16</v>
      </c>
      <c r="C12" s="259"/>
      <c r="D12" s="260"/>
      <c r="E12" s="67">
        <f>SUM(E6:E11)</f>
        <v>4</v>
      </c>
      <c r="F12" s="67">
        <f>SUM(F6:F11)</f>
        <v>4</v>
      </c>
      <c r="G12" s="68">
        <f>SUM(G6:G11)</f>
        <v>8</v>
      </c>
      <c r="H12" s="69">
        <f t="shared" ref="H12:M12" si="1">SUM(H6:H11)</f>
        <v>0</v>
      </c>
      <c r="I12" s="70">
        <f t="shared" si="1"/>
        <v>0</v>
      </c>
      <c r="J12" s="70">
        <f t="shared" si="1"/>
        <v>3</v>
      </c>
      <c r="K12" s="70">
        <f t="shared" si="1"/>
        <v>1</v>
      </c>
      <c r="L12" s="70">
        <f t="shared" si="1"/>
        <v>0</v>
      </c>
      <c r="M12" s="71">
        <f t="shared" si="1"/>
        <v>4</v>
      </c>
    </row>
    <row r="13" spans="1:13" ht="26.25" customHeight="1" x14ac:dyDescent="0.2">
      <c r="A13" s="10"/>
      <c r="B13" s="258" t="s">
        <v>17</v>
      </c>
      <c r="C13" s="259"/>
      <c r="D13" s="260"/>
      <c r="E13" s="67">
        <v>4</v>
      </c>
      <c r="F13" s="67">
        <f>E12</f>
        <v>4</v>
      </c>
      <c r="G13" s="67">
        <f>F12</f>
        <v>4</v>
      </c>
      <c r="H13" s="72"/>
      <c r="I13" s="72"/>
      <c r="J13" s="72"/>
      <c r="K13" s="72"/>
      <c r="L13" s="72"/>
      <c r="M13" s="72"/>
    </row>
    <row r="14" spans="1:13" ht="26.25" customHeight="1" x14ac:dyDescent="0.2">
      <c r="A14" s="10"/>
      <c r="B14" s="258" t="s">
        <v>18</v>
      </c>
      <c r="C14" s="259"/>
      <c r="D14" s="260"/>
      <c r="E14" s="73">
        <f>SUM(E12/E13)</f>
        <v>1</v>
      </c>
      <c r="F14" s="73">
        <f>F12/F13</f>
        <v>1</v>
      </c>
      <c r="G14" s="73">
        <f>G12/G13</f>
        <v>2</v>
      </c>
      <c r="H14" s="72"/>
      <c r="I14" s="72"/>
      <c r="J14" s="72"/>
      <c r="K14" s="72"/>
      <c r="L14" s="72"/>
      <c r="M14" s="72"/>
    </row>
    <row r="15" spans="1:13" ht="16.5" customHeight="1" x14ac:dyDescent="0.2">
      <c r="A15" s="40"/>
      <c r="B15" s="74" t="s">
        <v>193</v>
      </c>
      <c r="C15" s="40"/>
      <c r="D15" s="40"/>
      <c r="E15" s="41"/>
      <c r="F15" s="40"/>
      <c r="G15" s="40"/>
      <c r="H15" s="40"/>
      <c r="I15" s="40"/>
      <c r="J15" s="40"/>
      <c r="K15" s="40"/>
      <c r="L15" s="40"/>
      <c r="M15" s="40"/>
    </row>
    <row r="16" spans="1:13" x14ac:dyDescent="0.2">
      <c r="B16" s="41"/>
    </row>
    <row r="17" spans="2:2" x14ac:dyDescent="0.2">
      <c r="B17" s="41"/>
    </row>
  </sheetData>
  <mergeCells count="16">
    <mergeCell ref="B12:D12"/>
    <mergeCell ref="B13:D13"/>
    <mergeCell ref="B14:D14"/>
    <mergeCell ref="B6:B7"/>
    <mergeCell ref="C6:C7"/>
    <mergeCell ref="B8:B9"/>
    <mergeCell ref="C8:C9"/>
    <mergeCell ref="B10:B11"/>
    <mergeCell ref="C10:C11"/>
    <mergeCell ref="A1:K1"/>
    <mergeCell ref="B4:B5"/>
    <mergeCell ref="C4:C5"/>
    <mergeCell ref="D4:D5"/>
    <mergeCell ref="E4:E5"/>
    <mergeCell ref="F4:F5"/>
    <mergeCell ref="G4:G5"/>
  </mergeCells>
  <phoneticPr fontId="2"/>
  <pageMargins left="0.70866141732283472" right="0.35433070866141736" top="0.98425196850393704" bottom="0.98425196850393704" header="0.51181102362204722" footer="0.51181102362204722"/>
  <pageSetup paperSize="9" firstPageNumber="109"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89"/>
  <sheetViews>
    <sheetView showGridLines="0" view="pageBreakPreview" zoomScaleNormal="130" zoomScaleSheetLayoutView="100" workbookViewId="0">
      <pane ySplit="5" topLeftCell="A663" activePane="bottomLeft" state="frozen"/>
      <selection activeCell="C9" sqref="C9:K9"/>
      <selection pane="bottomLeft" activeCell="C4" sqref="C4:C5"/>
    </sheetView>
  </sheetViews>
  <sheetFormatPr defaultColWidth="9" defaultRowHeight="13" x14ac:dyDescent="0.2"/>
  <cols>
    <col min="1" max="1" width="0.7265625" style="42" customWidth="1"/>
    <col min="2" max="2" width="5.08984375" style="42" bestFit="1" customWidth="1"/>
    <col min="3" max="3" width="40.6328125" style="42" customWidth="1"/>
    <col min="4" max="4" width="3.453125" style="42" bestFit="1" customWidth="1"/>
    <col min="5" max="5" width="6.08984375" style="75" customWidth="1"/>
    <col min="6" max="6" width="6.08984375" style="42" customWidth="1"/>
    <col min="7" max="11" width="5.08984375" style="42" customWidth="1"/>
    <col min="12" max="12" width="5.36328125" style="42" customWidth="1"/>
    <col min="13" max="16384" width="9" style="42"/>
  </cols>
  <sheetData>
    <row r="1" spans="1:29" s="76" customFormat="1" ht="19.5" customHeight="1" x14ac:dyDescent="0.2">
      <c r="A1" s="269" t="s">
        <v>403</v>
      </c>
      <c r="B1" s="269"/>
      <c r="C1" s="269"/>
      <c r="D1" s="269"/>
      <c r="E1" s="269"/>
      <c r="F1" s="269"/>
      <c r="G1" s="269"/>
      <c r="H1" s="269"/>
      <c r="I1" s="269"/>
      <c r="J1" s="269"/>
      <c r="K1" s="269"/>
      <c r="L1" s="269"/>
    </row>
    <row r="2" spans="1:29" s="76" customFormat="1" ht="19.5" customHeight="1" x14ac:dyDescent="0.2">
      <c r="A2" s="269" t="s">
        <v>404</v>
      </c>
      <c r="B2" s="269"/>
      <c r="C2" s="269"/>
      <c r="D2" s="269"/>
      <c r="E2" s="269"/>
      <c r="F2" s="269"/>
      <c r="G2" s="269"/>
      <c r="H2" s="269"/>
      <c r="I2" s="269"/>
      <c r="J2" s="269"/>
      <c r="K2" s="269"/>
      <c r="L2" s="269"/>
    </row>
    <row r="3" spans="1:29" s="80" customFormat="1" ht="13.5" customHeight="1" x14ac:dyDescent="0.2">
      <c r="A3" s="40"/>
      <c r="B3" s="77"/>
      <c r="C3" s="40"/>
      <c r="D3" s="40"/>
      <c r="E3" s="40"/>
      <c r="F3" s="78"/>
      <c r="G3" s="78"/>
      <c r="H3" s="78"/>
      <c r="I3" s="78"/>
      <c r="J3" s="78"/>
      <c r="K3" s="78"/>
      <c r="L3" s="40"/>
      <c r="M3" s="79"/>
      <c r="N3" s="40"/>
      <c r="O3" s="40"/>
    </row>
    <row r="4" spans="1:29" ht="13.5" customHeight="1" x14ac:dyDescent="0.2">
      <c r="A4" s="40"/>
      <c r="B4" s="270" t="s">
        <v>28</v>
      </c>
      <c r="C4" s="267" t="s">
        <v>12</v>
      </c>
      <c r="D4" s="270" t="s">
        <v>29</v>
      </c>
      <c r="E4" s="272" t="s">
        <v>540</v>
      </c>
      <c r="F4" s="272" t="s">
        <v>541</v>
      </c>
      <c r="G4" s="81"/>
      <c r="H4" s="81"/>
      <c r="I4" s="81"/>
      <c r="J4" s="81"/>
      <c r="K4" s="81"/>
      <c r="L4" s="82"/>
    </row>
    <row r="5" spans="1:29" ht="32.25" customHeight="1" x14ac:dyDescent="0.2">
      <c r="A5" s="10"/>
      <c r="B5" s="271"/>
      <c r="C5" s="268"/>
      <c r="D5" s="271"/>
      <c r="E5" s="273"/>
      <c r="F5" s="273"/>
      <c r="G5" s="83" t="s">
        <v>181</v>
      </c>
      <c r="H5" s="84" t="s">
        <v>182</v>
      </c>
      <c r="I5" s="84" t="s">
        <v>183</v>
      </c>
      <c r="J5" s="84" t="s">
        <v>184</v>
      </c>
      <c r="K5" s="84" t="s">
        <v>185</v>
      </c>
      <c r="L5" s="85" t="s">
        <v>447</v>
      </c>
    </row>
    <row r="6" spans="1:29" ht="13.15" customHeight="1" x14ac:dyDescent="0.2">
      <c r="A6" s="10"/>
      <c r="B6" s="265">
        <v>1</v>
      </c>
      <c r="C6" s="267" t="s">
        <v>67</v>
      </c>
      <c r="D6" s="86" t="s">
        <v>13</v>
      </c>
      <c r="E6" s="87">
        <v>6</v>
      </c>
      <c r="F6" s="88">
        <f>SUM(G6:L6)</f>
        <v>6</v>
      </c>
      <c r="G6" s="89">
        <v>0</v>
      </c>
      <c r="H6" s="90">
        <v>0</v>
      </c>
      <c r="I6" s="90">
        <v>0</v>
      </c>
      <c r="J6" s="90">
        <v>1</v>
      </c>
      <c r="K6" s="90">
        <v>1</v>
      </c>
      <c r="L6" s="91">
        <v>4</v>
      </c>
    </row>
    <row r="7" spans="1:29" ht="13.15" customHeight="1" x14ac:dyDescent="0.2">
      <c r="A7" s="10"/>
      <c r="B7" s="266"/>
      <c r="C7" s="268"/>
      <c r="D7" s="92" t="s">
        <v>14</v>
      </c>
      <c r="E7" s="93">
        <v>0</v>
      </c>
      <c r="F7" s="94">
        <f t="shared" ref="F7:F70" si="0">SUM(G7:L7)</f>
        <v>0</v>
      </c>
      <c r="G7" s="95">
        <v>0</v>
      </c>
      <c r="H7" s="96">
        <v>0</v>
      </c>
      <c r="I7" s="96">
        <v>0</v>
      </c>
      <c r="J7" s="96">
        <v>0</v>
      </c>
      <c r="K7" s="96">
        <v>0</v>
      </c>
      <c r="L7" s="97">
        <v>0</v>
      </c>
    </row>
    <row r="8" spans="1:29" ht="13.15" customHeight="1" x14ac:dyDescent="0.2">
      <c r="A8" s="10"/>
      <c r="B8" s="265">
        <v>2</v>
      </c>
      <c r="C8" s="267" t="s">
        <v>68</v>
      </c>
      <c r="D8" s="86" t="s">
        <v>13</v>
      </c>
      <c r="E8" s="98">
        <v>27</v>
      </c>
      <c r="F8" s="88">
        <f t="shared" si="0"/>
        <v>25</v>
      </c>
      <c r="G8" s="89">
        <v>0</v>
      </c>
      <c r="H8" s="90">
        <v>0</v>
      </c>
      <c r="I8" s="90">
        <v>0</v>
      </c>
      <c r="J8" s="90">
        <v>0</v>
      </c>
      <c r="K8" s="99">
        <v>3</v>
      </c>
      <c r="L8" s="100">
        <v>22</v>
      </c>
    </row>
    <row r="9" spans="1:29" ht="13.15" customHeight="1" x14ac:dyDescent="0.2">
      <c r="A9" s="10"/>
      <c r="B9" s="266"/>
      <c r="C9" s="268"/>
      <c r="D9" s="101" t="s">
        <v>14</v>
      </c>
      <c r="E9" s="102">
        <v>19</v>
      </c>
      <c r="F9" s="103">
        <f t="shared" si="0"/>
        <v>22</v>
      </c>
      <c r="G9" s="104">
        <v>0</v>
      </c>
      <c r="H9" s="96">
        <v>0</v>
      </c>
      <c r="I9" s="96">
        <v>0</v>
      </c>
      <c r="J9" s="96">
        <v>0</v>
      </c>
      <c r="K9" s="105">
        <v>4</v>
      </c>
      <c r="L9" s="91">
        <v>18</v>
      </c>
    </row>
    <row r="10" spans="1:29" ht="13.15" customHeight="1" x14ac:dyDescent="0.2">
      <c r="A10" s="10"/>
      <c r="B10" s="265">
        <v>3</v>
      </c>
      <c r="C10" s="267" t="s">
        <v>69</v>
      </c>
      <c r="D10" s="86" t="s">
        <v>13</v>
      </c>
      <c r="E10" s="98">
        <v>0</v>
      </c>
      <c r="F10" s="88">
        <f t="shared" si="0"/>
        <v>0</v>
      </c>
      <c r="G10" s="89">
        <v>0</v>
      </c>
      <c r="H10" s="90">
        <v>0</v>
      </c>
      <c r="I10" s="90">
        <v>0</v>
      </c>
      <c r="J10" s="90">
        <v>0</v>
      </c>
      <c r="K10" s="106">
        <v>0</v>
      </c>
      <c r="L10" s="100">
        <v>0</v>
      </c>
    </row>
    <row r="11" spans="1:29" ht="13.15" customHeight="1" x14ac:dyDescent="0.2">
      <c r="A11" s="10"/>
      <c r="B11" s="266"/>
      <c r="C11" s="268"/>
      <c r="D11" s="101" t="s">
        <v>14</v>
      </c>
      <c r="E11" s="93">
        <v>1</v>
      </c>
      <c r="F11" s="103">
        <f t="shared" si="0"/>
        <v>2</v>
      </c>
      <c r="G11" s="104">
        <v>0</v>
      </c>
      <c r="H11" s="96">
        <v>2</v>
      </c>
      <c r="I11" s="96">
        <v>0</v>
      </c>
      <c r="J11" s="96">
        <v>0</v>
      </c>
      <c r="K11" s="96">
        <v>0</v>
      </c>
      <c r="L11" s="107">
        <v>0</v>
      </c>
    </row>
    <row r="12" spans="1:29" ht="13.15" customHeight="1" x14ac:dyDescent="0.2">
      <c r="A12" s="10"/>
      <c r="B12" s="265">
        <v>4</v>
      </c>
      <c r="C12" s="267" t="s">
        <v>70</v>
      </c>
      <c r="D12" s="86" t="s">
        <v>204</v>
      </c>
      <c r="E12" s="98">
        <v>0</v>
      </c>
      <c r="F12" s="88">
        <f t="shared" si="0"/>
        <v>0</v>
      </c>
      <c r="G12" s="89">
        <v>0</v>
      </c>
      <c r="H12" s="90">
        <v>0</v>
      </c>
      <c r="I12" s="90">
        <v>0</v>
      </c>
      <c r="J12" s="90">
        <v>0</v>
      </c>
      <c r="K12" s="90">
        <v>0</v>
      </c>
      <c r="L12" s="100">
        <v>0</v>
      </c>
      <c r="AC12" s="38"/>
    </row>
    <row r="13" spans="1:29" ht="13.15" customHeight="1" x14ac:dyDescent="0.2">
      <c r="A13" s="10"/>
      <c r="B13" s="266"/>
      <c r="C13" s="268"/>
      <c r="D13" s="101" t="s">
        <v>14</v>
      </c>
      <c r="E13" s="102">
        <v>1</v>
      </c>
      <c r="F13" s="103">
        <f t="shared" si="0"/>
        <v>1</v>
      </c>
      <c r="G13" s="104">
        <v>0</v>
      </c>
      <c r="H13" s="96">
        <v>0</v>
      </c>
      <c r="I13" s="96">
        <v>0</v>
      </c>
      <c r="J13" s="96">
        <v>0</v>
      </c>
      <c r="K13" s="96">
        <v>0</v>
      </c>
      <c r="L13" s="97">
        <v>1</v>
      </c>
    </row>
    <row r="14" spans="1:29" ht="13.15" customHeight="1" x14ac:dyDescent="0.2">
      <c r="A14" s="10"/>
      <c r="B14" s="265">
        <v>5</v>
      </c>
      <c r="C14" s="267" t="s">
        <v>71</v>
      </c>
      <c r="D14" s="108" t="s">
        <v>204</v>
      </c>
      <c r="E14" s="98">
        <v>35</v>
      </c>
      <c r="F14" s="88">
        <f t="shared" si="0"/>
        <v>28</v>
      </c>
      <c r="G14" s="89">
        <v>0</v>
      </c>
      <c r="H14" s="90">
        <v>0</v>
      </c>
      <c r="I14" s="90">
        <v>0</v>
      </c>
      <c r="J14" s="90">
        <v>0</v>
      </c>
      <c r="K14" s="90">
        <v>0</v>
      </c>
      <c r="L14" s="100">
        <v>28</v>
      </c>
    </row>
    <row r="15" spans="1:29" ht="13.15" customHeight="1" x14ac:dyDescent="0.2">
      <c r="A15" s="10"/>
      <c r="B15" s="266"/>
      <c r="C15" s="268"/>
      <c r="D15" s="92" t="s">
        <v>14</v>
      </c>
      <c r="E15" s="93">
        <v>49</v>
      </c>
      <c r="F15" s="103">
        <f t="shared" si="0"/>
        <v>50</v>
      </c>
      <c r="G15" s="104">
        <v>0</v>
      </c>
      <c r="H15" s="96">
        <v>0</v>
      </c>
      <c r="I15" s="96">
        <v>0</v>
      </c>
      <c r="J15" s="96">
        <v>0</v>
      </c>
      <c r="K15" s="96">
        <v>1</v>
      </c>
      <c r="L15" s="107">
        <v>49</v>
      </c>
    </row>
    <row r="16" spans="1:29" ht="13.15" customHeight="1" x14ac:dyDescent="0.2">
      <c r="A16" s="10"/>
      <c r="B16" s="265">
        <v>6</v>
      </c>
      <c r="C16" s="276" t="s">
        <v>205</v>
      </c>
      <c r="D16" s="86" t="s">
        <v>204</v>
      </c>
      <c r="E16" s="98">
        <v>194</v>
      </c>
      <c r="F16" s="88">
        <f t="shared" si="0"/>
        <v>197</v>
      </c>
      <c r="G16" s="89">
        <v>0</v>
      </c>
      <c r="H16" s="90">
        <v>0</v>
      </c>
      <c r="I16" s="90">
        <v>0</v>
      </c>
      <c r="J16" s="90">
        <v>1</v>
      </c>
      <c r="K16" s="99">
        <v>12</v>
      </c>
      <c r="L16" s="109">
        <v>184</v>
      </c>
    </row>
    <row r="17" spans="1:13" ht="13.15" customHeight="1" x14ac:dyDescent="0.2">
      <c r="A17" s="10"/>
      <c r="B17" s="266"/>
      <c r="C17" s="268"/>
      <c r="D17" s="101" t="s">
        <v>14</v>
      </c>
      <c r="E17" s="102">
        <v>288</v>
      </c>
      <c r="F17" s="103">
        <f t="shared" si="0"/>
        <v>303</v>
      </c>
      <c r="G17" s="110">
        <v>0</v>
      </c>
      <c r="H17" s="105">
        <v>0</v>
      </c>
      <c r="I17" s="105">
        <v>1</v>
      </c>
      <c r="J17" s="105">
        <v>2</v>
      </c>
      <c r="K17" s="105">
        <v>8</v>
      </c>
      <c r="L17" s="97">
        <v>292</v>
      </c>
    </row>
    <row r="18" spans="1:13" ht="13.15" customHeight="1" x14ac:dyDescent="0.2">
      <c r="A18" s="10"/>
      <c r="B18" s="265">
        <v>7</v>
      </c>
      <c r="C18" s="267" t="s">
        <v>72</v>
      </c>
      <c r="D18" s="108" t="s">
        <v>204</v>
      </c>
      <c r="E18" s="98">
        <v>7</v>
      </c>
      <c r="F18" s="88">
        <f t="shared" si="0"/>
        <v>5</v>
      </c>
      <c r="G18" s="111">
        <v>0</v>
      </c>
      <c r="H18" s="106">
        <v>0</v>
      </c>
      <c r="I18" s="106">
        <v>0</v>
      </c>
      <c r="J18" s="106">
        <v>0</v>
      </c>
      <c r="K18" s="106">
        <v>0</v>
      </c>
      <c r="L18" s="112">
        <v>5</v>
      </c>
    </row>
    <row r="19" spans="1:13" ht="13.15" customHeight="1" x14ac:dyDescent="0.2">
      <c r="A19" s="10"/>
      <c r="B19" s="266"/>
      <c r="C19" s="268"/>
      <c r="D19" s="92" t="s">
        <v>14</v>
      </c>
      <c r="E19" s="93">
        <v>11</v>
      </c>
      <c r="F19" s="103">
        <f t="shared" si="0"/>
        <v>11</v>
      </c>
      <c r="G19" s="104">
        <v>0</v>
      </c>
      <c r="H19" s="96">
        <v>0</v>
      </c>
      <c r="I19" s="96">
        <v>0</v>
      </c>
      <c r="J19" s="96">
        <v>0</v>
      </c>
      <c r="K19" s="96">
        <v>0</v>
      </c>
      <c r="L19" s="107">
        <v>11</v>
      </c>
    </row>
    <row r="20" spans="1:13" ht="13.15" customHeight="1" x14ac:dyDescent="0.2">
      <c r="A20" s="10"/>
      <c r="B20" s="265">
        <v>8</v>
      </c>
      <c r="C20" s="267" t="s">
        <v>73</v>
      </c>
      <c r="D20" s="86" t="s">
        <v>204</v>
      </c>
      <c r="E20" s="98">
        <v>1</v>
      </c>
      <c r="F20" s="88">
        <f t="shared" si="0"/>
        <v>2</v>
      </c>
      <c r="G20" s="89">
        <v>0</v>
      </c>
      <c r="H20" s="90">
        <v>0</v>
      </c>
      <c r="I20" s="90">
        <v>0</v>
      </c>
      <c r="J20" s="90">
        <v>2</v>
      </c>
      <c r="K20" s="90">
        <v>0</v>
      </c>
      <c r="L20" s="100">
        <v>0</v>
      </c>
    </row>
    <row r="21" spans="1:13" ht="13.15" customHeight="1" x14ac:dyDescent="0.2">
      <c r="A21" s="10"/>
      <c r="B21" s="266"/>
      <c r="C21" s="268"/>
      <c r="D21" s="101" t="s">
        <v>14</v>
      </c>
      <c r="E21" s="102">
        <v>7</v>
      </c>
      <c r="F21" s="103">
        <f t="shared" si="0"/>
        <v>7</v>
      </c>
      <c r="G21" s="104">
        <v>0</v>
      </c>
      <c r="H21" s="96">
        <v>0</v>
      </c>
      <c r="I21" s="96">
        <v>0</v>
      </c>
      <c r="J21" s="96">
        <v>0</v>
      </c>
      <c r="K21" s="96">
        <v>2</v>
      </c>
      <c r="L21" s="91">
        <v>5</v>
      </c>
    </row>
    <row r="22" spans="1:13" ht="13.15" customHeight="1" x14ac:dyDescent="0.2">
      <c r="A22" s="10"/>
      <c r="B22" s="265">
        <v>9</v>
      </c>
      <c r="C22" s="274" t="s">
        <v>74</v>
      </c>
      <c r="D22" s="108" t="s">
        <v>204</v>
      </c>
      <c r="E22" s="98">
        <v>0</v>
      </c>
      <c r="F22" s="88">
        <f t="shared" si="0"/>
        <v>0</v>
      </c>
      <c r="G22" s="89">
        <v>0</v>
      </c>
      <c r="H22" s="90">
        <v>0</v>
      </c>
      <c r="I22" s="90">
        <v>0</v>
      </c>
      <c r="J22" s="90">
        <v>0</v>
      </c>
      <c r="K22" s="90">
        <v>0</v>
      </c>
      <c r="L22" s="100">
        <v>0</v>
      </c>
    </row>
    <row r="23" spans="1:13" ht="13.15" customHeight="1" x14ac:dyDescent="0.2">
      <c r="A23" s="10"/>
      <c r="B23" s="266"/>
      <c r="C23" s="275"/>
      <c r="D23" s="92" t="s">
        <v>14</v>
      </c>
      <c r="E23" s="93">
        <v>0</v>
      </c>
      <c r="F23" s="103">
        <f t="shared" si="0"/>
        <v>0</v>
      </c>
      <c r="G23" s="104">
        <v>0</v>
      </c>
      <c r="H23" s="96">
        <v>0</v>
      </c>
      <c r="I23" s="96">
        <v>0</v>
      </c>
      <c r="J23" s="96">
        <v>0</v>
      </c>
      <c r="K23" s="96">
        <v>0</v>
      </c>
      <c r="L23" s="107">
        <v>0</v>
      </c>
    </row>
    <row r="24" spans="1:13" ht="13.15" customHeight="1" x14ac:dyDescent="0.2">
      <c r="A24" s="10"/>
      <c r="B24" s="265">
        <v>10</v>
      </c>
      <c r="C24" s="279" t="s">
        <v>75</v>
      </c>
      <c r="D24" s="108" t="s">
        <v>204</v>
      </c>
      <c r="E24" s="98">
        <v>0</v>
      </c>
      <c r="F24" s="88">
        <f t="shared" si="0"/>
        <v>0</v>
      </c>
      <c r="G24" s="89">
        <v>0</v>
      </c>
      <c r="H24" s="90">
        <v>0</v>
      </c>
      <c r="I24" s="90">
        <v>0</v>
      </c>
      <c r="J24" s="90">
        <v>0</v>
      </c>
      <c r="K24" s="99">
        <v>0</v>
      </c>
      <c r="L24" s="100">
        <v>0</v>
      </c>
    </row>
    <row r="25" spans="1:13" ht="13.15" customHeight="1" x14ac:dyDescent="0.2">
      <c r="A25" s="10"/>
      <c r="B25" s="266"/>
      <c r="C25" s="280"/>
      <c r="D25" s="92" t="s">
        <v>14</v>
      </c>
      <c r="E25" s="102">
        <v>1</v>
      </c>
      <c r="F25" s="103">
        <f t="shared" si="0"/>
        <v>1</v>
      </c>
      <c r="G25" s="104">
        <v>0</v>
      </c>
      <c r="H25" s="96">
        <v>0</v>
      </c>
      <c r="I25" s="96">
        <v>0</v>
      </c>
      <c r="J25" s="96">
        <v>1</v>
      </c>
      <c r="K25" s="113">
        <v>0</v>
      </c>
      <c r="L25" s="91">
        <v>0</v>
      </c>
    </row>
    <row r="26" spans="1:13" ht="13.15" customHeight="1" x14ac:dyDescent="0.2">
      <c r="A26" s="10"/>
      <c r="B26" s="265">
        <v>11</v>
      </c>
      <c r="C26" s="279" t="s">
        <v>76</v>
      </c>
      <c r="D26" s="108" t="s">
        <v>204</v>
      </c>
      <c r="E26" s="98">
        <v>28</v>
      </c>
      <c r="F26" s="88">
        <f t="shared" si="0"/>
        <v>30</v>
      </c>
      <c r="G26" s="89">
        <v>1</v>
      </c>
      <c r="H26" s="99">
        <v>0</v>
      </c>
      <c r="I26" s="99">
        <v>1</v>
      </c>
      <c r="J26" s="99">
        <v>5</v>
      </c>
      <c r="K26" s="99">
        <v>3</v>
      </c>
      <c r="L26" s="100">
        <v>20</v>
      </c>
    </row>
    <row r="27" spans="1:13" ht="13.15" customHeight="1" x14ac:dyDescent="0.2">
      <c r="A27" s="10"/>
      <c r="B27" s="266"/>
      <c r="C27" s="280"/>
      <c r="D27" s="92" t="s">
        <v>14</v>
      </c>
      <c r="E27" s="93">
        <v>46</v>
      </c>
      <c r="F27" s="103">
        <f t="shared" si="0"/>
        <v>49</v>
      </c>
      <c r="G27" s="104">
        <v>0</v>
      </c>
      <c r="H27" s="96">
        <v>0</v>
      </c>
      <c r="I27" s="96">
        <v>2</v>
      </c>
      <c r="J27" s="96">
        <v>5</v>
      </c>
      <c r="K27" s="96">
        <v>10</v>
      </c>
      <c r="L27" s="107">
        <v>32</v>
      </c>
      <c r="M27" s="114"/>
    </row>
    <row r="28" spans="1:13" ht="13.15" customHeight="1" x14ac:dyDescent="0.2">
      <c r="A28" s="10"/>
      <c r="B28" s="265">
        <v>12</v>
      </c>
      <c r="C28" s="267" t="s">
        <v>77</v>
      </c>
      <c r="D28" s="86" t="s">
        <v>13</v>
      </c>
      <c r="E28" s="98">
        <v>0</v>
      </c>
      <c r="F28" s="88">
        <f t="shared" si="0"/>
        <v>0</v>
      </c>
      <c r="G28" s="115">
        <v>0</v>
      </c>
      <c r="H28" s="99">
        <v>0</v>
      </c>
      <c r="I28" s="99">
        <v>0</v>
      </c>
      <c r="J28" s="99">
        <v>0</v>
      </c>
      <c r="K28" s="99">
        <v>0</v>
      </c>
      <c r="L28" s="100">
        <v>0</v>
      </c>
    </row>
    <row r="29" spans="1:13" ht="13.15" customHeight="1" x14ac:dyDescent="0.2">
      <c r="A29" s="10"/>
      <c r="B29" s="266"/>
      <c r="C29" s="268"/>
      <c r="D29" s="101" t="s">
        <v>14</v>
      </c>
      <c r="E29" s="102">
        <v>0</v>
      </c>
      <c r="F29" s="103">
        <f t="shared" si="0"/>
        <v>0</v>
      </c>
      <c r="G29" s="116">
        <v>0</v>
      </c>
      <c r="H29" s="113">
        <v>0</v>
      </c>
      <c r="I29" s="113">
        <v>0</v>
      </c>
      <c r="J29" s="113">
        <v>0</v>
      </c>
      <c r="K29" s="113">
        <v>0</v>
      </c>
      <c r="L29" s="91">
        <v>0</v>
      </c>
    </row>
    <row r="30" spans="1:13" ht="13.15" customHeight="1" x14ac:dyDescent="0.2">
      <c r="A30" s="10"/>
      <c r="B30" s="265">
        <v>13</v>
      </c>
      <c r="C30" s="277" t="s">
        <v>78</v>
      </c>
      <c r="D30" s="108" t="s">
        <v>13</v>
      </c>
      <c r="E30" s="98">
        <v>17</v>
      </c>
      <c r="F30" s="88">
        <f t="shared" si="0"/>
        <v>15</v>
      </c>
      <c r="G30" s="115">
        <v>0</v>
      </c>
      <c r="H30" s="99">
        <v>0</v>
      </c>
      <c r="I30" s="99">
        <v>3</v>
      </c>
      <c r="J30" s="99">
        <v>3</v>
      </c>
      <c r="K30" s="99">
        <v>4</v>
      </c>
      <c r="L30" s="100">
        <v>5</v>
      </c>
    </row>
    <row r="31" spans="1:13" ht="13.15" customHeight="1" x14ac:dyDescent="0.2">
      <c r="A31" s="10"/>
      <c r="B31" s="266"/>
      <c r="C31" s="278"/>
      <c r="D31" s="92" t="s">
        <v>14</v>
      </c>
      <c r="E31" s="93">
        <v>53</v>
      </c>
      <c r="F31" s="103">
        <f t="shared" si="0"/>
        <v>52</v>
      </c>
      <c r="G31" s="116">
        <v>2</v>
      </c>
      <c r="H31" s="113">
        <v>1</v>
      </c>
      <c r="I31" s="113">
        <v>4</v>
      </c>
      <c r="J31" s="113">
        <v>10</v>
      </c>
      <c r="K31" s="113">
        <v>16</v>
      </c>
      <c r="L31" s="91">
        <v>19</v>
      </c>
    </row>
    <row r="32" spans="1:13" ht="13.15" customHeight="1" x14ac:dyDescent="0.2">
      <c r="A32" s="10"/>
      <c r="B32" s="265">
        <v>14</v>
      </c>
      <c r="C32" s="274" t="s">
        <v>522</v>
      </c>
      <c r="D32" s="108" t="s">
        <v>13</v>
      </c>
      <c r="E32" s="98">
        <v>8</v>
      </c>
      <c r="F32" s="88">
        <f t="shared" si="0"/>
        <v>8</v>
      </c>
      <c r="G32" s="115">
        <v>0</v>
      </c>
      <c r="H32" s="99">
        <v>0</v>
      </c>
      <c r="I32" s="99">
        <v>0</v>
      </c>
      <c r="J32" s="99">
        <v>2</v>
      </c>
      <c r="K32" s="99">
        <v>4</v>
      </c>
      <c r="L32" s="100">
        <v>2</v>
      </c>
    </row>
    <row r="33" spans="1:12" ht="13.15" customHeight="1" x14ac:dyDescent="0.2">
      <c r="A33" s="10"/>
      <c r="B33" s="266"/>
      <c r="C33" s="275"/>
      <c r="D33" s="92" t="s">
        <v>14</v>
      </c>
      <c r="E33" s="102">
        <v>8</v>
      </c>
      <c r="F33" s="103">
        <f t="shared" si="0"/>
        <v>7</v>
      </c>
      <c r="G33" s="116">
        <v>0</v>
      </c>
      <c r="H33" s="113">
        <v>0</v>
      </c>
      <c r="I33" s="113">
        <v>0</v>
      </c>
      <c r="J33" s="113">
        <v>0</v>
      </c>
      <c r="K33" s="113">
        <v>1</v>
      </c>
      <c r="L33" s="91">
        <v>6</v>
      </c>
    </row>
    <row r="34" spans="1:12" ht="13.15" customHeight="1" x14ac:dyDescent="0.2">
      <c r="A34" s="10"/>
      <c r="B34" s="265">
        <v>15</v>
      </c>
      <c r="C34" s="267" t="s">
        <v>79</v>
      </c>
      <c r="D34" s="108" t="s">
        <v>13</v>
      </c>
      <c r="E34" s="98">
        <v>0</v>
      </c>
      <c r="F34" s="88">
        <f t="shared" si="0"/>
        <v>1</v>
      </c>
      <c r="G34" s="115">
        <v>0</v>
      </c>
      <c r="H34" s="99">
        <v>0</v>
      </c>
      <c r="I34" s="99">
        <v>0</v>
      </c>
      <c r="J34" s="99">
        <v>0</v>
      </c>
      <c r="K34" s="99">
        <v>0</v>
      </c>
      <c r="L34" s="100">
        <v>1</v>
      </c>
    </row>
    <row r="35" spans="1:12" ht="13.15" customHeight="1" x14ac:dyDescent="0.2">
      <c r="A35" s="10"/>
      <c r="B35" s="266"/>
      <c r="C35" s="268"/>
      <c r="D35" s="92" t="s">
        <v>14</v>
      </c>
      <c r="E35" s="93">
        <v>1</v>
      </c>
      <c r="F35" s="103">
        <f t="shared" si="0"/>
        <v>1</v>
      </c>
      <c r="G35" s="104">
        <v>0</v>
      </c>
      <c r="H35" s="96">
        <v>0</v>
      </c>
      <c r="I35" s="96">
        <v>0</v>
      </c>
      <c r="J35" s="96">
        <v>0</v>
      </c>
      <c r="K35" s="96">
        <v>0</v>
      </c>
      <c r="L35" s="107">
        <v>1</v>
      </c>
    </row>
    <row r="36" spans="1:12" ht="13.15" customHeight="1" x14ac:dyDescent="0.2">
      <c r="A36" s="10"/>
      <c r="B36" s="265">
        <v>16</v>
      </c>
      <c r="C36" s="267" t="s">
        <v>80</v>
      </c>
      <c r="D36" s="108" t="s">
        <v>13</v>
      </c>
      <c r="E36" s="98">
        <v>1</v>
      </c>
      <c r="F36" s="88">
        <f t="shared" si="0"/>
        <v>1</v>
      </c>
      <c r="G36" s="115">
        <v>0</v>
      </c>
      <c r="H36" s="99">
        <v>0</v>
      </c>
      <c r="I36" s="99">
        <v>0</v>
      </c>
      <c r="J36" s="99">
        <v>0</v>
      </c>
      <c r="K36" s="99">
        <v>1</v>
      </c>
      <c r="L36" s="100">
        <v>0</v>
      </c>
    </row>
    <row r="37" spans="1:12" ht="13.15" customHeight="1" x14ac:dyDescent="0.2">
      <c r="A37" s="10"/>
      <c r="B37" s="266"/>
      <c r="C37" s="268"/>
      <c r="D37" s="92" t="s">
        <v>14</v>
      </c>
      <c r="E37" s="102">
        <v>0</v>
      </c>
      <c r="F37" s="103">
        <f t="shared" si="0"/>
        <v>0</v>
      </c>
      <c r="G37" s="104">
        <v>0</v>
      </c>
      <c r="H37" s="96">
        <v>0</v>
      </c>
      <c r="I37" s="96">
        <v>0</v>
      </c>
      <c r="J37" s="96">
        <v>0</v>
      </c>
      <c r="K37" s="96">
        <v>0</v>
      </c>
      <c r="L37" s="91">
        <v>0</v>
      </c>
    </row>
    <row r="38" spans="1:12" ht="13.15" customHeight="1" x14ac:dyDescent="0.2">
      <c r="A38" s="10"/>
      <c r="B38" s="265">
        <v>17</v>
      </c>
      <c r="C38" s="267" t="s">
        <v>81</v>
      </c>
      <c r="D38" s="108" t="s">
        <v>13</v>
      </c>
      <c r="E38" s="98">
        <v>21</v>
      </c>
      <c r="F38" s="88">
        <f t="shared" si="0"/>
        <v>20</v>
      </c>
      <c r="G38" s="115">
        <v>0</v>
      </c>
      <c r="H38" s="99">
        <v>0</v>
      </c>
      <c r="I38" s="99">
        <v>0</v>
      </c>
      <c r="J38" s="99">
        <v>1</v>
      </c>
      <c r="K38" s="99">
        <v>2</v>
      </c>
      <c r="L38" s="100">
        <v>17</v>
      </c>
    </row>
    <row r="39" spans="1:12" ht="13.15" customHeight="1" x14ac:dyDescent="0.2">
      <c r="A39" s="10"/>
      <c r="B39" s="266"/>
      <c r="C39" s="268"/>
      <c r="D39" s="92" t="s">
        <v>14</v>
      </c>
      <c r="E39" s="93">
        <v>18</v>
      </c>
      <c r="F39" s="103">
        <f t="shared" si="0"/>
        <v>23</v>
      </c>
      <c r="G39" s="104">
        <v>0</v>
      </c>
      <c r="H39" s="96">
        <v>0</v>
      </c>
      <c r="I39" s="96">
        <v>0</v>
      </c>
      <c r="J39" s="96">
        <v>0</v>
      </c>
      <c r="K39" s="96">
        <v>4</v>
      </c>
      <c r="L39" s="107">
        <v>19</v>
      </c>
    </row>
    <row r="40" spans="1:12" ht="13.15" customHeight="1" x14ac:dyDescent="0.2">
      <c r="A40" s="10"/>
      <c r="B40" s="265">
        <v>18</v>
      </c>
      <c r="C40" s="279" t="s">
        <v>206</v>
      </c>
      <c r="D40" s="86" t="s">
        <v>13</v>
      </c>
      <c r="E40" s="98">
        <v>43</v>
      </c>
      <c r="F40" s="88">
        <f t="shared" si="0"/>
        <v>45</v>
      </c>
      <c r="G40" s="115">
        <v>0</v>
      </c>
      <c r="H40" s="99">
        <v>1</v>
      </c>
      <c r="I40" s="99">
        <v>0</v>
      </c>
      <c r="J40" s="99">
        <v>3</v>
      </c>
      <c r="K40" s="99">
        <v>9</v>
      </c>
      <c r="L40" s="100">
        <v>32</v>
      </c>
    </row>
    <row r="41" spans="1:12" ht="13.15" customHeight="1" x14ac:dyDescent="0.2">
      <c r="A41" s="10"/>
      <c r="B41" s="266"/>
      <c r="C41" s="280"/>
      <c r="D41" s="101" t="s">
        <v>14</v>
      </c>
      <c r="E41" s="102">
        <v>41</v>
      </c>
      <c r="F41" s="103">
        <f t="shared" si="0"/>
        <v>38</v>
      </c>
      <c r="G41" s="104">
        <v>0</v>
      </c>
      <c r="H41" s="96">
        <v>0</v>
      </c>
      <c r="I41" s="113">
        <v>1</v>
      </c>
      <c r="J41" s="113">
        <v>1</v>
      </c>
      <c r="K41" s="113">
        <v>3</v>
      </c>
      <c r="L41" s="91">
        <v>33</v>
      </c>
    </row>
    <row r="42" spans="1:12" ht="13.15" customHeight="1" x14ac:dyDescent="0.2">
      <c r="A42" s="10"/>
      <c r="B42" s="265">
        <v>19</v>
      </c>
      <c r="C42" s="267" t="s">
        <v>82</v>
      </c>
      <c r="D42" s="108" t="s">
        <v>13</v>
      </c>
      <c r="E42" s="98">
        <v>0</v>
      </c>
      <c r="F42" s="88">
        <f t="shared" si="0"/>
        <v>0</v>
      </c>
      <c r="G42" s="115">
        <v>0</v>
      </c>
      <c r="H42" s="99">
        <v>0</v>
      </c>
      <c r="I42" s="99">
        <v>0</v>
      </c>
      <c r="J42" s="99">
        <v>0</v>
      </c>
      <c r="K42" s="99">
        <v>0</v>
      </c>
      <c r="L42" s="100">
        <v>0</v>
      </c>
    </row>
    <row r="43" spans="1:12" ht="13.15" customHeight="1" x14ac:dyDescent="0.2">
      <c r="A43" s="10"/>
      <c r="B43" s="266"/>
      <c r="C43" s="268"/>
      <c r="D43" s="92" t="s">
        <v>14</v>
      </c>
      <c r="E43" s="93">
        <v>1</v>
      </c>
      <c r="F43" s="103">
        <f t="shared" si="0"/>
        <v>1</v>
      </c>
      <c r="G43" s="104">
        <v>0</v>
      </c>
      <c r="H43" s="96">
        <v>0</v>
      </c>
      <c r="I43" s="96">
        <v>0</v>
      </c>
      <c r="J43" s="96">
        <v>0</v>
      </c>
      <c r="K43" s="96">
        <v>0</v>
      </c>
      <c r="L43" s="107">
        <v>1</v>
      </c>
    </row>
    <row r="44" spans="1:12" ht="13.15" customHeight="1" x14ac:dyDescent="0.2">
      <c r="A44" s="10"/>
      <c r="B44" s="265">
        <v>20</v>
      </c>
      <c r="C44" s="267" t="s">
        <v>83</v>
      </c>
      <c r="D44" s="86" t="s">
        <v>13</v>
      </c>
      <c r="E44" s="98">
        <v>1</v>
      </c>
      <c r="F44" s="88">
        <f t="shared" si="0"/>
        <v>1</v>
      </c>
      <c r="G44" s="115">
        <v>0</v>
      </c>
      <c r="H44" s="99">
        <v>0</v>
      </c>
      <c r="I44" s="99">
        <v>1</v>
      </c>
      <c r="J44" s="99">
        <v>0</v>
      </c>
      <c r="K44" s="99">
        <v>0</v>
      </c>
      <c r="L44" s="100">
        <v>0</v>
      </c>
    </row>
    <row r="45" spans="1:12" ht="13.15" customHeight="1" x14ac:dyDescent="0.2">
      <c r="A45" s="10"/>
      <c r="B45" s="266"/>
      <c r="C45" s="268"/>
      <c r="D45" s="101" t="s">
        <v>14</v>
      </c>
      <c r="E45" s="102">
        <v>1</v>
      </c>
      <c r="F45" s="103">
        <f t="shared" si="0"/>
        <v>1</v>
      </c>
      <c r="G45" s="104">
        <v>0</v>
      </c>
      <c r="H45" s="96">
        <v>0</v>
      </c>
      <c r="I45" s="96">
        <v>0</v>
      </c>
      <c r="J45" s="96">
        <v>0</v>
      </c>
      <c r="K45" s="96">
        <v>0</v>
      </c>
      <c r="L45" s="91">
        <v>1</v>
      </c>
    </row>
    <row r="46" spans="1:12" ht="13.15" customHeight="1" x14ac:dyDescent="0.2">
      <c r="A46" s="10"/>
      <c r="B46" s="265">
        <v>21</v>
      </c>
      <c r="C46" s="267" t="s">
        <v>84</v>
      </c>
      <c r="D46" s="108" t="s">
        <v>13</v>
      </c>
      <c r="E46" s="98">
        <v>3</v>
      </c>
      <c r="F46" s="88">
        <f t="shared" si="0"/>
        <v>3</v>
      </c>
      <c r="G46" s="115">
        <v>0</v>
      </c>
      <c r="H46" s="99">
        <v>1</v>
      </c>
      <c r="I46" s="99">
        <v>0</v>
      </c>
      <c r="J46" s="99">
        <v>2</v>
      </c>
      <c r="K46" s="99">
        <v>0</v>
      </c>
      <c r="L46" s="100">
        <v>0</v>
      </c>
    </row>
    <row r="47" spans="1:12" ht="13.15" customHeight="1" x14ac:dyDescent="0.2">
      <c r="A47" s="10"/>
      <c r="B47" s="266"/>
      <c r="C47" s="268"/>
      <c r="D47" s="92" t="s">
        <v>14</v>
      </c>
      <c r="E47" s="93">
        <v>4</v>
      </c>
      <c r="F47" s="103">
        <f t="shared" si="0"/>
        <v>4</v>
      </c>
      <c r="G47" s="104">
        <v>0</v>
      </c>
      <c r="H47" s="96">
        <v>0</v>
      </c>
      <c r="I47" s="96">
        <v>1</v>
      </c>
      <c r="J47" s="96">
        <v>0</v>
      </c>
      <c r="K47" s="96">
        <v>0</v>
      </c>
      <c r="L47" s="107">
        <v>3</v>
      </c>
    </row>
    <row r="48" spans="1:12" ht="13.15" customHeight="1" x14ac:dyDescent="0.2">
      <c r="A48" s="10"/>
      <c r="B48" s="265">
        <v>22</v>
      </c>
      <c r="C48" s="267" t="s">
        <v>85</v>
      </c>
      <c r="D48" s="86" t="s">
        <v>13</v>
      </c>
      <c r="E48" s="98">
        <v>15</v>
      </c>
      <c r="F48" s="88">
        <f t="shared" si="0"/>
        <v>15</v>
      </c>
      <c r="G48" s="115">
        <v>1</v>
      </c>
      <c r="H48" s="99">
        <v>1</v>
      </c>
      <c r="I48" s="99">
        <v>4</v>
      </c>
      <c r="J48" s="99">
        <v>1</v>
      </c>
      <c r="K48" s="99">
        <v>4</v>
      </c>
      <c r="L48" s="100">
        <v>4</v>
      </c>
    </row>
    <row r="49" spans="1:12" ht="13.15" customHeight="1" x14ac:dyDescent="0.2">
      <c r="A49" s="10"/>
      <c r="B49" s="266"/>
      <c r="C49" s="268"/>
      <c r="D49" s="101" t="s">
        <v>14</v>
      </c>
      <c r="E49" s="102">
        <v>24</v>
      </c>
      <c r="F49" s="103">
        <f t="shared" si="0"/>
        <v>26</v>
      </c>
      <c r="G49" s="116">
        <v>1</v>
      </c>
      <c r="H49" s="113">
        <v>0</v>
      </c>
      <c r="I49" s="113">
        <v>3</v>
      </c>
      <c r="J49" s="113">
        <v>7</v>
      </c>
      <c r="K49" s="113">
        <v>4</v>
      </c>
      <c r="L49" s="91">
        <v>11</v>
      </c>
    </row>
    <row r="50" spans="1:12" ht="13.15" customHeight="1" x14ac:dyDescent="0.2">
      <c r="A50" s="10"/>
      <c r="B50" s="265">
        <v>23</v>
      </c>
      <c r="C50" s="267" t="s">
        <v>86</v>
      </c>
      <c r="D50" s="86" t="s">
        <v>13</v>
      </c>
      <c r="E50" s="98">
        <v>1</v>
      </c>
      <c r="F50" s="88">
        <f t="shared" si="0"/>
        <v>0</v>
      </c>
      <c r="G50" s="115">
        <v>0</v>
      </c>
      <c r="H50" s="99">
        <v>0</v>
      </c>
      <c r="I50" s="99">
        <v>0</v>
      </c>
      <c r="J50" s="99">
        <v>0</v>
      </c>
      <c r="K50" s="99">
        <v>0</v>
      </c>
      <c r="L50" s="100">
        <v>0</v>
      </c>
    </row>
    <row r="51" spans="1:12" ht="13.15" customHeight="1" x14ac:dyDescent="0.2">
      <c r="A51" s="10"/>
      <c r="B51" s="266"/>
      <c r="C51" s="268"/>
      <c r="D51" s="101" t="s">
        <v>14</v>
      </c>
      <c r="E51" s="93">
        <v>1</v>
      </c>
      <c r="F51" s="103">
        <f t="shared" si="0"/>
        <v>2</v>
      </c>
      <c r="G51" s="104">
        <v>0</v>
      </c>
      <c r="H51" s="96">
        <v>0</v>
      </c>
      <c r="I51" s="96">
        <v>0</v>
      </c>
      <c r="J51" s="96">
        <v>0</v>
      </c>
      <c r="K51" s="96">
        <v>0</v>
      </c>
      <c r="L51" s="107">
        <v>2</v>
      </c>
    </row>
    <row r="52" spans="1:12" ht="13.15" customHeight="1" x14ac:dyDescent="0.2">
      <c r="A52" s="10"/>
      <c r="B52" s="265">
        <v>24</v>
      </c>
      <c r="C52" s="274" t="s">
        <v>87</v>
      </c>
      <c r="D52" s="209" t="s">
        <v>13</v>
      </c>
      <c r="E52" s="98">
        <v>2</v>
      </c>
      <c r="F52" s="211">
        <f t="shared" si="0"/>
        <v>2</v>
      </c>
      <c r="G52" s="115">
        <v>0</v>
      </c>
      <c r="H52" s="99">
        <v>0</v>
      </c>
      <c r="I52" s="99">
        <v>2</v>
      </c>
      <c r="J52" s="99">
        <v>0</v>
      </c>
      <c r="K52" s="99">
        <v>0</v>
      </c>
      <c r="L52" s="100">
        <v>0</v>
      </c>
    </row>
    <row r="53" spans="1:12" ht="13.15" customHeight="1" x14ac:dyDescent="0.2">
      <c r="A53" s="10"/>
      <c r="B53" s="266"/>
      <c r="C53" s="275"/>
      <c r="D53" s="92" t="s">
        <v>14</v>
      </c>
      <c r="E53" s="93">
        <v>0</v>
      </c>
      <c r="F53" s="103">
        <f t="shared" si="0"/>
        <v>0</v>
      </c>
      <c r="G53" s="104">
        <v>0</v>
      </c>
      <c r="H53" s="96">
        <v>0</v>
      </c>
      <c r="I53" s="96">
        <v>0</v>
      </c>
      <c r="J53" s="96">
        <v>0</v>
      </c>
      <c r="K53" s="96">
        <v>0</v>
      </c>
      <c r="L53" s="107">
        <v>0</v>
      </c>
    </row>
    <row r="54" spans="1:12" ht="13.15" customHeight="1" x14ac:dyDescent="0.2">
      <c r="A54" s="10"/>
      <c r="B54" s="265">
        <v>25</v>
      </c>
      <c r="C54" s="267" t="s">
        <v>88</v>
      </c>
      <c r="D54" s="86" t="s">
        <v>13</v>
      </c>
      <c r="E54" s="98">
        <v>0</v>
      </c>
      <c r="F54" s="211">
        <f t="shared" si="0"/>
        <v>0</v>
      </c>
      <c r="G54" s="115">
        <v>0</v>
      </c>
      <c r="H54" s="99">
        <v>0</v>
      </c>
      <c r="I54" s="99">
        <v>0</v>
      </c>
      <c r="J54" s="99">
        <v>0</v>
      </c>
      <c r="K54" s="99">
        <v>0</v>
      </c>
      <c r="L54" s="100">
        <v>0</v>
      </c>
    </row>
    <row r="55" spans="1:12" ht="13.15" customHeight="1" x14ac:dyDescent="0.2">
      <c r="A55" s="10"/>
      <c r="B55" s="266"/>
      <c r="C55" s="268"/>
      <c r="D55" s="210" t="s">
        <v>14</v>
      </c>
      <c r="E55" s="93">
        <v>0</v>
      </c>
      <c r="F55" s="103">
        <f t="shared" si="0"/>
        <v>0</v>
      </c>
      <c r="G55" s="104">
        <v>0</v>
      </c>
      <c r="H55" s="96">
        <v>0</v>
      </c>
      <c r="I55" s="96">
        <v>0</v>
      </c>
      <c r="J55" s="96">
        <v>0</v>
      </c>
      <c r="K55" s="96">
        <v>0</v>
      </c>
      <c r="L55" s="97">
        <v>0</v>
      </c>
    </row>
    <row r="56" spans="1:12" ht="13.15" customHeight="1" x14ac:dyDescent="0.2">
      <c r="A56" s="10"/>
      <c r="B56" s="265">
        <v>26</v>
      </c>
      <c r="C56" s="274" t="s">
        <v>89</v>
      </c>
      <c r="D56" s="108" t="s">
        <v>13</v>
      </c>
      <c r="E56" s="98">
        <v>0</v>
      </c>
      <c r="F56" s="88">
        <f t="shared" si="0"/>
        <v>0</v>
      </c>
      <c r="G56" s="115">
        <v>0</v>
      </c>
      <c r="H56" s="99">
        <v>0</v>
      </c>
      <c r="I56" s="99">
        <v>0</v>
      </c>
      <c r="J56" s="99">
        <v>0</v>
      </c>
      <c r="K56" s="99">
        <v>0</v>
      </c>
      <c r="L56" s="100">
        <v>0</v>
      </c>
    </row>
    <row r="57" spans="1:12" ht="13.15" customHeight="1" x14ac:dyDescent="0.2">
      <c r="A57" s="10"/>
      <c r="B57" s="266"/>
      <c r="C57" s="275"/>
      <c r="D57" s="92" t="s">
        <v>14</v>
      </c>
      <c r="E57" s="117">
        <v>0</v>
      </c>
      <c r="F57" s="103">
        <f t="shared" si="0"/>
        <v>0</v>
      </c>
      <c r="G57" s="104">
        <v>0</v>
      </c>
      <c r="H57" s="96">
        <v>0</v>
      </c>
      <c r="I57" s="96">
        <v>0</v>
      </c>
      <c r="J57" s="96">
        <v>0</v>
      </c>
      <c r="K57" s="96">
        <v>0</v>
      </c>
      <c r="L57" s="97">
        <v>0</v>
      </c>
    </row>
    <row r="58" spans="1:12" ht="13.15" customHeight="1" x14ac:dyDescent="0.2">
      <c r="A58" s="10"/>
      <c r="B58" s="265">
        <v>27</v>
      </c>
      <c r="C58" s="274" t="s">
        <v>90</v>
      </c>
      <c r="D58" s="108" t="s">
        <v>13</v>
      </c>
      <c r="E58" s="118">
        <v>0</v>
      </c>
      <c r="F58" s="88">
        <f t="shared" si="0"/>
        <v>0</v>
      </c>
      <c r="G58" s="115">
        <v>0</v>
      </c>
      <c r="H58" s="99">
        <v>0</v>
      </c>
      <c r="I58" s="99">
        <v>0</v>
      </c>
      <c r="J58" s="99">
        <v>0</v>
      </c>
      <c r="K58" s="99">
        <v>0</v>
      </c>
      <c r="L58" s="112">
        <v>0</v>
      </c>
    </row>
    <row r="59" spans="1:12" ht="13.15" customHeight="1" x14ac:dyDescent="0.2">
      <c r="A59" s="10"/>
      <c r="B59" s="266"/>
      <c r="C59" s="275"/>
      <c r="D59" s="92" t="s">
        <v>14</v>
      </c>
      <c r="E59" s="93">
        <v>0</v>
      </c>
      <c r="F59" s="103">
        <f t="shared" si="0"/>
        <v>0</v>
      </c>
      <c r="G59" s="104">
        <v>0</v>
      </c>
      <c r="H59" s="96">
        <v>0</v>
      </c>
      <c r="I59" s="96">
        <v>0</v>
      </c>
      <c r="J59" s="96">
        <v>0</v>
      </c>
      <c r="K59" s="96">
        <v>0</v>
      </c>
      <c r="L59" s="107">
        <v>0</v>
      </c>
    </row>
    <row r="60" spans="1:12" ht="13.15" customHeight="1" x14ac:dyDescent="0.2">
      <c r="A60" s="10"/>
      <c r="B60" s="265">
        <v>28</v>
      </c>
      <c r="C60" s="274" t="s">
        <v>91</v>
      </c>
      <c r="D60" s="86" t="s">
        <v>13</v>
      </c>
      <c r="E60" s="98">
        <v>18</v>
      </c>
      <c r="F60" s="88">
        <f t="shared" si="0"/>
        <v>26</v>
      </c>
      <c r="G60" s="115">
        <v>0</v>
      </c>
      <c r="H60" s="99">
        <v>0</v>
      </c>
      <c r="I60" s="99">
        <v>0</v>
      </c>
      <c r="J60" s="99">
        <v>1</v>
      </c>
      <c r="K60" s="99">
        <v>1</v>
      </c>
      <c r="L60" s="100">
        <v>24</v>
      </c>
    </row>
    <row r="61" spans="1:12" ht="13.15" customHeight="1" x14ac:dyDescent="0.2">
      <c r="A61" s="10"/>
      <c r="B61" s="266"/>
      <c r="C61" s="275"/>
      <c r="D61" s="101" t="s">
        <v>14</v>
      </c>
      <c r="E61" s="102">
        <v>9</v>
      </c>
      <c r="F61" s="103">
        <f t="shared" si="0"/>
        <v>9</v>
      </c>
      <c r="G61" s="104">
        <v>0</v>
      </c>
      <c r="H61" s="96">
        <v>0</v>
      </c>
      <c r="I61" s="96">
        <v>0</v>
      </c>
      <c r="J61" s="113">
        <v>1</v>
      </c>
      <c r="K61" s="113">
        <v>1</v>
      </c>
      <c r="L61" s="91">
        <v>7</v>
      </c>
    </row>
    <row r="62" spans="1:12" ht="13.15" customHeight="1" x14ac:dyDescent="0.2">
      <c r="A62" s="10"/>
      <c r="B62" s="265">
        <v>29</v>
      </c>
      <c r="C62" s="267" t="s">
        <v>92</v>
      </c>
      <c r="D62" s="108" t="s">
        <v>13</v>
      </c>
      <c r="E62" s="98">
        <v>0</v>
      </c>
      <c r="F62" s="88">
        <f t="shared" si="0"/>
        <v>0</v>
      </c>
      <c r="G62" s="115">
        <v>0</v>
      </c>
      <c r="H62" s="99">
        <v>0</v>
      </c>
      <c r="I62" s="99">
        <v>0</v>
      </c>
      <c r="J62" s="99">
        <v>0</v>
      </c>
      <c r="K62" s="99">
        <v>0</v>
      </c>
      <c r="L62" s="100">
        <v>0</v>
      </c>
    </row>
    <row r="63" spans="1:12" ht="13.15" customHeight="1" x14ac:dyDescent="0.2">
      <c r="A63" s="10"/>
      <c r="B63" s="266"/>
      <c r="C63" s="268"/>
      <c r="D63" s="92" t="s">
        <v>14</v>
      </c>
      <c r="E63" s="93">
        <v>0</v>
      </c>
      <c r="F63" s="103">
        <f t="shared" si="0"/>
        <v>0</v>
      </c>
      <c r="G63" s="104">
        <v>0</v>
      </c>
      <c r="H63" s="96">
        <v>0</v>
      </c>
      <c r="I63" s="96">
        <v>0</v>
      </c>
      <c r="J63" s="96">
        <v>0</v>
      </c>
      <c r="K63" s="96">
        <v>0</v>
      </c>
      <c r="L63" s="107">
        <v>0</v>
      </c>
    </row>
    <row r="64" spans="1:12" ht="13.15" customHeight="1" x14ac:dyDescent="0.2">
      <c r="A64" s="10"/>
      <c r="B64" s="265">
        <v>30</v>
      </c>
      <c r="C64" s="267" t="s">
        <v>93</v>
      </c>
      <c r="D64" s="108" t="s">
        <v>13</v>
      </c>
      <c r="E64" s="98">
        <v>0</v>
      </c>
      <c r="F64" s="88">
        <f t="shared" si="0"/>
        <v>0</v>
      </c>
      <c r="G64" s="115">
        <v>0</v>
      </c>
      <c r="H64" s="99">
        <v>0</v>
      </c>
      <c r="I64" s="99">
        <v>0</v>
      </c>
      <c r="J64" s="99">
        <v>0</v>
      </c>
      <c r="K64" s="99">
        <v>0</v>
      </c>
      <c r="L64" s="100">
        <v>0</v>
      </c>
    </row>
    <row r="65" spans="1:12" ht="13.15" customHeight="1" x14ac:dyDescent="0.2">
      <c r="A65" s="10"/>
      <c r="B65" s="266"/>
      <c r="C65" s="268"/>
      <c r="D65" s="92" t="s">
        <v>14</v>
      </c>
      <c r="E65" s="102">
        <v>0</v>
      </c>
      <c r="F65" s="103">
        <f t="shared" si="0"/>
        <v>0</v>
      </c>
      <c r="G65" s="104">
        <v>0</v>
      </c>
      <c r="H65" s="96">
        <v>0</v>
      </c>
      <c r="I65" s="96">
        <v>0</v>
      </c>
      <c r="J65" s="96">
        <v>0</v>
      </c>
      <c r="K65" s="96">
        <v>0</v>
      </c>
      <c r="L65" s="107">
        <v>0</v>
      </c>
    </row>
    <row r="66" spans="1:12" ht="13.15" customHeight="1" x14ac:dyDescent="0.2">
      <c r="A66" s="10"/>
      <c r="B66" s="265">
        <v>31</v>
      </c>
      <c r="C66" s="267" t="s">
        <v>94</v>
      </c>
      <c r="D66" s="108" t="s">
        <v>13</v>
      </c>
      <c r="E66" s="98">
        <v>0</v>
      </c>
      <c r="F66" s="88">
        <f t="shared" si="0"/>
        <v>0</v>
      </c>
      <c r="G66" s="115">
        <v>0</v>
      </c>
      <c r="H66" s="99">
        <v>0</v>
      </c>
      <c r="I66" s="99">
        <v>0</v>
      </c>
      <c r="J66" s="99">
        <v>0</v>
      </c>
      <c r="K66" s="99">
        <v>0</v>
      </c>
      <c r="L66" s="100">
        <v>0</v>
      </c>
    </row>
    <row r="67" spans="1:12" ht="13.15" customHeight="1" x14ac:dyDescent="0.2">
      <c r="A67" s="10"/>
      <c r="B67" s="266"/>
      <c r="C67" s="268"/>
      <c r="D67" s="92" t="s">
        <v>14</v>
      </c>
      <c r="E67" s="93">
        <v>0</v>
      </c>
      <c r="F67" s="103">
        <f t="shared" si="0"/>
        <v>0</v>
      </c>
      <c r="G67" s="104">
        <v>0</v>
      </c>
      <c r="H67" s="96">
        <v>0</v>
      </c>
      <c r="I67" s="96">
        <v>0</v>
      </c>
      <c r="J67" s="96">
        <v>0</v>
      </c>
      <c r="K67" s="96">
        <v>0</v>
      </c>
      <c r="L67" s="107">
        <v>0</v>
      </c>
    </row>
    <row r="68" spans="1:12" ht="13.15" customHeight="1" x14ac:dyDescent="0.2">
      <c r="A68" s="10"/>
      <c r="B68" s="265">
        <v>32</v>
      </c>
      <c r="C68" s="274" t="s">
        <v>95</v>
      </c>
      <c r="D68" s="86" t="s">
        <v>13</v>
      </c>
      <c r="E68" s="98">
        <v>1</v>
      </c>
      <c r="F68" s="88">
        <f t="shared" si="0"/>
        <v>1</v>
      </c>
      <c r="G68" s="115">
        <v>0</v>
      </c>
      <c r="H68" s="99">
        <v>0</v>
      </c>
      <c r="I68" s="99">
        <v>0</v>
      </c>
      <c r="J68" s="99">
        <v>1</v>
      </c>
      <c r="K68" s="99">
        <v>0</v>
      </c>
      <c r="L68" s="100">
        <v>0</v>
      </c>
    </row>
    <row r="69" spans="1:12" ht="13.15" customHeight="1" x14ac:dyDescent="0.2">
      <c r="A69" s="10"/>
      <c r="B69" s="266"/>
      <c r="C69" s="275"/>
      <c r="D69" s="101" t="s">
        <v>14</v>
      </c>
      <c r="E69" s="102">
        <v>0</v>
      </c>
      <c r="F69" s="103">
        <f t="shared" si="0"/>
        <v>0</v>
      </c>
      <c r="G69" s="104">
        <v>0</v>
      </c>
      <c r="H69" s="96">
        <v>0</v>
      </c>
      <c r="I69" s="96">
        <v>0</v>
      </c>
      <c r="J69" s="96">
        <v>0</v>
      </c>
      <c r="K69" s="96">
        <v>0</v>
      </c>
      <c r="L69" s="107">
        <v>0</v>
      </c>
    </row>
    <row r="70" spans="1:12" ht="13.15" customHeight="1" x14ac:dyDescent="0.2">
      <c r="A70" s="10"/>
      <c r="B70" s="265">
        <v>33</v>
      </c>
      <c r="C70" s="274" t="s">
        <v>96</v>
      </c>
      <c r="D70" s="108" t="s">
        <v>13</v>
      </c>
      <c r="E70" s="98">
        <v>0</v>
      </c>
      <c r="F70" s="88">
        <f t="shared" si="0"/>
        <v>0</v>
      </c>
      <c r="G70" s="115">
        <v>0</v>
      </c>
      <c r="H70" s="99">
        <v>0</v>
      </c>
      <c r="I70" s="99">
        <v>0</v>
      </c>
      <c r="J70" s="99">
        <v>0</v>
      </c>
      <c r="K70" s="99">
        <v>0</v>
      </c>
      <c r="L70" s="100">
        <v>0</v>
      </c>
    </row>
    <row r="71" spans="1:12" ht="13.15" customHeight="1" x14ac:dyDescent="0.2">
      <c r="A71" s="10"/>
      <c r="B71" s="266"/>
      <c r="C71" s="275"/>
      <c r="D71" s="92" t="s">
        <v>14</v>
      </c>
      <c r="E71" s="93">
        <v>0</v>
      </c>
      <c r="F71" s="103">
        <f t="shared" ref="F71:F134" si="1">SUM(G71:L71)</f>
        <v>0</v>
      </c>
      <c r="G71" s="104">
        <v>0</v>
      </c>
      <c r="H71" s="96">
        <v>0</v>
      </c>
      <c r="I71" s="96">
        <v>0</v>
      </c>
      <c r="J71" s="96">
        <v>0</v>
      </c>
      <c r="K71" s="96">
        <v>0</v>
      </c>
      <c r="L71" s="107">
        <v>0</v>
      </c>
    </row>
    <row r="72" spans="1:12" ht="13.15" customHeight="1" x14ac:dyDescent="0.2">
      <c r="A72" s="10"/>
      <c r="B72" s="265">
        <v>34</v>
      </c>
      <c r="C72" s="267" t="s">
        <v>97</v>
      </c>
      <c r="D72" s="108" t="s">
        <v>13</v>
      </c>
      <c r="E72" s="98">
        <v>10</v>
      </c>
      <c r="F72" s="88">
        <f t="shared" si="1"/>
        <v>11</v>
      </c>
      <c r="G72" s="115">
        <v>1</v>
      </c>
      <c r="H72" s="99">
        <v>2</v>
      </c>
      <c r="I72" s="99">
        <v>2</v>
      </c>
      <c r="J72" s="99">
        <v>3</v>
      </c>
      <c r="K72" s="99">
        <v>1</v>
      </c>
      <c r="L72" s="100">
        <v>2</v>
      </c>
    </row>
    <row r="73" spans="1:12" ht="13.15" customHeight="1" x14ac:dyDescent="0.2">
      <c r="A73" s="10"/>
      <c r="B73" s="266"/>
      <c r="C73" s="268"/>
      <c r="D73" s="92" t="s">
        <v>14</v>
      </c>
      <c r="E73" s="102">
        <v>5</v>
      </c>
      <c r="F73" s="103">
        <f t="shared" si="1"/>
        <v>6</v>
      </c>
      <c r="G73" s="116">
        <v>1</v>
      </c>
      <c r="H73" s="113">
        <v>1</v>
      </c>
      <c r="I73" s="96">
        <v>0</v>
      </c>
      <c r="J73" s="113">
        <v>2</v>
      </c>
      <c r="K73" s="96">
        <v>0</v>
      </c>
      <c r="L73" s="91">
        <v>2</v>
      </c>
    </row>
    <row r="74" spans="1:12" ht="13.15" customHeight="1" x14ac:dyDescent="0.2">
      <c r="A74" s="10"/>
      <c r="B74" s="265">
        <v>35</v>
      </c>
      <c r="C74" s="274" t="s">
        <v>98</v>
      </c>
      <c r="D74" s="108" t="s">
        <v>13</v>
      </c>
      <c r="E74" s="98">
        <v>9</v>
      </c>
      <c r="F74" s="88">
        <f t="shared" si="1"/>
        <v>11</v>
      </c>
      <c r="G74" s="115">
        <v>0</v>
      </c>
      <c r="H74" s="99">
        <v>0</v>
      </c>
      <c r="I74" s="99">
        <v>0</v>
      </c>
      <c r="J74" s="99">
        <v>1</v>
      </c>
      <c r="K74" s="99">
        <v>1</v>
      </c>
      <c r="L74" s="100">
        <v>9</v>
      </c>
    </row>
    <row r="75" spans="1:12" ht="13.15" customHeight="1" x14ac:dyDescent="0.2">
      <c r="A75" s="10"/>
      <c r="B75" s="266"/>
      <c r="C75" s="275"/>
      <c r="D75" s="92" t="s">
        <v>14</v>
      </c>
      <c r="E75" s="93">
        <v>3</v>
      </c>
      <c r="F75" s="103">
        <f t="shared" si="1"/>
        <v>5</v>
      </c>
      <c r="G75" s="104">
        <v>0</v>
      </c>
      <c r="H75" s="96">
        <v>0</v>
      </c>
      <c r="I75" s="96">
        <v>0</v>
      </c>
      <c r="J75" s="96">
        <v>0</v>
      </c>
      <c r="K75" s="96">
        <v>0</v>
      </c>
      <c r="L75" s="107">
        <v>5</v>
      </c>
    </row>
    <row r="76" spans="1:12" ht="13.15" customHeight="1" x14ac:dyDescent="0.2">
      <c r="A76" s="10"/>
      <c r="B76" s="265">
        <v>36</v>
      </c>
      <c r="C76" s="267" t="s">
        <v>99</v>
      </c>
      <c r="D76" s="86" t="s">
        <v>13</v>
      </c>
      <c r="E76" s="98">
        <v>2</v>
      </c>
      <c r="F76" s="88">
        <f t="shared" si="1"/>
        <v>2</v>
      </c>
      <c r="G76" s="115">
        <v>0</v>
      </c>
      <c r="H76" s="99">
        <v>0</v>
      </c>
      <c r="I76" s="99">
        <v>0</v>
      </c>
      <c r="J76" s="99">
        <v>1</v>
      </c>
      <c r="K76" s="99">
        <v>1</v>
      </c>
      <c r="L76" s="100">
        <v>0</v>
      </c>
    </row>
    <row r="77" spans="1:12" ht="13.15" customHeight="1" x14ac:dyDescent="0.2">
      <c r="A77" s="10"/>
      <c r="B77" s="266"/>
      <c r="C77" s="268"/>
      <c r="D77" s="101" t="s">
        <v>14</v>
      </c>
      <c r="E77" s="102">
        <v>2</v>
      </c>
      <c r="F77" s="103">
        <f t="shared" si="1"/>
        <v>2</v>
      </c>
      <c r="G77" s="116">
        <v>1</v>
      </c>
      <c r="H77" s="113">
        <v>0</v>
      </c>
      <c r="I77" s="113">
        <v>0</v>
      </c>
      <c r="J77" s="113">
        <v>0</v>
      </c>
      <c r="K77" s="113">
        <v>0</v>
      </c>
      <c r="L77" s="91">
        <v>1</v>
      </c>
    </row>
    <row r="78" spans="1:12" ht="13.15" customHeight="1" x14ac:dyDescent="0.2">
      <c r="A78" s="10"/>
      <c r="B78" s="265">
        <v>37</v>
      </c>
      <c r="C78" s="267" t="s">
        <v>100</v>
      </c>
      <c r="D78" s="108" t="s">
        <v>13</v>
      </c>
      <c r="E78" s="98">
        <v>4</v>
      </c>
      <c r="F78" s="88">
        <f t="shared" si="1"/>
        <v>2</v>
      </c>
      <c r="G78" s="115">
        <v>0</v>
      </c>
      <c r="H78" s="99">
        <v>0</v>
      </c>
      <c r="I78" s="99">
        <v>0</v>
      </c>
      <c r="J78" s="99">
        <v>0</v>
      </c>
      <c r="K78" s="99">
        <v>1</v>
      </c>
      <c r="L78" s="100">
        <v>1</v>
      </c>
    </row>
    <row r="79" spans="1:12" ht="13.15" customHeight="1" x14ac:dyDescent="0.2">
      <c r="A79" s="10"/>
      <c r="B79" s="266"/>
      <c r="C79" s="268"/>
      <c r="D79" s="92" t="s">
        <v>14</v>
      </c>
      <c r="E79" s="93">
        <v>7</v>
      </c>
      <c r="F79" s="103">
        <f t="shared" si="1"/>
        <v>7</v>
      </c>
      <c r="G79" s="104">
        <v>0</v>
      </c>
      <c r="H79" s="96">
        <v>0</v>
      </c>
      <c r="I79" s="96">
        <v>2</v>
      </c>
      <c r="J79" s="96">
        <v>0</v>
      </c>
      <c r="K79" s="96">
        <v>1</v>
      </c>
      <c r="L79" s="107">
        <v>4</v>
      </c>
    </row>
    <row r="80" spans="1:12" ht="13.15" customHeight="1" x14ac:dyDescent="0.2">
      <c r="A80" s="10"/>
      <c r="B80" s="265">
        <v>38</v>
      </c>
      <c r="C80" s="274" t="s">
        <v>101</v>
      </c>
      <c r="D80" s="108" t="s">
        <v>13</v>
      </c>
      <c r="E80" s="98">
        <v>1</v>
      </c>
      <c r="F80" s="88">
        <f t="shared" si="1"/>
        <v>1</v>
      </c>
      <c r="G80" s="115">
        <v>0</v>
      </c>
      <c r="H80" s="99">
        <v>1</v>
      </c>
      <c r="I80" s="99">
        <v>0</v>
      </c>
      <c r="J80" s="99">
        <v>0</v>
      </c>
      <c r="K80" s="99">
        <v>0</v>
      </c>
      <c r="L80" s="100">
        <v>0</v>
      </c>
    </row>
    <row r="81" spans="1:12" ht="13.15" customHeight="1" x14ac:dyDescent="0.2">
      <c r="A81" s="10"/>
      <c r="B81" s="266"/>
      <c r="C81" s="275"/>
      <c r="D81" s="92" t="s">
        <v>14</v>
      </c>
      <c r="E81" s="102">
        <v>0</v>
      </c>
      <c r="F81" s="103">
        <f t="shared" si="1"/>
        <v>0</v>
      </c>
      <c r="G81" s="116">
        <v>0</v>
      </c>
      <c r="H81" s="113">
        <v>0</v>
      </c>
      <c r="I81" s="113">
        <v>0</v>
      </c>
      <c r="J81" s="113">
        <v>0</v>
      </c>
      <c r="K81" s="113">
        <v>0</v>
      </c>
      <c r="L81" s="91">
        <v>0</v>
      </c>
    </row>
    <row r="82" spans="1:12" ht="13.15" customHeight="1" x14ac:dyDescent="0.2">
      <c r="A82" s="10"/>
      <c r="B82" s="265">
        <v>39</v>
      </c>
      <c r="C82" s="267" t="s">
        <v>102</v>
      </c>
      <c r="D82" s="86" t="s">
        <v>13</v>
      </c>
      <c r="E82" s="98">
        <v>0</v>
      </c>
      <c r="F82" s="88">
        <f t="shared" si="1"/>
        <v>0</v>
      </c>
      <c r="G82" s="115">
        <v>0</v>
      </c>
      <c r="H82" s="99">
        <v>0</v>
      </c>
      <c r="I82" s="99">
        <v>0</v>
      </c>
      <c r="J82" s="99">
        <v>0</v>
      </c>
      <c r="K82" s="99">
        <v>0</v>
      </c>
      <c r="L82" s="100">
        <v>0</v>
      </c>
    </row>
    <row r="83" spans="1:12" ht="13.15" customHeight="1" x14ac:dyDescent="0.2">
      <c r="A83" s="10"/>
      <c r="B83" s="266"/>
      <c r="C83" s="268"/>
      <c r="D83" s="101" t="s">
        <v>14</v>
      </c>
      <c r="E83" s="93">
        <v>0</v>
      </c>
      <c r="F83" s="103">
        <f t="shared" si="1"/>
        <v>0</v>
      </c>
      <c r="G83" s="116">
        <v>0</v>
      </c>
      <c r="H83" s="113">
        <v>0</v>
      </c>
      <c r="I83" s="113">
        <v>0</v>
      </c>
      <c r="J83" s="113">
        <v>0</v>
      </c>
      <c r="K83" s="113">
        <v>0</v>
      </c>
      <c r="L83" s="107">
        <v>0</v>
      </c>
    </row>
    <row r="84" spans="1:12" ht="13.15" customHeight="1" x14ac:dyDescent="0.2">
      <c r="A84" s="10"/>
      <c r="B84" s="265">
        <v>40</v>
      </c>
      <c r="C84" s="267" t="s">
        <v>103</v>
      </c>
      <c r="D84" s="86" t="s">
        <v>13</v>
      </c>
      <c r="E84" s="98">
        <v>4</v>
      </c>
      <c r="F84" s="88">
        <f t="shared" si="1"/>
        <v>5</v>
      </c>
      <c r="G84" s="115">
        <v>0</v>
      </c>
      <c r="H84" s="99">
        <v>2</v>
      </c>
      <c r="I84" s="99">
        <v>0</v>
      </c>
      <c r="J84" s="99">
        <v>0</v>
      </c>
      <c r="K84" s="99">
        <v>0</v>
      </c>
      <c r="L84" s="100">
        <v>3</v>
      </c>
    </row>
    <row r="85" spans="1:12" ht="13.15" customHeight="1" x14ac:dyDescent="0.2">
      <c r="A85" s="10"/>
      <c r="B85" s="266"/>
      <c r="C85" s="268"/>
      <c r="D85" s="101" t="s">
        <v>14</v>
      </c>
      <c r="E85" s="102">
        <v>15</v>
      </c>
      <c r="F85" s="103">
        <f t="shared" si="1"/>
        <v>12</v>
      </c>
      <c r="G85" s="116">
        <v>0</v>
      </c>
      <c r="H85" s="113">
        <v>1</v>
      </c>
      <c r="I85" s="113">
        <v>2</v>
      </c>
      <c r="J85" s="113">
        <v>2</v>
      </c>
      <c r="K85" s="113">
        <v>2</v>
      </c>
      <c r="L85" s="91">
        <v>5</v>
      </c>
    </row>
    <row r="86" spans="1:12" ht="13.15" customHeight="1" x14ac:dyDescent="0.2">
      <c r="A86" s="10"/>
      <c r="B86" s="265">
        <v>41</v>
      </c>
      <c r="C86" s="274" t="s">
        <v>104</v>
      </c>
      <c r="D86" s="108" t="s">
        <v>13</v>
      </c>
      <c r="E86" s="98">
        <v>1</v>
      </c>
      <c r="F86" s="88">
        <f t="shared" si="1"/>
        <v>2</v>
      </c>
      <c r="G86" s="115">
        <v>0</v>
      </c>
      <c r="H86" s="99">
        <v>0</v>
      </c>
      <c r="I86" s="99">
        <v>0</v>
      </c>
      <c r="J86" s="99">
        <v>0</v>
      </c>
      <c r="K86" s="99">
        <v>0</v>
      </c>
      <c r="L86" s="100">
        <v>2</v>
      </c>
    </row>
    <row r="87" spans="1:12" ht="13.15" customHeight="1" x14ac:dyDescent="0.2">
      <c r="A87" s="10"/>
      <c r="B87" s="266"/>
      <c r="C87" s="275"/>
      <c r="D87" s="92" t="s">
        <v>14</v>
      </c>
      <c r="E87" s="93">
        <v>6</v>
      </c>
      <c r="F87" s="103">
        <f t="shared" si="1"/>
        <v>9</v>
      </c>
      <c r="G87" s="104">
        <v>0</v>
      </c>
      <c r="H87" s="96">
        <v>0</v>
      </c>
      <c r="I87" s="96">
        <v>0</v>
      </c>
      <c r="J87" s="96">
        <v>0</v>
      </c>
      <c r="K87" s="96">
        <v>0</v>
      </c>
      <c r="L87" s="107">
        <v>9</v>
      </c>
    </row>
    <row r="88" spans="1:12" ht="13.15" customHeight="1" x14ac:dyDescent="0.2">
      <c r="A88" s="10"/>
      <c r="B88" s="265">
        <v>42</v>
      </c>
      <c r="C88" s="267" t="s">
        <v>105</v>
      </c>
      <c r="D88" s="108" t="s">
        <v>13</v>
      </c>
      <c r="E88" s="98">
        <v>4</v>
      </c>
      <c r="F88" s="88">
        <f t="shared" si="1"/>
        <v>3</v>
      </c>
      <c r="G88" s="115">
        <v>0</v>
      </c>
      <c r="H88" s="99">
        <v>0</v>
      </c>
      <c r="I88" s="99">
        <v>0</v>
      </c>
      <c r="J88" s="99">
        <v>0</v>
      </c>
      <c r="K88" s="99">
        <v>0</v>
      </c>
      <c r="L88" s="100">
        <v>3</v>
      </c>
    </row>
    <row r="89" spans="1:12" ht="13.15" customHeight="1" x14ac:dyDescent="0.2">
      <c r="A89" s="10"/>
      <c r="B89" s="266"/>
      <c r="C89" s="268"/>
      <c r="D89" s="92" t="s">
        <v>14</v>
      </c>
      <c r="E89" s="102">
        <v>9</v>
      </c>
      <c r="F89" s="103">
        <f t="shared" si="1"/>
        <v>9</v>
      </c>
      <c r="G89" s="104">
        <v>0</v>
      </c>
      <c r="H89" s="113">
        <v>0</v>
      </c>
      <c r="I89" s="113">
        <v>1</v>
      </c>
      <c r="J89" s="113">
        <v>1</v>
      </c>
      <c r="K89" s="96">
        <v>0</v>
      </c>
      <c r="L89" s="91">
        <v>7</v>
      </c>
    </row>
    <row r="90" spans="1:12" ht="13.15" customHeight="1" x14ac:dyDescent="0.2">
      <c r="A90" s="10"/>
      <c r="B90" s="265">
        <v>43</v>
      </c>
      <c r="C90" s="274" t="s">
        <v>106</v>
      </c>
      <c r="D90" s="108" t="s">
        <v>13</v>
      </c>
      <c r="E90" s="98">
        <v>11</v>
      </c>
      <c r="F90" s="88">
        <f t="shared" si="1"/>
        <v>12</v>
      </c>
      <c r="G90" s="115">
        <v>0</v>
      </c>
      <c r="H90" s="99">
        <v>0</v>
      </c>
      <c r="I90" s="99">
        <v>0</v>
      </c>
      <c r="J90" s="99">
        <v>0</v>
      </c>
      <c r="K90" s="99">
        <v>0</v>
      </c>
      <c r="L90" s="100">
        <v>12</v>
      </c>
    </row>
    <row r="91" spans="1:12" ht="13.15" customHeight="1" x14ac:dyDescent="0.2">
      <c r="A91" s="10"/>
      <c r="B91" s="266"/>
      <c r="C91" s="275"/>
      <c r="D91" s="92" t="s">
        <v>14</v>
      </c>
      <c r="E91" s="93">
        <v>18</v>
      </c>
      <c r="F91" s="103">
        <f t="shared" si="1"/>
        <v>19</v>
      </c>
      <c r="G91" s="104">
        <v>0</v>
      </c>
      <c r="H91" s="96">
        <v>0</v>
      </c>
      <c r="I91" s="96">
        <v>0</v>
      </c>
      <c r="J91" s="96">
        <v>0</v>
      </c>
      <c r="K91" s="96">
        <v>0</v>
      </c>
      <c r="L91" s="107">
        <v>19</v>
      </c>
    </row>
    <row r="92" spans="1:12" ht="13.15" customHeight="1" x14ac:dyDescent="0.2">
      <c r="A92" s="10"/>
      <c r="B92" s="265">
        <v>44</v>
      </c>
      <c r="C92" s="274" t="s">
        <v>107</v>
      </c>
      <c r="D92" s="86" t="s">
        <v>13</v>
      </c>
      <c r="E92" s="98">
        <v>4</v>
      </c>
      <c r="F92" s="88">
        <f t="shared" si="1"/>
        <v>3</v>
      </c>
      <c r="G92" s="115">
        <v>0</v>
      </c>
      <c r="H92" s="99">
        <v>0</v>
      </c>
      <c r="I92" s="99">
        <v>0</v>
      </c>
      <c r="J92" s="99">
        <v>0</v>
      </c>
      <c r="K92" s="99">
        <v>0</v>
      </c>
      <c r="L92" s="100">
        <v>3</v>
      </c>
    </row>
    <row r="93" spans="1:12" ht="13.15" customHeight="1" x14ac:dyDescent="0.2">
      <c r="A93" s="10"/>
      <c r="B93" s="266"/>
      <c r="C93" s="275"/>
      <c r="D93" s="101" t="s">
        <v>14</v>
      </c>
      <c r="E93" s="102">
        <v>7</v>
      </c>
      <c r="F93" s="103">
        <f t="shared" si="1"/>
        <v>7</v>
      </c>
      <c r="G93" s="104">
        <v>0</v>
      </c>
      <c r="H93" s="96">
        <v>0</v>
      </c>
      <c r="I93" s="96">
        <v>0</v>
      </c>
      <c r="J93" s="96">
        <v>2</v>
      </c>
      <c r="K93" s="96">
        <v>0</v>
      </c>
      <c r="L93" s="107">
        <v>5</v>
      </c>
    </row>
    <row r="94" spans="1:12" ht="13.15" customHeight="1" x14ac:dyDescent="0.2">
      <c r="A94" s="10"/>
      <c r="B94" s="265">
        <v>45</v>
      </c>
      <c r="C94" s="274" t="s">
        <v>108</v>
      </c>
      <c r="D94" s="108" t="s">
        <v>13</v>
      </c>
      <c r="E94" s="98">
        <v>11</v>
      </c>
      <c r="F94" s="88">
        <f t="shared" si="1"/>
        <v>12</v>
      </c>
      <c r="G94" s="115">
        <v>0</v>
      </c>
      <c r="H94" s="99">
        <v>0</v>
      </c>
      <c r="I94" s="99">
        <v>0</v>
      </c>
      <c r="J94" s="99">
        <v>0</v>
      </c>
      <c r="K94" s="99">
        <v>2</v>
      </c>
      <c r="L94" s="100">
        <v>10</v>
      </c>
    </row>
    <row r="95" spans="1:12" ht="13.15" customHeight="1" x14ac:dyDescent="0.2">
      <c r="A95" s="10"/>
      <c r="B95" s="266"/>
      <c r="C95" s="275"/>
      <c r="D95" s="92" t="s">
        <v>14</v>
      </c>
      <c r="E95" s="93">
        <v>16</v>
      </c>
      <c r="F95" s="103">
        <f t="shared" si="1"/>
        <v>19</v>
      </c>
      <c r="G95" s="104">
        <v>0</v>
      </c>
      <c r="H95" s="96">
        <v>2</v>
      </c>
      <c r="I95" s="96">
        <v>0</v>
      </c>
      <c r="J95" s="96">
        <v>3</v>
      </c>
      <c r="K95" s="96">
        <v>5</v>
      </c>
      <c r="L95" s="107">
        <v>9</v>
      </c>
    </row>
    <row r="96" spans="1:12" ht="13.15" customHeight="1" x14ac:dyDescent="0.2">
      <c r="A96" s="10"/>
      <c r="B96" s="265">
        <v>46</v>
      </c>
      <c r="C96" s="274" t="s">
        <v>109</v>
      </c>
      <c r="D96" s="86" t="s">
        <v>13</v>
      </c>
      <c r="E96" s="98">
        <v>5</v>
      </c>
      <c r="F96" s="88">
        <f t="shared" si="1"/>
        <v>6</v>
      </c>
      <c r="G96" s="115">
        <v>0</v>
      </c>
      <c r="H96" s="99">
        <v>0</v>
      </c>
      <c r="I96" s="99">
        <v>0</v>
      </c>
      <c r="J96" s="99">
        <v>0</v>
      </c>
      <c r="K96" s="99">
        <v>0</v>
      </c>
      <c r="L96" s="100">
        <v>6</v>
      </c>
    </row>
    <row r="97" spans="1:12" ht="13.15" customHeight="1" x14ac:dyDescent="0.2">
      <c r="A97" s="10"/>
      <c r="B97" s="266"/>
      <c r="C97" s="275"/>
      <c r="D97" s="101" t="s">
        <v>14</v>
      </c>
      <c r="E97" s="102">
        <v>16</v>
      </c>
      <c r="F97" s="103">
        <f t="shared" si="1"/>
        <v>16</v>
      </c>
      <c r="G97" s="104">
        <v>0</v>
      </c>
      <c r="H97" s="96">
        <v>0</v>
      </c>
      <c r="I97" s="96">
        <v>0</v>
      </c>
      <c r="J97" s="96">
        <v>2</v>
      </c>
      <c r="K97" s="96">
        <v>3</v>
      </c>
      <c r="L97" s="107">
        <v>11</v>
      </c>
    </row>
    <row r="98" spans="1:12" ht="13.15" customHeight="1" x14ac:dyDescent="0.2">
      <c r="A98" s="10"/>
      <c r="B98" s="265">
        <v>47</v>
      </c>
      <c r="C98" s="274" t="s">
        <v>110</v>
      </c>
      <c r="D98" s="108" t="s">
        <v>13</v>
      </c>
      <c r="E98" s="98">
        <v>9</v>
      </c>
      <c r="F98" s="88">
        <f t="shared" si="1"/>
        <v>5</v>
      </c>
      <c r="G98" s="115">
        <v>0</v>
      </c>
      <c r="H98" s="99">
        <v>0</v>
      </c>
      <c r="I98" s="99">
        <v>0</v>
      </c>
      <c r="J98" s="99">
        <v>0</v>
      </c>
      <c r="K98" s="99">
        <v>3</v>
      </c>
      <c r="L98" s="100">
        <v>2</v>
      </c>
    </row>
    <row r="99" spans="1:12" ht="13.15" customHeight="1" x14ac:dyDescent="0.2">
      <c r="A99" s="10"/>
      <c r="B99" s="266"/>
      <c r="C99" s="275"/>
      <c r="D99" s="92" t="s">
        <v>14</v>
      </c>
      <c r="E99" s="93">
        <v>1</v>
      </c>
      <c r="F99" s="103">
        <f t="shared" si="1"/>
        <v>1</v>
      </c>
      <c r="G99" s="104">
        <v>0</v>
      </c>
      <c r="H99" s="96">
        <v>0</v>
      </c>
      <c r="I99" s="96">
        <v>0</v>
      </c>
      <c r="J99" s="96">
        <v>0</v>
      </c>
      <c r="K99" s="96">
        <v>0</v>
      </c>
      <c r="L99" s="107">
        <v>1</v>
      </c>
    </row>
    <row r="100" spans="1:12" ht="13.15" customHeight="1" x14ac:dyDescent="0.2">
      <c r="A100" s="10"/>
      <c r="B100" s="265">
        <v>48</v>
      </c>
      <c r="C100" s="274" t="s">
        <v>111</v>
      </c>
      <c r="D100" s="86" t="s">
        <v>13</v>
      </c>
      <c r="E100" s="98">
        <v>2</v>
      </c>
      <c r="F100" s="88">
        <f t="shared" si="1"/>
        <v>1</v>
      </c>
      <c r="G100" s="115">
        <v>0</v>
      </c>
      <c r="H100" s="99">
        <v>1</v>
      </c>
      <c r="I100" s="99">
        <v>0</v>
      </c>
      <c r="J100" s="99">
        <v>0</v>
      </c>
      <c r="K100" s="99">
        <v>0</v>
      </c>
      <c r="L100" s="100">
        <v>0</v>
      </c>
    </row>
    <row r="101" spans="1:12" ht="13.15" customHeight="1" x14ac:dyDescent="0.2">
      <c r="A101" s="10"/>
      <c r="B101" s="266"/>
      <c r="C101" s="275"/>
      <c r="D101" s="101" t="s">
        <v>14</v>
      </c>
      <c r="E101" s="102">
        <v>2</v>
      </c>
      <c r="F101" s="103">
        <f t="shared" si="1"/>
        <v>4</v>
      </c>
      <c r="G101" s="104">
        <v>0</v>
      </c>
      <c r="H101" s="96">
        <v>0</v>
      </c>
      <c r="I101" s="96">
        <v>0</v>
      </c>
      <c r="J101" s="96">
        <v>1</v>
      </c>
      <c r="K101" s="96">
        <v>1</v>
      </c>
      <c r="L101" s="107">
        <v>2</v>
      </c>
    </row>
    <row r="102" spans="1:12" ht="13.15" customHeight="1" x14ac:dyDescent="0.2">
      <c r="A102" s="10"/>
      <c r="B102" s="265">
        <v>49</v>
      </c>
      <c r="C102" s="274" t="s">
        <v>112</v>
      </c>
      <c r="D102" s="86" t="s">
        <v>13</v>
      </c>
      <c r="E102" s="98">
        <v>25</v>
      </c>
      <c r="F102" s="88">
        <f t="shared" si="1"/>
        <v>30</v>
      </c>
      <c r="G102" s="115">
        <v>1</v>
      </c>
      <c r="H102" s="99">
        <v>3</v>
      </c>
      <c r="I102" s="99">
        <v>4</v>
      </c>
      <c r="J102" s="99">
        <v>7</v>
      </c>
      <c r="K102" s="99">
        <v>6</v>
      </c>
      <c r="L102" s="100">
        <v>9</v>
      </c>
    </row>
    <row r="103" spans="1:12" ht="13.15" customHeight="1" x14ac:dyDescent="0.2">
      <c r="A103" s="10"/>
      <c r="B103" s="266"/>
      <c r="C103" s="275"/>
      <c r="D103" s="101" t="s">
        <v>14</v>
      </c>
      <c r="E103" s="93">
        <v>220</v>
      </c>
      <c r="F103" s="103">
        <f t="shared" si="1"/>
        <v>224</v>
      </c>
      <c r="G103" s="104">
        <v>1</v>
      </c>
      <c r="H103" s="96">
        <v>16</v>
      </c>
      <c r="I103" s="96">
        <v>32</v>
      </c>
      <c r="J103" s="96">
        <v>51</v>
      </c>
      <c r="K103" s="96">
        <v>46</v>
      </c>
      <c r="L103" s="107">
        <v>78</v>
      </c>
    </row>
    <row r="104" spans="1:12" ht="13.15" customHeight="1" x14ac:dyDescent="0.2">
      <c r="A104" s="10"/>
      <c r="B104" s="265">
        <v>50</v>
      </c>
      <c r="C104" s="274" t="s">
        <v>113</v>
      </c>
      <c r="D104" s="209" t="s">
        <v>13</v>
      </c>
      <c r="E104" s="98">
        <v>28</v>
      </c>
      <c r="F104" s="211">
        <f t="shared" si="1"/>
        <v>28</v>
      </c>
      <c r="G104" s="115">
        <v>1</v>
      </c>
      <c r="H104" s="99">
        <v>0</v>
      </c>
      <c r="I104" s="99">
        <v>2</v>
      </c>
      <c r="J104" s="99">
        <v>4</v>
      </c>
      <c r="K104" s="99">
        <v>5</v>
      </c>
      <c r="L104" s="100">
        <v>16</v>
      </c>
    </row>
    <row r="105" spans="1:12" ht="13.15" customHeight="1" x14ac:dyDescent="0.2">
      <c r="A105" s="10"/>
      <c r="B105" s="266"/>
      <c r="C105" s="275"/>
      <c r="D105" s="92" t="s">
        <v>14</v>
      </c>
      <c r="E105" s="93">
        <v>80</v>
      </c>
      <c r="F105" s="103">
        <f t="shared" si="1"/>
        <v>79</v>
      </c>
      <c r="G105" s="104">
        <v>0</v>
      </c>
      <c r="H105" s="96">
        <v>4</v>
      </c>
      <c r="I105" s="96">
        <v>2</v>
      </c>
      <c r="J105" s="96">
        <v>13</v>
      </c>
      <c r="K105" s="96">
        <v>10</v>
      </c>
      <c r="L105" s="107">
        <v>50</v>
      </c>
    </row>
    <row r="106" spans="1:12" ht="13.15" customHeight="1" x14ac:dyDescent="0.2">
      <c r="A106" s="10"/>
      <c r="B106" s="265">
        <v>51</v>
      </c>
      <c r="C106" s="274" t="s">
        <v>114</v>
      </c>
      <c r="D106" s="86" t="s">
        <v>13</v>
      </c>
      <c r="E106" s="98">
        <v>16</v>
      </c>
      <c r="F106" s="88">
        <f t="shared" si="1"/>
        <v>14</v>
      </c>
      <c r="G106" s="115">
        <v>0</v>
      </c>
      <c r="H106" s="99">
        <v>2</v>
      </c>
      <c r="I106" s="99">
        <v>0</v>
      </c>
      <c r="J106" s="99">
        <v>1</v>
      </c>
      <c r="K106" s="99">
        <v>1</v>
      </c>
      <c r="L106" s="100">
        <v>10</v>
      </c>
    </row>
    <row r="107" spans="1:12" ht="13.15" customHeight="1" x14ac:dyDescent="0.2">
      <c r="A107" s="10"/>
      <c r="B107" s="266"/>
      <c r="C107" s="275"/>
      <c r="D107" s="101" t="s">
        <v>14</v>
      </c>
      <c r="E107" s="93">
        <v>132</v>
      </c>
      <c r="F107" s="103">
        <f t="shared" si="1"/>
        <v>130</v>
      </c>
      <c r="G107" s="104">
        <v>0</v>
      </c>
      <c r="H107" s="96">
        <v>0</v>
      </c>
      <c r="I107" s="96">
        <v>4</v>
      </c>
      <c r="J107" s="96">
        <v>9</v>
      </c>
      <c r="K107" s="96">
        <v>17</v>
      </c>
      <c r="L107" s="107">
        <v>100</v>
      </c>
    </row>
    <row r="108" spans="1:12" ht="13.15" customHeight="1" x14ac:dyDescent="0.2">
      <c r="A108" s="10"/>
      <c r="B108" s="265">
        <v>52</v>
      </c>
      <c r="C108" s="274" t="s">
        <v>115</v>
      </c>
      <c r="D108" s="209" t="s">
        <v>13</v>
      </c>
      <c r="E108" s="98">
        <v>3</v>
      </c>
      <c r="F108" s="211">
        <f t="shared" si="1"/>
        <v>3</v>
      </c>
      <c r="G108" s="115">
        <v>0</v>
      </c>
      <c r="H108" s="99">
        <v>0</v>
      </c>
      <c r="I108" s="99">
        <v>0</v>
      </c>
      <c r="J108" s="99">
        <v>0</v>
      </c>
      <c r="K108" s="99">
        <v>0</v>
      </c>
      <c r="L108" s="100">
        <v>3</v>
      </c>
    </row>
    <row r="109" spans="1:12" ht="13.15" customHeight="1" x14ac:dyDescent="0.2">
      <c r="A109" s="10"/>
      <c r="B109" s="266"/>
      <c r="C109" s="275"/>
      <c r="D109" s="92" t="s">
        <v>14</v>
      </c>
      <c r="E109" s="93">
        <v>29</v>
      </c>
      <c r="F109" s="103">
        <f t="shared" si="1"/>
        <v>32</v>
      </c>
      <c r="G109" s="104">
        <v>0</v>
      </c>
      <c r="H109" s="96">
        <v>2</v>
      </c>
      <c r="I109" s="96">
        <v>3</v>
      </c>
      <c r="J109" s="96">
        <v>6</v>
      </c>
      <c r="K109" s="96">
        <v>10</v>
      </c>
      <c r="L109" s="107">
        <v>11</v>
      </c>
    </row>
    <row r="110" spans="1:12" ht="13.15" customHeight="1" x14ac:dyDescent="0.2">
      <c r="A110" s="10"/>
      <c r="B110" s="265">
        <v>53</v>
      </c>
      <c r="C110" s="274" t="s">
        <v>116</v>
      </c>
      <c r="D110" s="108" t="s">
        <v>13</v>
      </c>
      <c r="E110" s="98">
        <v>9</v>
      </c>
      <c r="F110" s="88">
        <f t="shared" si="1"/>
        <v>8</v>
      </c>
      <c r="G110" s="115">
        <v>0</v>
      </c>
      <c r="H110" s="99">
        <v>1</v>
      </c>
      <c r="I110" s="99">
        <v>1</v>
      </c>
      <c r="J110" s="99">
        <v>0</v>
      </c>
      <c r="K110" s="99">
        <v>0</v>
      </c>
      <c r="L110" s="100">
        <v>6</v>
      </c>
    </row>
    <row r="111" spans="1:12" ht="13.15" customHeight="1" x14ac:dyDescent="0.2">
      <c r="A111" s="10"/>
      <c r="B111" s="266"/>
      <c r="C111" s="275"/>
      <c r="D111" s="92" t="s">
        <v>14</v>
      </c>
      <c r="E111" s="117">
        <v>79</v>
      </c>
      <c r="F111" s="103">
        <f t="shared" si="1"/>
        <v>85</v>
      </c>
      <c r="G111" s="104">
        <v>0</v>
      </c>
      <c r="H111" s="96">
        <v>1</v>
      </c>
      <c r="I111" s="96">
        <v>6</v>
      </c>
      <c r="J111" s="96">
        <v>10</v>
      </c>
      <c r="K111" s="96">
        <v>25</v>
      </c>
      <c r="L111" s="107">
        <v>43</v>
      </c>
    </row>
    <row r="112" spans="1:12" ht="13.15" customHeight="1" x14ac:dyDescent="0.2">
      <c r="A112" s="10"/>
      <c r="B112" s="265">
        <v>54</v>
      </c>
      <c r="C112" s="274" t="s">
        <v>117</v>
      </c>
      <c r="D112" s="86" t="s">
        <v>13</v>
      </c>
      <c r="E112" s="98">
        <v>9</v>
      </c>
      <c r="F112" s="88">
        <f t="shared" si="1"/>
        <v>7</v>
      </c>
      <c r="G112" s="115">
        <v>0</v>
      </c>
      <c r="H112" s="99">
        <v>1</v>
      </c>
      <c r="I112" s="99">
        <v>2</v>
      </c>
      <c r="J112" s="99">
        <v>2</v>
      </c>
      <c r="K112" s="99">
        <v>0</v>
      </c>
      <c r="L112" s="100">
        <v>2</v>
      </c>
    </row>
    <row r="113" spans="1:12" ht="13.15" customHeight="1" x14ac:dyDescent="0.2">
      <c r="A113" s="10"/>
      <c r="B113" s="266"/>
      <c r="C113" s="275"/>
      <c r="D113" s="101" t="s">
        <v>14</v>
      </c>
      <c r="E113" s="102">
        <v>23</v>
      </c>
      <c r="F113" s="103">
        <f t="shared" si="1"/>
        <v>25</v>
      </c>
      <c r="G113" s="104">
        <v>0</v>
      </c>
      <c r="H113" s="96">
        <v>0</v>
      </c>
      <c r="I113" s="96">
        <v>5</v>
      </c>
      <c r="J113" s="96">
        <v>3</v>
      </c>
      <c r="K113" s="96">
        <v>4</v>
      </c>
      <c r="L113" s="107">
        <v>13</v>
      </c>
    </row>
    <row r="114" spans="1:12" ht="13.15" customHeight="1" x14ac:dyDescent="0.2">
      <c r="A114" s="10"/>
      <c r="B114" s="265">
        <v>55</v>
      </c>
      <c r="C114" s="274" t="s">
        <v>118</v>
      </c>
      <c r="D114" s="108" t="s">
        <v>13</v>
      </c>
      <c r="E114" s="98">
        <v>1</v>
      </c>
      <c r="F114" s="88">
        <f t="shared" si="1"/>
        <v>2</v>
      </c>
      <c r="G114" s="115">
        <v>0</v>
      </c>
      <c r="H114" s="99">
        <v>0</v>
      </c>
      <c r="I114" s="99">
        <v>0</v>
      </c>
      <c r="J114" s="99">
        <v>0</v>
      </c>
      <c r="K114" s="99">
        <v>1</v>
      </c>
      <c r="L114" s="100">
        <v>1</v>
      </c>
    </row>
    <row r="115" spans="1:12" ht="13.15" customHeight="1" x14ac:dyDescent="0.2">
      <c r="A115" s="10"/>
      <c r="B115" s="266"/>
      <c r="C115" s="275"/>
      <c r="D115" s="92" t="s">
        <v>14</v>
      </c>
      <c r="E115" s="93">
        <v>1</v>
      </c>
      <c r="F115" s="103">
        <f t="shared" si="1"/>
        <v>2</v>
      </c>
      <c r="G115" s="104">
        <v>0</v>
      </c>
      <c r="H115" s="96">
        <v>0</v>
      </c>
      <c r="I115" s="96">
        <v>0</v>
      </c>
      <c r="J115" s="96">
        <v>0</v>
      </c>
      <c r="K115" s="96">
        <v>0</v>
      </c>
      <c r="L115" s="107">
        <v>2</v>
      </c>
    </row>
    <row r="116" spans="1:12" ht="13.15" customHeight="1" x14ac:dyDescent="0.2">
      <c r="A116" s="10"/>
      <c r="B116" s="265">
        <v>56</v>
      </c>
      <c r="C116" s="274" t="s">
        <v>119</v>
      </c>
      <c r="D116" s="86" t="s">
        <v>13</v>
      </c>
      <c r="E116" s="98">
        <v>23</v>
      </c>
      <c r="F116" s="88">
        <f t="shared" si="1"/>
        <v>23</v>
      </c>
      <c r="G116" s="115">
        <v>0</v>
      </c>
      <c r="H116" s="99">
        <v>0</v>
      </c>
      <c r="I116" s="99">
        <v>1</v>
      </c>
      <c r="J116" s="99">
        <v>7</v>
      </c>
      <c r="K116" s="99">
        <v>5</v>
      </c>
      <c r="L116" s="100">
        <v>10</v>
      </c>
    </row>
    <row r="117" spans="1:12" ht="13.15" customHeight="1" x14ac:dyDescent="0.2">
      <c r="A117" s="10"/>
      <c r="B117" s="266"/>
      <c r="C117" s="275"/>
      <c r="D117" s="101" t="s">
        <v>14</v>
      </c>
      <c r="E117" s="102">
        <v>26</v>
      </c>
      <c r="F117" s="103">
        <f t="shared" si="1"/>
        <v>24</v>
      </c>
      <c r="G117" s="104">
        <v>0</v>
      </c>
      <c r="H117" s="96">
        <v>2</v>
      </c>
      <c r="I117" s="96">
        <v>2</v>
      </c>
      <c r="J117" s="96">
        <v>5</v>
      </c>
      <c r="K117" s="96">
        <v>6</v>
      </c>
      <c r="L117" s="107">
        <v>9</v>
      </c>
    </row>
    <row r="118" spans="1:12" ht="13.15" customHeight="1" x14ac:dyDescent="0.2">
      <c r="A118" s="10"/>
      <c r="B118" s="265">
        <v>57</v>
      </c>
      <c r="C118" s="267" t="s">
        <v>120</v>
      </c>
      <c r="D118" s="86" t="s">
        <v>13</v>
      </c>
      <c r="E118" s="98">
        <v>59</v>
      </c>
      <c r="F118" s="88">
        <f t="shared" si="1"/>
        <v>52</v>
      </c>
      <c r="G118" s="115">
        <v>0</v>
      </c>
      <c r="H118" s="99">
        <v>1</v>
      </c>
      <c r="I118" s="99">
        <v>2</v>
      </c>
      <c r="J118" s="99">
        <v>5</v>
      </c>
      <c r="K118" s="99">
        <v>14</v>
      </c>
      <c r="L118" s="100">
        <v>30</v>
      </c>
    </row>
    <row r="119" spans="1:12" ht="13.15" customHeight="1" x14ac:dyDescent="0.2">
      <c r="A119" s="10"/>
      <c r="B119" s="266"/>
      <c r="C119" s="268"/>
      <c r="D119" s="101" t="s">
        <v>14</v>
      </c>
      <c r="E119" s="93">
        <v>19</v>
      </c>
      <c r="F119" s="103">
        <f t="shared" si="1"/>
        <v>17</v>
      </c>
      <c r="G119" s="104">
        <v>0</v>
      </c>
      <c r="H119" s="96">
        <v>1</v>
      </c>
      <c r="I119" s="96">
        <v>0</v>
      </c>
      <c r="J119" s="96">
        <v>0</v>
      </c>
      <c r="K119" s="96">
        <v>7</v>
      </c>
      <c r="L119" s="107">
        <v>9</v>
      </c>
    </row>
    <row r="120" spans="1:12" ht="13.15" customHeight="1" x14ac:dyDescent="0.2">
      <c r="A120" s="10"/>
      <c r="B120" s="265">
        <v>58</v>
      </c>
      <c r="C120" s="274" t="s">
        <v>121</v>
      </c>
      <c r="D120" s="86" t="s">
        <v>13</v>
      </c>
      <c r="E120" s="98">
        <v>7</v>
      </c>
      <c r="F120" s="88">
        <f t="shared" si="1"/>
        <v>5</v>
      </c>
      <c r="G120" s="115">
        <v>0</v>
      </c>
      <c r="H120" s="99">
        <v>1</v>
      </c>
      <c r="I120" s="99">
        <v>0</v>
      </c>
      <c r="J120" s="99">
        <v>1</v>
      </c>
      <c r="K120" s="99">
        <v>0</v>
      </c>
      <c r="L120" s="100">
        <v>3</v>
      </c>
    </row>
    <row r="121" spans="1:12" ht="13.15" customHeight="1" x14ac:dyDescent="0.2">
      <c r="A121" s="10"/>
      <c r="B121" s="266"/>
      <c r="C121" s="275"/>
      <c r="D121" s="101" t="s">
        <v>14</v>
      </c>
      <c r="E121" s="102">
        <v>10</v>
      </c>
      <c r="F121" s="103">
        <f t="shared" si="1"/>
        <v>11</v>
      </c>
      <c r="G121" s="104">
        <v>0</v>
      </c>
      <c r="H121" s="96">
        <v>0</v>
      </c>
      <c r="I121" s="96">
        <v>1</v>
      </c>
      <c r="J121" s="96">
        <v>2</v>
      </c>
      <c r="K121" s="96">
        <v>1</v>
      </c>
      <c r="L121" s="107">
        <v>7</v>
      </c>
    </row>
    <row r="122" spans="1:12" ht="13.15" customHeight="1" x14ac:dyDescent="0.2">
      <c r="A122" s="10"/>
      <c r="B122" s="265">
        <v>59</v>
      </c>
      <c r="C122" s="267" t="s">
        <v>122</v>
      </c>
      <c r="D122" s="86" t="s">
        <v>13</v>
      </c>
      <c r="E122" s="98">
        <v>0</v>
      </c>
      <c r="F122" s="88">
        <f t="shared" si="1"/>
        <v>0</v>
      </c>
      <c r="G122" s="115">
        <v>0</v>
      </c>
      <c r="H122" s="99">
        <v>0</v>
      </c>
      <c r="I122" s="99">
        <v>0</v>
      </c>
      <c r="J122" s="99">
        <v>0</v>
      </c>
      <c r="K122" s="99">
        <v>0</v>
      </c>
      <c r="L122" s="100">
        <v>0</v>
      </c>
    </row>
    <row r="123" spans="1:12" ht="13.15" customHeight="1" x14ac:dyDescent="0.2">
      <c r="A123" s="10"/>
      <c r="B123" s="266"/>
      <c r="C123" s="268"/>
      <c r="D123" s="101" t="s">
        <v>14</v>
      </c>
      <c r="E123" s="93">
        <v>0</v>
      </c>
      <c r="F123" s="103">
        <f t="shared" si="1"/>
        <v>0</v>
      </c>
      <c r="G123" s="104">
        <v>0</v>
      </c>
      <c r="H123" s="96">
        <v>0</v>
      </c>
      <c r="I123" s="96">
        <v>0</v>
      </c>
      <c r="J123" s="96">
        <v>0</v>
      </c>
      <c r="K123" s="96">
        <v>0</v>
      </c>
      <c r="L123" s="107">
        <v>0</v>
      </c>
    </row>
    <row r="124" spans="1:12" ht="13.15" customHeight="1" x14ac:dyDescent="0.2">
      <c r="A124" s="10"/>
      <c r="B124" s="265">
        <v>60</v>
      </c>
      <c r="C124" s="274" t="s">
        <v>123</v>
      </c>
      <c r="D124" s="108" t="s">
        <v>13</v>
      </c>
      <c r="E124" s="98">
        <v>25</v>
      </c>
      <c r="F124" s="88">
        <f t="shared" si="1"/>
        <v>21</v>
      </c>
      <c r="G124" s="115">
        <v>0</v>
      </c>
      <c r="H124" s="99">
        <v>1</v>
      </c>
      <c r="I124" s="99">
        <v>1</v>
      </c>
      <c r="J124" s="99">
        <v>2</v>
      </c>
      <c r="K124" s="99">
        <v>6</v>
      </c>
      <c r="L124" s="100">
        <v>11</v>
      </c>
    </row>
    <row r="125" spans="1:12" ht="13.15" customHeight="1" x14ac:dyDescent="0.2">
      <c r="A125" s="10"/>
      <c r="B125" s="266"/>
      <c r="C125" s="275"/>
      <c r="D125" s="92" t="s">
        <v>14</v>
      </c>
      <c r="E125" s="93">
        <v>25</v>
      </c>
      <c r="F125" s="103">
        <f t="shared" si="1"/>
        <v>28</v>
      </c>
      <c r="G125" s="104">
        <v>0</v>
      </c>
      <c r="H125" s="96">
        <v>0</v>
      </c>
      <c r="I125" s="96">
        <v>3</v>
      </c>
      <c r="J125" s="96">
        <v>1</v>
      </c>
      <c r="K125" s="96">
        <v>2</v>
      </c>
      <c r="L125" s="107">
        <v>22</v>
      </c>
    </row>
    <row r="126" spans="1:12" ht="13.15" customHeight="1" x14ac:dyDescent="0.2">
      <c r="A126" s="10"/>
      <c r="B126" s="265">
        <v>61</v>
      </c>
      <c r="C126" s="274" t="s">
        <v>124</v>
      </c>
      <c r="D126" s="86" t="s">
        <v>13</v>
      </c>
      <c r="E126" s="98">
        <v>4</v>
      </c>
      <c r="F126" s="88">
        <f t="shared" si="1"/>
        <v>4</v>
      </c>
      <c r="G126" s="115">
        <v>0</v>
      </c>
      <c r="H126" s="99">
        <v>0</v>
      </c>
      <c r="I126" s="99">
        <v>0</v>
      </c>
      <c r="J126" s="99">
        <v>0</v>
      </c>
      <c r="K126" s="99">
        <v>0</v>
      </c>
      <c r="L126" s="100">
        <v>4</v>
      </c>
    </row>
    <row r="127" spans="1:12" ht="13.15" customHeight="1" x14ac:dyDescent="0.2">
      <c r="A127" s="10"/>
      <c r="B127" s="266"/>
      <c r="C127" s="275"/>
      <c r="D127" s="101" t="s">
        <v>14</v>
      </c>
      <c r="E127" s="102">
        <v>8</v>
      </c>
      <c r="F127" s="103">
        <f t="shared" si="1"/>
        <v>7</v>
      </c>
      <c r="G127" s="104">
        <v>0</v>
      </c>
      <c r="H127" s="96">
        <v>0</v>
      </c>
      <c r="I127" s="96">
        <v>0</v>
      </c>
      <c r="J127" s="96">
        <v>0</v>
      </c>
      <c r="K127" s="96">
        <v>0</v>
      </c>
      <c r="L127" s="107">
        <v>7</v>
      </c>
    </row>
    <row r="128" spans="1:12" ht="13.15" customHeight="1" x14ac:dyDescent="0.2">
      <c r="A128" s="10"/>
      <c r="B128" s="265">
        <v>62</v>
      </c>
      <c r="C128" s="274" t="s">
        <v>125</v>
      </c>
      <c r="D128" s="86" t="s">
        <v>13</v>
      </c>
      <c r="E128" s="98">
        <v>2</v>
      </c>
      <c r="F128" s="88">
        <f t="shared" si="1"/>
        <v>1</v>
      </c>
      <c r="G128" s="115">
        <v>0</v>
      </c>
      <c r="H128" s="99">
        <v>0</v>
      </c>
      <c r="I128" s="99">
        <v>0</v>
      </c>
      <c r="J128" s="99">
        <v>1</v>
      </c>
      <c r="K128" s="99">
        <v>0</v>
      </c>
      <c r="L128" s="100">
        <v>0</v>
      </c>
    </row>
    <row r="129" spans="1:12" ht="13.15" customHeight="1" x14ac:dyDescent="0.2">
      <c r="A129" s="10"/>
      <c r="B129" s="266"/>
      <c r="C129" s="275"/>
      <c r="D129" s="101" t="s">
        <v>14</v>
      </c>
      <c r="E129" s="93">
        <v>1</v>
      </c>
      <c r="F129" s="103">
        <f t="shared" si="1"/>
        <v>1</v>
      </c>
      <c r="G129" s="104">
        <v>0</v>
      </c>
      <c r="H129" s="96">
        <v>0</v>
      </c>
      <c r="I129" s="96">
        <v>0</v>
      </c>
      <c r="J129" s="96">
        <v>0</v>
      </c>
      <c r="K129" s="96">
        <v>0</v>
      </c>
      <c r="L129" s="107">
        <v>1</v>
      </c>
    </row>
    <row r="130" spans="1:12" ht="13.15" customHeight="1" x14ac:dyDescent="0.2">
      <c r="A130" s="10"/>
      <c r="B130" s="265">
        <v>63</v>
      </c>
      <c r="C130" s="274" t="s">
        <v>126</v>
      </c>
      <c r="D130" s="86" t="s">
        <v>13</v>
      </c>
      <c r="E130" s="98">
        <v>29</v>
      </c>
      <c r="F130" s="88">
        <f t="shared" si="1"/>
        <v>35</v>
      </c>
      <c r="G130" s="115">
        <v>1</v>
      </c>
      <c r="H130" s="99">
        <v>2</v>
      </c>
      <c r="I130" s="99">
        <v>1</v>
      </c>
      <c r="J130" s="99">
        <v>1</v>
      </c>
      <c r="K130" s="99">
        <v>1</v>
      </c>
      <c r="L130" s="100">
        <v>29</v>
      </c>
    </row>
    <row r="131" spans="1:12" ht="13.15" customHeight="1" x14ac:dyDescent="0.2">
      <c r="A131" s="10"/>
      <c r="B131" s="266"/>
      <c r="C131" s="275"/>
      <c r="D131" s="101" t="s">
        <v>14</v>
      </c>
      <c r="E131" s="102">
        <v>40</v>
      </c>
      <c r="F131" s="103">
        <f t="shared" si="1"/>
        <v>35</v>
      </c>
      <c r="G131" s="104">
        <v>0</v>
      </c>
      <c r="H131" s="96">
        <v>0</v>
      </c>
      <c r="I131" s="96">
        <v>2</v>
      </c>
      <c r="J131" s="96">
        <v>5</v>
      </c>
      <c r="K131" s="96">
        <v>2</v>
      </c>
      <c r="L131" s="107">
        <v>26</v>
      </c>
    </row>
    <row r="132" spans="1:12" ht="13.15" customHeight="1" x14ac:dyDescent="0.2">
      <c r="A132" s="10"/>
      <c r="B132" s="265">
        <v>64</v>
      </c>
      <c r="C132" s="274" t="s">
        <v>127</v>
      </c>
      <c r="D132" s="108" t="s">
        <v>13</v>
      </c>
      <c r="E132" s="98">
        <v>0</v>
      </c>
      <c r="F132" s="88">
        <f t="shared" si="1"/>
        <v>0</v>
      </c>
      <c r="G132" s="115">
        <v>0</v>
      </c>
      <c r="H132" s="99">
        <v>0</v>
      </c>
      <c r="I132" s="99">
        <v>0</v>
      </c>
      <c r="J132" s="99">
        <v>0</v>
      </c>
      <c r="K132" s="99">
        <v>0</v>
      </c>
      <c r="L132" s="100">
        <v>0</v>
      </c>
    </row>
    <row r="133" spans="1:12" ht="13.15" customHeight="1" x14ac:dyDescent="0.2">
      <c r="A133" s="10"/>
      <c r="B133" s="266"/>
      <c r="C133" s="275"/>
      <c r="D133" s="92" t="s">
        <v>14</v>
      </c>
      <c r="E133" s="93">
        <v>0</v>
      </c>
      <c r="F133" s="103">
        <f t="shared" si="1"/>
        <v>0</v>
      </c>
      <c r="G133" s="104">
        <v>0</v>
      </c>
      <c r="H133" s="96">
        <v>0</v>
      </c>
      <c r="I133" s="96">
        <v>0</v>
      </c>
      <c r="J133" s="96">
        <v>0</v>
      </c>
      <c r="K133" s="96">
        <v>0</v>
      </c>
      <c r="L133" s="107">
        <v>0</v>
      </c>
    </row>
    <row r="134" spans="1:12" ht="13.15" customHeight="1" x14ac:dyDescent="0.2">
      <c r="A134" s="10"/>
      <c r="B134" s="265">
        <v>65</v>
      </c>
      <c r="C134" s="274" t="s">
        <v>128</v>
      </c>
      <c r="D134" s="86" t="s">
        <v>13</v>
      </c>
      <c r="E134" s="98">
        <v>2</v>
      </c>
      <c r="F134" s="88">
        <f t="shared" si="1"/>
        <v>3</v>
      </c>
      <c r="G134" s="115">
        <v>1</v>
      </c>
      <c r="H134" s="99">
        <v>0</v>
      </c>
      <c r="I134" s="99">
        <v>1</v>
      </c>
      <c r="J134" s="99">
        <v>0</v>
      </c>
      <c r="K134" s="99">
        <v>0</v>
      </c>
      <c r="L134" s="100">
        <v>1</v>
      </c>
    </row>
    <row r="135" spans="1:12" ht="13.15" customHeight="1" x14ac:dyDescent="0.2">
      <c r="A135" s="10"/>
      <c r="B135" s="266"/>
      <c r="C135" s="275"/>
      <c r="D135" s="101" t="s">
        <v>14</v>
      </c>
      <c r="E135" s="93">
        <v>6</v>
      </c>
      <c r="F135" s="103">
        <f t="shared" ref="F135:F198" si="2">SUM(G135:L135)</f>
        <v>6</v>
      </c>
      <c r="G135" s="104">
        <v>0</v>
      </c>
      <c r="H135" s="96">
        <v>0</v>
      </c>
      <c r="I135" s="96">
        <v>2</v>
      </c>
      <c r="J135" s="96">
        <v>2</v>
      </c>
      <c r="K135" s="96">
        <v>2</v>
      </c>
      <c r="L135" s="107">
        <v>0</v>
      </c>
    </row>
    <row r="136" spans="1:12" ht="13.15" customHeight="1" x14ac:dyDescent="0.2">
      <c r="A136" s="10"/>
      <c r="B136" s="265">
        <v>66</v>
      </c>
      <c r="C136" s="274" t="s">
        <v>129</v>
      </c>
      <c r="D136" s="108" t="s">
        <v>13</v>
      </c>
      <c r="E136" s="98">
        <v>17</v>
      </c>
      <c r="F136" s="88">
        <f t="shared" si="2"/>
        <v>15</v>
      </c>
      <c r="G136" s="115">
        <v>0</v>
      </c>
      <c r="H136" s="99">
        <v>3</v>
      </c>
      <c r="I136" s="99">
        <v>1</v>
      </c>
      <c r="J136" s="99">
        <v>1</v>
      </c>
      <c r="K136" s="99">
        <v>4</v>
      </c>
      <c r="L136" s="100">
        <v>6</v>
      </c>
    </row>
    <row r="137" spans="1:12" ht="13.15" customHeight="1" x14ac:dyDescent="0.2">
      <c r="A137" s="10"/>
      <c r="B137" s="266"/>
      <c r="C137" s="275"/>
      <c r="D137" s="92" t="s">
        <v>14</v>
      </c>
      <c r="E137" s="102">
        <v>30</v>
      </c>
      <c r="F137" s="103">
        <f t="shared" si="2"/>
        <v>29</v>
      </c>
      <c r="G137" s="104">
        <v>1</v>
      </c>
      <c r="H137" s="96">
        <v>1</v>
      </c>
      <c r="I137" s="96">
        <v>3</v>
      </c>
      <c r="J137" s="96">
        <v>12</v>
      </c>
      <c r="K137" s="96">
        <v>9</v>
      </c>
      <c r="L137" s="107">
        <v>3</v>
      </c>
    </row>
    <row r="138" spans="1:12" ht="13.15" customHeight="1" x14ac:dyDescent="0.2">
      <c r="A138" s="10"/>
      <c r="B138" s="265">
        <v>67</v>
      </c>
      <c r="C138" s="274" t="s">
        <v>130</v>
      </c>
      <c r="D138" s="86" t="s">
        <v>13</v>
      </c>
      <c r="E138" s="98">
        <v>23</v>
      </c>
      <c r="F138" s="88">
        <f t="shared" si="2"/>
        <v>20</v>
      </c>
      <c r="G138" s="115">
        <v>0</v>
      </c>
      <c r="H138" s="99">
        <v>1</v>
      </c>
      <c r="I138" s="99">
        <v>1</v>
      </c>
      <c r="J138" s="99">
        <v>7</v>
      </c>
      <c r="K138" s="99">
        <v>8</v>
      </c>
      <c r="L138" s="100">
        <v>3</v>
      </c>
    </row>
    <row r="139" spans="1:12" ht="13.15" customHeight="1" x14ac:dyDescent="0.2">
      <c r="A139" s="10"/>
      <c r="B139" s="266"/>
      <c r="C139" s="275"/>
      <c r="D139" s="101" t="s">
        <v>14</v>
      </c>
      <c r="E139" s="93">
        <v>20</v>
      </c>
      <c r="F139" s="103">
        <f t="shared" si="2"/>
        <v>16</v>
      </c>
      <c r="G139" s="104">
        <v>0</v>
      </c>
      <c r="H139" s="96">
        <v>0</v>
      </c>
      <c r="I139" s="96">
        <v>0</v>
      </c>
      <c r="J139" s="96">
        <v>4</v>
      </c>
      <c r="K139" s="96">
        <v>7</v>
      </c>
      <c r="L139" s="107">
        <v>5</v>
      </c>
    </row>
    <row r="140" spans="1:12" ht="13.15" customHeight="1" x14ac:dyDescent="0.2">
      <c r="A140" s="10"/>
      <c r="B140" s="265">
        <v>68</v>
      </c>
      <c r="C140" s="274" t="s">
        <v>131</v>
      </c>
      <c r="D140" s="108" t="s">
        <v>13</v>
      </c>
      <c r="E140" s="98">
        <v>29</v>
      </c>
      <c r="F140" s="88">
        <f t="shared" si="2"/>
        <v>28</v>
      </c>
      <c r="G140" s="115">
        <v>0</v>
      </c>
      <c r="H140" s="99">
        <v>0</v>
      </c>
      <c r="I140" s="99">
        <v>1</v>
      </c>
      <c r="J140" s="99">
        <v>0</v>
      </c>
      <c r="K140" s="99">
        <v>5</v>
      </c>
      <c r="L140" s="100">
        <v>22</v>
      </c>
    </row>
    <row r="141" spans="1:12" ht="13.15" customHeight="1" x14ac:dyDescent="0.2">
      <c r="A141" s="10"/>
      <c r="B141" s="266"/>
      <c r="C141" s="275"/>
      <c r="D141" s="92" t="s">
        <v>14</v>
      </c>
      <c r="E141" s="93">
        <v>12</v>
      </c>
      <c r="F141" s="103">
        <f t="shared" si="2"/>
        <v>13</v>
      </c>
      <c r="G141" s="104">
        <v>0</v>
      </c>
      <c r="H141" s="96">
        <v>0</v>
      </c>
      <c r="I141" s="96">
        <v>0</v>
      </c>
      <c r="J141" s="96">
        <v>0</v>
      </c>
      <c r="K141" s="96">
        <v>3</v>
      </c>
      <c r="L141" s="107">
        <v>10</v>
      </c>
    </row>
    <row r="142" spans="1:12" ht="13.15" customHeight="1" x14ac:dyDescent="0.2">
      <c r="A142" s="10"/>
      <c r="B142" s="265">
        <v>69</v>
      </c>
      <c r="C142" s="274" t="s">
        <v>132</v>
      </c>
      <c r="D142" s="86" t="s">
        <v>13</v>
      </c>
      <c r="E142" s="98">
        <v>95</v>
      </c>
      <c r="F142" s="88">
        <f t="shared" si="2"/>
        <v>91</v>
      </c>
      <c r="G142" s="115">
        <v>0</v>
      </c>
      <c r="H142" s="99">
        <v>0</v>
      </c>
      <c r="I142" s="99">
        <v>2</v>
      </c>
      <c r="J142" s="99">
        <v>3</v>
      </c>
      <c r="K142" s="99">
        <v>5</v>
      </c>
      <c r="L142" s="100">
        <v>81</v>
      </c>
    </row>
    <row r="143" spans="1:12" ht="13.15" customHeight="1" x14ac:dyDescent="0.2">
      <c r="A143" s="10"/>
      <c r="B143" s="266"/>
      <c r="C143" s="275"/>
      <c r="D143" s="101" t="s">
        <v>14</v>
      </c>
      <c r="E143" s="102">
        <v>44</v>
      </c>
      <c r="F143" s="103">
        <f t="shared" si="2"/>
        <v>47</v>
      </c>
      <c r="G143" s="104">
        <v>0</v>
      </c>
      <c r="H143" s="96">
        <v>0</v>
      </c>
      <c r="I143" s="96">
        <v>0</v>
      </c>
      <c r="J143" s="96">
        <v>1</v>
      </c>
      <c r="K143" s="96">
        <v>3</v>
      </c>
      <c r="L143" s="107">
        <v>43</v>
      </c>
    </row>
    <row r="144" spans="1:12" ht="13.15" customHeight="1" x14ac:dyDescent="0.2">
      <c r="A144" s="10"/>
      <c r="B144" s="265">
        <v>70</v>
      </c>
      <c r="C144" s="274" t="s">
        <v>133</v>
      </c>
      <c r="D144" s="86" t="s">
        <v>13</v>
      </c>
      <c r="E144" s="98">
        <v>5</v>
      </c>
      <c r="F144" s="88">
        <f t="shared" si="2"/>
        <v>5</v>
      </c>
      <c r="G144" s="115">
        <v>0</v>
      </c>
      <c r="H144" s="99">
        <v>0</v>
      </c>
      <c r="I144" s="99">
        <v>0</v>
      </c>
      <c r="J144" s="99">
        <v>2</v>
      </c>
      <c r="K144" s="99">
        <v>1</v>
      </c>
      <c r="L144" s="100">
        <v>2</v>
      </c>
    </row>
    <row r="145" spans="1:12" ht="13.15" customHeight="1" x14ac:dyDescent="0.2">
      <c r="A145" s="10"/>
      <c r="B145" s="266"/>
      <c r="C145" s="275"/>
      <c r="D145" s="101" t="s">
        <v>14</v>
      </c>
      <c r="E145" s="93">
        <v>2</v>
      </c>
      <c r="F145" s="103">
        <f t="shared" si="2"/>
        <v>2</v>
      </c>
      <c r="G145" s="104">
        <v>0</v>
      </c>
      <c r="H145" s="96">
        <v>0</v>
      </c>
      <c r="I145" s="96">
        <v>0</v>
      </c>
      <c r="J145" s="96">
        <v>0</v>
      </c>
      <c r="K145" s="96">
        <v>0</v>
      </c>
      <c r="L145" s="107">
        <v>2</v>
      </c>
    </row>
    <row r="146" spans="1:12" ht="13.15" customHeight="1" x14ac:dyDescent="0.2">
      <c r="A146" s="10"/>
      <c r="B146" s="265">
        <v>71</v>
      </c>
      <c r="C146" s="274" t="s">
        <v>134</v>
      </c>
      <c r="D146" s="86" t="s">
        <v>13</v>
      </c>
      <c r="E146" s="98">
        <v>37</v>
      </c>
      <c r="F146" s="88">
        <f t="shared" si="2"/>
        <v>36</v>
      </c>
      <c r="G146" s="115">
        <v>0</v>
      </c>
      <c r="H146" s="99">
        <v>0</v>
      </c>
      <c r="I146" s="99">
        <v>3</v>
      </c>
      <c r="J146" s="99">
        <v>5</v>
      </c>
      <c r="K146" s="99">
        <v>11</v>
      </c>
      <c r="L146" s="100">
        <v>17</v>
      </c>
    </row>
    <row r="147" spans="1:12" ht="13.15" customHeight="1" x14ac:dyDescent="0.2">
      <c r="A147" s="10"/>
      <c r="B147" s="266"/>
      <c r="C147" s="275"/>
      <c r="D147" s="101" t="s">
        <v>14</v>
      </c>
      <c r="E147" s="102">
        <v>48</v>
      </c>
      <c r="F147" s="103">
        <f t="shared" si="2"/>
        <v>56</v>
      </c>
      <c r="G147" s="104">
        <v>0</v>
      </c>
      <c r="H147" s="96">
        <v>1</v>
      </c>
      <c r="I147" s="96">
        <v>2</v>
      </c>
      <c r="J147" s="96">
        <v>12</v>
      </c>
      <c r="K147" s="96">
        <v>10</v>
      </c>
      <c r="L147" s="107">
        <v>31</v>
      </c>
    </row>
    <row r="148" spans="1:12" ht="13.15" customHeight="1" x14ac:dyDescent="0.2">
      <c r="A148" s="10"/>
      <c r="B148" s="265">
        <v>72</v>
      </c>
      <c r="C148" s="274" t="s">
        <v>135</v>
      </c>
      <c r="D148" s="86" t="s">
        <v>13</v>
      </c>
      <c r="E148" s="98">
        <v>6</v>
      </c>
      <c r="F148" s="88">
        <f t="shared" si="2"/>
        <v>8</v>
      </c>
      <c r="G148" s="115">
        <v>0</v>
      </c>
      <c r="H148" s="99">
        <v>2</v>
      </c>
      <c r="I148" s="99">
        <v>2</v>
      </c>
      <c r="J148" s="99">
        <v>0</v>
      </c>
      <c r="K148" s="99">
        <v>2</v>
      </c>
      <c r="L148" s="100">
        <v>2</v>
      </c>
    </row>
    <row r="149" spans="1:12" ht="13.15" customHeight="1" x14ac:dyDescent="0.2">
      <c r="A149" s="10"/>
      <c r="B149" s="266"/>
      <c r="C149" s="275"/>
      <c r="D149" s="101" t="s">
        <v>14</v>
      </c>
      <c r="E149" s="93">
        <v>15</v>
      </c>
      <c r="F149" s="103">
        <f t="shared" si="2"/>
        <v>15</v>
      </c>
      <c r="G149" s="104">
        <v>0</v>
      </c>
      <c r="H149" s="96">
        <v>1</v>
      </c>
      <c r="I149" s="96">
        <v>3</v>
      </c>
      <c r="J149" s="96">
        <v>5</v>
      </c>
      <c r="K149" s="96">
        <v>1</v>
      </c>
      <c r="L149" s="107">
        <v>5</v>
      </c>
    </row>
    <row r="150" spans="1:12" ht="13.15" customHeight="1" x14ac:dyDescent="0.2">
      <c r="A150" s="10"/>
      <c r="B150" s="265">
        <v>73</v>
      </c>
      <c r="C150" s="274" t="s">
        <v>136</v>
      </c>
      <c r="D150" s="108" t="s">
        <v>13</v>
      </c>
      <c r="E150" s="98">
        <v>1</v>
      </c>
      <c r="F150" s="88">
        <f t="shared" si="2"/>
        <v>1</v>
      </c>
      <c r="G150" s="115">
        <v>0</v>
      </c>
      <c r="H150" s="99">
        <v>0</v>
      </c>
      <c r="I150" s="99">
        <v>0</v>
      </c>
      <c r="J150" s="99">
        <v>0</v>
      </c>
      <c r="K150" s="99">
        <v>0</v>
      </c>
      <c r="L150" s="100">
        <v>1</v>
      </c>
    </row>
    <row r="151" spans="1:12" ht="13.15" customHeight="1" x14ac:dyDescent="0.2">
      <c r="A151" s="10"/>
      <c r="B151" s="266"/>
      <c r="C151" s="275"/>
      <c r="D151" s="92" t="s">
        <v>14</v>
      </c>
      <c r="E151" s="102">
        <v>1</v>
      </c>
      <c r="F151" s="103">
        <f t="shared" si="2"/>
        <v>1</v>
      </c>
      <c r="G151" s="104">
        <v>0</v>
      </c>
      <c r="H151" s="96">
        <v>0</v>
      </c>
      <c r="I151" s="96">
        <v>0</v>
      </c>
      <c r="J151" s="96">
        <v>0</v>
      </c>
      <c r="K151" s="96">
        <v>1</v>
      </c>
      <c r="L151" s="107">
        <v>0</v>
      </c>
    </row>
    <row r="152" spans="1:12" ht="13.15" customHeight="1" x14ac:dyDescent="0.2">
      <c r="A152" s="10"/>
      <c r="B152" s="265">
        <v>74</v>
      </c>
      <c r="C152" s="274" t="s">
        <v>137</v>
      </c>
      <c r="D152" s="86" t="s">
        <v>13</v>
      </c>
      <c r="E152" s="98">
        <v>6</v>
      </c>
      <c r="F152" s="88">
        <f t="shared" si="2"/>
        <v>9</v>
      </c>
      <c r="G152" s="115">
        <v>0</v>
      </c>
      <c r="H152" s="99">
        <v>0</v>
      </c>
      <c r="I152" s="99">
        <v>0</v>
      </c>
      <c r="J152" s="99">
        <v>1</v>
      </c>
      <c r="K152" s="99">
        <v>4</v>
      </c>
      <c r="L152" s="100">
        <v>4</v>
      </c>
    </row>
    <row r="153" spans="1:12" ht="13.15" customHeight="1" x14ac:dyDescent="0.2">
      <c r="A153" s="10"/>
      <c r="B153" s="266"/>
      <c r="C153" s="275"/>
      <c r="D153" s="101" t="s">
        <v>14</v>
      </c>
      <c r="E153" s="93">
        <v>4</v>
      </c>
      <c r="F153" s="103">
        <f t="shared" si="2"/>
        <v>3</v>
      </c>
      <c r="G153" s="104">
        <v>0</v>
      </c>
      <c r="H153" s="96">
        <v>0</v>
      </c>
      <c r="I153" s="96">
        <v>2</v>
      </c>
      <c r="J153" s="96">
        <v>0</v>
      </c>
      <c r="K153" s="96">
        <v>0</v>
      </c>
      <c r="L153" s="107">
        <v>1</v>
      </c>
    </row>
    <row r="154" spans="1:12" ht="13.15" customHeight="1" x14ac:dyDescent="0.2">
      <c r="A154" s="10"/>
      <c r="B154" s="265">
        <v>75</v>
      </c>
      <c r="C154" s="274" t="s">
        <v>138</v>
      </c>
      <c r="D154" s="86" t="s">
        <v>13</v>
      </c>
      <c r="E154" s="98">
        <v>0</v>
      </c>
      <c r="F154" s="88">
        <f t="shared" si="2"/>
        <v>0</v>
      </c>
      <c r="G154" s="115">
        <v>0</v>
      </c>
      <c r="H154" s="99">
        <v>0</v>
      </c>
      <c r="I154" s="99">
        <v>0</v>
      </c>
      <c r="J154" s="99">
        <v>0</v>
      </c>
      <c r="K154" s="99">
        <v>0</v>
      </c>
      <c r="L154" s="100">
        <v>0</v>
      </c>
    </row>
    <row r="155" spans="1:12" ht="13.15" customHeight="1" x14ac:dyDescent="0.2">
      <c r="A155" s="10"/>
      <c r="B155" s="266"/>
      <c r="C155" s="275"/>
      <c r="D155" s="101" t="s">
        <v>14</v>
      </c>
      <c r="E155" s="102">
        <v>3</v>
      </c>
      <c r="F155" s="103">
        <f t="shared" si="2"/>
        <v>4</v>
      </c>
      <c r="G155" s="104">
        <v>0</v>
      </c>
      <c r="H155" s="96">
        <v>0</v>
      </c>
      <c r="I155" s="96">
        <v>1</v>
      </c>
      <c r="J155" s="96">
        <v>0</v>
      </c>
      <c r="K155" s="96">
        <v>0</v>
      </c>
      <c r="L155" s="107">
        <v>3</v>
      </c>
    </row>
    <row r="156" spans="1:12" ht="13.15" customHeight="1" x14ac:dyDescent="0.2">
      <c r="A156" s="10"/>
      <c r="B156" s="265">
        <v>76</v>
      </c>
      <c r="C156" s="274" t="s">
        <v>139</v>
      </c>
      <c r="D156" s="86" t="s">
        <v>13</v>
      </c>
      <c r="E156" s="98">
        <v>0</v>
      </c>
      <c r="F156" s="211">
        <f t="shared" si="2"/>
        <v>0</v>
      </c>
      <c r="G156" s="115">
        <v>0</v>
      </c>
      <c r="H156" s="99">
        <v>0</v>
      </c>
      <c r="I156" s="99">
        <v>0</v>
      </c>
      <c r="J156" s="99">
        <v>0</v>
      </c>
      <c r="K156" s="99">
        <v>0</v>
      </c>
      <c r="L156" s="100">
        <v>0</v>
      </c>
    </row>
    <row r="157" spans="1:12" ht="13.15" customHeight="1" x14ac:dyDescent="0.2">
      <c r="A157" s="10"/>
      <c r="B157" s="266"/>
      <c r="C157" s="275"/>
      <c r="D157" s="210" t="s">
        <v>14</v>
      </c>
      <c r="E157" s="93">
        <v>0</v>
      </c>
      <c r="F157" s="103">
        <f t="shared" si="2"/>
        <v>0</v>
      </c>
      <c r="G157" s="104">
        <v>0</v>
      </c>
      <c r="H157" s="96">
        <v>0</v>
      </c>
      <c r="I157" s="96">
        <v>0</v>
      </c>
      <c r="J157" s="96">
        <v>0</v>
      </c>
      <c r="K157" s="96">
        <v>0</v>
      </c>
      <c r="L157" s="107">
        <v>0</v>
      </c>
    </row>
    <row r="158" spans="1:12" ht="13.15" customHeight="1" x14ac:dyDescent="0.2">
      <c r="A158" s="10"/>
      <c r="B158" s="265">
        <v>77</v>
      </c>
      <c r="C158" s="267" t="s">
        <v>140</v>
      </c>
      <c r="D158" s="86" t="s">
        <v>13</v>
      </c>
      <c r="E158" s="98">
        <v>10</v>
      </c>
      <c r="F158" s="88">
        <f t="shared" si="2"/>
        <v>9</v>
      </c>
      <c r="G158" s="115">
        <v>0</v>
      </c>
      <c r="H158" s="99">
        <v>0</v>
      </c>
      <c r="I158" s="99">
        <v>1</v>
      </c>
      <c r="J158" s="99">
        <v>1</v>
      </c>
      <c r="K158" s="99">
        <v>2</v>
      </c>
      <c r="L158" s="100">
        <v>5</v>
      </c>
    </row>
    <row r="159" spans="1:12" ht="13.15" customHeight="1" x14ac:dyDescent="0.2">
      <c r="A159" s="10"/>
      <c r="B159" s="266"/>
      <c r="C159" s="268"/>
      <c r="D159" s="101" t="s">
        <v>14</v>
      </c>
      <c r="E159" s="102">
        <v>11</v>
      </c>
      <c r="F159" s="103">
        <f t="shared" si="2"/>
        <v>12</v>
      </c>
      <c r="G159" s="104">
        <v>0</v>
      </c>
      <c r="H159" s="96">
        <v>1</v>
      </c>
      <c r="I159" s="96">
        <v>2</v>
      </c>
      <c r="J159" s="96">
        <v>1</v>
      </c>
      <c r="K159" s="96">
        <v>4</v>
      </c>
      <c r="L159" s="107">
        <v>4</v>
      </c>
    </row>
    <row r="160" spans="1:12" ht="13.15" customHeight="1" x14ac:dyDescent="0.2">
      <c r="A160" s="10"/>
      <c r="B160" s="265">
        <v>78</v>
      </c>
      <c r="C160" s="274" t="s">
        <v>141</v>
      </c>
      <c r="D160" s="86" t="s">
        <v>13</v>
      </c>
      <c r="E160" s="98">
        <v>25</v>
      </c>
      <c r="F160" s="88">
        <f t="shared" si="2"/>
        <v>26</v>
      </c>
      <c r="G160" s="115">
        <v>0</v>
      </c>
      <c r="H160" s="99">
        <v>3</v>
      </c>
      <c r="I160" s="99">
        <v>0</v>
      </c>
      <c r="J160" s="99">
        <v>5</v>
      </c>
      <c r="K160" s="99">
        <v>6</v>
      </c>
      <c r="L160" s="100">
        <v>12</v>
      </c>
    </row>
    <row r="161" spans="1:12" ht="13.15" customHeight="1" x14ac:dyDescent="0.2">
      <c r="A161" s="10"/>
      <c r="B161" s="266"/>
      <c r="C161" s="275"/>
      <c r="D161" s="101" t="s">
        <v>14</v>
      </c>
      <c r="E161" s="93">
        <v>29</v>
      </c>
      <c r="F161" s="103">
        <f t="shared" si="2"/>
        <v>33</v>
      </c>
      <c r="G161" s="104">
        <v>0</v>
      </c>
      <c r="H161" s="96">
        <v>6</v>
      </c>
      <c r="I161" s="96">
        <v>0</v>
      </c>
      <c r="J161" s="96">
        <v>5</v>
      </c>
      <c r="K161" s="96">
        <v>5</v>
      </c>
      <c r="L161" s="107">
        <v>17</v>
      </c>
    </row>
    <row r="162" spans="1:12" ht="13.15" customHeight="1" x14ac:dyDescent="0.2">
      <c r="A162" s="10"/>
      <c r="B162" s="265">
        <v>79</v>
      </c>
      <c r="C162" s="274" t="s">
        <v>207</v>
      </c>
      <c r="D162" s="209" t="s">
        <v>13</v>
      </c>
      <c r="E162" s="98">
        <v>0</v>
      </c>
      <c r="F162" s="211">
        <f t="shared" si="2"/>
        <v>0</v>
      </c>
      <c r="G162" s="115">
        <v>0</v>
      </c>
      <c r="H162" s="99">
        <v>0</v>
      </c>
      <c r="I162" s="99">
        <v>0</v>
      </c>
      <c r="J162" s="99">
        <v>0</v>
      </c>
      <c r="K162" s="99">
        <v>0</v>
      </c>
      <c r="L162" s="100">
        <v>0</v>
      </c>
    </row>
    <row r="163" spans="1:12" ht="13.15" customHeight="1" x14ac:dyDescent="0.2">
      <c r="A163" s="10"/>
      <c r="B163" s="266"/>
      <c r="C163" s="268"/>
      <c r="D163" s="92" t="s">
        <v>14</v>
      </c>
      <c r="E163" s="93">
        <v>1</v>
      </c>
      <c r="F163" s="103">
        <f t="shared" si="2"/>
        <v>1</v>
      </c>
      <c r="G163" s="104">
        <v>0</v>
      </c>
      <c r="H163" s="96">
        <v>0</v>
      </c>
      <c r="I163" s="96">
        <v>0</v>
      </c>
      <c r="J163" s="96">
        <v>0</v>
      </c>
      <c r="K163" s="96">
        <v>1</v>
      </c>
      <c r="L163" s="107">
        <v>0</v>
      </c>
    </row>
    <row r="164" spans="1:12" ht="13.15" customHeight="1" x14ac:dyDescent="0.2">
      <c r="A164" s="10"/>
      <c r="B164" s="265">
        <v>80</v>
      </c>
      <c r="C164" s="274" t="s">
        <v>142</v>
      </c>
      <c r="D164" s="108" t="s">
        <v>13</v>
      </c>
      <c r="E164" s="98">
        <v>0</v>
      </c>
      <c r="F164" s="88">
        <f t="shared" si="2"/>
        <v>0</v>
      </c>
      <c r="G164" s="115">
        <v>0</v>
      </c>
      <c r="H164" s="99">
        <v>0</v>
      </c>
      <c r="I164" s="99">
        <v>0</v>
      </c>
      <c r="J164" s="99">
        <v>0</v>
      </c>
      <c r="K164" s="99">
        <v>0</v>
      </c>
      <c r="L164" s="100">
        <v>0</v>
      </c>
    </row>
    <row r="165" spans="1:12" ht="13.15" customHeight="1" x14ac:dyDescent="0.2">
      <c r="A165" s="10"/>
      <c r="B165" s="266"/>
      <c r="C165" s="275"/>
      <c r="D165" s="92" t="s">
        <v>14</v>
      </c>
      <c r="E165" s="93">
        <v>0</v>
      </c>
      <c r="F165" s="103">
        <f t="shared" si="2"/>
        <v>0</v>
      </c>
      <c r="G165" s="104">
        <v>0</v>
      </c>
      <c r="H165" s="96">
        <v>0</v>
      </c>
      <c r="I165" s="96">
        <v>0</v>
      </c>
      <c r="J165" s="96">
        <v>0</v>
      </c>
      <c r="K165" s="96">
        <v>0</v>
      </c>
      <c r="L165" s="107">
        <v>0</v>
      </c>
    </row>
    <row r="166" spans="1:12" ht="13.15" customHeight="1" x14ac:dyDescent="0.2">
      <c r="A166" s="10"/>
      <c r="B166" s="265">
        <v>81</v>
      </c>
      <c r="C166" s="274" t="s">
        <v>143</v>
      </c>
      <c r="D166" s="108" t="s">
        <v>13</v>
      </c>
      <c r="E166" s="98">
        <v>2</v>
      </c>
      <c r="F166" s="88">
        <f t="shared" si="2"/>
        <v>2</v>
      </c>
      <c r="G166" s="115">
        <v>0</v>
      </c>
      <c r="H166" s="99">
        <v>1</v>
      </c>
      <c r="I166" s="99">
        <v>1</v>
      </c>
      <c r="J166" s="99">
        <v>0</v>
      </c>
      <c r="K166" s="99">
        <v>0</v>
      </c>
      <c r="L166" s="100">
        <v>0</v>
      </c>
    </row>
    <row r="167" spans="1:12" ht="13.15" customHeight="1" x14ac:dyDescent="0.2">
      <c r="A167" s="10"/>
      <c r="B167" s="266"/>
      <c r="C167" s="275"/>
      <c r="D167" s="92" t="s">
        <v>14</v>
      </c>
      <c r="E167" s="117">
        <v>4</v>
      </c>
      <c r="F167" s="103">
        <f t="shared" si="2"/>
        <v>4</v>
      </c>
      <c r="G167" s="104">
        <v>0</v>
      </c>
      <c r="H167" s="96">
        <v>0</v>
      </c>
      <c r="I167" s="96">
        <v>3</v>
      </c>
      <c r="J167" s="96">
        <v>1</v>
      </c>
      <c r="K167" s="96">
        <v>0</v>
      </c>
      <c r="L167" s="107">
        <v>0</v>
      </c>
    </row>
    <row r="168" spans="1:12" ht="13.15" customHeight="1" x14ac:dyDescent="0.2">
      <c r="A168" s="10"/>
      <c r="B168" s="265">
        <v>82</v>
      </c>
      <c r="C168" s="274" t="s">
        <v>144</v>
      </c>
      <c r="D168" s="108" t="s">
        <v>13</v>
      </c>
      <c r="E168" s="98">
        <v>0</v>
      </c>
      <c r="F168" s="88">
        <f t="shared" si="2"/>
        <v>0</v>
      </c>
      <c r="G168" s="115">
        <v>0</v>
      </c>
      <c r="H168" s="99">
        <v>0</v>
      </c>
      <c r="I168" s="99">
        <v>0</v>
      </c>
      <c r="J168" s="99">
        <v>0</v>
      </c>
      <c r="K168" s="99">
        <v>0</v>
      </c>
      <c r="L168" s="100">
        <v>0</v>
      </c>
    </row>
    <row r="169" spans="1:12" ht="13.15" customHeight="1" x14ac:dyDescent="0.2">
      <c r="A169" s="10"/>
      <c r="B169" s="266"/>
      <c r="C169" s="275"/>
      <c r="D169" s="92" t="s">
        <v>14</v>
      </c>
      <c r="E169" s="93">
        <v>1</v>
      </c>
      <c r="F169" s="103">
        <f t="shared" si="2"/>
        <v>1</v>
      </c>
      <c r="G169" s="104">
        <v>0</v>
      </c>
      <c r="H169" s="96">
        <v>0</v>
      </c>
      <c r="I169" s="96">
        <v>0</v>
      </c>
      <c r="J169" s="96">
        <v>1</v>
      </c>
      <c r="K169" s="96">
        <v>0</v>
      </c>
      <c r="L169" s="107">
        <v>0</v>
      </c>
    </row>
    <row r="170" spans="1:12" ht="13.15" customHeight="1" x14ac:dyDescent="0.2">
      <c r="A170" s="10"/>
      <c r="B170" s="265">
        <v>83</v>
      </c>
      <c r="C170" s="274" t="s">
        <v>145</v>
      </c>
      <c r="D170" s="86" t="s">
        <v>13</v>
      </c>
      <c r="E170" s="98">
        <v>1</v>
      </c>
      <c r="F170" s="88">
        <f t="shared" si="2"/>
        <v>1</v>
      </c>
      <c r="G170" s="115">
        <v>0</v>
      </c>
      <c r="H170" s="99">
        <v>0</v>
      </c>
      <c r="I170" s="99">
        <v>0</v>
      </c>
      <c r="J170" s="99">
        <v>0</v>
      </c>
      <c r="K170" s="99">
        <v>0</v>
      </c>
      <c r="L170" s="100">
        <v>1</v>
      </c>
    </row>
    <row r="171" spans="1:12" ht="13.15" customHeight="1" x14ac:dyDescent="0.2">
      <c r="A171" s="10"/>
      <c r="B171" s="266"/>
      <c r="C171" s="275"/>
      <c r="D171" s="101" t="s">
        <v>14</v>
      </c>
      <c r="E171" s="117">
        <v>0</v>
      </c>
      <c r="F171" s="103">
        <f t="shared" si="2"/>
        <v>1</v>
      </c>
      <c r="G171" s="104">
        <v>0</v>
      </c>
      <c r="H171" s="96">
        <v>0</v>
      </c>
      <c r="I171" s="96">
        <v>0</v>
      </c>
      <c r="J171" s="96">
        <v>0</v>
      </c>
      <c r="K171" s="96">
        <v>1</v>
      </c>
      <c r="L171" s="107">
        <v>0</v>
      </c>
    </row>
    <row r="172" spans="1:12" ht="13.15" customHeight="1" x14ac:dyDescent="0.2">
      <c r="A172" s="10"/>
      <c r="B172" s="265">
        <v>84</v>
      </c>
      <c r="C172" s="274" t="s">
        <v>146</v>
      </c>
      <c r="D172" s="108" t="s">
        <v>13</v>
      </c>
      <c r="E172" s="98">
        <v>26</v>
      </c>
      <c r="F172" s="88">
        <f t="shared" si="2"/>
        <v>24</v>
      </c>
      <c r="G172" s="115">
        <v>0</v>
      </c>
      <c r="H172" s="99">
        <v>0</v>
      </c>
      <c r="I172" s="99">
        <v>1</v>
      </c>
      <c r="J172" s="99">
        <v>3</v>
      </c>
      <c r="K172" s="99">
        <v>6</v>
      </c>
      <c r="L172" s="100">
        <v>14</v>
      </c>
    </row>
    <row r="173" spans="1:12" ht="13.15" customHeight="1" x14ac:dyDescent="0.2">
      <c r="A173" s="10"/>
      <c r="B173" s="266"/>
      <c r="C173" s="275"/>
      <c r="D173" s="92" t="s">
        <v>14</v>
      </c>
      <c r="E173" s="93">
        <v>47</v>
      </c>
      <c r="F173" s="103">
        <f t="shared" si="2"/>
        <v>50</v>
      </c>
      <c r="G173" s="104">
        <v>0</v>
      </c>
      <c r="H173" s="96">
        <v>0</v>
      </c>
      <c r="I173" s="96">
        <v>1</v>
      </c>
      <c r="J173" s="96">
        <v>2</v>
      </c>
      <c r="K173" s="96">
        <v>5</v>
      </c>
      <c r="L173" s="107">
        <v>42</v>
      </c>
    </row>
    <row r="174" spans="1:12" ht="13.15" customHeight="1" x14ac:dyDescent="0.2">
      <c r="A174" s="10"/>
      <c r="B174" s="265">
        <v>85</v>
      </c>
      <c r="C174" s="274" t="s">
        <v>147</v>
      </c>
      <c r="D174" s="108" t="s">
        <v>13</v>
      </c>
      <c r="E174" s="98">
        <v>88</v>
      </c>
      <c r="F174" s="88">
        <f t="shared" si="2"/>
        <v>87</v>
      </c>
      <c r="G174" s="115">
        <v>0</v>
      </c>
      <c r="H174" s="99">
        <v>0</v>
      </c>
      <c r="I174" s="99">
        <v>0</v>
      </c>
      <c r="J174" s="99">
        <v>1</v>
      </c>
      <c r="K174" s="99">
        <v>5</v>
      </c>
      <c r="L174" s="100">
        <v>81</v>
      </c>
    </row>
    <row r="175" spans="1:12" ht="13.15" customHeight="1" x14ac:dyDescent="0.2">
      <c r="A175" s="10"/>
      <c r="B175" s="266"/>
      <c r="C175" s="275"/>
      <c r="D175" s="92" t="s">
        <v>14</v>
      </c>
      <c r="E175" s="102">
        <v>29</v>
      </c>
      <c r="F175" s="103">
        <f t="shared" si="2"/>
        <v>32</v>
      </c>
      <c r="G175" s="104">
        <v>0</v>
      </c>
      <c r="H175" s="96">
        <v>0</v>
      </c>
      <c r="I175" s="96">
        <v>0</v>
      </c>
      <c r="J175" s="96">
        <v>1</v>
      </c>
      <c r="K175" s="96">
        <v>2</v>
      </c>
      <c r="L175" s="107">
        <v>29</v>
      </c>
    </row>
    <row r="176" spans="1:12" ht="13.15" customHeight="1" x14ac:dyDescent="0.2">
      <c r="A176" s="10"/>
      <c r="B176" s="265">
        <v>86</v>
      </c>
      <c r="C176" s="274" t="s">
        <v>148</v>
      </c>
      <c r="D176" s="86" t="s">
        <v>13</v>
      </c>
      <c r="E176" s="98">
        <v>10</v>
      </c>
      <c r="F176" s="88">
        <f t="shared" si="2"/>
        <v>7</v>
      </c>
      <c r="G176" s="115">
        <v>0</v>
      </c>
      <c r="H176" s="99">
        <v>1</v>
      </c>
      <c r="I176" s="99">
        <v>0</v>
      </c>
      <c r="J176" s="99">
        <v>1</v>
      </c>
      <c r="K176" s="99">
        <v>2</v>
      </c>
      <c r="L176" s="100">
        <v>3</v>
      </c>
    </row>
    <row r="177" spans="1:12" ht="13.15" customHeight="1" x14ac:dyDescent="0.2">
      <c r="A177" s="10"/>
      <c r="B177" s="266"/>
      <c r="C177" s="275"/>
      <c r="D177" s="101" t="s">
        <v>14</v>
      </c>
      <c r="E177" s="93">
        <v>6</v>
      </c>
      <c r="F177" s="103">
        <f t="shared" si="2"/>
        <v>6</v>
      </c>
      <c r="G177" s="104">
        <v>0</v>
      </c>
      <c r="H177" s="96">
        <v>0</v>
      </c>
      <c r="I177" s="96">
        <v>1</v>
      </c>
      <c r="J177" s="96">
        <v>0</v>
      </c>
      <c r="K177" s="96">
        <v>1</v>
      </c>
      <c r="L177" s="107">
        <v>4</v>
      </c>
    </row>
    <row r="178" spans="1:12" ht="13.15" customHeight="1" x14ac:dyDescent="0.2">
      <c r="A178" s="10"/>
      <c r="B178" s="265">
        <v>87</v>
      </c>
      <c r="C178" s="274" t="s">
        <v>149</v>
      </c>
      <c r="D178" s="108" t="s">
        <v>13</v>
      </c>
      <c r="E178" s="98">
        <v>0</v>
      </c>
      <c r="F178" s="88">
        <f t="shared" si="2"/>
        <v>0</v>
      </c>
      <c r="G178" s="115">
        <v>0</v>
      </c>
      <c r="H178" s="99">
        <v>0</v>
      </c>
      <c r="I178" s="99">
        <v>0</v>
      </c>
      <c r="J178" s="99">
        <v>0</v>
      </c>
      <c r="K178" s="99">
        <v>0</v>
      </c>
      <c r="L178" s="100">
        <v>0</v>
      </c>
    </row>
    <row r="179" spans="1:12" ht="13.15" customHeight="1" x14ac:dyDescent="0.2">
      <c r="A179" s="10"/>
      <c r="B179" s="266"/>
      <c r="C179" s="275"/>
      <c r="D179" s="92" t="s">
        <v>14</v>
      </c>
      <c r="E179" s="102">
        <v>0</v>
      </c>
      <c r="F179" s="103">
        <f t="shared" si="2"/>
        <v>0</v>
      </c>
      <c r="G179" s="104">
        <v>0</v>
      </c>
      <c r="H179" s="96">
        <v>0</v>
      </c>
      <c r="I179" s="96">
        <v>0</v>
      </c>
      <c r="J179" s="96">
        <v>0</v>
      </c>
      <c r="K179" s="96">
        <v>0</v>
      </c>
      <c r="L179" s="107">
        <v>0</v>
      </c>
    </row>
    <row r="180" spans="1:12" ht="13.15" customHeight="1" x14ac:dyDescent="0.2">
      <c r="A180" s="10"/>
      <c r="B180" s="265">
        <v>88</v>
      </c>
      <c r="C180" s="274" t="s">
        <v>150</v>
      </c>
      <c r="D180" s="108" t="s">
        <v>13</v>
      </c>
      <c r="E180" s="98">
        <v>3</v>
      </c>
      <c r="F180" s="88">
        <f t="shared" si="2"/>
        <v>2</v>
      </c>
      <c r="G180" s="115">
        <v>0</v>
      </c>
      <c r="H180" s="99">
        <v>0</v>
      </c>
      <c r="I180" s="99">
        <v>0</v>
      </c>
      <c r="J180" s="99">
        <v>0</v>
      </c>
      <c r="K180" s="99">
        <v>0</v>
      </c>
      <c r="L180" s="100">
        <v>2</v>
      </c>
    </row>
    <row r="181" spans="1:12" ht="13.15" customHeight="1" x14ac:dyDescent="0.2">
      <c r="A181" s="10"/>
      <c r="B181" s="266"/>
      <c r="C181" s="275"/>
      <c r="D181" s="92" t="s">
        <v>14</v>
      </c>
      <c r="E181" s="93">
        <v>13</v>
      </c>
      <c r="F181" s="103">
        <f t="shared" si="2"/>
        <v>13</v>
      </c>
      <c r="G181" s="104">
        <v>0</v>
      </c>
      <c r="H181" s="96">
        <v>1</v>
      </c>
      <c r="I181" s="96">
        <v>0</v>
      </c>
      <c r="J181" s="96">
        <v>0</v>
      </c>
      <c r="K181" s="96">
        <v>3</v>
      </c>
      <c r="L181" s="107">
        <v>9</v>
      </c>
    </row>
    <row r="182" spans="1:12" ht="13.15" customHeight="1" x14ac:dyDescent="0.2">
      <c r="A182" s="10"/>
      <c r="B182" s="265">
        <v>89</v>
      </c>
      <c r="C182" s="274" t="s">
        <v>151</v>
      </c>
      <c r="D182" s="86" t="s">
        <v>13</v>
      </c>
      <c r="E182" s="98">
        <v>0</v>
      </c>
      <c r="F182" s="88">
        <f t="shared" si="2"/>
        <v>0</v>
      </c>
      <c r="G182" s="115">
        <v>0</v>
      </c>
      <c r="H182" s="99">
        <v>0</v>
      </c>
      <c r="I182" s="99">
        <v>0</v>
      </c>
      <c r="J182" s="99">
        <v>0</v>
      </c>
      <c r="K182" s="99">
        <v>0</v>
      </c>
      <c r="L182" s="100">
        <v>0</v>
      </c>
    </row>
    <row r="183" spans="1:12" ht="13.15" customHeight="1" x14ac:dyDescent="0.2">
      <c r="A183" s="10"/>
      <c r="B183" s="266"/>
      <c r="C183" s="275"/>
      <c r="D183" s="101" t="s">
        <v>14</v>
      </c>
      <c r="E183" s="102">
        <v>5</v>
      </c>
      <c r="F183" s="103">
        <f t="shared" si="2"/>
        <v>5</v>
      </c>
      <c r="G183" s="104">
        <v>0</v>
      </c>
      <c r="H183" s="96">
        <v>0</v>
      </c>
      <c r="I183" s="96">
        <v>0</v>
      </c>
      <c r="J183" s="96">
        <v>0</v>
      </c>
      <c r="K183" s="96">
        <v>2</v>
      </c>
      <c r="L183" s="107">
        <v>3</v>
      </c>
    </row>
    <row r="184" spans="1:12" ht="13.15" customHeight="1" x14ac:dyDescent="0.2">
      <c r="A184" s="10"/>
      <c r="B184" s="265">
        <v>90</v>
      </c>
      <c r="C184" s="274" t="s">
        <v>152</v>
      </c>
      <c r="D184" s="86" t="s">
        <v>13</v>
      </c>
      <c r="E184" s="98">
        <v>20</v>
      </c>
      <c r="F184" s="88">
        <f t="shared" si="2"/>
        <v>16</v>
      </c>
      <c r="G184" s="115">
        <v>0</v>
      </c>
      <c r="H184" s="99">
        <v>0</v>
      </c>
      <c r="I184" s="99">
        <v>1</v>
      </c>
      <c r="J184" s="99">
        <v>1</v>
      </c>
      <c r="K184" s="99">
        <v>3</v>
      </c>
      <c r="L184" s="100">
        <v>11</v>
      </c>
    </row>
    <row r="185" spans="1:12" ht="13.15" customHeight="1" x14ac:dyDescent="0.2">
      <c r="A185" s="10"/>
      <c r="B185" s="266"/>
      <c r="C185" s="275"/>
      <c r="D185" s="101" t="s">
        <v>14</v>
      </c>
      <c r="E185" s="93">
        <v>33</v>
      </c>
      <c r="F185" s="103">
        <f t="shared" si="2"/>
        <v>33</v>
      </c>
      <c r="G185" s="104">
        <v>0</v>
      </c>
      <c r="H185" s="96">
        <v>0</v>
      </c>
      <c r="I185" s="96">
        <v>1</v>
      </c>
      <c r="J185" s="96">
        <v>2</v>
      </c>
      <c r="K185" s="96">
        <v>5</v>
      </c>
      <c r="L185" s="107">
        <v>25</v>
      </c>
    </row>
    <row r="186" spans="1:12" ht="13.15" customHeight="1" x14ac:dyDescent="0.2">
      <c r="A186" s="10"/>
      <c r="B186" s="265">
        <v>91</v>
      </c>
      <c r="C186" s="274" t="s">
        <v>153</v>
      </c>
      <c r="D186" s="86" t="s">
        <v>13</v>
      </c>
      <c r="E186" s="98">
        <v>0</v>
      </c>
      <c r="F186" s="88">
        <f t="shared" si="2"/>
        <v>0</v>
      </c>
      <c r="G186" s="115">
        <v>0</v>
      </c>
      <c r="H186" s="99">
        <v>0</v>
      </c>
      <c r="I186" s="99">
        <v>0</v>
      </c>
      <c r="J186" s="99">
        <v>0</v>
      </c>
      <c r="K186" s="99">
        <v>0</v>
      </c>
      <c r="L186" s="100">
        <v>0</v>
      </c>
    </row>
    <row r="187" spans="1:12" ht="13.15" customHeight="1" x14ac:dyDescent="0.2">
      <c r="A187" s="10"/>
      <c r="B187" s="266"/>
      <c r="C187" s="275"/>
      <c r="D187" s="101" t="s">
        <v>14</v>
      </c>
      <c r="E187" s="102">
        <v>0</v>
      </c>
      <c r="F187" s="103">
        <f t="shared" si="2"/>
        <v>0</v>
      </c>
      <c r="G187" s="104">
        <v>0</v>
      </c>
      <c r="H187" s="96">
        <v>0</v>
      </c>
      <c r="I187" s="96">
        <v>0</v>
      </c>
      <c r="J187" s="96">
        <v>0</v>
      </c>
      <c r="K187" s="96">
        <v>0</v>
      </c>
      <c r="L187" s="107">
        <v>0</v>
      </c>
    </row>
    <row r="188" spans="1:12" ht="13.15" customHeight="1" x14ac:dyDescent="0.2">
      <c r="A188" s="10"/>
      <c r="B188" s="265">
        <v>92</v>
      </c>
      <c r="C188" s="274" t="s">
        <v>154</v>
      </c>
      <c r="D188" s="108" t="s">
        <v>13</v>
      </c>
      <c r="E188" s="98">
        <v>0</v>
      </c>
      <c r="F188" s="88">
        <f t="shared" si="2"/>
        <v>0</v>
      </c>
      <c r="G188" s="115">
        <v>0</v>
      </c>
      <c r="H188" s="99">
        <v>0</v>
      </c>
      <c r="I188" s="99">
        <v>0</v>
      </c>
      <c r="J188" s="99">
        <v>0</v>
      </c>
      <c r="K188" s="99">
        <v>0</v>
      </c>
      <c r="L188" s="100">
        <v>0</v>
      </c>
    </row>
    <row r="189" spans="1:12" ht="13.15" customHeight="1" x14ac:dyDescent="0.2">
      <c r="A189" s="10"/>
      <c r="B189" s="266"/>
      <c r="C189" s="275"/>
      <c r="D189" s="92" t="s">
        <v>14</v>
      </c>
      <c r="E189" s="93">
        <v>0</v>
      </c>
      <c r="F189" s="103">
        <f t="shared" si="2"/>
        <v>0</v>
      </c>
      <c r="G189" s="104">
        <v>0</v>
      </c>
      <c r="H189" s="96">
        <v>0</v>
      </c>
      <c r="I189" s="96">
        <v>0</v>
      </c>
      <c r="J189" s="96">
        <v>0</v>
      </c>
      <c r="K189" s="96">
        <v>0</v>
      </c>
      <c r="L189" s="107">
        <v>0</v>
      </c>
    </row>
    <row r="190" spans="1:12" ht="13.15" customHeight="1" x14ac:dyDescent="0.2">
      <c r="A190" s="10"/>
      <c r="B190" s="265">
        <v>93</v>
      </c>
      <c r="C190" s="274" t="s">
        <v>462</v>
      </c>
      <c r="D190" s="86" t="s">
        <v>13</v>
      </c>
      <c r="E190" s="98">
        <v>9</v>
      </c>
      <c r="F190" s="88">
        <f t="shared" si="2"/>
        <v>10</v>
      </c>
      <c r="G190" s="115">
        <v>0</v>
      </c>
      <c r="H190" s="99">
        <v>0</v>
      </c>
      <c r="I190" s="99">
        <v>0</v>
      </c>
      <c r="J190" s="99">
        <v>0</v>
      </c>
      <c r="K190" s="99">
        <v>1</v>
      </c>
      <c r="L190" s="100">
        <v>9</v>
      </c>
    </row>
    <row r="191" spans="1:12" ht="13.15" customHeight="1" x14ac:dyDescent="0.2">
      <c r="A191" s="10"/>
      <c r="B191" s="266"/>
      <c r="C191" s="275"/>
      <c r="D191" s="101" t="s">
        <v>14</v>
      </c>
      <c r="E191" s="102">
        <v>65</v>
      </c>
      <c r="F191" s="103">
        <f t="shared" si="2"/>
        <v>61</v>
      </c>
      <c r="G191" s="104">
        <v>0</v>
      </c>
      <c r="H191" s="96">
        <v>0</v>
      </c>
      <c r="I191" s="96">
        <v>1</v>
      </c>
      <c r="J191" s="96">
        <v>2</v>
      </c>
      <c r="K191" s="96">
        <v>12</v>
      </c>
      <c r="L191" s="107">
        <v>46</v>
      </c>
    </row>
    <row r="192" spans="1:12" ht="13.15" customHeight="1" x14ac:dyDescent="0.2">
      <c r="A192" s="10"/>
      <c r="B192" s="265">
        <v>94</v>
      </c>
      <c r="C192" s="274" t="s">
        <v>155</v>
      </c>
      <c r="D192" s="108" t="s">
        <v>13</v>
      </c>
      <c r="E192" s="98">
        <v>8</v>
      </c>
      <c r="F192" s="88">
        <f t="shared" si="2"/>
        <v>9</v>
      </c>
      <c r="G192" s="115">
        <v>0</v>
      </c>
      <c r="H192" s="99">
        <v>2</v>
      </c>
      <c r="I192" s="99">
        <v>2</v>
      </c>
      <c r="J192" s="99">
        <v>0</v>
      </c>
      <c r="K192" s="99">
        <v>3</v>
      </c>
      <c r="L192" s="100">
        <v>2</v>
      </c>
    </row>
    <row r="193" spans="1:12" ht="13.15" customHeight="1" x14ac:dyDescent="0.2">
      <c r="A193" s="10"/>
      <c r="B193" s="266"/>
      <c r="C193" s="275"/>
      <c r="D193" s="92" t="s">
        <v>14</v>
      </c>
      <c r="E193" s="93">
        <v>2</v>
      </c>
      <c r="F193" s="103">
        <f t="shared" si="2"/>
        <v>2</v>
      </c>
      <c r="G193" s="104">
        <v>0</v>
      </c>
      <c r="H193" s="96">
        <v>0</v>
      </c>
      <c r="I193" s="96">
        <v>0</v>
      </c>
      <c r="J193" s="96">
        <v>0</v>
      </c>
      <c r="K193" s="96">
        <v>1</v>
      </c>
      <c r="L193" s="107">
        <v>1</v>
      </c>
    </row>
    <row r="194" spans="1:12" ht="13.15" customHeight="1" x14ac:dyDescent="0.2">
      <c r="A194" s="10"/>
      <c r="B194" s="265">
        <v>95</v>
      </c>
      <c r="C194" s="267" t="s">
        <v>156</v>
      </c>
      <c r="D194" s="108" t="s">
        <v>13</v>
      </c>
      <c r="E194" s="98">
        <v>4</v>
      </c>
      <c r="F194" s="88">
        <f t="shared" si="2"/>
        <v>4</v>
      </c>
      <c r="G194" s="115">
        <v>0</v>
      </c>
      <c r="H194" s="99">
        <v>0</v>
      </c>
      <c r="I194" s="99">
        <v>0</v>
      </c>
      <c r="J194" s="99">
        <v>1</v>
      </c>
      <c r="K194" s="99">
        <v>1</v>
      </c>
      <c r="L194" s="100">
        <v>2</v>
      </c>
    </row>
    <row r="195" spans="1:12" ht="13.15" customHeight="1" x14ac:dyDescent="0.2">
      <c r="A195" s="10"/>
      <c r="B195" s="266"/>
      <c r="C195" s="268"/>
      <c r="D195" s="92" t="s">
        <v>14</v>
      </c>
      <c r="E195" s="102">
        <v>24</v>
      </c>
      <c r="F195" s="103">
        <f t="shared" si="2"/>
        <v>25</v>
      </c>
      <c r="G195" s="104">
        <v>0</v>
      </c>
      <c r="H195" s="96">
        <v>0</v>
      </c>
      <c r="I195" s="96">
        <v>0</v>
      </c>
      <c r="J195" s="96">
        <v>0</v>
      </c>
      <c r="K195" s="96">
        <v>10</v>
      </c>
      <c r="L195" s="107">
        <v>15</v>
      </c>
    </row>
    <row r="196" spans="1:12" ht="13.15" customHeight="1" x14ac:dyDescent="0.2">
      <c r="A196" s="10"/>
      <c r="B196" s="265">
        <v>96</v>
      </c>
      <c r="C196" s="274" t="s">
        <v>157</v>
      </c>
      <c r="D196" s="108" t="s">
        <v>13</v>
      </c>
      <c r="E196" s="98">
        <v>137</v>
      </c>
      <c r="F196" s="88">
        <f t="shared" si="2"/>
        <v>135</v>
      </c>
      <c r="G196" s="115">
        <v>1</v>
      </c>
      <c r="H196" s="99">
        <v>18</v>
      </c>
      <c r="I196" s="99">
        <v>28</v>
      </c>
      <c r="J196" s="99">
        <v>39</v>
      </c>
      <c r="K196" s="99">
        <v>31</v>
      </c>
      <c r="L196" s="100">
        <v>18</v>
      </c>
    </row>
    <row r="197" spans="1:12" ht="13.15" customHeight="1" x14ac:dyDescent="0.2">
      <c r="A197" s="10"/>
      <c r="B197" s="266"/>
      <c r="C197" s="275"/>
      <c r="D197" s="92" t="s">
        <v>14</v>
      </c>
      <c r="E197" s="93">
        <v>59</v>
      </c>
      <c r="F197" s="103">
        <f t="shared" si="2"/>
        <v>64</v>
      </c>
      <c r="G197" s="104">
        <v>2</v>
      </c>
      <c r="H197" s="96">
        <v>16</v>
      </c>
      <c r="I197" s="96">
        <v>9</v>
      </c>
      <c r="J197" s="96">
        <v>13</v>
      </c>
      <c r="K197" s="96">
        <v>12</v>
      </c>
      <c r="L197" s="107">
        <v>12</v>
      </c>
    </row>
    <row r="198" spans="1:12" ht="13.15" customHeight="1" x14ac:dyDescent="0.2">
      <c r="A198" s="10"/>
      <c r="B198" s="265">
        <v>97</v>
      </c>
      <c r="C198" s="267" t="s">
        <v>158</v>
      </c>
      <c r="D198" s="108" t="s">
        <v>13</v>
      </c>
      <c r="E198" s="98">
        <v>265</v>
      </c>
      <c r="F198" s="88">
        <f t="shared" si="2"/>
        <v>274</v>
      </c>
      <c r="G198" s="115">
        <v>3</v>
      </c>
      <c r="H198" s="99">
        <v>27</v>
      </c>
      <c r="I198" s="99">
        <v>53</v>
      </c>
      <c r="J198" s="99">
        <v>50</v>
      </c>
      <c r="K198" s="99">
        <v>69</v>
      </c>
      <c r="L198" s="100">
        <v>72</v>
      </c>
    </row>
    <row r="199" spans="1:12" ht="13.15" customHeight="1" x14ac:dyDescent="0.2">
      <c r="A199" s="10"/>
      <c r="B199" s="266"/>
      <c r="C199" s="268"/>
      <c r="D199" s="92" t="s">
        <v>14</v>
      </c>
      <c r="E199" s="102">
        <v>221</v>
      </c>
      <c r="F199" s="103">
        <f t="shared" ref="F199:F262" si="3">SUM(G199:L199)</f>
        <v>230</v>
      </c>
      <c r="G199" s="104">
        <v>3</v>
      </c>
      <c r="H199" s="96">
        <v>27</v>
      </c>
      <c r="I199" s="96">
        <v>34</v>
      </c>
      <c r="J199" s="96">
        <v>51</v>
      </c>
      <c r="K199" s="96">
        <v>51</v>
      </c>
      <c r="L199" s="107">
        <v>64</v>
      </c>
    </row>
    <row r="200" spans="1:12" ht="13.15" customHeight="1" x14ac:dyDescent="0.2">
      <c r="A200" s="10"/>
      <c r="B200" s="265">
        <v>98</v>
      </c>
      <c r="C200" s="274" t="s">
        <v>159</v>
      </c>
      <c r="D200" s="108" t="s">
        <v>13</v>
      </c>
      <c r="E200" s="98">
        <v>4</v>
      </c>
      <c r="F200" s="88">
        <f t="shared" si="3"/>
        <v>3</v>
      </c>
      <c r="G200" s="115">
        <v>0</v>
      </c>
      <c r="H200" s="99">
        <v>0</v>
      </c>
      <c r="I200" s="99">
        <v>2</v>
      </c>
      <c r="J200" s="99">
        <v>0</v>
      </c>
      <c r="K200" s="99">
        <v>0</v>
      </c>
      <c r="L200" s="100">
        <v>1</v>
      </c>
    </row>
    <row r="201" spans="1:12" ht="13.15" customHeight="1" x14ac:dyDescent="0.2">
      <c r="A201" s="10"/>
      <c r="B201" s="266"/>
      <c r="C201" s="275"/>
      <c r="D201" s="92" t="s">
        <v>14</v>
      </c>
      <c r="E201" s="93">
        <v>5</v>
      </c>
      <c r="F201" s="103">
        <f t="shared" si="3"/>
        <v>5</v>
      </c>
      <c r="G201" s="104">
        <v>0</v>
      </c>
      <c r="H201" s="96">
        <v>0</v>
      </c>
      <c r="I201" s="96">
        <v>1</v>
      </c>
      <c r="J201" s="96">
        <v>1</v>
      </c>
      <c r="K201" s="96">
        <v>1</v>
      </c>
      <c r="L201" s="107">
        <v>2</v>
      </c>
    </row>
    <row r="202" spans="1:12" ht="13.15" customHeight="1" x14ac:dyDescent="0.2">
      <c r="A202" s="10"/>
      <c r="B202" s="265">
        <v>99</v>
      </c>
      <c r="C202" s="274" t="s">
        <v>160</v>
      </c>
      <c r="D202" s="108" t="s">
        <v>13</v>
      </c>
      <c r="E202" s="98">
        <v>1</v>
      </c>
      <c r="F202" s="88">
        <f t="shared" si="3"/>
        <v>1</v>
      </c>
      <c r="G202" s="115">
        <v>1</v>
      </c>
      <c r="H202" s="99">
        <v>0</v>
      </c>
      <c r="I202" s="99">
        <v>0</v>
      </c>
      <c r="J202" s="99">
        <v>0</v>
      </c>
      <c r="K202" s="99">
        <v>0</v>
      </c>
      <c r="L202" s="100">
        <v>0</v>
      </c>
    </row>
    <row r="203" spans="1:12" ht="13.15" customHeight="1" x14ac:dyDescent="0.2">
      <c r="A203" s="10"/>
      <c r="B203" s="266"/>
      <c r="C203" s="275"/>
      <c r="D203" s="92" t="s">
        <v>14</v>
      </c>
      <c r="E203" s="102">
        <v>1</v>
      </c>
      <c r="F203" s="103">
        <f t="shared" si="3"/>
        <v>1</v>
      </c>
      <c r="G203" s="104">
        <v>0</v>
      </c>
      <c r="H203" s="96">
        <v>0</v>
      </c>
      <c r="I203" s="96">
        <v>0</v>
      </c>
      <c r="J203" s="96">
        <v>0</v>
      </c>
      <c r="K203" s="96">
        <v>0</v>
      </c>
      <c r="L203" s="107">
        <v>1</v>
      </c>
    </row>
    <row r="204" spans="1:12" ht="13.15" customHeight="1" x14ac:dyDescent="0.2">
      <c r="A204" s="10"/>
      <c r="B204" s="265">
        <v>100</v>
      </c>
      <c r="C204" s="274" t="s">
        <v>161</v>
      </c>
      <c r="D204" s="108" t="s">
        <v>13</v>
      </c>
      <c r="E204" s="98">
        <v>0</v>
      </c>
      <c r="F204" s="88">
        <f t="shared" si="3"/>
        <v>0</v>
      </c>
      <c r="G204" s="115">
        <v>0</v>
      </c>
      <c r="H204" s="99">
        <v>0</v>
      </c>
      <c r="I204" s="99">
        <v>0</v>
      </c>
      <c r="J204" s="99">
        <v>0</v>
      </c>
      <c r="K204" s="99">
        <v>0</v>
      </c>
      <c r="L204" s="100">
        <v>0</v>
      </c>
    </row>
    <row r="205" spans="1:12" ht="13.15" customHeight="1" x14ac:dyDescent="0.2">
      <c r="A205" s="10"/>
      <c r="B205" s="266"/>
      <c r="C205" s="275"/>
      <c r="D205" s="92" t="s">
        <v>14</v>
      </c>
      <c r="E205" s="93">
        <v>0</v>
      </c>
      <c r="F205" s="103">
        <f t="shared" si="3"/>
        <v>0</v>
      </c>
      <c r="G205" s="104">
        <v>0</v>
      </c>
      <c r="H205" s="96">
        <v>0</v>
      </c>
      <c r="I205" s="96">
        <v>0</v>
      </c>
      <c r="J205" s="96">
        <v>0</v>
      </c>
      <c r="K205" s="96">
        <v>0</v>
      </c>
      <c r="L205" s="107">
        <v>0</v>
      </c>
    </row>
    <row r="206" spans="1:12" ht="13.15" customHeight="1" x14ac:dyDescent="0.2">
      <c r="A206" s="10"/>
      <c r="B206" s="265">
        <v>101</v>
      </c>
      <c r="C206" s="274" t="s">
        <v>162</v>
      </c>
      <c r="D206" s="108" t="s">
        <v>13</v>
      </c>
      <c r="E206" s="98">
        <v>0</v>
      </c>
      <c r="F206" s="88">
        <f t="shared" si="3"/>
        <v>0</v>
      </c>
      <c r="G206" s="115">
        <v>0</v>
      </c>
      <c r="H206" s="99">
        <v>0</v>
      </c>
      <c r="I206" s="99">
        <v>0</v>
      </c>
      <c r="J206" s="99">
        <v>0</v>
      </c>
      <c r="K206" s="99">
        <v>0</v>
      </c>
      <c r="L206" s="100">
        <v>0</v>
      </c>
    </row>
    <row r="207" spans="1:12" ht="13.15" customHeight="1" x14ac:dyDescent="0.2">
      <c r="A207" s="10"/>
      <c r="B207" s="266"/>
      <c r="C207" s="275"/>
      <c r="D207" s="92" t="s">
        <v>14</v>
      </c>
      <c r="E207" s="102">
        <v>0</v>
      </c>
      <c r="F207" s="103">
        <f t="shared" si="3"/>
        <v>0</v>
      </c>
      <c r="G207" s="104">
        <v>0</v>
      </c>
      <c r="H207" s="96">
        <v>0</v>
      </c>
      <c r="I207" s="96">
        <v>0</v>
      </c>
      <c r="J207" s="96">
        <v>0</v>
      </c>
      <c r="K207" s="96">
        <v>0</v>
      </c>
      <c r="L207" s="107">
        <v>0</v>
      </c>
    </row>
    <row r="208" spans="1:12" ht="13.15" customHeight="1" x14ac:dyDescent="0.2">
      <c r="A208" s="10"/>
      <c r="B208" s="265">
        <v>102</v>
      </c>
      <c r="C208" s="274" t="s">
        <v>163</v>
      </c>
      <c r="D208" s="86" t="s">
        <v>13</v>
      </c>
      <c r="E208" s="98">
        <v>0</v>
      </c>
      <c r="F208" s="211">
        <f t="shared" si="3"/>
        <v>0</v>
      </c>
      <c r="G208" s="115">
        <v>0</v>
      </c>
      <c r="H208" s="99">
        <v>0</v>
      </c>
      <c r="I208" s="99">
        <v>0</v>
      </c>
      <c r="J208" s="99">
        <v>0</v>
      </c>
      <c r="K208" s="99">
        <v>0</v>
      </c>
      <c r="L208" s="100">
        <v>0</v>
      </c>
    </row>
    <row r="209" spans="1:12" ht="13.15" customHeight="1" x14ac:dyDescent="0.2">
      <c r="A209" s="10"/>
      <c r="B209" s="266"/>
      <c r="C209" s="275"/>
      <c r="D209" s="210" t="s">
        <v>14</v>
      </c>
      <c r="E209" s="93">
        <v>0</v>
      </c>
      <c r="F209" s="103">
        <f t="shared" si="3"/>
        <v>0</v>
      </c>
      <c r="G209" s="104">
        <v>0</v>
      </c>
      <c r="H209" s="96">
        <v>0</v>
      </c>
      <c r="I209" s="96">
        <v>0</v>
      </c>
      <c r="J209" s="96">
        <v>0</v>
      </c>
      <c r="K209" s="96">
        <v>0</v>
      </c>
      <c r="L209" s="107">
        <v>0</v>
      </c>
    </row>
    <row r="210" spans="1:12" ht="13.15" customHeight="1" x14ac:dyDescent="0.2">
      <c r="A210" s="10"/>
      <c r="B210" s="265">
        <v>103</v>
      </c>
      <c r="C210" s="274" t="s">
        <v>164</v>
      </c>
      <c r="D210" s="86" t="s">
        <v>13</v>
      </c>
      <c r="E210" s="98">
        <v>0</v>
      </c>
      <c r="F210" s="88">
        <f t="shared" si="3"/>
        <v>0</v>
      </c>
      <c r="G210" s="115">
        <v>0</v>
      </c>
      <c r="H210" s="99">
        <v>0</v>
      </c>
      <c r="I210" s="99">
        <v>0</v>
      </c>
      <c r="J210" s="99">
        <v>0</v>
      </c>
      <c r="K210" s="99">
        <v>0</v>
      </c>
      <c r="L210" s="100">
        <v>0</v>
      </c>
    </row>
    <row r="211" spans="1:12" ht="13.15" customHeight="1" x14ac:dyDescent="0.2">
      <c r="A211" s="10"/>
      <c r="B211" s="266"/>
      <c r="C211" s="275"/>
      <c r="D211" s="101" t="s">
        <v>14</v>
      </c>
      <c r="E211" s="102">
        <v>0</v>
      </c>
      <c r="F211" s="103">
        <f t="shared" si="3"/>
        <v>0</v>
      </c>
      <c r="G211" s="104">
        <v>0</v>
      </c>
      <c r="H211" s="96">
        <v>0</v>
      </c>
      <c r="I211" s="96">
        <v>0</v>
      </c>
      <c r="J211" s="96">
        <v>0</v>
      </c>
      <c r="K211" s="96">
        <v>0</v>
      </c>
      <c r="L211" s="107">
        <v>0</v>
      </c>
    </row>
    <row r="212" spans="1:12" ht="13.15" customHeight="1" x14ac:dyDescent="0.2">
      <c r="A212" s="10"/>
      <c r="B212" s="265">
        <v>104</v>
      </c>
      <c r="C212" s="274" t="s">
        <v>165</v>
      </c>
      <c r="D212" s="86" t="s">
        <v>13</v>
      </c>
      <c r="E212" s="98">
        <v>0</v>
      </c>
      <c r="F212" s="88">
        <f t="shared" si="3"/>
        <v>0</v>
      </c>
      <c r="G212" s="115">
        <v>0</v>
      </c>
      <c r="H212" s="99">
        <v>0</v>
      </c>
      <c r="I212" s="99">
        <v>0</v>
      </c>
      <c r="J212" s="99">
        <v>0</v>
      </c>
      <c r="K212" s="99">
        <v>0</v>
      </c>
      <c r="L212" s="100">
        <v>0</v>
      </c>
    </row>
    <row r="213" spans="1:12" ht="13.15" customHeight="1" x14ac:dyDescent="0.2">
      <c r="A213" s="10"/>
      <c r="B213" s="266"/>
      <c r="C213" s="275"/>
      <c r="D213" s="101" t="s">
        <v>14</v>
      </c>
      <c r="E213" s="93">
        <v>0</v>
      </c>
      <c r="F213" s="103">
        <f t="shared" si="3"/>
        <v>0</v>
      </c>
      <c r="G213" s="104">
        <v>0</v>
      </c>
      <c r="H213" s="96">
        <v>0</v>
      </c>
      <c r="I213" s="96">
        <v>0</v>
      </c>
      <c r="J213" s="96">
        <v>0</v>
      </c>
      <c r="K213" s="96">
        <v>0</v>
      </c>
      <c r="L213" s="107">
        <v>0</v>
      </c>
    </row>
    <row r="214" spans="1:12" ht="13.15" customHeight="1" x14ac:dyDescent="0.2">
      <c r="A214" s="10"/>
      <c r="B214" s="265">
        <v>105</v>
      </c>
      <c r="C214" s="274" t="s">
        <v>166</v>
      </c>
      <c r="D214" s="108" t="s">
        <v>13</v>
      </c>
      <c r="E214" s="98">
        <v>0</v>
      </c>
      <c r="F214" s="88">
        <f t="shared" si="3"/>
        <v>0</v>
      </c>
      <c r="G214" s="115">
        <v>0</v>
      </c>
      <c r="H214" s="99">
        <v>0</v>
      </c>
      <c r="I214" s="99">
        <v>0</v>
      </c>
      <c r="J214" s="99">
        <v>0</v>
      </c>
      <c r="K214" s="99">
        <v>0</v>
      </c>
      <c r="L214" s="100">
        <v>0</v>
      </c>
    </row>
    <row r="215" spans="1:12" ht="13.15" customHeight="1" x14ac:dyDescent="0.2">
      <c r="A215" s="10"/>
      <c r="B215" s="266"/>
      <c r="C215" s="275"/>
      <c r="D215" s="92" t="s">
        <v>14</v>
      </c>
      <c r="E215" s="102">
        <v>1</v>
      </c>
      <c r="F215" s="103">
        <f t="shared" si="3"/>
        <v>1</v>
      </c>
      <c r="G215" s="104">
        <v>0</v>
      </c>
      <c r="H215" s="96">
        <v>1</v>
      </c>
      <c r="I215" s="96">
        <v>0</v>
      </c>
      <c r="J215" s="96">
        <v>0</v>
      </c>
      <c r="K215" s="96">
        <v>0</v>
      </c>
      <c r="L215" s="107">
        <v>0</v>
      </c>
    </row>
    <row r="216" spans="1:12" ht="13.15" customHeight="1" x14ac:dyDescent="0.2">
      <c r="A216" s="10"/>
      <c r="B216" s="265">
        <v>106</v>
      </c>
      <c r="C216" s="274" t="s">
        <v>167</v>
      </c>
      <c r="D216" s="209" t="s">
        <v>13</v>
      </c>
      <c r="E216" s="98">
        <v>0</v>
      </c>
      <c r="F216" s="211">
        <f t="shared" si="3"/>
        <v>0</v>
      </c>
      <c r="G216" s="115">
        <v>0</v>
      </c>
      <c r="H216" s="99">
        <v>0</v>
      </c>
      <c r="I216" s="99">
        <v>0</v>
      </c>
      <c r="J216" s="99">
        <v>0</v>
      </c>
      <c r="K216" s="99">
        <v>0</v>
      </c>
      <c r="L216" s="100">
        <v>0</v>
      </c>
    </row>
    <row r="217" spans="1:12" ht="13.15" customHeight="1" x14ac:dyDescent="0.2">
      <c r="A217" s="10"/>
      <c r="B217" s="266"/>
      <c r="C217" s="275"/>
      <c r="D217" s="92" t="s">
        <v>14</v>
      </c>
      <c r="E217" s="93">
        <v>0</v>
      </c>
      <c r="F217" s="103">
        <f t="shared" si="3"/>
        <v>0</v>
      </c>
      <c r="G217" s="104">
        <v>0</v>
      </c>
      <c r="H217" s="96">
        <v>0</v>
      </c>
      <c r="I217" s="96">
        <v>0</v>
      </c>
      <c r="J217" s="96">
        <v>0</v>
      </c>
      <c r="K217" s="96">
        <v>0</v>
      </c>
      <c r="L217" s="107">
        <v>0</v>
      </c>
    </row>
    <row r="218" spans="1:12" ht="13.15" customHeight="1" x14ac:dyDescent="0.2">
      <c r="A218" s="10"/>
      <c r="B218" s="265">
        <v>107</v>
      </c>
      <c r="C218" s="274" t="s">
        <v>437</v>
      </c>
      <c r="D218" s="108" t="s">
        <v>13</v>
      </c>
      <c r="E218" s="98">
        <v>1</v>
      </c>
      <c r="F218" s="88">
        <f t="shared" si="3"/>
        <v>1</v>
      </c>
      <c r="G218" s="115">
        <v>0</v>
      </c>
      <c r="H218" s="99">
        <v>1</v>
      </c>
      <c r="I218" s="99">
        <v>0</v>
      </c>
      <c r="J218" s="99">
        <v>0</v>
      </c>
      <c r="K218" s="99">
        <v>0</v>
      </c>
      <c r="L218" s="100">
        <v>0</v>
      </c>
    </row>
    <row r="219" spans="1:12" ht="13.15" customHeight="1" x14ac:dyDescent="0.2">
      <c r="A219" s="10"/>
      <c r="B219" s="266"/>
      <c r="C219" s="275"/>
      <c r="D219" s="92" t="s">
        <v>14</v>
      </c>
      <c r="E219" s="102">
        <v>4</v>
      </c>
      <c r="F219" s="103">
        <f t="shared" si="3"/>
        <v>5</v>
      </c>
      <c r="G219" s="104">
        <v>0</v>
      </c>
      <c r="H219" s="96">
        <v>3</v>
      </c>
      <c r="I219" s="96">
        <v>2</v>
      </c>
      <c r="J219" s="96">
        <v>0</v>
      </c>
      <c r="K219" s="96">
        <v>0</v>
      </c>
      <c r="L219" s="107">
        <v>0</v>
      </c>
    </row>
    <row r="220" spans="1:12" ht="13.15" customHeight="1" x14ac:dyDescent="0.2">
      <c r="A220" s="10"/>
      <c r="B220" s="265">
        <v>108</v>
      </c>
      <c r="C220" s="274" t="s">
        <v>168</v>
      </c>
      <c r="D220" s="108" t="s">
        <v>13</v>
      </c>
      <c r="E220" s="98">
        <v>0</v>
      </c>
      <c r="F220" s="88">
        <f t="shared" si="3"/>
        <v>0</v>
      </c>
      <c r="G220" s="115">
        <v>0</v>
      </c>
      <c r="H220" s="99">
        <v>0</v>
      </c>
      <c r="I220" s="99">
        <v>0</v>
      </c>
      <c r="J220" s="99">
        <v>0</v>
      </c>
      <c r="K220" s="99">
        <v>0</v>
      </c>
      <c r="L220" s="100">
        <v>0</v>
      </c>
    </row>
    <row r="221" spans="1:12" ht="13.15" customHeight="1" x14ac:dyDescent="0.2">
      <c r="A221" s="10"/>
      <c r="B221" s="266"/>
      <c r="C221" s="275"/>
      <c r="D221" s="92" t="s">
        <v>14</v>
      </c>
      <c r="E221" s="93">
        <v>0</v>
      </c>
      <c r="F221" s="103">
        <f t="shared" si="3"/>
        <v>0</v>
      </c>
      <c r="G221" s="104">
        <v>0</v>
      </c>
      <c r="H221" s="96">
        <v>0</v>
      </c>
      <c r="I221" s="96">
        <v>0</v>
      </c>
      <c r="J221" s="96">
        <v>0</v>
      </c>
      <c r="K221" s="96">
        <v>0</v>
      </c>
      <c r="L221" s="107">
        <v>0</v>
      </c>
    </row>
    <row r="222" spans="1:12" ht="13.15" customHeight="1" x14ac:dyDescent="0.2">
      <c r="A222" s="10"/>
      <c r="B222" s="265">
        <v>109</v>
      </c>
      <c r="C222" s="274" t="s">
        <v>169</v>
      </c>
      <c r="D222" s="108" t="s">
        <v>13</v>
      </c>
      <c r="E222" s="98">
        <v>0</v>
      </c>
      <c r="F222" s="88">
        <f t="shared" si="3"/>
        <v>0</v>
      </c>
      <c r="G222" s="115">
        <v>0</v>
      </c>
      <c r="H222" s="99">
        <v>0</v>
      </c>
      <c r="I222" s="99">
        <v>0</v>
      </c>
      <c r="J222" s="99">
        <v>0</v>
      </c>
      <c r="K222" s="99">
        <v>0</v>
      </c>
      <c r="L222" s="100">
        <v>0</v>
      </c>
    </row>
    <row r="223" spans="1:12" ht="13.15" customHeight="1" x14ac:dyDescent="0.2">
      <c r="A223" s="10"/>
      <c r="B223" s="266"/>
      <c r="C223" s="275"/>
      <c r="D223" s="92" t="s">
        <v>14</v>
      </c>
      <c r="E223" s="117">
        <v>0</v>
      </c>
      <c r="F223" s="103">
        <f t="shared" si="3"/>
        <v>0</v>
      </c>
      <c r="G223" s="104">
        <v>0</v>
      </c>
      <c r="H223" s="96">
        <v>0</v>
      </c>
      <c r="I223" s="96">
        <v>0</v>
      </c>
      <c r="J223" s="96">
        <v>0</v>
      </c>
      <c r="K223" s="96">
        <v>0</v>
      </c>
      <c r="L223" s="107">
        <v>0</v>
      </c>
    </row>
    <row r="224" spans="1:12" ht="13.15" customHeight="1" x14ac:dyDescent="0.2">
      <c r="A224" s="10"/>
      <c r="B224" s="265">
        <v>110</v>
      </c>
      <c r="C224" s="274" t="s">
        <v>170</v>
      </c>
      <c r="D224" s="86" t="s">
        <v>13</v>
      </c>
      <c r="E224" s="98">
        <v>1</v>
      </c>
      <c r="F224" s="88">
        <f t="shared" si="3"/>
        <v>1</v>
      </c>
      <c r="G224" s="115">
        <v>0</v>
      </c>
      <c r="H224" s="99">
        <v>0</v>
      </c>
      <c r="I224" s="99">
        <v>1</v>
      </c>
      <c r="J224" s="99">
        <v>0</v>
      </c>
      <c r="K224" s="99">
        <v>0</v>
      </c>
      <c r="L224" s="100">
        <v>0</v>
      </c>
    </row>
    <row r="225" spans="1:12" ht="12.75" customHeight="1" x14ac:dyDescent="0.2">
      <c r="A225" s="10"/>
      <c r="B225" s="266"/>
      <c r="C225" s="275"/>
      <c r="D225" s="101" t="s">
        <v>14</v>
      </c>
      <c r="E225" s="93">
        <v>0</v>
      </c>
      <c r="F225" s="103">
        <f t="shared" si="3"/>
        <v>0</v>
      </c>
      <c r="G225" s="104">
        <v>0</v>
      </c>
      <c r="H225" s="96">
        <v>0</v>
      </c>
      <c r="I225" s="96">
        <v>0</v>
      </c>
      <c r="J225" s="96">
        <v>0</v>
      </c>
      <c r="K225" s="96">
        <v>0</v>
      </c>
      <c r="L225" s="107">
        <v>0</v>
      </c>
    </row>
    <row r="226" spans="1:12" ht="14" x14ac:dyDescent="0.2">
      <c r="A226" s="10"/>
      <c r="B226" s="265">
        <v>111</v>
      </c>
      <c r="C226" s="274" t="s">
        <v>208</v>
      </c>
      <c r="D226" s="108" t="s">
        <v>13</v>
      </c>
      <c r="E226" s="98">
        <v>0</v>
      </c>
      <c r="F226" s="88">
        <f t="shared" si="3"/>
        <v>0</v>
      </c>
      <c r="G226" s="115">
        <v>0</v>
      </c>
      <c r="H226" s="99">
        <v>0</v>
      </c>
      <c r="I226" s="99">
        <v>0</v>
      </c>
      <c r="J226" s="99">
        <v>0</v>
      </c>
      <c r="K226" s="99">
        <v>0</v>
      </c>
      <c r="L226" s="100">
        <v>0</v>
      </c>
    </row>
    <row r="227" spans="1:12" x14ac:dyDescent="0.2">
      <c r="A227" s="76"/>
      <c r="B227" s="266"/>
      <c r="C227" s="275"/>
      <c r="D227" s="92" t="s">
        <v>14</v>
      </c>
      <c r="E227" s="93">
        <v>0</v>
      </c>
      <c r="F227" s="103">
        <f t="shared" si="3"/>
        <v>0</v>
      </c>
      <c r="G227" s="104">
        <v>0</v>
      </c>
      <c r="H227" s="96">
        <v>0</v>
      </c>
      <c r="I227" s="96">
        <v>0</v>
      </c>
      <c r="J227" s="96">
        <v>0</v>
      </c>
      <c r="K227" s="96">
        <v>0</v>
      </c>
      <c r="L227" s="107">
        <v>0</v>
      </c>
    </row>
    <row r="228" spans="1:12" ht="14" x14ac:dyDescent="0.2">
      <c r="A228" s="10"/>
      <c r="B228" s="265">
        <v>112</v>
      </c>
      <c r="C228" s="274" t="s">
        <v>209</v>
      </c>
      <c r="D228" s="108" t="s">
        <v>13</v>
      </c>
      <c r="E228" s="98">
        <v>0</v>
      </c>
      <c r="F228" s="88">
        <f t="shared" si="3"/>
        <v>0</v>
      </c>
      <c r="G228" s="115">
        <v>0</v>
      </c>
      <c r="H228" s="99">
        <v>0</v>
      </c>
      <c r="I228" s="99">
        <v>0</v>
      </c>
      <c r="J228" s="99">
        <v>0</v>
      </c>
      <c r="K228" s="99">
        <v>0</v>
      </c>
      <c r="L228" s="100">
        <v>0</v>
      </c>
    </row>
    <row r="229" spans="1:12" ht="14" x14ac:dyDescent="0.2">
      <c r="A229" s="10"/>
      <c r="B229" s="266"/>
      <c r="C229" s="275"/>
      <c r="D229" s="92" t="s">
        <v>14</v>
      </c>
      <c r="E229" s="102">
        <v>0</v>
      </c>
      <c r="F229" s="103">
        <f t="shared" si="3"/>
        <v>0</v>
      </c>
      <c r="G229" s="104">
        <v>0</v>
      </c>
      <c r="H229" s="96">
        <v>0</v>
      </c>
      <c r="I229" s="96">
        <v>0</v>
      </c>
      <c r="J229" s="96">
        <v>0</v>
      </c>
      <c r="K229" s="96">
        <v>0</v>
      </c>
      <c r="L229" s="107">
        <v>0</v>
      </c>
    </row>
    <row r="230" spans="1:12" ht="14" x14ac:dyDescent="0.2">
      <c r="A230" s="10"/>
      <c r="B230" s="265">
        <v>113</v>
      </c>
      <c r="C230" s="274" t="s">
        <v>210</v>
      </c>
      <c r="D230" s="108" t="s">
        <v>13</v>
      </c>
      <c r="E230" s="98">
        <v>2</v>
      </c>
      <c r="F230" s="88">
        <f t="shared" si="3"/>
        <v>2</v>
      </c>
      <c r="G230" s="115">
        <v>0</v>
      </c>
      <c r="H230" s="99">
        <v>1</v>
      </c>
      <c r="I230" s="99">
        <v>0</v>
      </c>
      <c r="J230" s="99">
        <v>0</v>
      </c>
      <c r="K230" s="99">
        <v>0</v>
      </c>
      <c r="L230" s="100">
        <v>1</v>
      </c>
    </row>
    <row r="231" spans="1:12" ht="14" x14ac:dyDescent="0.2">
      <c r="A231" s="10"/>
      <c r="B231" s="266"/>
      <c r="C231" s="275"/>
      <c r="D231" s="92" t="s">
        <v>14</v>
      </c>
      <c r="E231" s="102">
        <v>5</v>
      </c>
      <c r="F231" s="103">
        <f t="shared" si="3"/>
        <v>5</v>
      </c>
      <c r="G231" s="104">
        <v>0</v>
      </c>
      <c r="H231" s="96">
        <v>1</v>
      </c>
      <c r="I231" s="96">
        <v>0</v>
      </c>
      <c r="J231" s="96">
        <v>4</v>
      </c>
      <c r="K231" s="96">
        <v>0</v>
      </c>
      <c r="L231" s="107">
        <v>0</v>
      </c>
    </row>
    <row r="232" spans="1:12" ht="14" x14ac:dyDescent="0.2">
      <c r="A232" s="10"/>
      <c r="B232" s="265">
        <v>114</v>
      </c>
      <c r="C232" s="267" t="s">
        <v>211</v>
      </c>
      <c r="D232" s="108" t="s">
        <v>13</v>
      </c>
      <c r="E232" s="98">
        <v>0</v>
      </c>
      <c r="F232" s="88">
        <f t="shared" si="3"/>
        <v>0</v>
      </c>
      <c r="G232" s="115">
        <v>0</v>
      </c>
      <c r="H232" s="99">
        <v>0</v>
      </c>
      <c r="I232" s="99">
        <v>0</v>
      </c>
      <c r="J232" s="99">
        <v>0</v>
      </c>
      <c r="K232" s="99">
        <v>0</v>
      </c>
      <c r="L232" s="100">
        <v>0</v>
      </c>
    </row>
    <row r="233" spans="1:12" ht="14" x14ac:dyDescent="0.2">
      <c r="A233" s="10"/>
      <c r="B233" s="266"/>
      <c r="C233" s="268"/>
      <c r="D233" s="92" t="s">
        <v>14</v>
      </c>
      <c r="E233" s="93">
        <v>0</v>
      </c>
      <c r="F233" s="103">
        <f t="shared" si="3"/>
        <v>0</v>
      </c>
      <c r="G233" s="104">
        <v>0</v>
      </c>
      <c r="H233" s="96">
        <v>0</v>
      </c>
      <c r="I233" s="96">
        <v>0</v>
      </c>
      <c r="J233" s="96">
        <v>0</v>
      </c>
      <c r="K233" s="96">
        <v>0</v>
      </c>
      <c r="L233" s="107">
        <v>0</v>
      </c>
    </row>
    <row r="234" spans="1:12" ht="14" x14ac:dyDescent="0.2">
      <c r="A234" s="10"/>
      <c r="B234" s="265">
        <v>115</v>
      </c>
      <c r="C234" s="274" t="s">
        <v>212</v>
      </c>
      <c r="D234" s="86" t="s">
        <v>13</v>
      </c>
      <c r="E234" s="98">
        <v>1</v>
      </c>
      <c r="F234" s="88">
        <f t="shared" si="3"/>
        <v>0</v>
      </c>
      <c r="G234" s="115">
        <v>0</v>
      </c>
      <c r="H234" s="99">
        <v>0</v>
      </c>
      <c r="I234" s="99">
        <v>0</v>
      </c>
      <c r="J234" s="99">
        <v>0</v>
      </c>
      <c r="K234" s="99">
        <v>0</v>
      </c>
      <c r="L234" s="100">
        <v>0</v>
      </c>
    </row>
    <row r="235" spans="1:12" ht="14" x14ac:dyDescent="0.2">
      <c r="A235" s="10"/>
      <c r="B235" s="266"/>
      <c r="C235" s="275"/>
      <c r="D235" s="101" t="s">
        <v>14</v>
      </c>
      <c r="E235" s="102">
        <v>0</v>
      </c>
      <c r="F235" s="103">
        <f t="shared" si="3"/>
        <v>0</v>
      </c>
      <c r="G235" s="104">
        <v>0</v>
      </c>
      <c r="H235" s="96">
        <v>0</v>
      </c>
      <c r="I235" s="96">
        <v>0</v>
      </c>
      <c r="J235" s="96">
        <v>0</v>
      </c>
      <c r="K235" s="96">
        <v>0</v>
      </c>
      <c r="L235" s="107">
        <v>0</v>
      </c>
    </row>
    <row r="236" spans="1:12" ht="14" x14ac:dyDescent="0.2">
      <c r="A236" s="10"/>
      <c r="B236" s="265">
        <v>116</v>
      </c>
      <c r="C236" s="267" t="s">
        <v>213</v>
      </c>
      <c r="D236" s="86" t="s">
        <v>13</v>
      </c>
      <c r="E236" s="98">
        <v>0</v>
      </c>
      <c r="F236" s="88">
        <f t="shared" si="3"/>
        <v>0</v>
      </c>
      <c r="G236" s="115">
        <v>0</v>
      </c>
      <c r="H236" s="99">
        <v>0</v>
      </c>
      <c r="I236" s="99">
        <v>0</v>
      </c>
      <c r="J236" s="99">
        <v>0</v>
      </c>
      <c r="K236" s="99">
        <v>0</v>
      </c>
      <c r="L236" s="100">
        <v>0</v>
      </c>
    </row>
    <row r="237" spans="1:12" ht="14" x14ac:dyDescent="0.2">
      <c r="A237" s="10"/>
      <c r="B237" s="266"/>
      <c r="C237" s="268"/>
      <c r="D237" s="101" t="s">
        <v>14</v>
      </c>
      <c r="E237" s="93">
        <v>0</v>
      </c>
      <c r="F237" s="103">
        <f t="shared" si="3"/>
        <v>0</v>
      </c>
      <c r="G237" s="104">
        <v>0</v>
      </c>
      <c r="H237" s="96">
        <v>0</v>
      </c>
      <c r="I237" s="96">
        <v>0</v>
      </c>
      <c r="J237" s="96">
        <v>0</v>
      </c>
      <c r="K237" s="96">
        <v>0</v>
      </c>
      <c r="L237" s="107">
        <v>0</v>
      </c>
    </row>
    <row r="238" spans="1:12" ht="14" x14ac:dyDescent="0.2">
      <c r="A238" s="10"/>
      <c r="B238" s="265">
        <v>117</v>
      </c>
      <c r="C238" s="274" t="s">
        <v>214</v>
      </c>
      <c r="D238" s="86" t="s">
        <v>13</v>
      </c>
      <c r="E238" s="98">
        <v>1</v>
      </c>
      <c r="F238" s="88">
        <f t="shared" si="3"/>
        <v>1</v>
      </c>
      <c r="G238" s="115">
        <v>0</v>
      </c>
      <c r="H238" s="99">
        <v>0</v>
      </c>
      <c r="I238" s="99">
        <v>0</v>
      </c>
      <c r="J238" s="99">
        <v>1</v>
      </c>
      <c r="K238" s="99">
        <v>0</v>
      </c>
      <c r="L238" s="100">
        <v>0</v>
      </c>
    </row>
    <row r="239" spans="1:12" ht="14" x14ac:dyDescent="0.2">
      <c r="A239" s="10"/>
      <c r="B239" s="266"/>
      <c r="C239" s="275"/>
      <c r="D239" s="101" t="s">
        <v>14</v>
      </c>
      <c r="E239" s="93">
        <v>0</v>
      </c>
      <c r="F239" s="103">
        <f t="shared" si="3"/>
        <v>0</v>
      </c>
      <c r="G239" s="104">
        <v>0</v>
      </c>
      <c r="H239" s="96">
        <v>0</v>
      </c>
      <c r="I239" s="96">
        <v>0</v>
      </c>
      <c r="J239" s="96">
        <v>0</v>
      </c>
      <c r="K239" s="96">
        <v>0</v>
      </c>
      <c r="L239" s="107">
        <v>0</v>
      </c>
    </row>
    <row r="240" spans="1:12" ht="14" x14ac:dyDescent="0.2">
      <c r="A240" s="10"/>
      <c r="B240" s="265">
        <v>118</v>
      </c>
      <c r="C240" s="274" t="s">
        <v>215</v>
      </c>
      <c r="D240" s="86" t="s">
        <v>13</v>
      </c>
      <c r="E240" s="98">
        <v>0</v>
      </c>
      <c r="F240" s="88">
        <f t="shared" si="3"/>
        <v>0</v>
      </c>
      <c r="G240" s="115">
        <v>0</v>
      </c>
      <c r="H240" s="99">
        <v>0</v>
      </c>
      <c r="I240" s="99">
        <v>0</v>
      </c>
      <c r="J240" s="99">
        <v>0</v>
      </c>
      <c r="K240" s="99">
        <v>0</v>
      </c>
      <c r="L240" s="100">
        <v>0</v>
      </c>
    </row>
    <row r="241" spans="1:12" ht="14" x14ac:dyDescent="0.2">
      <c r="A241" s="10"/>
      <c r="B241" s="266"/>
      <c r="C241" s="275"/>
      <c r="D241" s="101" t="s">
        <v>14</v>
      </c>
      <c r="E241" s="93">
        <v>1</v>
      </c>
      <c r="F241" s="103">
        <f t="shared" si="3"/>
        <v>1</v>
      </c>
      <c r="G241" s="104">
        <v>0</v>
      </c>
      <c r="H241" s="96">
        <v>1</v>
      </c>
      <c r="I241" s="96">
        <v>0</v>
      </c>
      <c r="J241" s="96">
        <v>0</v>
      </c>
      <c r="K241" s="96">
        <v>0</v>
      </c>
      <c r="L241" s="107">
        <v>0</v>
      </c>
    </row>
    <row r="242" spans="1:12" ht="14" x14ac:dyDescent="0.2">
      <c r="A242" s="10"/>
      <c r="B242" s="265">
        <v>119</v>
      </c>
      <c r="C242" s="274" t="s">
        <v>216</v>
      </c>
      <c r="D242" s="108" t="s">
        <v>13</v>
      </c>
      <c r="E242" s="98">
        <v>2</v>
      </c>
      <c r="F242" s="88">
        <f t="shared" si="3"/>
        <v>2</v>
      </c>
      <c r="G242" s="115">
        <v>0</v>
      </c>
      <c r="H242" s="99">
        <v>0</v>
      </c>
      <c r="I242" s="99">
        <v>0</v>
      </c>
      <c r="J242" s="99">
        <v>0</v>
      </c>
      <c r="K242" s="99">
        <v>1</v>
      </c>
      <c r="L242" s="100">
        <v>1</v>
      </c>
    </row>
    <row r="243" spans="1:12" ht="14" x14ac:dyDescent="0.2">
      <c r="A243" s="10"/>
      <c r="B243" s="266"/>
      <c r="C243" s="275"/>
      <c r="D243" s="92" t="s">
        <v>14</v>
      </c>
      <c r="E243" s="93">
        <v>0</v>
      </c>
      <c r="F243" s="103">
        <f t="shared" si="3"/>
        <v>0</v>
      </c>
      <c r="G243" s="104">
        <v>0</v>
      </c>
      <c r="H243" s="96">
        <v>0</v>
      </c>
      <c r="I243" s="96">
        <v>0</v>
      </c>
      <c r="J243" s="96">
        <v>0</v>
      </c>
      <c r="K243" s="96">
        <v>0</v>
      </c>
      <c r="L243" s="107">
        <v>0</v>
      </c>
    </row>
    <row r="244" spans="1:12" ht="14" x14ac:dyDescent="0.2">
      <c r="A244" s="10"/>
      <c r="B244" s="265">
        <v>120</v>
      </c>
      <c r="C244" s="274" t="s">
        <v>217</v>
      </c>
      <c r="D244" s="86" t="s">
        <v>13</v>
      </c>
      <c r="E244" s="98">
        <v>0</v>
      </c>
      <c r="F244" s="88">
        <f t="shared" si="3"/>
        <v>0</v>
      </c>
      <c r="G244" s="115">
        <v>0</v>
      </c>
      <c r="H244" s="99">
        <v>0</v>
      </c>
      <c r="I244" s="99">
        <v>0</v>
      </c>
      <c r="J244" s="99">
        <v>0</v>
      </c>
      <c r="K244" s="99">
        <v>0</v>
      </c>
      <c r="L244" s="100">
        <v>0</v>
      </c>
    </row>
    <row r="245" spans="1:12" ht="14" x14ac:dyDescent="0.2">
      <c r="A245" s="10"/>
      <c r="B245" s="266"/>
      <c r="C245" s="275"/>
      <c r="D245" s="101" t="s">
        <v>14</v>
      </c>
      <c r="E245" s="93">
        <v>0</v>
      </c>
      <c r="F245" s="103">
        <f t="shared" si="3"/>
        <v>0</v>
      </c>
      <c r="G245" s="104">
        <v>0</v>
      </c>
      <c r="H245" s="96">
        <v>0</v>
      </c>
      <c r="I245" s="96">
        <v>0</v>
      </c>
      <c r="J245" s="96">
        <v>0</v>
      </c>
      <c r="K245" s="96">
        <v>0</v>
      </c>
      <c r="L245" s="107">
        <v>0</v>
      </c>
    </row>
    <row r="246" spans="1:12" ht="14" x14ac:dyDescent="0.2">
      <c r="A246" s="10"/>
      <c r="B246" s="265">
        <v>121</v>
      </c>
      <c r="C246" s="274" t="s">
        <v>218</v>
      </c>
      <c r="D246" s="86" t="s">
        <v>13</v>
      </c>
      <c r="E246" s="98">
        <v>0</v>
      </c>
      <c r="F246" s="88">
        <f t="shared" si="3"/>
        <v>0</v>
      </c>
      <c r="G246" s="115">
        <v>0</v>
      </c>
      <c r="H246" s="99">
        <v>0</v>
      </c>
      <c r="I246" s="99">
        <v>0</v>
      </c>
      <c r="J246" s="99">
        <v>0</v>
      </c>
      <c r="K246" s="99">
        <v>0</v>
      </c>
      <c r="L246" s="100">
        <v>0</v>
      </c>
    </row>
    <row r="247" spans="1:12" ht="14" x14ac:dyDescent="0.2">
      <c r="A247" s="10"/>
      <c r="B247" s="266"/>
      <c r="C247" s="275"/>
      <c r="D247" s="101" t="s">
        <v>14</v>
      </c>
      <c r="E247" s="93">
        <v>0</v>
      </c>
      <c r="F247" s="103">
        <f t="shared" si="3"/>
        <v>0</v>
      </c>
      <c r="G247" s="104">
        <v>0</v>
      </c>
      <c r="H247" s="96">
        <v>0</v>
      </c>
      <c r="I247" s="96">
        <v>0</v>
      </c>
      <c r="J247" s="96">
        <v>0</v>
      </c>
      <c r="K247" s="96">
        <v>0</v>
      </c>
      <c r="L247" s="107">
        <v>0</v>
      </c>
    </row>
    <row r="248" spans="1:12" ht="14" x14ac:dyDescent="0.2">
      <c r="A248" s="10"/>
      <c r="B248" s="265">
        <v>122</v>
      </c>
      <c r="C248" s="274" t="s">
        <v>219</v>
      </c>
      <c r="D248" s="86" t="s">
        <v>13</v>
      </c>
      <c r="E248" s="98">
        <v>0</v>
      </c>
      <c r="F248" s="88">
        <f t="shared" si="3"/>
        <v>0</v>
      </c>
      <c r="G248" s="115">
        <v>0</v>
      </c>
      <c r="H248" s="99">
        <v>0</v>
      </c>
      <c r="I248" s="99">
        <v>0</v>
      </c>
      <c r="J248" s="99">
        <v>0</v>
      </c>
      <c r="K248" s="99">
        <v>0</v>
      </c>
      <c r="L248" s="100">
        <v>0</v>
      </c>
    </row>
    <row r="249" spans="1:12" ht="14" x14ac:dyDescent="0.2">
      <c r="A249" s="10"/>
      <c r="B249" s="266"/>
      <c r="C249" s="275"/>
      <c r="D249" s="101" t="s">
        <v>14</v>
      </c>
      <c r="E249" s="93">
        <v>1</v>
      </c>
      <c r="F249" s="103">
        <f t="shared" si="3"/>
        <v>1</v>
      </c>
      <c r="G249" s="104">
        <v>0</v>
      </c>
      <c r="H249" s="96">
        <v>0</v>
      </c>
      <c r="I249" s="96">
        <v>0</v>
      </c>
      <c r="J249" s="96">
        <v>0</v>
      </c>
      <c r="K249" s="96">
        <v>0</v>
      </c>
      <c r="L249" s="107">
        <v>1</v>
      </c>
    </row>
    <row r="250" spans="1:12" ht="14.25" customHeight="1" x14ac:dyDescent="0.2">
      <c r="A250" s="10"/>
      <c r="B250" s="265">
        <v>123</v>
      </c>
      <c r="C250" s="274" t="s">
        <v>220</v>
      </c>
      <c r="D250" s="86" t="s">
        <v>13</v>
      </c>
      <c r="E250" s="98">
        <v>0</v>
      </c>
      <c r="F250" s="88">
        <f t="shared" si="3"/>
        <v>0</v>
      </c>
      <c r="G250" s="115">
        <v>0</v>
      </c>
      <c r="H250" s="99">
        <v>0</v>
      </c>
      <c r="I250" s="99">
        <v>0</v>
      </c>
      <c r="J250" s="99">
        <v>0</v>
      </c>
      <c r="K250" s="99">
        <v>0</v>
      </c>
      <c r="L250" s="100">
        <v>0</v>
      </c>
    </row>
    <row r="251" spans="1:12" ht="14" x14ac:dyDescent="0.2">
      <c r="A251" s="10"/>
      <c r="B251" s="266"/>
      <c r="C251" s="275"/>
      <c r="D251" s="101" t="s">
        <v>14</v>
      </c>
      <c r="E251" s="102">
        <v>0</v>
      </c>
      <c r="F251" s="103">
        <f t="shared" si="3"/>
        <v>0</v>
      </c>
      <c r="G251" s="104">
        <v>0</v>
      </c>
      <c r="H251" s="96">
        <v>0</v>
      </c>
      <c r="I251" s="96">
        <v>0</v>
      </c>
      <c r="J251" s="96">
        <v>0</v>
      </c>
      <c r="K251" s="96">
        <v>0</v>
      </c>
      <c r="L251" s="107">
        <v>0</v>
      </c>
    </row>
    <row r="252" spans="1:12" ht="14.25" customHeight="1" x14ac:dyDescent="0.2">
      <c r="A252" s="10"/>
      <c r="B252" s="265">
        <v>124</v>
      </c>
      <c r="C252" s="274" t="s">
        <v>221</v>
      </c>
      <c r="D252" s="108" t="s">
        <v>13</v>
      </c>
      <c r="E252" s="98">
        <v>0</v>
      </c>
      <c r="F252" s="88">
        <f t="shared" si="3"/>
        <v>1</v>
      </c>
      <c r="G252" s="115">
        <v>0</v>
      </c>
      <c r="H252" s="99">
        <v>0</v>
      </c>
      <c r="I252" s="99">
        <v>0</v>
      </c>
      <c r="J252" s="99">
        <v>0</v>
      </c>
      <c r="K252" s="99">
        <v>1</v>
      </c>
      <c r="L252" s="100">
        <v>0</v>
      </c>
    </row>
    <row r="253" spans="1:12" ht="14" x14ac:dyDescent="0.2">
      <c r="A253" s="10"/>
      <c r="B253" s="266"/>
      <c r="C253" s="275"/>
      <c r="D253" s="92" t="s">
        <v>14</v>
      </c>
      <c r="E253" s="93">
        <v>0</v>
      </c>
      <c r="F253" s="103">
        <f t="shared" si="3"/>
        <v>0</v>
      </c>
      <c r="G253" s="104">
        <v>0</v>
      </c>
      <c r="H253" s="96">
        <v>0</v>
      </c>
      <c r="I253" s="96">
        <v>0</v>
      </c>
      <c r="J253" s="96">
        <v>0</v>
      </c>
      <c r="K253" s="96">
        <v>0</v>
      </c>
      <c r="L253" s="107">
        <v>0</v>
      </c>
    </row>
    <row r="254" spans="1:12" ht="14.25" customHeight="1" x14ac:dyDescent="0.2">
      <c r="A254" s="10"/>
      <c r="B254" s="265">
        <v>125</v>
      </c>
      <c r="C254" s="279" t="s">
        <v>222</v>
      </c>
      <c r="D254" s="108" t="s">
        <v>13</v>
      </c>
      <c r="E254" s="98">
        <v>0</v>
      </c>
      <c r="F254" s="88">
        <f t="shared" si="3"/>
        <v>0</v>
      </c>
      <c r="G254" s="115">
        <v>0</v>
      </c>
      <c r="H254" s="99">
        <v>0</v>
      </c>
      <c r="I254" s="99">
        <v>0</v>
      </c>
      <c r="J254" s="99">
        <v>0</v>
      </c>
      <c r="K254" s="99">
        <v>0</v>
      </c>
      <c r="L254" s="100">
        <v>0</v>
      </c>
    </row>
    <row r="255" spans="1:12" ht="14" x14ac:dyDescent="0.2">
      <c r="A255" s="10"/>
      <c r="B255" s="266"/>
      <c r="C255" s="280"/>
      <c r="D255" s="92" t="s">
        <v>14</v>
      </c>
      <c r="E255" s="93">
        <v>0</v>
      </c>
      <c r="F255" s="103">
        <f t="shared" si="3"/>
        <v>0</v>
      </c>
      <c r="G255" s="104">
        <v>0</v>
      </c>
      <c r="H255" s="96">
        <v>0</v>
      </c>
      <c r="I255" s="96">
        <v>0</v>
      </c>
      <c r="J255" s="96">
        <v>0</v>
      </c>
      <c r="K255" s="96">
        <v>0</v>
      </c>
      <c r="L255" s="107">
        <v>0</v>
      </c>
    </row>
    <row r="256" spans="1:12" ht="14" x14ac:dyDescent="0.2">
      <c r="A256" s="10"/>
      <c r="B256" s="265">
        <v>126</v>
      </c>
      <c r="C256" s="274" t="s">
        <v>223</v>
      </c>
      <c r="D256" s="108" t="s">
        <v>13</v>
      </c>
      <c r="E256" s="98">
        <v>0</v>
      </c>
      <c r="F256" s="88">
        <f t="shared" si="3"/>
        <v>0</v>
      </c>
      <c r="G256" s="115">
        <v>0</v>
      </c>
      <c r="H256" s="99">
        <v>0</v>
      </c>
      <c r="I256" s="99">
        <v>0</v>
      </c>
      <c r="J256" s="99">
        <v>0</v>
      </c>
      <c r="K256" s="99">
        <v>0</v>
      </c>
      <c r="L256" s="100">
        <v>0</v>
      </c>
    </row>
    <row r="257" spans="1:12" ht="14" x14ac:dyDescent="0.2">
      <c r="A257" s="10"/>
      <c r="B257" s="266"/>
      <c r="C257" s="275"/>
      <c r="D257" s="92" t="s">
        <v>14</v>
      </c>
      <c r="E257" s="102">
        <v>0</v>
      </c>
      <c r="F257" s="103">
        <f t="shared" si="3"/>
        <v>0</v>
      </c>
      <c r="G257" s="104">
        <v>0</v>
      </c>
      <c r="H257" s="96">
        <v>0</v>
      </c>
      <c r="I257" s="96">
        <v>0</v>
      </c>
      <c r="J257" s="96">
        <v>0</v>
      </c>
      <c r="K257" s="96">
        <v>0</v>
      </c>
      <c r="L257" s="107">
        <v>0</v>
      </c>
    </row>
    <row r="258" spans="1:12" ht="14" x14ac:dyDescent="0.2">
      <c r="A258" s="10"/>
      <c r="B258" s="265">
        <v>127</v>
      </c>
      <c r="C258" s="274" t="s">
        <v>224</v>
      </c>
      <c r="D258" s="86" t="s">
        <v>13</v>
      </c>
      <c r="E258" s="98">
        <v>1</v>
      </c>
      <c r="F258" s="211">
        <f t="shared" si="3"/>
        <v>2</v>
      </c>
      <c r="G258" s="115">
        <v>0</v>
      </c>
      <c r="H258" s="99">
        <v>0</v>
      </c>
      <c r="I258" s="99">
        <v>0</v>
      </c>
      <c r="J258" s="99">
        <v>0</v>
      </c>
      <c r="K258" s="99">
        <v>0</v>
      </c>
      <c r="L258" s="100">
        <v>2</v>
      </c>
    </row>
    <row r="259" spans="1:12" ht="14" x14ac:dyDescent="0.2">
      <c r="A259" s="10"/>
      <c r="B259" s="266"/>
      <c r="C259" s="275"/>
      <c r="D259" s="210" t="s">
        <v>14</v>
      </c>
      <c r="E259" s="93">
        <v>2</v>
      </c>
      <c r="F259" s="103">
        <f t="shared" si="3"/>
        <v>2</v>
      </c>
      <c r="G259" s="104">
        <v>0</v>
      </c>
      <c r="H259" s="96">
        <v>0</v>
      </c>
      <c r="I259" s="96">
        <v>0</v>
      </c>
      <c r="J259" s="96">
        <v>0</v>
      </c>
      <c r="K259" s="96">
        <v>0</v>
      </c>
      <c r="L259" s="107">
        <v>2</v>
      </c>
    </row>
    <row r="260" spans="1:12" ht="14" x14ac:dyDescent="0.2">
      <c r="A260" s="10"/>
      <c r="B260" s="265">
        <v>128</v>
      </c>
      <c r="C260" s="274" t="s">
        <v>225</v>
      </c>
      <c r="D260" s="108" t="s">
        <v>13</v>
      </c>
      <c r="E260" s="98">
        <v>0</v>
      </c>
      <c r="F260" s="88">
        <f t="shared" si="3"/>
        <v>0</v>
      </c>
      <c r="G260" s="115">
        <v>0</v>
      </c>
      <c r="H260" s="99">
        <v>0</v>
      </c>
      <c r="I260" s="99">
        <v>0</v>
      </c>
      <c r="J260" s="99">
        <v>0</v>
      </c>
      <c r="K260" s="99">
        <v>0</v>
      </c>
      <c r="L260" s="100">
        <v>0</v>
      </c>
    </row>
    <row r="261" spans="1:12" ht="14" x14ac:dyDescent="0.2">
      <c r="A261" s="10"/>
      <c r="B261" s="266"/>
      <c r="C261" s="275"/>
      <c r="D261" s="92" t="s">
        <v>14</v>
      </c>
      <c r="E261" s="102">
        <v>0</v>
      </c>
      <c r="F261" s="103">
        <f t="shared" si="3"/>
        <v>0</v>
      </c>
      <c r="G261" s="104">
        <v>0</v>
      </c>
      <c r="H261" s="96">
        <v>0</v>
      </c>
      <c r="I261" s="96">
        <v>0</v>
      </c>
      <c r="J261" s="96">
        <v>0</v>
      </c>
      <c r="K261" s="96">
        <v>0</v>
      </c>
      <c r="L261" s="107">
        <v>0</v>
      </c>
    </row>
    <row r="262" spans="1:12" ht="14" x14ac:dyDescent="0.2">
      <c r="A262" s="10"/>
      <c r="B262" s="265">
        <v>129</v>
      </c>
      <c r="C262" s="274" t="s">
        <v>226</v>
      </c>
      <c r="D262" s="108" t="s">
        <v>13</v>
      </c>
      <c r="E262" s="98">
        <v>0</v>
      </c>
      <c r="F262" s="88">
        <f t="shared" si="3"/>
        <v>0</v>
      </c>
      <c r="G262" s="115">
        <v>0</v>
      </c>
      <c r="H262" s="99">
        <v>0</v>
      </c>
      <c r="I262" s="99">
        <v>0</v>
      </c>
      <c r="J262" s="99">
        <v>0</v>
      </c>
      <c r="K262" s="99">
        <v>0</v>
      </c>
      <c r="L262" s="100">
        <v>0</v>
      </c>
    </row>
    <row r="263" spans="1:12" ht="14" x14ac:dyDescent="0.2">
      <c r="A263" s="10"/>
      <c r="B263" s="266"/>
      <c r="C263" s="275"/>
      <c r="D263" s="92" t="s">
        <v>14</v>
      </c>
      <c r="E263" s="93">
        <v>0</v>
      </c>
      <c r="F263" s="103">
        <f t="shared" ref="F263:F326" si="4">SUM(G263:L263)</f>
        <v>0</v>
      </c>
      <c r="G263" s="104">
        <v>0</v>
      </c>
      <c r="H263" s="96">
        <v>0</v>
      </c>
      <c r="I263" s="96">
        <v>0</v>
      </c>
      <c r="J263" s="96">
        <v>0</v>
      </c>
      <c r="K263" s="96">
        <v>0</v>
      </c>
      <c r="L263" s="107">
        <v>0</v>
      </c>
    </row>
    <row r="264" spans="1:12" ht="14" x14ac:dyDescent="0.2">
      <c r="A264" s="10"/>
      <c r="B264" s="265">
        <v>130</v>
      </c>
      <c r="C264" s="274" t="s">
        <v>227</v>
      </c>
      <c r="D264" s="108" t="s">
        <v>13</v>
      </c>
      <c r="E264" s="98">
        <v>0</v>
      </c>
      <c r="F264" s="88">
        <f t="shared" si="4"/>
        <v>0</v>
      </c>
      <c r="G264" s="115">
        <v>0</v>
      </c>
      <c r="H264" s="99">
        <v>0</v>
      </c>
      <c r="I264" s="99">
        <v>0</v>
      </c>
      <c r="J264" s="99">
        <v>0</v>
      </c>
      <c r="K264" s="99">
        <v>0</v>
      </c>
      <c r="L264" s="100">
        <v>0</v>
      </c>
    </row>
    <row r="265" spans="1:12" ht="14" x14ac:dyDescent="0.2">
      <c r="A265" s="10"/>
      <c r="B265" s="266"/>
      <c r="C265" s="275"/>
      <c r="D265" s="92" t="s">
        <v>14</v>
      </c>
      <c r="E265" s="102">
        <v>0</v>
      </c>
      <c r="F265" s="103">
        <f t="shared" si="4"/>
        <v>0</v>
      </c>
      <c r="G265" s="104">
        <v>0</v>
      </c>
      <c r="H265" s="96">
        <v>0</v>
      </c>
      <c r="I265" s="96">
        <v>0</v>
      </c>
      <c r="J265" s="96">
        <v>0</v>
      </c>
      <c r="K265" s="96">
        <v>0</v>
      </c>
      <c r="L265" s="107">
        <v>0</v>
      </c>
    </row>
    <row r="266" spans="1:12" ht="14" x14ac:dyDescent="0.2">
      <c r="A266" s="10"/>
      <c r="B266" s="265">
        <v>131</v>
      </c>
      <c r="C266" s="274" t="s">
        <v>228</v>
      </c>
      <c r="D266" s="108" t="s">
        <v>13</v>
      </c>
      <c r="E266" s="98">
        <v>0</v>
      </c>
      <c r="F266" s="88">
        <f t="shared" si="4"/>
        <v>0</v>
      </c>
      <c r="G266" s="115">
        <v>0</v>
      </c>
      <c r="H266" s="99">
        <v>0</v>
      </c>
      <c r="I266" s="99">
        <v>0</v>
      </c>
      <c r="J266" s="99">
        <v>0</v>
      </c>
      <c r="K266" s="99">
        <v>0</v>
      </c>
      <c r="L266" s="100">
        <v>0</v>
      </c>
    </row>
    <row r="267" spans="1:12" ht="14" x14ac:dyDescent="0.2">
      <c r="A267" s="10"/>
      <c r="B267" s="266"/>
      <c r="C267" s="275"/>
      <c r="D267" s="92" t="s">
        <v>14</v>
      </c>
      <c r="E267" s="93">
        <v>0</v>
      </c>
      <c r="F267" s="103">
        <f t="shared" si="4"/>
        <v>0</v>
      </c>
      <c r="G267" s="104">
        <v>0</v>
      </c>
      <c r="H267" s="96">
        <v>0</v>
      </c>
      <c r="I267" s="96">
        <v>0</v>
      </c>
      <c r="J267" s="96">
        <v>0</v>
      </c>
      <c r="K267" s="96">
        <v>0</v>
      </c>
      <c r="L267" s="107">
        <v>0</v>
      </c>
    </row>
    <row r="268" spans="1:12" ht="14" x14ac:dyDescent="0.2">
      <c r="A268" s="10"/>
      <c r="B268" s="265">
        <v>132</v>
      </c>
      <c r="C268" s="274" t="s">
        <v>229</v>
      </c>
      <c r="D268" s="209" t="s">
        <v>13</v>
      </c>
      <c r="E268" s="98">
        <v>0</v>
      </c>
      <c r="F268" s="211">
        <f t="shared" si="4"/>
        <v>0</v>
      </c>
      <c r="G268" s="115">
        <v>0</v>
      </c>
      <c r="H268" s="99">
        <v>0</v>
      </c>
      <c r="I268" s="99">
        <v>0</v>
      </c>
      <c r="J268" s="99">
        <v>0</v>
      </c>
      <c r="K268" s="99">
        <v>0</v>
      </c>
      <c r="L268" s="100">
        <v>0</v>
      </c>
    </row>
    <row r="269" spans="1:12" ht="14" x14ac:dyDescent="0.2">
      <c r="A269" s="10"/>
      <c r="B269" s="266"/>
      <c r="C269" s="275"/>
      <c r="D269" s="92" t="s">
        <v>14</v>
      </c>
      <c r="E269" s="93">
        <v>0</v>
      </c>
      <c r="F269" s="103">
        <f t="shared" si="4"/>
        <v>0</v>
      </c>
      <c r="G269" s="104">
        <v>0</v>
      </c>
      <c r="H269" s="96">
        <v>0</v>
      </c>
      <c r="I269" s="96">
        <v>0</v>
      </c>
      <c r="J269" s="96">
        <v>0</v>
      </c>
      <c r="K269" s="96">
        <v>0</v>
      </c>
      <c r="L269" s="107">
        <v>0</v>
      </c>
    </row>
    <row r="270" spans="1:12" ht="14" x14ac:dyDescent="0.2">
      <c r="A270" s="10"/>
      <c r="B270" s="265">
        <v>133</v>
      </c>
      <c r="C270" s="274" t="s">
        <v>230</v>
      </c>
      <c r="D270" s="86" t="s">
        <v>13</v>
      </c>
      <c r="E270" s="98">
        <v>0</v>
      </c>
      <c r="F270" s="88">
        <f t="shared" si="4"/>
        <v>0</v>
      </c>
      <c r="G270" s="115">
        <v>0</v>
      </c>
      <c r="H270" s="99">
        <v>0</v>
      </c>
      <c r="I270" s="99">
        <v>0</v>
      </c>
      <c r="J270" s="99">
        <v>0</v>
      </c>
      <c r="K270" s="99">
        <v>0</v>
      </c>
      <c r="L270" s="100">
        <v>0</v>
      </c>
    </row>
    <row r="271" spans="1:12" ht="14" x14ac:dyDescent="0.2">
      <c r="A271" s="10"/>
      <c r="B271" s="266"/>
      <c r="C271" s="275"/>
      <c r="D271" s="101" t="s">
        <v>14</v>
      </c>
      <c r="E271" s="93">
        <v>0</v>
      </c>
      <c r="F271" s="103">
        <f t="shared" si="4"/>
        <v>0</v>
      </c>
      <c r="G271" s="104">
        <v>0</v>
      </c>
      <c r="H271" s="96">
        <v>0</v>
      </c>
      <c r="I271" s="96">
        <v>0</v>
      </c>
      <c r="J271" s="96">
        <v>0</v>
      </c>
      <c r="K271" s="96">
        <v>0</v>
      </c>
      <c r="L271" s="107">
        <v>0</v>
      </c>
    </row>
    <row r="272" spans="1:12" ht="14.25" customHeight="1" x14ac:dyDescent="0.2">
      <c r="A272" s="10"/>
      <c r="B272" s="265">
        <v>134</v>
      </c>
      <c r="C272" s="274" t="s">
        <v>231</v>
      </c>
      <c r="D272" s="108" t="s">
        <v>13</v>
      </c>
      <c r="E272" s="98">
        <v>0</v>
      </c>
      <c r="F272" s="88">
        <f t="shared" si="4"/>
        <v>0</v>
      </c>
      <c r="G272" s="115">
        <v>0</v>
      </c>
      <c r="H272" s="99">
        <v>0</v>
      </c>
      <c r="I272" s="99">
        <v>0</v>
      </c>
      <c r="J272" s="99">
        <v>0</v>
      </c>
      <c r="K272" s="99">
        <v>0</v>
      </c>
      <c r="L272" s="100">
        <v>0</v>
      </c>
    </row>
    <row r="273" spans="1:12" ht="14" x14ac:dyDescent="0.2">
      <c r="A273" s="10"/>
      <c r="B273" s="266"/>
      <c r="C273" s="268"/>
      <c r="D273" s="92" t="s">
        <v>14</v>
      </c>
      <c r="E273" s="117">
        <v>0</v>
      </c>
      <c r="F273" s="103">
        <f t="shared" si="4"/>
        <v>0</v>
      </c>
      <c r="G273" s="104">
        <v>0</v>
      </c>
      <c r="H273" s="96">
        <v>0</v>
      </c>
      <c r="I273" s="96">
        <v>0</v>
      </c>
      <c r="J273" s="96">
        <v>0</v>
      </c>
      <c r="K273" s="96">
        <v>0</v>
      </c>
      <c r="L273" s="107">
        <v>0</v>
      </c>
    </row>
    <row r="274" spans="1:12" ht="14" x14ac:dyDescent="0.2">
      <c r="A274" s="10"/>
      <c r="B274" s="265">
        <v>135</v>
      </c>
      <c r="C274" s="274" t="s">
        <v>232</v>
      </c>
      <c r="D274" s="108" t="s">
        <v>13</v>
      </c>
      <c r="E274" s="98">
        <v>0</v>
      </c>
      <c r="F274" s="88">
        <f t="shared" si="4"/>
        <v>0</v>
      </c>
      <c r="G274" s="115">
        <v>0</v>
      </c>
      <c r="H274" s="99">
        <v>0</v>
      </c>
      <c r="I274" s="99">
        <v>0</v>
      </c>
      <c r="J274" s="99">
        <v>0</v>
      </c>
      <c r="K274" s="99">
        <v>0</v>
      </c>
      <c r="L274" s="100">
        <v>0</v>
      </c>
    </row>
    <row r="275" spans="1:12" ht="14" x14ac:dyDescent="0.2">
      <c r="A275" s="10"/>
      <c r="B275" s="266"/>
      <c r="C275" s="275"/>
      <c r="D275" s="92" t="s">
        <v>14</v>
      </c>
      <c r="E275" s="93">
        <v>0</v>
      </c>
      <c r="F275" s="103">
        <f t="shared" si="4"/>
        <v>0</v>
      </c>
      <c r="G275" s="104">
        <v>0</v>
      </c>
      <c r="H275" s="96">
        <v>0</v>
      </c>
      <c r="I275" s="96">
        <v>0</v>
      </c>
      <c r="J275" s="96">
        <v>0</v>
      </c>
      <c r="K275" s="96">
        <v>0</v>
      </c>
      <c r="L275" s="107">
        <v>0</v>
      </c>
    </row>
    <row r="276" spans="1:12" ht="14" x14ac:dyDescent="0.2">
      <c r="A276" s="10"/>
      <c r="B276" s="265">
        <v>136</v>
      </c>
      <c r="C276" s="274" t="s">
        <v>233</v>
      </c>
      <c r="D276" s="86" t="s">
        <v>13</v>
      </c>
      <c r="E276" s="98">
        <v>0</v>
      </c>
      <c r="F276" s="88">
        <f t="shared" si="4"/>
        <v>0</v>
      </c>
      <c r="G276" s="115">
        <v>0</v>
      </c>
      <c r="H276" s="99">
        <v>0</v>
      </c>
      <c r="I276" s="99">
        <v>0</v>
      </c>
      <c r="J276" s="99">
        <v>0</v>
      </c>
      <c r="K276" s="99">
        <v>0</v>
      </c>
      <c r="L276" s="100">
        <v>0</v>
      </c>
    </row>
    <row r="277" spans="1:12" ht="14" x14ac:dyDescent="0.2">
      <c r="A277" s="10"/>
      <c r="B277" s="266"/>
      <c r="C277" s="275"/>
      <c r="D277" s="101" t="s">
        <v>14</v>
      </c>
      <c r="E277" s="102">
        <v>0</v>
      </c>
      <c r="F277" s="103">
        <f t="shared" si="4"/>
        <v>0</v>
      </c>
      <c r="G277" s="104">
        <v>0</v>
      </c>
      <c r="H277" s="96">
        <v>0</v>
      </c>
      <c r="I277" s="96">
        <v>0</v>
      </c>
      <c r="J277" s="96">
        <v>0</v>
      </c>
      <c r="K277" s="96">
        <v>0</v>
      </c>
      <c r="L277" s="107">
        <v>0</v>
      </c>
    </row>
    <row r="278" spans="1:12" ht="14" x14ac:dyDescent="0.2">
      <c r="A278" s="10"/>
      <c r="B278" s="265">
        <v>137</v>
      </c>
      <c r="C278" s="274" t="s">
        <v>234</v>
      </c>
      <c r="D278" s="108" t="s">
        <v>13</v>
      </c>
      <c r="E278" s="98">
        <v>0</v>
      </c>
      <c r="F278" s="88">
        <f t="shared" si="4"/>
        <v>0</v>
      </c>
      <c r="G278" s="115">
        <v>0</v>
      </c>
      <c r="H278" s="99">
        <v>0</v>
      </c>
      <c r="I278" s="99">
        <v>0</v>
      </c>
      <c r="J278" s="99">
        <v>0</v>
      </c>
      <c r="K278" s="99">
        <v>0</v>
      </c>
      <c r="L278" s="100">
        <v>0</v>
      </c>
    </row>
    <row r="279" spans="1:12" ht="14" x14ac:dyDescent="0.2">
      <c r="A279" s="10"/>
      <c r="B279" s="266"/>
      <c r="C279" s="275"/>
      <c r="D279" s="92" t="s">
        <v>14</v>
      </c>
      <c r="E279" s="93">
        <v>0</v>
      </c>
      <c r="F279" s="103">
        <f t="shared" si="4"/>
        <v>0</v>
      </c>
      <c r="G279" s="104">
        <v>0</v>
      </c>
      <c r="H279" s="96">
        <v>0</v>
      </c>
      <c r="I279" s="96">
        <v>0</v>
      </c>
      <c r="J279" s="96">
        <v>0</v>
      </c>
      <c r="K279" s="96">
        <v>0</v>
      </c>
      <c r="L279" s="107">
        <v>0</v>
      </c>
    </row>
    <row r="280" spans="1:12" ht="14" x14ac:dyDescent="0.2">
      <c r="A280" s="10"/>
      <c r="B280" s="265">
        <v>138</v>
      </c>
      <c r="C280" s="274" t="s">
        <v>235</v>
      </c>
      <c r="D280" s="86" t="s">
        <v>13</v>
      </c>
      <c r="E280" s="98">
        <v>0</v>
      </c>
      <c r="F280" s="88">
        <f t="shared" si="4"/>
        <v>0</v>
      </c>
      <c r="G280" s="115">
        <v>0</v>
      </c>
      <c r="H280" s="99">
        <v>0</v>
      </c>
      <c r="I280" s="99">
        <v>0</v>
      </c>
      <c r="J280" s="99">
        <v>0</v>
      </c>
      <c r="K280" s="99">
        <v>0</v>
      </c>
      <c r="L280" s="100">
        <v>0</v>
      </c>
    </row>
    <row r="281" spans="1:12" ht="14" x14ac:dyDescent="0.2">
      <c r="A281" s="10"/>
      <c r="B281" s="266"/>
      <c r="C281" s="275"/>
      <c r="D281" s="101" t="s">
        <v>14</v>
      </c>
      <c r="E281" s="102">
        <v>0</v>
      </c>
      <c r="F281" s="103">
        <f t="shared" si="4"/>
        <v>0</v>
      </c>
      <c r="G281" s="104">
        <v>0</v>
      </c>
      <c r="H281" s="96">
        <v>0</v>
      </c>
      <c r="I281" s="96">
        <v>0</v>
      </c>
      <c r="J281" s="96">
        <v>0</v>
      </c>
      <c r="K281" s="96">
        <v>0</v>
      </c>
      <c r="L281" s="107">
        <v>0</v>
      </c>
    </row>
    <row r="282" spans="1:12" ht="14" x14ac:dyDescent="0.2">
      <c r="A282" s="10"/>
      <c r="B282" s="265">
        <v>139</v>
      </c>
      <c r="C282" s="274" t="s">
        <v>236</v>
      </c>
      <c r="D282" s="108" t="s">
        <v>13</v>
      </c>
      <c r="E282" s="98">
        <v>0</v>
      </c>
      <c r="F282" s="88">
        <f t="shared" si="4"/>
        <v>0</v>
      </c>
      <c r="G282" s="115">
        <v>0</v>
      </c>
      <c r="H282" s="99">
        <v>0</v>
      </c>
      <c r="I282" s="99">
        <v>0</v>
      </c>
      <c r="J282" s="99">
        <v>0</v>
      </c>
      <c r="K282" s="99">
        <v>0</v>
      </c>
      <c r="L282" s="100">
        <v>0</v>
      </c>
    </row>
    <row r="283" spans="1:12" ht="14" x14ac:dyDescent="0.2">
      <c r="A283" s="10"/>
      <c r="B283" s="266"/>
      <c r="C283" s="275"/>
      <c r="D283" s="92" t="s">
        <v>14</v>
      </c>
      <c r="E283" s="93">
        <v>0</v>
      </c>
      <c r="F283" s="103">
        <f t="shared" si="4"/>
        <v>0</v>
      </c>
      <c r="G283" s="104">
        <v>0</v>
      </c>
      <c r="H283" s="96">
        <v>0</v>
      </c>
      <c r="I283" s="96">
        <v>0</v>
      </c>
      <c r="J283" s="96">
        <v>0</v>
      </c>
      <c r="K283" s="96">
        <v>0</v>
      </c>
      <c r="L283" s="107">
        <v>0</v>
      </c>
    </row>
    <row r="284" spans="1:12" ht="14" x14ac:dyDescent="0.2">
      <c r="A284" s="10"/>
      <c r="B284" s="265">
        <v>140</v>
      </c>
      <c r="C284" s="274" t="s">
        <v>237</v>
      </c>
      <c r="D284" s="108" t="s">
        <v>13</v>
      </c>
      <c r="E284" s="98">
        <v>0</v>
      </c>
      <c r="F284" s="88">
        <f t="shared" si="4"/>
        <v>0</v>
      </c>
      <c r="G284" s="115">
        <v>0</v>
      </c>
      <c r="H284" s="99">
        <v>0</v>
      </c>
      <c r="I284" s="99">
        <v>0</v>
      </c>
      <c r="J284" s="99">
        <v>0</v>
      </c>
      <c r="K284" s="99">
        <v>0</v>
      </c>
      <c r="L284" s="100">
        <v>0</v>
      </c>
    </row>
    <row r="285" spans="1:12" ht="14" x14ac:dyDescent="0.2">
      <c r="A285" s="10"/>
      <c r="B285" s="266"/>
      <c r="C285" s="275"/>
      <c r="D285" s="92" t="s">
        <v>14</v>
      </c>
      <c r="E285" s="102">
        <v>0</v>
      </c>
      <c r="F285" s="103">
        <f t="shared" si="4"/>
        <v>1</v>
      </c>
      <c r="G285" s="104">
        <v>0</v>
      </c>
      <c r="H285" s="96">
        <v>1</v>
      </c>
      <c r="I285" s="96">
        <v>0</v>
      </c>
      <c r="J285" s="96">
        <v>0</v>
      </c>
      <c r="K285" s="96">
        <v>0</v>
      </c>
      <c r="L285" s="107">
        <v>0</v>
      </c>
    </row>
    <row r="286" spans="1:12" ht="14" x14ac:dyDescent="0.2">
      <c r="A286" s="10"/>
      <c r="B286" s="265">
        <v>141</v>
      </c>
      <c r="C286" s="274" t="s">
        <v>238</v>
      </c>
      <c r="D286" s="108" t="s">
        <v>13</v>
      </c>
      <c r="E286" s="98">
        <v>0</v>
      </c>
      <c r="F286" s="88">
        <f t="shared" si="4"/>
        <v>0</v>
      </c>
      <c r="G286" s="115">
        <v>0</v>
      </c>
      <c r="H286" s="99">
        <v>0</v>
      </c>
      <c r="I286" s="99">
        <v>0</v>
      </c>
      <c r="J286" s="99">
        <v>0</v>
      </c>
      <c r="K286" s="99">
        <v>0</v>
      </c>
      <c r="L286" s="100">
        <v>0</v>
      </c>
    </row>
    <row r="287" spans="1:12" ht="14" x14ac:dyDescent="0.2">
      <c r="A287" s="10"/>
      <c r="B287" s="266"/>
      <c r="C287" s="275"/>
      <c r="D287" s="92" t="s">
        <v>14</v>
      </c>
      <c r="E287" s="102">
        <v>0</v>
      </c>
      <c r="F287" s="103">
        <f t="shared" si="4"/>
        <v>0</v>
      </c>
      <c r="G287" s="104">
        <v>0</v>
      </c>
      <c r="H287" s="96">
        <v>0</v>
      </c>
      <c r="I287" s="96">
        <v>0</v>
      </c>
      <c r="J287" s="96">
        <v>0</v>
      </c>
      <c r="K287" s="96">
        <v>0</v>
      </c>
      <c r="L287" s="107">
        <v>0</v>
      </c>
    </row>
    <row r="288" spans="1:12" ht="14" x14ac:dyDescent="0.2">
      <c r="A288" s="10"/>
      <c r="B288" s="265">
        <v>142</v>
      </c>
      <c r="C288" s="267" t="s">
        <v>239</v>
      </c>
      <c r="D288" s="108" t="s">
        <v>13</v>
      </c>
      <c r="E288" s="98">
        <v>0</v>
      </c>
      <c r="F288" s="88">
        <f t="shared" si="4"/>
        <v>0</v>
      </c>
      <c r="G288" s="115">
        <v>0</v>
      </c>
      <c r="H288" s="99">
        <v>0</v>
      </c>
      <c r="I288" s="99">
        <v>0</v>
      </c>
      <c r="J288" s="99">
        <v>0</v>
      </c>
      <c r="K288" s="99">
        <v>0</v>
      </c>
      <c r="L288" s="100">
        <v>0</v>
      </c>
    </row>
    <row r="289" spans="1:12" ht="14" x14ac:dyDescent="0.2">
      <c r="A289" s="10"/>
      <c r="B289" s="266"/>
      <c r="C289" s="268"/>
      <c r="D289" s="92" t="s">
        <v>14</v>
      </c>
      <c r="E289" s="93">
        <v>0</v>
      </c>
      <c r="F289" s="103">
        <f t="shared" si="4"/>
        <v>0</v>
      </c>
      <c r="G289" s="104">
        <v>0</v>
      </c>
      <c r="H289" s="96">
        <v>0</v>
      </c>
      <c r="I289" s="96">
        <v>0</v>
      </c>
      <c r="J289" s="96">
        <v>0</v>
      </c>
      <c r="K289" s="96">
        <v>0</v>
      </c>
      <c r="L289" s="107">
        <v>0</v>
      </c>
    </row>
    <row r="290" spans="1:12" ht="14" x14ac:dyDescent="0.2">
      <c r="A290" s="10"/>
      <c r="B290" s="265">
        <v>143</v>
      </c>
      <c r="C290" s="267" t="s">
        <v>240</v>
      </c>
      <c r="D290" s="86" t="s">
        <v>13</v>
      </c>
      <c r="E290" s="98">
        <v>0</v>
      </c>
      <c r="F290" s="88">
        <f t="shared" si="4"/>
        <v>0</v>
      </c>
      <c r="G290" s="115">
        <v>0</v>
      </c>
      <c r="H290" s="99">
        <v>0</v>
      </c>
      <c r="I290" s="99">
        <v>0</v>
      </c>
      <c r="J290" s="99">
        <v>0</v>
      </c>
      <c r="K290" s="99">
        <v>0</v>
      </c>
      <c r="L290" s="100">
        <v>0</v>
      </c>
    </row>
    <row r="291" spans="1:12" ht="14" x14ac:dyDescent="0.2">
      <c r="A291" s="10"/>
      <c r="B291" s="266"/>
      <c r="C291" s="268"/>
      <c r="D291" s="101" t="s">
        <v>14</v>
      </c>
      <c r="E291" s="102">
        <v>0</v>
      </c>
      <c r="F291" s="103">
        <f t="shared" si="4"/>
        <v>0</v>
      </c>
      <c r="G291" s="104">
        <v>0</v>
      </c>
      <c r="H291" s="96">
        <v>0</v>
      </c>
      <c r="I291" s="96">
        <v>0</v>
      </c>
      <c r="J291" s="96">
        <v>0</v>
      </c>
      <c r="K291" s="96">
        <v>0</v>
      </c>
      <c r="L291" s="107">
        <v>0</v>
      </c>
    </row>
    <row r="292" spans="1:12" ht="14" x14ac:dyDescent="0.2">
      <c r="A292" s="10"/>
      <c r="B292" s="265">
        <v>144</v>
      </c>
      <c r="C292" s="267" t="s">
        <v>241</v>
      </c>
      <c r="D292" s="108" t="s">
        <v>13</v>
      </c>
      <c r="E292" s="98">
        <v>0</v>
      </c>
      <c r="F292" s="88">
        <f t="shared" si="4"/>
        <v>0</v>
      </c>
      <c r="G292" s="115">
        <v>0</v>
      </c>
      <c r="H292" s="99">
        <v>0</v>
      </c>
      <c r="I292" s="99">
        <v>0</v>
      </c>
      <c r="J292" s="99">
        <v>0</v>
      </c>
      <c r="K292" s="99">
        <v>0</v>
      </c>
      <c r="L292" s="100">
        <v>0</v>
      </c>
    </row>
    <row r="293" spans="1:12" ht="14" x14ac:dyDescent="0.2">
      <c r="A293" s="10"/>
      <c r="B293" s="266"/>
      <c r="C293" s="268"/>
      <c r="D293" s="92" t="s">
        <v>14</v>
      </c>
      <c r="E293" s="93">
        <v>0</v>
      </c>
      <c r="F293" s="103">
        <f t="shared" si="4"/>
        <v>0</v>
      </c>
      <c r="G293" s="104">
        <v>0</v>
      </c>
      <c r="H293" s="96">
        <v>0</v>
      </c>
      <c r="I293" s="96">
        <v>0</v>
      </c>
      <c r="J293" s="96">
        <v>0</v>
      </c>
      <c r="K293" s="96">
        <v>0</v>
      </c>
      <c r="L293" s="107">
        <v>0</v>
      </c>
    </row>
    <row r="294" spans="1:12" ht="14" x14ac:dyDescent="0.2">
      <c r="A294" s="10"/>
      <c r="B294" s="265">
        <v>145</v>
      </c>
      <c r="C294" s="274" t="s">
        <v>242</v>
      </c>
      <c r="D294" s="108" t="s">
        <v>13</v>
      </c>
      <c r="E294" s="98">
        <v>0</v>
      </c>
      <c r="F294" s="88">
        <f t="shared" si="4"/>
        <v>0</v>
      </c>
      <c r="G294" s="115">
        <v>0</v>
      </c>
      <c r="H294" s="99">
        <v>0</v>
      </c>
      <c r="I294" s="99">
        <v>0</v>
      </c>
      <c r="J294" s="99">
        <v>0</v>
      </c>
      <c r="K294" s="99">
        <v>0</v>
      </c>
      <c r="L294" s="100">
        <v>0</v>
      </c>
    </row>
    <row r="295" spans="1:12" ht="14" x14ac:dyDescent="0.2">
      <c r="A295" s="10"/>
      <c r="B295" s="266"/>
      <c r="C295" s="275"/>
      <c r="D295" s="92" t="s">
        <v>14</v>
      </c>
      <c r="E295" s="102">
        <v>1</v>
      </c>
      <c r="F295" s="103">
        <f t="shared" si="4"/>
        <v>1</v>
      </c>
      <c r="G295" s="104">
        <v>0</v>
      </c>
      <c r="H295" s="96">
        <v>1</v>
      </c>
      <c r="I295" s="96">
        <v>0</v>
      </c>
      <c r="J295" s="96">
        <v>0</v>
      </c>
      <c r="K295" s="96">
        <v>0</v>
      </c>
      <c r="L295" s="107">
        <v>0</v>
      </c>
    </row>
    <row r="296" spans="1:12" ht="14" x14ac:dyDescent="0.2">
      <c r="A296" s="10"/>
      <c r="B296" s="265">
        <v>146</v>
      </c>
      <c r="C296" s="274" t="s">
        <v>243</v>
      </c>
      <c r="D296" s="108" t="s">
        <v>13</v>
      </c>
      <c r="E296" s="98">
        <v>0</v>
      </c>
      <c r="F296" s="88">
        <f t="shared" si="4"/>
        <v>0</v>
      </c>
      <c r="G296" s="115">
        <v>0</v>
      </c>
      <c r="H296" s="99">
        <v>0</v>
      </c>
      <c r="I296" s="99">
        <v>0</v>
      </c>
      <c r="J296" s="99">
        <v>0</v>
      </c>
      <c r="K296" s="99">
        <v>0</v>
      </c>
      <c r="L296" s="100">
        <v>0</v>
      </c>
    </row>
    <row r="297" spans="1:12" ht="14" x14ac:dyDescent="0.2">
      <c r="A297" s="10"/>
      <c r="B297" s="266"/>
      <c r="C297" s="275"/>
      <c r="D297" s="92" t="s">
        <v>14</v>
      </c>
      <c r="E297" s="93">
        <v>0</v>
      </c>
      <c r="F297" s="103">
        <f t="shared" si="4"/>
        <v>0</v>
      </c>
      <c r="G297" s="104">
        <v>0</v>
      </c>
      <c r="H297" s="96">
        <v>0</v>
      </c>
      <c r="I297" s="96">
        <v>0</v>
      </c>
      <c r="J297" s="96">
        <v>0</v>
      </c>
      <c r="K297" s="96">
        <v>0</v>
      </c>
      <c r="L297" s="107">
        <v>0</v>
      </c>
    </row>
    <row r="298" spans="1:12" ht="14" x14ac:dyDescent="0.2">
      <c r="A298" s="10"/>
      <c r="B298" s="265">
        <v>147</v>
      </c>
      <c r="C298" s="267" t="s">
        <v>244</v>
      </c>
      <c r="D298" s="86" t="s">
        <v>13</v>
      </c>
      <c r="E298" s="98">
        <v>1</v>
      </c>
      <c r="F298" s="88">
        <f t="shared" si="4"/>
        <v>1</v>
      </c>
      <c r="G298" s="115">
        <v>1</v>
      </c>
      <c r="H298" s="99">
        <v>0</v>
      </c>
      <c r="I298" s="99">
        <v>0</v>
      </c>
      <c r="J298" s="99">
        <v>0</v>
      </c>
      <c r="K298" s="99">
        <v>0</v>
      </c>
      <c r="L298" s="100">
        <v>0</v>
      </c>
    </row>
    <row r="299" spans="1:12" ht="14" x14ac:dyDescent="0.2">
      <c r="A299" s="10"/>
      <c r="B299" s="266"/>
      <c r="C299" s="268"/>
      <c r="D299" s="101" t="s">
        <v>14</v>
      </c>
      <c r="E299" s="102">
        <v>0</v>
      </c>
      <c r="F299" s="103">
        <f t="shared" si="4"/>
        <v>0</v>
      </c>
      <c r="G299" s="104">
        <v>0</v>
      </c>
      <c r="H299" s="96">
        <v>0</v>
      </c>
      <c r="I299" s="96">
        <v>0</v>
      </c>
      <c r="J299" s="96">
        <v>0</v>
      </c>
      <c r="K299" s="96">
        <v>0</v>
      </c>
      <c r="L299" s="107">
        <v>0</v>
      </c>
    </row>
    <row r="300" spans="1:12" ht="14" x14ac:dyDescent="0.2">
      <c r="A300" s="10"/>
      <c r="B300" s="265">
        <v>148</v>
      </c>
      <c r="C300" s="274" t="s">
        <v>245</v>
      </c>
      <c r="D300" s="108" t="s">
        <v>13</v>
      </c>
      <c r="E300" s="98">
        <v>0</v>
      </c>
      <c r="F300" s="88">
        <f t="shared" si="4"/>
        <v>0</v>
      </c>
      <c r="G300" s="115">
        <v>0</v>
      </c>
      <c r="H300" s="99">
        <v>0</v>
      </c>
      <c r="I300" s="99">
        <v>0</v>
      </c>
      <c r="J300" s="99">
        <v>0</v>
      </c>
      <c r="K300" s="99">
        <v>0</v>
      </c>
      <c r="L300" s="100">
        <v>0</v>
      </c>
    </row>
    <row r="301" spans="1:12" ht="14" x14ac:dyDescent="0.2">
      <c r="A301" s="10"/>
      <c r="B301" s="266"/>
      <c r="C301" s="275"/>
      <c r="D301" s="92" t="s">
        <v>14</v>
      </c>
      <c r="E301" s="93">
        <v>0</v>
      </c>
      <c r="F301" s="103">
        <f t="shared" si="4"/>
        <v>0</v>
      </c>
      <c r="G301" s="104">
        <v>0</v>
      </c>
      <c r="H301" s="96">
        <v>0</v>
      </c>
      <c r="I301" s="96">
        <v>0</v>
      </c>
      <c r="J301" s="96">
        <v>0</v>
      </c>
      <c r="K301" s="96">
        <v>0</v>
      </c>
      <c r="L301" s="107">
        <v>0</v>
      </c>
    </row>
    <row r="302" spans="1:12" ht="14" x14ac:dyDescent="0.2">
      <c r="A302" s="10"/>
      <c r="B302" s="265">
        <v>149</v>
      </c>
      <c r="C302" s="267" t="s">
        <v>246</v>
      </c>
      <c r="D302" s="108" t="s">
        <v>13</v>
      </c>
      <c r="E302" s="98">
        <v>0</v>
      </c>
      <c r="F302" s="88">
        <f t="shared" si="4"/>
        <v>0</v>
      </c>
      <c r="G302" s="115">
        <v>0</v>
      </c>
      <c r="H302" s="99">
        <v>0</v>
      </c>
      <c r="I302" s="99">
        <v>0</v>
      </c>
      <c r="J302" s="99">
        <v>0</v>
      </c>
      <c r="K302" s="99">
        <v>0</v>
      </c>
      <c r="L302" s="100">
        <v>0</v>
      </c>
    </row>
    <row r="303" spans="1:12" ht="14" x14ac:dyDescent="0.2">
      <c r="A303" s="10"/>
      <c r="B303" s="266"/>
      <c r="C303" s="268"/>
      <c r="D303" s="92" t="s">
        <v>14</v>
      </c>
      <c r="E303" s="102">
        <v>0</v>
      </c>
      <c r="F303" s="103">
        <f t="shared" si="4"/>
        <v>0</v>
      </c>
      <c r="G303" s="104">
        <v>0</v>
      </c>
      <c r="H303" s="96">
        <v>0</v>
      </c>
      <c r="I303" s="96">
        <v>0</v>
      </c>
      <c r="J303" s="96">
        <v>0</v>
      </c>
      <c r="K303" s="96">
        <v>0</v>
      </c>
      <c r="L303" s="107">
        <v>0</v>
      </c>
    </row>
    <row r="304" spans="1:12" ht="14" x14ac:dyDescent="0.2">
      <c r="A304" s="10"/>
      <c r="B304" s="265">
        <v>150</v>
      </c>
      <c r="C304" s="267" t="s">
        <v>247</v>
      </c>
      <c r="D304" s="86" t="s">
        <v>13</v>
      </c>
      <c r="E304" s="98">
        <v>0</v>
      </c>
      <c r="F304" s="88">
        <f t="shared" si="4"/>
        <v>0</v>
      </c>
      <c r="G304" s="115">
        <v>0</v>
      </c>
      <c r="H304" s="99">
        <v>0</v>
      </c>
      <c r="I304" s="99">
        <v>0</v>
      </c>
      <c r="J304" s="99">
        <v>0</v>
      </c>
      <c r="K304" s="99">
        <v>0</v>
      </c>
      <c r="L304" s="100">
        <v>0</v>
      </c>
    </row>
    <row r="305" spans="1:12" ht="14" x14ac:dyDescent="0.2">
      <c r="A305" s="10"/>
      <c r="B305" s="266"/>
      <c r="C305" s="268"/>
      <c r="D305" s="101" t="s">
        <v>14</v>
      </c>
      <c r="E305" s="93">
        <v>0</v>
      </c>
      <c r="F305" s="103">
        <f t="shared" si="4"/>
        <v>0</v>
      </c>
      <c r="G305" s="104">
        <v>0</v>
      </c>
      <c r="H305" s="96">
        <v>0</v>
      </c>
      <c r="I305" s="96">
        <v>0</v>
      </c>
      <c r="J305" s="96">
        <v>0</v>
      </c>
      <c r="K305" s="96">
        <v>0</v>
      </c>
      <c r="L305" s="107">
        <v>0</v>
      </c>
    </row>
    <row r="306" spans="1:12" ht="14" x14ac:dyDescent="0.2">
      <c r="A306" s="10"/>
      <c r="B306" s="265">
        <v>151</v>
      </c>
      <c r="C306" s="274" t="s">
        <v>248</v>
      </c>
      <c r="D306" s="108" t="s">
        <v>13</v>
      </c>
      <c r="E306" s="98">
        <v>0</v>
      </c>
      <c r="F306" s="88">
        <f t="shared" si="4"/>
        <v>0</v>
      </c>
      <c r="G306" s="115">
        <v>0</v>
      </c>
      <c r="H306" s="99">
        <v>0</v>
      </c>
      <c r="I306" s="99">
        <v>0</v>
      </c>
      <c r="J306" s="99">
        <v>0</v>
      </c>
      <c r="K306" s="99">
        <v>0</v>
      </c>
      <c r="L306" s="100">
        <v>0</v>
      </c>
    </row>
    <row r="307" spans="1:12" ht="14" x14ac:dyDescent="0.2">
      <c r="A307" s="10"/>
      <c r="B307" s="266"/>
      <c r="C307" s="275"/>
      <c r="D307" s="92" t="s">
        <v>14</v>
      </c>
      <c r="E307" s="102">
        <v>0</v>
      </c>
      <c r="F307" s="103">
        <f t="shared" si="4"/>
        <v>0</v>
      </c>
      <c r="G307" s="104">
        <v>0</v>
      </c>
      <c r="H307" s="96">
        <v>0</v>
      </c>
      <c r="I307" s="96">
        <v>0</v>
      </c>
      <c r="J307" s="96">
        <v>0</v>
      </c>
      <c r="K307" s="96">
        <v>0</v>
      </c>
      <c r="L307" s="107">
        <v>0</v>
      </c>
    </row>
    <row r="308" spans="1:12" ht="14" x14ac:dyDescent="0.2">
      <c r="A308" s="10"/>
      <c r="B308" s="265">
        <v>152</v>
      </c>
      <c r="C308" s="267" t="s">
        <v>249</v>
      </c>
      <c r="D308" s="86" t="s">
        <v>13</v>
      </c>
      <c r="E308" s="98">
        <v>0</v>
      </c>
      <c r="F308" s="211">
        <f t="shared" si="4"/>
        <v>0</v>
      </c>
      <c r="G308" s="115">
        <v>0</v>
      </c>
      <c r="H308" s="99">
        <v>0</v>
      </c>
      <c r="I308" s="99">
        <v>0</v>
      </c>
      <c r="J308" s="99">
        <v>0</v>
      </c>
      <c r="K308" s="99">
        <v>0</v>
      </c>
      <c r="L308" s="100">
        <v>0</v>
      </c>
    </row>
    <row r="309" spans="1:12" ht="14" x14ac:dyDescent="0.2">
      <c r="A309" s="10"/>
      <c r="B309" s="266"/>
      <c r="C309" s="268"/>
      <c r="D309" s="210" t="s">
        <v>14</v>
      </c>
      <c r="E309" s="93">
        <v>0</v>
      </c>
      <c r="F309" s="103">
        <f t="shared" si="4"/>
        <v>0</v>
      </c>
      <c r="G309" s="104">
        <v>0</v>
      </c>
      <c r="H309" s="96">
        <v>0</v>
      </c>
      <c r="I309" s="96">
        <v>0</v>
      </c>
      <c r="J309" s="96">
        <v>0</v>
      </c>
      <c r="K309" s="96">
        <v>0</v>
      </c>
      <c r="L309" s="107">
        <v>0</v>
      </c>
    </row>
    <row r="310" spans="1:12" ht="14" x14ac:dyDescent="0.2">
      <c r="A310" s="10"/>
      <c r="B310" s="265">
        <v>153</v>
      </c>
      <c r="C310" s="267" t="s">
        <v>250</v>
      </c>
      <c r="D310" s="108" t="s">
        <v>13</v>
      </c>
      <c r="E310" s="98">
        <v>1</v>
      </c>
      <c r="F310" s="88">
        <f t="shared" si="4"/>
        <v>1</v>
      </c>
      <c r="G310" s="115">
        <v>0</v>
      </c>
      <c r="H310" s="99">
        <v>1</v>
      </c>
      <c r="I310" s="99">
        <v>0</v>
      </c>
      <c r="J310" s="99">
        <v>0</v>
      </c>
      <c r="K310" s="99">
        <v>0</v>
      </c>
      <c r="L310" s="100">
        <v>0</v>
      </c>
    </row>
    <row r="311" spans="1:12" ht="14" x14ac:dyDescent="0.2">
      <c r="A311" s="10"/>
      <c r="B311" s="266"/>
      <c r="C311" s="268"/>
      <c r="D311" s="92" t="s">
        <v>14</v>
      </c>
      <c r="E311" s="102">
        <v>0</v>
      </c>
      <c r="F311" s="103">
        <f t="shared" si="4"/>
        <v>0</v>
      </c>
      <c r="G311" s="104">
        <v>0</v>
      </c>
      <c r="H311" s="96">
        <v>0</v>
      </c>
      <c r="I311" s="96">
        <v>0</v>
      </c>
      <c r="J311" s="96">
        <v>0</v>
      </c>
      <c r="K311" s="96">
        <v>0</v>
      </c>
      <c r="L311" s="107">
        <v>0</v>
      </c>
    </row>
    <row r="312" spans="1:12" ht="14.25" customHeight="1" x14ac:dyDescent="0.2">
      <c r="A312" s="10"/>
      <c r="B312" s="265">
        <v>154</v>
      </c>
      <c r="C312" s="274" t="s">
        <v>251</v>
      </c>
      <c r="D312" s="108" t="s">
        <v>13</v>
      </c>
      <c r="E312" s="98">
        <v>0</v>
      </c>
      <c r="F312" s="88">
        <f t="shared" si="4"/>
        <v>0</v>
      </c>
      <c r="G312" s="115">
        <v>0</v>
      </c>
      <c r="H312" s="99">
        <v>0</v>
      </c>
      <c r="I312" s="99">
        <v>0</v>
      </c>
      <c r="J312" s="99">
        <v>0</v>
      </c>
      <c r="K312" s="99">
        <v>0</v>
      </c>
      <c r="L312" s="100">
        <v>0</v>
      </c>
    </row>
    <row r="313" spans="1:12" ht="14" x14ac:dyDescent="0.2">
      <c r="A313" s="10"/>
      <c r="B313" s="266"/>
      <c r="C313" s="275"/>
      <c r="D313" s="92" t="s">
        <v>14</v>
      </c>
      <c r="E313" s="93">
        <v>0</v>
      </c>
      <c r="F313" s="103">
        <f t="shared" si="4"/>
        <v>0</v>
      </c>
      <c r="G313" s="104">
        <v>0</v>
      </c>
      <c r="H313" s="96">
        <v>0</v>
      </c>
      <c r="I313" s="96">
        <v>0</v>
      </c>
      <c r="J313" s="96">
        <v>0</v>
      </c>
      <c r="K313" s="96">
        <v>0</v>
      </c>
      <c r="L313" s="107">
        <v>0</v>
      </c>
    </row>
    <row r="314" spans="1:12" ht="14" x14ac:dyDescent="0.2">
      <c r="A314" s="10"/>
      <c r="B314" s="265">
        <v>155</v>
      </c>
      <c r="C314" s="267" t="s">
        <v>252</v>
      </c>
      <c r="D314" s="108" t="s">
        <v>13</v>
      </c>
      <c r="E314" s="98">
        <v>0</v>
      </c>
      <c r="F314" s="88">
        <f t="shared" si="4"/>
        <v>0</v>
      </c>
      <c r="G314" s="115">
        <v>0</v>
      </c>
      <c r="H314" s="99">
        <v>0</v>
      </c>
      <c r="I314" s="99">
        <v>0</v>
      </c>
      <c r="J314" s="99">
        <v>0</v>
      </c>
      <c r="K314" s="99">
        <v>0</v>
      </c>
      <c r="L314" s="100">
        <v>0</v>
      </c>
    </row>
    <row r="315" spans="1:12" ht="14" x14ac:dyDescent="0.2">
      <c r="A315" s="10"/>
      <c r="B315" s="266"/>
      <c r="C315" s="268"/>
      <c r="D315" s="92" t="s">
        <v>14</v>
      </c>
      <c r="E315" s="102">
        <v>0</v>
      </c>
      <c r="F315" s="103">
        <f t="shared" si="4"/>
        <v>0</v>
      </c>
      <c r="G315" s="104">
        <v>0</v>
      </c>
      <c r="H315" s="96">
        <v>0</v>
      </c>
      <c r="I315" s="96">
        <v>0</v>
      </c>
      <c r="J315" s="96">
        <v>0</v>
      </c>
      <c r="K315" s="96">
        <v>0</v>
      </c>
      <c r="L315" s="107">
        <v>0</v>
      </c>
    </row>
    <row r="316" spans="1:12" ht="14" x14ac:dyDescent="0.2">
      <c r="A316" s="10"/>
      <c r="B316" s="265">
        <v>156</v>
      </c>
      <c r="C316" s="274" t="s">
        <v>253</v>
      </c>
      <c r="D316" s="108" t="s">
        <v>13</v>
      </c>
      <c r="E316" s="98">
        <v>0</v>
      </c>
      <c r="F316" s="88">
        <f t="shared" si="4"/>
        <v>0</v>
      </c>
      <c r="G316" s="115">
        <v>0</v>
      </c>
      <c r="H316" s="99">
        <v>0</v>
      </c>
      <c r="I316" s="99">
        <v>0</v>
      </c>
      <c r="J316" s="99">
        <v>0</v>
      </c>
      <c r="K316" s="99">
        <v>0</v>
      </c>
      <c r="L316" s="100">
        <v>0</v>
      </c>
    </row>
    <row r="317" spans="1:12" ht="14" x14ac:dyDescent="0.2">
      <c r="A317" s="10"/>
      <c r="B317" s="266"/>
      <c r="C317" s="275"/>
      <c r="D317" s="92" t="s">
        <v>14</v>
      </c>
      <c r="E317" s="93">
        <v>0</v>
      </c>
      <c r="F317" s="103">
        <f t="shared" si="4"/>
        <v>0</v>
      </c>
      <c r="G317" s="104">
        <v>0</v>
      </c>
      <c r="H317" s="96">
        <v>0</v>
      </c>
      <c r="I317" s="96">
        <v>0</v>
      </c>
      <c r="J317" s="96">
        <v>0</v>
      </c>
      <c r="K317" s="96">
        <v>0</v>
      </c>
      <c r="L317" s="107">
        <v>0</v>
      </c>
    </row>
    <row r="318" spans="1:12" ht="14" x14ac:dyDescent="0.2">
      <c r="A318" s="10"/>
      <c r="B318" s="265">
        <v>157</v>
      </c>
      <c r="C318" s="274" t="s">
        <v>254</v>
      </c>
      <c r="D318" s="209" t="s">
        <v>13</v>
      </c>
      <c r="E318" s="98">
        <v>0</v>
      </c>
      <c r="F318" s="211">
        <f t="shared" si="4"/>
        <v>0</v>
      </c>
      <c r="G318" s="115">
        <v>0</v>
      </c>
      <c r="H318" s="99">
        <v>0</v>
      </c>
      <c r="I318" s="99">
        <v>0</v>
      </c>
      <c r="J318" s="99">
        <v>0</v>
      </c>
      <c r="K318" s="99">
        <v>0</v>
      </c>
      <c r="L318" s="100">
        <v>0</v>
      </c>
    </row>
    <row r="319" spans="1:12" ht="14" x14ac:dyDescent="0.2">
      <c r="A319" s="10"/>
      <c r="B319" s="266"/>
      <c r="C319" s="275"/>
      <c r="D319" s="92" t="s">
        <v>14</v>
      </c>
      <c r="E319" s="93">
        <v>0</v>
      </c>
      <c r="F319" s="103">
        <f t="shared" si="4"/>
        <v>0</v>
      </c>
      <c r="G319" s="104">
        <v>0</v>
      </c>
      <c r="H319" s="96">
        <v>0</v>
      </c>
      <c r="I319" s="96">
        <v>0</v>
      </c>
      <c r="J319" s="96">
        <v>0</v>
      </c>
      <c r="K319" s="96">
        <v>0</v>
      </c>
      <c r="L319" s="107">
        <v>0</v>
      </c>
    </row>
    <row r="320" spans="1:12" ht="14" x14ac:dyDescent="0.2">
      <c r="A320" s="10"/>
      <c r="B320" s="265">
        <v>158</v>
      </c>
      <c r="C320" s="274" t="s">
        <v>255</v>
      </c>
      <c r="D320" s="86" t="s">
        <v>13</v>
      </c>
      <c r="E320" s="98">
        <v>1</v>
      </c>
      <c r="F320" s="88">
        <f t="shared" si="4"/>
        <v>1</v>
      </c>
      <c r="G320" s="115">
        <v>0</v>
      </c>
      <c r="H320" s="99">
        <v>0</v>
      </c>
      <c r="I320" s="99">
        <v>1</v>
      </c>
      <c r="J320" s="99">
        <v>0</v>
      </c>
      <c r="K320" s="99">
        <v>0</v>
      </c>
      <c r="L320" s="100">
        <v>0</v>
      </c>
    </row>
    <row r="321" spans="1:12" ht="14" x14ac:dyDescent="0.2">
      <c r="A321" s="10"/>
      <c r="B321" s="266"/>
      <c r="C321" s="275"/>
      <c r="D321" s="101" t="s">
        <v>14</v>
      </c>
      <c r="E321" s="93">
        <v>2</v>
      </c>
      <c r="F321" s="103">
        <f t="shared" si="4"/>
        <v>2</v>
      </c>
      <c r="G321" s="104">
        <v>0</v>
      </c>
      <c r="H321" s="96">
        <v>0</v>
      </c>
      <c r="I321" s="96">
        <v>1</v>
      </c>
      <c r="J321" s="96">
        <v>1</v>
      </c>
      <c r="K321" s="96">
        <v>0</v>
      </c>
      <c r="L321" s="107">
        <v>0</v>
      </c>
    </row>
    <row r="322" spans="1:12" ht="14" x14ac:dyDescent="0.2">
      <c r="A322" s="10"/>
      <c r="B322" s="265">
        <v>159</v>
      </c>
      <c r="C322" s="274" t="s">
        <v>256</v>
      </c>
      <c r="D322" s="108" t="s">
        <v>13</v>
      </c>
      <c r="E322" s="98">
        <v>0</v>
      </c>
      <c r="F322" s="88">
        <f t="shared" si="4"/>
        <v>0</v>
      </c>
      <c r="G322" s="115">
        <v>0</v>
      </c>
      <c r="H322" s="99">
        <v>0</v>
      </c>
      <c r="I322" s="99">
        <v>0</v>
      </c>
      <c r="J322" s="99">
        <v>0</v>
      </c>
      <c r="K322" s="99">
        <v>0</v>
      </c>
      <c r="L322" s="100">
        <v>0</v>
      </c>
    </row>
    <row r="323" spans="1:12" ht="14" x14ac:dyDescent="0.2">
      <c r="A323" s="10"/>
      <c r="B323" s="266"/>
      <c r="C323" s="275"/>
      <c r="D323" s="92" t="s">
        <v>14</v>
      </c>
      <c r="E323" s="117">
        <v>0</v>
      </c>
      <c r="F323" s="103">
        <f t="shared" si="4"/>
        <v>0</v>
      </c>
      <c r="G323" s="104">
        <v>0</v>
      </c>
      <c r="H323" s="96">
        <v>0</v>
      </c>
      <c r="I323" s="96">
        <v>0</v>
      </c>
      <c r="J323" s="96">
        <v>0</v>
      </c>
      <c r="K323" s="96">
        <v>0</v>
      </c>
      <c r="L323" s="107">
        <v>0</v>
      </c>
    </row>
    <row r="324" spans="1:12" ht="14" x14ac:dyDescent="0.2">
      <c r="A324" s="10"/>
      <c r="B324" s="265">
        <v>160</v>
      </c>
      <c r="C324" s="274" t="s">
        <v>257</v>
      </c>
      <c r="D324" s="86" t="s">
        <v>13</v>
      </c>
      <c r="E324" s="98">
        <v>0</v>
      </c>
      <c r="F324" s="88">
        <f t="shared" si="4"/>
        <v>0</v>
      </c>
      <c r="G324" s="115">
        <v>0</v>
      </c>
      <c r="H324" s="99">
        <v>0</v>
      </c>
      <c r="I324" s="99">
        <v>0</v>
      </c>
      <c r="J324" s="99">
        <v>0</v>
      </c>
      <c r="K324" s="99">
        <v>0</v>
      </c>
      <c r="L324" s="100">
        <v>0</v>
      </c>
    </row>
    <row r="325" spans="1:12" ht="14" x14ac:dyDescent="0.2">
      <c r="A325" s="10"/>
      <c r="B325" s="266"/>
      <c r="C325" s="275"/>
      <c r="D325" s="101" t="s">
        <v>14</v>
      </c>
      <c r="E325" s="93">
        <v>1</v>
      </c>
      <c r="F325" s="103">
        <f t="shared" si="4"/>
        <v>1</v>
      </c>
      <c r="G325" s="104">
        <v>0</v>
      </c>
      <c r="H325" s="96">
        <v>1</v>
      </c>
      <c r="I325" s="96">
        <v>0</v>
      </c>
      <c r="J325" s="96">
        <v>0</v>
      </c>
      <c r="K325" s="96">
        <v>0</v>
      </c>
      <c r="L325" s="107">
        <v>0</v>
      </c>
    </row>
    <row r="326" spans="1:12" ht="14" x14ac:dyDescent="0.2">
      <c r="A326" s="10"/>
      <c r="B326" s="265">
        <v>161</v>
      </c>
      <c r="C326" s="274" t="s">
        <v>258</v>
      </c>
      <c r="D326" s="86" t="s">
        <v>13</v>
      </c>
      <c r="E326" s="98">
        <v>0</v>
      </c>
      <c r="F326" s="88">
        <f t="shared" si="4"/>
        <v>0</v>
      </c>
      <c r="G326" s="115">
        <v>0</v>
      </c>
      <c r="H326" s="99">
        <v>0</v>
      </c>
      <c r="I326" s="99">
        <v>0</v>
      </c>
      <c r="J326" s="99">
        <v>0</v>
      </c>
      <c r="K326" s="99">
        <v>0</v>
      </c>
      <c r="L326" s="100">
        <v>0</v>
      </c>
    </row>
    <row r="327" spans="1:12" ht="14" x14ac:dyDescent="0.2">
      <c r="A327" s="10"/>
      <c r="B327" s="266"/>
      <c r="C327" s="275"/>
      <c r="D327" s="101" t="s">
        <v>14</v>
      </c>
      <c r="E327" s="93">
        <v>0</v>
      </c>
      <c r="F327" s="103">
        <f t="shared" ref="F327:F390" si="5">SUM(G327:L327)</f>
        <v>0</v>
      </c>
      <c r="G327" s="104">
        <v>0</v>
      </c>
      <c r="H327" s="96">
        <v>0</v>
      </c>
      <c r="I327" s="96">
        <v>0</v>
      </c>
      <c r="J327" s="96">
        <v>0</v>
      </c>
      <c r="K327" s="96">
        <v>0</v>
      </c>
      <c r="L327" s="107">
        <v>0</v>
      </c>
    </row>
    <row r="328" spans="1:12" ht="14" x14ac:dyDescent="0.2">
      <c r="A328" s="10"/>
      <c r="B328" s="265">
        <v>162</v>
      </c>
      <c r="C328" s="274" t="s">
        <v>259</v>
      </c>
      <c r="D328" s="86" t="s">
        <v>13</v>
      </c>
      <c r="E328" s="98">
        <v>10</v>
      </c>
      <c r="F328" s="88">
        <f t="shared" si="5"/>
        <v>17</v>
      </c>
      <c r="G328" s="115">
        <v>0</v>
      </c>
      <c r="H328" s="99">
        <v>0</v>
      </c>
      <c r="I328" s="99">
        <v>0</v>
      </c>
      <c r="J328" s="99">
        <v>1</v>
      </c>
      <c r="K328" s="99">
        <v>3</v>
      </c>
      <c r="L328" s="100">
        <v>13</v>
      </c>
    </row>
    <row r="329" spans="1:12" ht="14" x14ac:dyDescent="0.2">
      <c r="A329" s="10"/>
      <c r="B329" s="266"/>
      <c r="C329" s="275"/>
      <c r="D329" s="101" t="s">
        <v>14</v>
      </c>
      <c r="E329" s="93">
        <v>6</v>
      </c>
      <c r="F329" s="103">
        <f t="shared" si="5"/>
        <v>14</v>
      </c>
      <c r="G329" s="104">
        <v>0</v>
      </c>
      <c r="H329" s="96">
        <v>0</v>
      </c>
      <c r="I329" s="96">
        <v>0</v>
      </c>
      <c r="J329" s="96">
        <v>0</v>
      </c>
      <c r="K329" s="96">
        <v>1</v>
      </c>
      <c r="L329" s="107">
        <v>13</v>
      </c>
    </row>
    <row r="330" spans="1:12" ht="14" x14ac:dyDescent="0.2">
      <c r="A330" s="10"/>
      <c r="B330" s="265">
        <v>163</v>
      </c>
      <c r="C330" s="274" t="s">
        <v>260</v>
      </c>
      <c r="D330" s="108" t="s">
        <v>13</v>
      </c>
      <c r="E330" s="98">
        <v>2</v>
      </c>
      <c r="F330" s="88">
        <f t="shared" si="5"/>
        <v>3</v>
      </c>
      <c r="G330" s="115">
        <v>0</v>
      </c>
      <c r="H330" s="99">
        <v>0</v>
      </c>
      <c r="I330" s="99">
        <v>3</v>
      </c>
      <c r="J330" s="99">
        <v>0</v>
      </c>
      <c r="K330" s="99">
        <v>0</v>
      </c>
      <c r="L330" s="100">
        <v>0</v>
      </c>
    </row>
    <row r="331" spans="1:12" ht="14" x14ac:dyDescent="0.2">
      <c r="A331" s="10"/>
      <c r="B331" s="266"/>
      <c r="C331" s="275"/>
      <c r="D331" s="92" t="s">
        <v>14</v>
      </c>
      <c r="E331" s="93">
        <v>1</v>
      </c>
      <c r="F331" s="103">
        <f t="shared" si="5"/>
        <v>0</v>
      </c>
      <c r="G331" s="104">
        <v>0</v>
      </c>
      <c r="H331" s="96">
        <v>0</v>
      </c>
      <c r="I331" s="96">
        <v>0</v>
      </c>
      <c r="J331" s="96">
        <v>0</v>
      </c>
      <c r="K331" s="96">
        <v>0</v>
      </c>
      <c r="L331" s="107">
        <v>0</v>
      </c>
    </row>
    <row r="332" spans="1:12" ht="14" x14ac:dyDescent="0.2">
      <c r="A332" s="10"/>
      <c r="B332" s="265">
        <v>164</v>
      </c>
      <c r="C332" s="274" t="s">
        <v>261</v>
      </c>
      <c r="D332" s="86" t="s">
        <v>13</v>
      </c>
      <c r="E332" s="98">
        <v>0</v>
      </c>
      <c r="F332" s="88">
        <f t="shared" si="5"/>
        <v>0</v>
      </c>
      <c r="G332" s="115">
        <v>0</v>
      </c>
      <c r="H332" s="99">
        <v>0</v>
      </c>
      <c r="I332" s="99">
        <v>0</v>
      </c>
      <c r="J332" s="99">
        <v>0</v>
      </c>
      <c r="K332" s="99">
        <v>0</v>
      </c>
      <c r="L332" s="100">
        <v>0</v>
      </c>
    </row>
    <row r="333" spans="1:12" ht="14" x14ac:dyDescent="0.2">
      <c r="A333" s="10"/>
      <c r="B333" s="266"/>
      <c r="C333" s="275"/>
      <c r="D333" s="101" t="s">
        <v>14</v>
      </c>
      <c r="E333" s="93">
        <v>0</v>
      </c>
      <c r="F333" s="103">
        <f t="shared" si="5"/>
        <v>0</v>
      </c>
      <c r="G333" s="104">
        <v>0</v>
      </c>
      <c r="H333" s="96">
        <v>0</v>
      </c>
      <c r="I333" s="96">
        <v>0</v>
      </c>
      <c r="J333" s="96">
        <v>0</v>
      </c>
      <c r="K333" s="96">
        <v>0</v>
      </c>
      <c r="L333" s="107">
        <v>0</v>
      </c>
    </row>
    <row r="334" spans="1:12" ht="14" x14ac:dyDescent="0.2">
      <c r="A334" s="10"/>
      <c r="B334" s="265">
        <v>165</v>
      </c>
      <c r="C334" s="274" t="s">
        <v>262</v>
      </c>
      <c r="D334" s="86" t="s">
        <v>13</v>
      </c>
      <c r="E334" s="98">
        <v>0</v>
      </c>
      <c r="F334" s="88">
        <f t="shared" si="5"/>
        <v>0</v>
      </c>
      <c r="G334" s="115">
        <v>0</v>
      </c>
      <c r="H334" s="99">
        <v>0</v>
      </c>
      <c r="I334" s="99">
        <v>0</v>
      </c>
      <c r="J334" s="99">
        <v>0</v>
      </c>
      <c r="K334" s="99">
        <v>0</v>
      </c>
      <c r="L334" s="100">
        <v>0</v>
      </c>
    </row>
    <row r="335" spans="1:12" ht="14" x14ac:dyDescent="0.2">
      <c r="A335" s="10"/>
      <c r="B335" s="266"/>
      <c r="C335" s="275"/>
      <c r="D335" s="101" t="s">
        <v>14</v>
      </c>
      <c r="E335" s="93">
        <v>0</v>
      </c>
      <c r="F335" s="103">
        <f t="shared" si="5"/>
        <v>0</v>
      </c>
      <c r="G335" s="104">
        <v>0</v>
      </c>
      <c r="H335" s="96">
        <v>0</v>
      </c>
      <c r="I335" s="96">
        <v>0</v>
      </c>
      <c r="J335" s="96">
        <v>0</v>
      </c>
      <c r="K335" s="96">
        <v>0</v>
      </c>
      <c r="L335" s="107">
        <v>0</v>
      </c>
    </row>
    <row r="336" spans="1:12" ht="14" x14ac:dyDescent="0.2">
      <c r="A336" s="10"/>
      <c r="B336" s="265">
        <v>166</v>
      </c>
      <c r="C336" s="274" t="s">
        <v>263</v>
      </c>
      <c r="D336" s="86" t="s">
        <v>13</v>
      </c>
      <c r="E336" s="98">
        <v>0</v>
      </c>
      <c r="F336" s="88">
        <f t="shared" si="5"/>
        <v>0</v>
      </c>
      <c r="G336" s="115">
        <v>0</v>
      </c>
      <c r="H336" s="99">
        <v>0</v>
      </c>
      <c r="I336" s="99">
        <v>0</v>
      </c>
      <c r="J336" s="99">
        <v>0</v>
      </c>
      <c r="K336" s="99">
        <v>0</v>
      </c>
      <c r="L336" s="100">
        <v>0</v>
      </c>
    </row>
    <row r="337" spans="1:12" ht="14" x14ac:dyDescent="0.2">
      <c r="A337" s="10"/>
      <c r="B337" s="266"/>
      <c r="C337" s="275"/>
      <c r="D337" s="101" t="s">
        <v>14</v>
      </c>
      <c r="E337" s="93">
        <v>0</v>
      </c>
      <c r="F337" s="103">
        <f t="shared" si="5"/>
        <v>0</v>
      </c>
      <c r="G337" s="104">
        <v>0</v>
      </c>
      <c r="H337" s="96">
        <v>0</v>
      </c>
      <c r="I337" s="96">
        <v>0</v>
      </c>
      <c r="J337" s="96">
        <v>0</v>
      </c>
      <c r="K337" s="96">
        <v>0</v>
      </c>
      <c r="L337" s="107">
        <v>0</v>
      </c>
    </row>
    <row r="338" spans="1:12" ht="14" x14ac:dyDescent="0.2">
      <c r="A338" s="10"/>
      <c r="B338" s="265">
        <v>167</v>
      </c>
      <c r="C338" s="274" t="s">
        <v>264</v>
      </c>
      <c r="D338" s="108" t="s">
        <v>13</v>
      </c>
      <c r="E338" s="98">
        <v>1</v>
      </c>
      <c r="F338" s="88">
        <f t="shared" si="5"/>
        <v>2</v>
      </c>
      <c r="G338" s="115">
        <v>0</v>
      </c>
      <c r="H338" s="99">
        <v>2</v>
      </c>
      <c r="I338" s="99">
        <v>0</v>
      </c>
      <c r="J338" s="99">
        <v>0</v>
      </c>
      <c r="K338" s="99">
        <v>0</v>
      </c>
      <c r="L338" s="100">
        <v>0</v>
      </c>
    </row>
    <row r="339" spans="1:12" ht="14" x14ac:dyDescent="0.2">
      <c r="A339" s="10"/>
      <c r="B339" s="266"/>
      <c r="C339" s="275"/>
      <c r="D339" s="92" t="s">
        <v>14</v>
      </c>
      <c r="E339" s="93">
        <v>1</v>
      </c>
      <c r="F339" s="103">
        <f t="shared" si="5"/>
        <v>2</v>
      </c>
      <c r="G339" s="104">
        <v>0</v>
      </c>
      <c r="H339" s="96">
        <v>0</v>
      </c>
      <c r="I339" s="96">
        <v>0</v>
      </c>
      <c r="J339" s="96">
        <v>1</v>
      </c>
      <c r="K339" s="96">
        <v>1</v>
      </c>
      <c r="L339" s="107">
        <v>0</v>
      </c>
    </row>
    <row r="340" spans="1:12" ht="14" x14ac:dyDescent="0.2">
      <c r="A340" s="10"/>
      <c r="B340" s="265">
        <v>168</v>
      </c>
      <c r="C340" s="274" t="s">
        <v>265</v>
      </c>
      <c r="D340" s="86" t="s">
        <v>13</v>
      </c>
      <c r="E340" s="98">
        <v>0</v>
      </c>
      <c r="F340" s="88">
        <f t="shared" si="5"/>
        <v>0</v>
      </c>
      <c r="G340" s="115">
        <v>0</v>
      </c>
      <c r="H340" s="99">
        <v>0</v>
      </c>
      <c r="I340" s="99">
        <v>0</v>
      </c>
      <c r="J340" s="99">
        <v>0</v>
      </c>
      <c r="K340" s="99">
        <v>0</v>
      </c>
      <c r="L340" s="100">
        <v>0</v>
      </c>
    </row>
    <row r="341" spans="1:12" ht="14" x14ac:dyDescent="0.2">
      <c r="A341" s="10"/>
      <c r="B341" s="266"/>
      <c r="C341" s="275"/>
      <c r="D341" s="101" t="s">
        <v>14</v>
      </c>
      <c r="E341" s="93">
        <v>0</v>
      </c>
      <c r="F341" s="103">
        <f t="shared" si="5"/>
        <v>0</v>
      </c>
      <c r="G341" s="104">
        <v>0</v>
      </c>
      <c r="H341" s="96">
        <v>0</v>
      </c>
      <c r="I341" s="96">
        <v>0</v>
      </c>
      <c r="J341" s="96">
        <v>0</v>
      </c>
      <c r="K341" s="96">
        <v>0</v>
      </c>
      <c r="L341" s="107">
        <v>0</v>
      </c>
    </row>
    <row r="342" spans="1:12" ht="14" x14ac:dyDescent="0.2">
      <c r="A342" s="10"/>
      <c r="B342" s="265">
        <v>169</v>
      </c>
      <c r="C342" s="274" t="s">
        <v>266</v>
      </c>
      <c r="D342" s="86" t="s">
        <v>13</v>
      </c>
      <c r="E342" s="98">
        <v>0</v>
      </c>
      <c r="F342" s="88">
        <f t="shared" si="5"/>
        <v>0</v>
      </c>
      <c r="G342" s="115">
        <v>0</v>
      </c>
      <c r="H342" s="99">
        <v>0</v>
      </c>
      <c r="I342" s="99">
        <v>0</v>
      </c>
      <c r="J342" s="99">
        <v>0</v>
      </c>
      <c r="K342" s="99">
        <v>0</v>
      </c>
      <c r="L342" s="100">
        <v>0</v>
      </c>
    </row>
    <row r="343" spans="1:12" ht="14" x14ac:dyDescent="0.2">
      <c r="A343" s="10"/>
      <c r="B343" s="266"/>
      <c r="C343" s="275"/>
      <c r="D343" s="101" t="s">
        <v>14</v>
      </c>
      <c r="E343" s="93">
        <v>0</v>
      </c>
      <c r="F343" s="103">
        <f t="shared" si="5"/>
        <v>0</v>
      </c>
      <c r="G343" s="104">
        <v>0</v>
      </c>
      <c r="H343" s="96">
        <v>0</v>
      </c>
      <c r="I343" s="96">
        <v>0</v>
      </c>
      <c r="J343" s="96">
        <v>0</v>
      </c>
      <c r="K343" s="96">
        <v>0</v>
      </c>
      <c r="L343" s="107">
        <v>0</v>
      </c>
    </row>
    <row r="344" spans="1:12" ht="14" x14ac:dyDescent="0.2">
      <c r="A344" s="10"/>
      <c r="B344" s="265">
        <v>170</v>
      </c>
      <c r="C344" s="267" t="s">
        <v>267</v>
      </c>
      <c r="D344" s="86" t="s">
        <v>13</v>
      </c>
      <c r="E344" s="98">
        <v>0</v>
      </c>
      <c r="F344" s="88">
        <f t="shared" si="5"/>
        <v>0</v>
      </c>
      <c r="G344" s="115">
        <v>0</v>
      </c>
      <c r="H344" s="99">
        <v>0</v>
      </c>
      <c r="I344" s="99">
        <v>0</v>
      </c>
      <c r="J344" s="99">
        <v>0</v>
      </c>
      <c r="K344" s="99">
        <v>0</v>
      </c>
      <c r="L344" s="100">
        <v>0</v>
      </c>
    </row>
    <row r="345" spans="1:12" ht="14" x14ac:dyDescent="0.2">
      <c r="A345" s="10"/>
      <c r="B345" s="266"/>
      <c r="C345" s="268"/>
      <c r="D345" s="101" t="s">
        <v>14</v>
      </c>
      <c r="E345" s="93">
        <v>0</v>
      </c>
      <c r="F345" s="103">
        <f t="shared" si="5"/>
        <v>0</v>
      </c>
      <c r="G345" s="104">
        <v>0</v>
      </c>
      <c r="H345" s="96">
        <v>0</v>
      </c>
      <c r="I345" s="96">
        <v>0</v>
      </c>
      <c r="J345" s="96">
        <v>0</v>
      </c>
      <c r="K345" s="96">
        <v>0</v>
      </c>
      <c r="L345" s="107">
        <v>0</v>
      </c>
    </row>
    <row r="346" spans="1:12" ht="14" x14ac:dyDescent="0.2">
      <c r="A346" s="10"/>
      <c r="B346" s="265">
        <v>171</v>
      </c>
      <c r="C346" s="274" t="s">
        <v>268</v>
      </c>
      <c r="D346" s="86" t="s">
        <v>13</v>
      </c>
      <c r="E346" s="98">
        <v>2</v>
      </c>
      <c r="F346" s="88">
        <f t="shared" si="5"/>
        <v>2</v>
      </c>
      <c r="G346" s="115">
        <v>0</v>
      </c>
      <c r="H346" s="99">
        <v>1</v>
      </c>
      <c r="I346" s="99">
        <v>0</v>
      </c>
      <c r="J346" s="99">
        <v>0</v>
      </c>
      <c r="K346" s="99">
        <v>1</v>
      </c>
      <c r="L346" s="100">
        <v>0</v>
      </c>
    </row>
    <row r="347" spans="1:12" ht="14" x14ac:dyDescent="0.2">
      <c r="A347" s="10"/>
      <c r="B347" s="266"/>
      <c r="C347" s="275"/>
      <c r="D347" s="101" t="s">
        <v>14</v>
      </c>
      <c r="E347" s="93">
        <v>3</v>
      </c>
      <c r="F347" s="103">
        <f t="shared" si="5"/>
        <v>3</v>
      </c>
      <c r="G347" s="104">
        <v>0</v>
      </c>
      <c r="H347" s="96">
        <v>2</v>
      </c>
      <c r="I347" s="96">
        <v>1</v>
      </c>
      <c r="J347" s="96">
        <v>0</v>
      </c>
      <c r="K347" s="96">
        <v>0</v>
      </c>
      <c r="L347" s="107">
        <v>0</v>
      </c>
    </row>
    <row r="348" spans="1:12" ht="14" x14ac:dyDescent="0.2">
      <c r="A348" s="10"/>
      <c r="B348" s="265">
        <v>172</v>
      </c>
      <c r="C348" s="267" t="s">
        <v>269</v>
      </c>
      <c r="D348" s="86" t="s">
        <v>13</v>
      </c>
      <c r="E348" s="98">
        <v>0</v>
      </c>
      <c r="F348" s="88">
        <f t="shared" si="5"/>
        <v>0</v>
      </c>
      <c r="G348" s="115">
        <v>0</v>
      </c>
      <c r="H348" s="99">
        <v>0</v>
      </c>
      <c r="I348" s="99">
        <v>0</v>
      </c>
      <c r="J348" s="99">
        <v>0</v>
      </c>
      <c r="K348" s="99">
        <v>0</v>
      </c>
      <c r="L348" s="100">
        <v>0</v>
      </c>
    </row>
    <row r="349" spans="1:12" ht="14" x14ac:dyDescent="0.2">
      <c r="A349" s="10"/>
      <c r="B349" s="266"/>
      <c r="C349" s="268"/>
      <c r="D349" s="101" t="s">
        <v>14</v>
      </c>
      <c r="E349" s="93">
        <v>0</v>
      </c>
      <c r="F349" s="103">
        <f t="shared" si="5"/>
        <v>0</v>
      </c>
      <c r="G349" s="104">
        <v>0</v>
      </c>
      <c r="H349" s="96">
        <v>0</v>
      </c>
      <c r="I349" s="96">
        <v>0</v>
      </c>
      <c r="J349" s="96">
        <v>0</v>
      </c>
      <c r="K349" s="96">
        <v>0</v>
      </c>
      <c r="L349" s="107">
        <v>0</v>
      </c>
    </row>
    <row r="350" spans="1:12" ht="14" x14ac:dyDescent="0.2">
      <c r="A350" s="10"/>
      <c r="B350" s="265">
        <v>173</v>
      </c>
      <c r="C350" s="274" t="s">
        <v>270</v>
      </c>
      <c r="D350" s="86" t="s">
        <v>13</v>
      </c>
      <c r="E350" s="98">
        <v>0</v>
      </c>
      <c r="F350" s="88">
        <f t="shared" si="5"/>
        <v>0</v>
      </c>
      <c r="G350" s="115">
        <v>0</v>
      </c>
      <c r="H350" s="99">
        <v>0</v>
      </c>
      <c r="I350" s="99">
        <v>0</v>
      </c>
      <c r="J350" s="99">
        <v>0</v>
      </c>
      <c r="K350" s="99">
        <v>0</v>
      </c>
      <c r="L350" s="100">
        <v>0</v>
      </c>
    </row>
    <row r="351" spans="1:12" ht="14" x14ac:dyDescent="0.2">
      <c r="A351" s="10"/>
      <c r="B351" s="266"/>
      <c r="C351" s="275"/>
      <c r="D351" s="101" t="s">
        <v>14</v>
      </c>
      <c r="E351" s="93">
        <v>0</v>
      </c>
      <c r="F351" s="103">
        <f t="shared" si="5"/>
        <v>0</v>
      </c>
      <c r="G351" s="104">
        <v>0</v>
      </c>
      <c r="H351" s="96">
        <v>0</v>
      </c>
      <c r="I351" s="96">
        <v>0</v>
      </c>
      <c r="J351" s="96">
        <v>0</v>
      </c>
      <c r="K351" s="96">
        <v>0</v>
      </c>
      <c r="L351" s="107">
        <v>0</v>
      </c>
    </row>
    <row r="352" spans="1:12" ht="14" x14ac:dyDescent="0.2">
      <c r="A352" s="10"/>
      <c r="B352" s="265">
        <v>174</v>
      </c>
      <c r="C352" s="274" t="s">
        <v>271</v>
      </c>
      <c r="D352" s="86" t="s">
        <v>13</v>
      </c>
      <c r="E352" s="98">
        <v>0</v>
      </c>
      <c r="F352" s="88">
        <f t="shared" si="5"/>
        <v>0</v>
      </c>
      <c r="G352" s="115">
        <v>0</v>
      </c>
      <c r="H352" s="99">
        <v>0</v>
      </c>
      <c r="I352" s="99">
        <v>0</v>
      </c>
      <c r="J352" s="99">
        <v>0</v>
      </c>
      <c r="K352" s="99">
        <v>0</v>
      </c>
      <c r="L352" s="100">
        <v>0</v>
      </c>
    </row>
    <row r="353" spans="1:12" ht="14" x14ac:dyDescent="0.2">
      <c r="A353" s="10"/>
      <c r="B353" s="266"/>
      <c r="C353" s="275"/>
      <c r="D353" s="101" t="s">
        <v>14</v>
      </c>
      <c r="E353" s="102">
        <v>0</v>
      </c>
      <c r="F353" s="103">
        <f t="shared" si="5"/>
        <v>0</v>
      </c>
      <c r="G353" s="104">
        <v>0</v>
      </c>
      <c r="H353" s="96">
        <v>0</v>
      </c>
      <c r="I353" s="96">
        <v>0</v>
      </c>
      <c r="J353" s="96">
        <v>0</v>
      </c>
      <c r="K353" s="96">
        <v>0</v>
      </c>
      <c r="L353" s="107">
        <v>0</v>
      </c>
    </row>
    <row r="354" spans="1:12" ht="14" x14ac:dyDescent="0.2">
      <c r="A354" s="10"/>
      <c r="B354" s="265">
        <v>175</v>
      </c>
      <c r="C354" s="274" t="s">
        <v>272</v>
      </c>
      <c r="D354" s="86" t="s">
        <v>13</v>
      </c>
      <c r="E354" s="98">
        <v>0</v>
      </c>
      <c r="F354" s="88">
        <f t="shared" si="5"/>
        <v>0</v>
      </c>
      <c r="G354" s="115">
        <v>0</v>
      </c>
      <c r="H354" s="99">
        <v>0</v>
      </c>
      <c r="I354" s="99">
        <v>0</v>
      </c>
      <c r="J354" s="99">
        <v>0</v>
      </c>
      <c r="K354" s="99">
        <v>0</v>
      </c>
      <c r="L354" s="100">
        <v>0</v>
      </c>
    </row>
    <row r="355" spans="1:12" ht="14" x14ac:dyDescent="0.2">
      <c r="A355" s="10"/>
      <c r="B355" s="266"/>
      <c r="C355" s="275"/>
      <c r="D355" s="101" t="s">
        <v>14</v>
      </c>
      <c r="E355" s="93">
        <v>0</v>
      </c>
      <c r="F355" s="103">
        <f t="shared" si="5"/>
        <v>0</v>
      </c>
      <c r="G355" s="104">
        <v>0</v>
      </c>
      <c r="H355" s="96">
        <v>0</v>
      </c>
      <c r="I355" s="96">
        <v>0</v>
      </c>
      <c r="J355" s="96">
        <v>0</v>
      </c>
      <c r="K355" s="96">
        <v>0</v>
      </c>
      <c r="L355" s="107">
        <v>0</v>
      </c>
    </row>
    <row r="356" spans="1:12" ht="14" x14ac:dyDescent="0.2">
      <c r="A356" s="10"/>
      <c r="B356" s="265">
        <v>176</v>
      </c>
      <c r="C356" s="274" t="s">
        <v>273</v>
      </c>
      <c r="D356" s="86" t="s">
        <v>13</v>
      </c>
      <c r="E356" s="98">
        <v>0</v>
      </c>
      <c r="F356" s="88">
        <f t="shared" si="5"/>
        <v>0</v>
      </c>
      <c r="G356" s="115">
        <v>0</v>
      </c>
      <c r="H356" s="99">
        <v>0</v>
      </c>
      <c r="I356" s="99">
        <v>0</v>
      </c>
      <c r="J356" s="99">
        <v>0</v>
      </c>
      <c r="K356" s="99">
        <v>0</v>
      </c>
      <c r="L356" s="100">
        <v>0</v>
      </c>
    </row>
    <row r="357" spans="1:12" ht="14" x14ac:dyDescent="0.2">
      <c r="A357" s="10"/>
      <c r="B357" s="266"/>
      <c r="C357" s="275"/>
      <c r="D357" s="101" t="s">
        <v>14</v>
      </c>
      <c r="E357" s="102">
        <v>0</v>
      </c>
      <c r="F357" s="103">
        <f t="shared" si="5"/>
        <v>0</v>
      </c>
      <c r="G357" s="104">
        <v>0</v>
      </c>
      <c r="H357" s="96">
        <v>0</v>
      </c>
      <c r="I357" s="96">
        <v>0</v>
      </c>
      <c r="J357" s="96">
        <v>0</v>
      </c>
      <c r="K357" s="96">
        <v>0</v>
      </c>
      <c r="L357" s="107">
        <v>0</v>
      </c>
    </row>
    <row r="358" spans="1:12" ht="14" x14ac:dyDescent="0.2">
      <c r="A358" s="10"/>
      <c r="B358" s="265">
        <v>177</v>
      </c>
      <c r="C358" s="274" t="s">
        <v>438</v>
      </c>
      <c r="D358" s="86" t="s">
        <v>13</v>
      </c>
      <c r="E358" s="98">
        <v>0</v>
      </c>
      <c r="F358" s="211">
        <f t="shared" si="5"/>
        <v>0</v>
      </c>
      <c r="G358" s="115">
        <v>0</v>
      </c>
      <c r="H358" s="99">
        <v>0</v>
      </c>
      <c r="I358" s="99">
        <v>0</v>
      </c>
      <c r="J358" s="99">
        <v>0</v>
      </c>
      <c r="K358" s="99">
        <v>0</v>
      </c>
      <c r="L358" s="100">
        <v>0</v>
      </c>
    </row>
    <row r="359" spans="1:12" ht="14" x14ac:dyDescent="0.2">
      <c r="A359" s="10"/>
      <c r="B359" s="266"/>
      <c r="C359" s="275"/>
      <c r="D359" s="210" t="s">
        <v>14</v>
      </c>
      <c r="E359" s="93">
        <v>0</v>
      </c>
      <c r="F359" s="103">
        <f t="shared" si="5"/>
        <v>0</v>
      </c>
      <c r="G359" s="104">
        <v>0</v>
      </c>
      <c r="H359" s="96">
        <v>0</v>
      </c>
      <c r="I359" s="96">
        <v>0</v>
      </c>
      <c r="J359" s="96">
        <v>0</v>
      </c>
      <c r="K359" s="96">
        <v>0</v>
      </c>
      <c r="L359" s="107">
        <v>0</v>
      </c>
    </row>
    <row r="360" spans="1:12" ht="14" x14ac:dyDescent="0.2">
      <c r="A360" s="10"/>
      <c r="B360" s="265">
        <v>178</v>
      </c>
      <c r="C360" s="274" t="s">
        <v>274</v>
      </c>
      <c r="D360" s="86" t="s">
        <v>13</v>
      </c>
      <c r="E360" s="98">
        <v>0</v>
      </c>
      <c r="F360" s="88">
        <f t="shared" si="5"/>
        <v>0</v>
      </c>
      <c r="G360" s="115">
        <v>0</v>
      </c>
      <c r="H360" s="99">
        <v>0</v>
      </c>
      <c r="I360" s="99">
        <v>0</v>
      </c>
      <c r="J360" s="99">
        <v>0</v>
      </c>
      <c r="K360" s="99">
        <v>0</v>
      </c>
      <c r="L360" s="100">
        <v>0</v>
      </c>
    </row>
    <row r="361" spans="1:12" ht="14" x14ac:dyDescent="0.2">
      <c r="A361" s="10"/>
      <c r="B361" s="266"/>
      <c r="C361" s="275"/>
      <c r="D361" s="101" t="s">
        <v>14</v>
      </c>
      <c r="E361" s="93">
        <v>0</v>
      </c>
      <c r="F361" s="103">
        <f t="shared" si="5"/>
        <v>0</v>
      </c>
      <c r="G361" s="104">
        <v>0</v>
      </c>
      <c r="H361" s="96">
        <v>0</v>
      </c>
      <c r="I361" s="96">
        <v>0</v>
      </c>
      <c r="J361" s="96">
        <v>0</v>
      </c>
      <c r="K361" s="96">
        <v>0</v>
      </c>
      <c r="L361" s="107">
        <v>0</v>
      </c>
    </row>
    <row r="362" spans="1:12" ht="14" x14ac:dyDescent="0.2">
      <c r="A362" s="10"/>
      <c r="B362" s="265">
        <v>179</v>
      </c>
      <c r="C362" s="274" t="s">
        <v>275</v>
      </c>
      <c r="D362" s="86" t="s">
        <v>13</v>
      </c>
      <c r="E362" s="98">
        <v>1</v>
      </c>
      <c r="F362" s="88">
        <f t="shared" si="5"/>
        <v>1</v>
      </c>
      <c r="G362" s="115">
        <v>0</v>
      </c>
      <c r="H362" s="99">
        <v>1</v>
      </c>
      <c r="I362" s="99">
        <v>0</v>
      </c>
      <c r="J362" s="99">
        <v>0</v>
      </c>
      <c r="K362" s="99">
        <v>0</v>
      </c>
      <c r="L362" s="100">
        <v>0</v>
      </c>
    </row>
    <row r="363" spans="1:12" ht="14" x14ac:dyDescent="0.2">
      <c r="A363" s="10"/>
      <c r="B363" s="266"/>
      <c r="C363" s="275"/>
      <c r="D363" s="101" t="s">
        <v>14</v>
      </c>
      <c r="E363" s="102">
        <v>0</v>
      </c>
      <c r="F363" s="103">
        <f t="shared" si="5"/>
        <v>0</v>
      </c>
      <c r="G363" s="104">
        <v>0</v>
      </c>
      <c r="H363" s="96">
        <v>0</v>
      </c>
      <c r="I363" s="96">
        <v>0</v>
      </c>
      <c r="J363" s="96">
        <v>0</v>
      </c>
      <c r="K363" s="96">
        <v>0</v>
      </c>
      <c r="L363" s="107">
        <v>0</v>
      </c>
    </row>
    <row r="364" spans="1:12" ht="14" x14ac:dyDescent="0.2">
      <c r="A364" s="10"/>
      <c r="B364" s="265">
        <v>180</v>
      </c>
      <c r="C364" s="274" t="s">
        <v>276</v>
      </c>
      <c r="D364" s="86" t="s">
        <v>13</v>
      </c>
      <c r="E364" s="98">
        <v>0</v>
      </c>
      <c r="F364" s="88">
        <f t="shared" si="5"/>
        <v>0</v>
      </c>
      <c r="G364" s="115">
        <v>0</v>
      </c>
      <c r="H364" s="99">
        <v>0</v>
      </c>
      <c r="I364" s="99">
        <v>0</v>
      </c>
      <c r="J364" s="99">
        <v>0</v>
      </c>
      <c r="K364" s="99">
        <v>0</v>
      </c>
      <c r="L364" s="100">
        <v>0</v>
      </c>
    </row>
    <row r="365" spans="1:12" ht="14" x14ac:dyDescent="0.2">
      <c r="A365" s="10"/>
      <c r="B365" s="266"/>
      <c r="C365" s="275"/>
      <c r="D365" s="101" t="s">
        <v>14</v>
      </c>
      <c r="E365" s="93">
        <v>0</v>
      </c>
      <c r="F365" s="103">
        <f t="shared" si="5"/>
        <v>0</v>
      </c>
      <c r="G365" s="104">
        <v>0</v>
      </c>
      <c r="H365" s="96">
        <v>0</v>
      </c>
      <c r="I365" s="96">
        <v>0</v>
      </c>
      <c r="J365" s="96">
        <v>0</v>
      </c>
      <c r="K365" s="96">
        <v>0</v>
      </c>
      <c r="L365" s="107">
        <v>0</v>
      </c>
    </row>
    <row r="366" spans="1:12" ht="14" x14ac:dyDescent="0.2">
      <c r="A366" s="10"/>
      <c r="B366" s="265">
        <v>181</v>
      </c>
      <c r="C366" s="274" t="s">
        <v>277</v>
      </c>
      <c r="D366" s="86" t="s">
        <v>13</v>
      </c>
      <c r="E366" s="98">
        <v>0</v>
      </c>
      <c r="F366" s="88">
        <f t="shared" si="5"/>
        <v>0</v>
      </c>
      <c r="G366" s="115">
        <v>0</v>
      </c>
      <c r="H366" s="99">
        <v>0</v>
      </c>
      <c r="I366" s="99">
        <v>0</v>
      </c>
      <c r="J366" s="99">
        <v>0</v>
      </c>
      <c r="K366" s="99">
        <v>0</v>
      </c>
      <c r="L366" s="100">
        <v>0</v>
      </c>
    </row>
    <row r="367" spans="1:12" ht="14" x14ac:dyDescent="0.2">
      <c r="A367" s="10"/>
      <c r="B367" s="266"/>
      <c r="C367" s="275"/>
      <c r="D367" s="101" t="s">
        <v>14</v>
      </c>
      <c r="E367" s="93">
        <v>0</v>
      </c>
      <c r="F367" s="103">
        <f t="shared" si="5"/>
        <v>0</v>
      </c>
      <c r="G367" s="104">
        <v>0</v>
      </c>
      <c r="H367" s="96">
        <v>0</v>
      </c>
      <c r="I367" s="96">
        <v>0</v>
      </c>
      <c r="J367" s="96">
        <v>0</v>
      </c>
      <c r="K367" s="96">
        <v>0</v>
      </c>
      <c r="L367" s="107">
        <v>0</v>
      </c>
    </row>
    <row r="368" spans="1:12" ht="14" x14ac:dyDescent="0.2">
      <c r="A368" s="10"/>
      <c r="B368" s="265">
        <v>182</v>
      </c>
      <c r="C368" s="274" t="s">
        <v>278</v>
      </c>
      <c r="D368" s="86" t="s">
        <v>13</v>
      </c>
      <c r="E368" s="98">
        <v>0</v>
      </c>
      <c r="F368" s="211">
        <f t="shared" si="5"/>
        <v>0</v>
      </c>
      <c r="G368" s="115">
        <v>0</v>
      </c>
      <c r="H368" s="99">
        <v>0</v>
      </c>
      <c r="I368" s="99">
        <v>0</v>
      </c>
      <c r="J368" s="99">
        <v>0</v>
      </c>
      <c r="K368" s="99">
        <v>0</v>
      </c>
      <c r="L368" s="100">
        <v>0</v>
      </c>
    </row>
    <row r="369" spans="1:12" ht="14" x14ac:dyDescent="0.2">
      <c r="A369" s="10"/>
      <c r="B369" s="266"/>
      <c r="C369" s="281"/>
      <c r="D369" s="210" t="s">
        <v>14</v>
      </c>
      <c r="E369" s="212">
        <v>0</v>
      </c>
      <c r="F369" s="103">
        <f t="shared" si="5"/>
        <v>0</v>
      </c>
      <c r="G369" s="104">
        <v>0</v>
      </c>
      <c r="H369" s="96">
        <v>0</v>
      </c>
      <c r="I369" s="96">
        <v>0</v>
      </c>
      <c r="J369" s="96">
        <v>0</v>
      </c>
      <c r="K369" s="96">
        <v>0</v>
      </c>
      <c r="L369" s="107">
        <v>0</v>
      </c>
    </row>
    <row r="370" spans="1:12" ht="14" x14ac:dyDescent="0.2">
      <c r="A370" s="10"/>
      <c r="B370" s="265">
        <v>183</v>
      </c>
      <c r="C370" s="274" t="s">
        <v>279</v>
      </c>
      <c r="D370" s="86" t="s">
        <v>13</v>
      </c>
      <c r="E370" s="98">
        <v>0</v>
      </c>
      <c r="F370" s="88">
        <f t="shared" si="5"/>
        <v>0</v>
      </c>
      <c r="G370" s="115">
        <v>0</v>
      </c>
      <c r="H370" s="99">
        <v>0</v>
      </c>
      <c r="I370" s="99">
        <v>0</v>
      </c>
      <c r="J370" s="99">
        <v>0</v>
      </c>
      <c r="K370" s="99">
        <v>0</v>
      </c>
      <c r="L370" s="100">
        <v>0</v>
      </c>
    </row>
    <row r="371" spans="1:12" ht="14" x14ac:dyDescent="0.2">
      <c r="A371" s="10"/>
      <c r="B371" s="266"/>
      <c r="C371" s="275"/>
      <c r="D371" s="101" t="s">
        <v>14</v>
      </c>
      <c r="E371" s="93">
        <v>0</v>
      </c>
      <c r="F371" s="103">
        <f t="shared" si="5"/>
        <v>0</v>
      </c>
      <c r="G371" s="104">
        <v>0</v>
      </c>
      <c r="H371" s="96">
        <v>0</v>
      </c>
      <c r="I371" s="96">
        <v>0</v>
      </c>
      <c r="J371" s="96">
        <v>0</v>
      </c>
      <c r="K371" s="96">
        <v>0</v>
      </c>
      <c r="L371" s="107">
        <v>0</v>
      </c>
    </row>
    <row r="372" spans="1:12" ht="14" x14ac:dyDescent="0.2">
      <c r="A372" s="10"/>
      <c r="B372" s="265">
        <v>184</v>
      </c>
      <c r="C372" s="274" t="s">
        <v>280</v>
      </c>
      <c r="D372" s="86" t="s">
        <v>13</v>
      </c>
      <c r="E372" s="98">
        <v>0</v>
      </c>
      <c r="F372" s="88">
        <f t="shared" si="5"/>
        <v>0</v>
      </c>
      <c r="G372" s="115">
        <v>0</v>
      </c>
      <c r="H372" s="99">
        <v>0</v>
      </c>
      <c r="I372" s="99">
        <v>0</v>
      </c>
      <c r="J372" s="99">
        <v>0</v>
      </c>
      <c r="K372" s="99">
        <v>0</v>
      </c>
      <c r="L372" s="100">
        <v>0</v>
      </c>
    </row>
    <row r="373" spans="1:12" ht="14" x14ac:dyDescent="0.2">
      <c r="A373" s="10"/>
      <c r="B373" s="266"/>
      <c r="C373" s="275"/>
      <c r="D373" s="101" t="s">
        <v>14</v>
      </c>
      <c r="E373" s="117">
        <v>0</v>
      </c>
      <c r="F373" s="103">
        <f t="shared" si="5"/>
        <v>0</v>
      </c>
      <c r="G373" s="104">
        <v>0</v>
      </c>
      <c r="H373" s="96">
        <v>0</v>
      </c>
      <c r="I373" s="96">
        <v>0</v>
      </c>
      <c r="J373" s="96">
        <v>0</v>
      </c>
      <c r="K373" s="96">
        <v>0</v>
      </c>
      <c r="L373" s="107">
        <v>0</v>
      </c>
    </row>
    <row r="374" spans="1:12" ht="14" x14ac:dyDescent="0.2">
      <c r="A374" s="10"/>
      <c r="B374" s="265">
        <v>185</v>
      </c>
      <c r="C374" s="274" t="s">
        <v>281</v>
      </c>
      <c r="D374" s="86" t="s">
        <v>13</v>
      </c>
      <c r="E374" s="98">
        <v>0</v>
      </c>
      <c r="F374" s="88">
        <f t="shared" si="5"/>
        <v>0</v>
      </c>
      <c r="G374" s="115">
        <v>0</v>
      </c>
      <c r="H374" s="99">
        <v>0</v>
      </c>
      <c r="I374" s="99">
        <v>0</v>
      </c>
      <c r="J374" s="99">
        <v>0</v>
      </c>
      <c r="K374" s="99">
        <v>0</v>
      </c>
      <c r="L374" s="100">
        <v>0</v>
      </c>
    </row>
    <row r="375" spans="1:12" ht="14" x14ac:dyDescent="0.2">
      <c r="A375" s="10"/>
      <c r="B375" s="266"/>
      <c r="C375" s="275"/>
      <c r="D375" s="101" t="s">
        <v>14</v>
      </c>
      <c r="E375" s="93">
        <v>0</v>
      </c>
      <c r="F375" s="103">
        <f t="shared" si="5"/>
        <v>0</v>
      </c>
      <c r="G375" s="104">
        <v>0</v>
      </c>
      <c r="H375" s="96">
        <v>0</v>
      </c>
      <c r="I375" s="96">
        <v>0</v>
      </c>
      <c r="J375" s="96">
        <v>0</v>
      </c>
      <c r="K375" s="96">
        <v>0</v>
      </c>
      <c r="L375" s="107">
        <v>0</v>
      </c>
    </row>
    <row r="376" spans="1:12" ht="14" x14ac:dyDescent="0.2">
      <c r="A376" s="10"/>
      <c r="B376" s="265">
        <v>186</v>
      </c>
      <c r="C376" s="274" t="s">
        <v>282</v>
      </c>
      <c r="D376" s="86" t="s">
        <v>13</v>
      </c>
      <c r="E376" s="98">
        <v>0</v>
      </c>
      <c r="F376" s="88">
        <f t="shared" si="5"/>
        <v>0</v>
      </c>
      <c r="G376" s="115">
        <v>0</v>
      </c>
      <c r="H376" s="99">
        <v>0</v>
      </c>
      <c r="I376" s="99">
        <v>0</v>
      </c>
      <c r="J376" s="99">
        <v>0</v>
      </c>
      <c r="K376" s="99">
        <v>0</v>
      </c>
      <c r="L376" s="100">
        <v>0</v>
      </c>
    </row>
    <row r="377" spans="1:12" ht="14" x14ac:dyDescent="0.2">
      <c r="A377" s="10"/>
      <c r="B377" s="266"/>
      <c r="C377" s="275"/>
      <c r="D377" s="101" t="s">
        <v>14</v>
      </c>
      <c r="E377" s="102">
        <v>0</v>
      </c>
      <c r="F377" s="103">
        <f t="shared" si="5"/>
        <v>0</v>
      </c>
      <c r="G377" s="104">
        <v>0</v>
      </c>
      <c r="H377" s="96">
        <v>0</v>
      </c>
      <c r="I377" s="96">
        <v>0</v>
      </c>
      <c r="J377" s="96">
        <v>0</v>
      </c>
      <c r="K377" s="96">
        <v>0</v>
      </c>
      <c r="L377" s="107">
        <v>0</v>
      </c>
    </row>
    <row r="378" spans="1:12" ht="14" x14ac:dyDescent="0.2">
      <c r="A378" s="10"/>
      <c r="B378" s="265">
        <v>187</v>
      </c>
      <c r="C378" s="274" t="s">
        <v>283</v>
      </c>
      <c r="D378" s="86" t="s">
        <v>13</v>
      </c>
      <c r="E378" s="98">
        <v>0</v>
      </c>
      <c r="F378" s="88">
        <f t="shared" si="5"/>
        <v>0</v>
      </c>
      <c r="G378" s="115">
        <v>0</v>
      </c>
      <c r="H378" s="99">
        <v>0</v>
      </c>
      <c r="I378" s="99">
        <v>0</v>
      </c>
      <c r="J378" s="99">
        <v>0</v>
      </c>
      <c r="K378" s="99">
        <v>0</v>
      </c>
      <c r="L378" s="100">
        <v>0</v>
      </c>
    </row>
    <row r="379" spans="1:12" ht="14" x14ac:dyDescent="0.2">
      <c r="A379" s="10"/>
      <c r="B379" s="266"/>
      <c r="C379" s="275"/>
      <c r="D379" s="101" t="s">
        <v>14</v>
      </c>
      <c r="E379" s="93">
        <v>0</v>
      </c>
      <c r="F379" s="103">
        <f t="shared" si="5"/>
        <v>0</v>
      </c>
      <c r="G379" s="104">
        <v>0</v>
      </c>
      <c r="H379" s="96">
        <v>0</v>
      </c>
      <c r="I379" s="96">
        <v>0</v>
      </c>
      <c r="J379" s="96">
        <v>0</v>
      </c>
      <c r="K379" s="96">
        <v>0</v>
      </c>
      <c r="L379" s="107">
        <v>0</v>
      </c>
    </row>
    <row r="380" spans="1:12" ht="14" x14ac:dyDescent="0.2">
      <c r="A380" s="10"/>
      <c r="B380" s="265">
        <v>188</v>
      </c>
      <c r="C380" s="274" t="s">
        <v>284</v>
      </c>
      <c r="D380" s="86" t="s">
        <v>13</v>
      </c>
      <c r="E380" s="98">
        <v>0</v>
      </c>
      <c r="F380" s="88">
        <f t="shared" si="5"/>
        <v>0</v>
      </c>
      <c r="G380" s="115">
        <v>0</v>
      </c>
      <c r="H380" s="99">
        <v>0</v>
      </c>
      <c r="I380" s="99">
        <v>0</v>
      </c>
      <c r="J380" s="99">
        <v>0</v>
      </c>
      <c r="K380" s="99">
        <v>0</v>
      </c>
      <c r="L380" s="100">
        <v>0</v>
      </c>
    </row>
    <row r="381" spans="1:12" ht="14" x14ac:dyDescent="0.2">
      <c r="A381" s="10"/>
      <c r="B381" s="266"/>
      <c r="C381" s="275"/>
      <c r="D381" s="101" t="s">
        <v>14</v>
      </c>
      <c r="E381" s="102">
        <v>0</v>
      </c>
      <c r="F381" s="103">
        <f t="shared" si="5"/>
        <v>0</v>
      </c>
      <c r="G381" s="104">
        <v>0</v>
      </c>
      <c r="H381" s="96">
        <v>0</v>
      </c>
      <c r="I381" s="96">
        <v>0</v>
      </c>
      <c r="J381" s="96">
        <v>0</v>
      </c>
      <c r="K381" s="96">
        <v>0</v>
      </c>
      <c r="L381" s="107">
        <v>0</v>
      </c>
    </row>
    <row r="382" spans="1:12" ht="14" x14ac:dyDescent="0.2">
      <c r="A382" s="10"/>
      <c r="B382" s="265">
        <v>189</v>
      </c>
      <c r="C382" s="274" t="s">
        <v>285</v>
      </c>
      <c r="D382" s="86" t="s">
        <v>13</v>
      </c>
      <c r="E382" s="98">
        <v>0</v>
      </c>
      <c r="F382" s="88">
        <f t="shared" si="5"/>
        <v>0</v>
      </c>
      <c r="G382" s="115">
        <v>0</v>
      </c>
      <c r="H382" s="99">
        <v>0</v>
      </c>
      <c r="I382" s="99">
        <v>0</v>
      </c>
      <c r="J382" s="99">
        <v>0</v>
      </c>
      <c r="K382" s="99">
        <v>0</v>
      </c>
      <c r="L382" s="100">
        <v>0</v>
      </c>
    </row>
    <row r="383" spans="1:12" ht="14" x14ac:dyDescent="0.2">
      <c r="A383" s="10"/>
      <c r="B383" s="266"/>
      <c r="C383" s="275"/>
      <c r="D383" s="101" t="s">
        <v>14</v>
      </c>
      <c r="E383" s="93">
        <v>0</v>
      </c>
      <c r="F383" s="103">
        <f t="shared" si="5"/>
        <v>0</v>
      </c>
      <c r="G383" s="104">
        <v>0</v>
      </c>
      <c r="H383" s="96">
        <v>0</v>
      </c>
      <c r="I383" s="96">
        <v>0</v>
      </c>
      <c r="J383" s="96">
        <v>0</v>
      </c>
      <c r="K383" s="96">
        <v>0</v>
      </c>
      <c r="L383" s="107">
        <v>0</v>
      </c>
    </row>
    <row r="384" spans="1:12" ht="14" x14ac:dyDescent="0.2">
      <c r="A384" s="10"/>
      <c r="B384" s="265">
        <v>190</v>
      </c>
      <c r="C384" s="267" t="s">
        <v>286</v>
      </c>
      <c r="D384" s="86" t="s">
        <v>13</v>
      </c>
      <c r="E384" s="98">
        <v>0</v>
      </c>
      <c r="F384" s="88">
        <f t="shared" si="5"/>
        <v>0</v>
      </c>
      <c r="G384" s="115">
        <v>0</v>
      </c>
      <c r="H384" s="99">
        <v>0</v>
      </c>
      <c r="I384" s="99">
        <v>0</v>
      </c>
      <c r="J384" s="99">
        <v>0</v>
      </c>
      <c r="K384" s="99">
        <v>0</v>
      </c>
      <c r="L384" s="100">
        <v>0</v>
      </c>
    </row>
    <row r="385" spans="1:12" ht="14" x14ac:dyDescent="0.2">
      <c r="A385" s="10"/>
      <c r="B385" s="266"/>
      <c r="C385" s="268"/>
      <c r="D385" s="101" t="s">
        <v>14</v>
      </c>
      <c r="E385" s="102">
        <v>0</v>
      </c>
      <c r="F385" s="103">
        <f t="shared" si="5"/>
        <v>0</v>
      </c>
      <c r="G385" s="104">
        <v>0</v>
      </c>
      <c r="H385" s="96">
        <v>0</v>
      </c>
      <c r="I385" s="96">
        <v>0</v>
      </c>
      <c r="J385" s="96">
        <v>0</v>
      </c>
      <c r="K385" s="96">
        <v>0</v>
      </c>
      <c r="L385" s="107">
        <v>0</v>
      </c>
    </row>
    <row r="386" spans="1:12" ht="14" x14ac:dyDescent="0.2">
      <c r="A386" s="10"/>
      <c r="B386" s="265">
        <v>191</v>
      </c>
      <c r="C386" s="274" t="s">
        <v>287</v>
      </c>
      <c r="D386" s="86" t="s">
        <v>13</v>
      </c>
      <c r="E386" s="98">
        <v>0</v>
      </c>
      <c r="F386" s="88">
        <f t="shared" si="5"/>
        <v>0</v>
      </c>
      <c r="G386" s="115">
        <v>0</v>
      </c>
      <c r="H386" s="99">
        <v>0</v>
      </c>
      <c r="I386" s="99">
        <v>0</v>
      </c>
      <c r="J386" s="99">
        <v>0</v>
      </c>
      <c r="K386" s="99">
        <v>0</v>
      </c>
      <c r="L386" s="100">
        <v>0</v>
      </c>
    </row>
    <row r="387" spans="1:12" ht="14" x14ac:dyDescent="0.2">
      <c r="A387" s="10"/>
      <c r="B387" s="266"/>
      <c r="C387" s="275"/>
      <c r="D387" s="101" t="s">
        <v>14</v>
      </c>
      <c r="E387" s="93">
        <v>0</v>
      </c>
      <c r="F387" s="103">
        <f t="shared" si="5"/>
        <v>0</v>
      </c>
      <c r="G387" s="104">
        <v>0</v>
      </c>
      <c r="H387" s="96">
        <v>0</v>
      </c>
      <c r="I387" s="96">
        <v>0</v>
      </c>
      <c r="J387" s="96">
        <v>0</v>
      </c>
      <c r="K387" s="96">
        <v>0</v>
      </c>
      <c r="L387" s="107">
        <v>0</v>
      </c>
    </row>
    <row r="388" spans="1:12" ht="14" x14ac:dyDescent="0.2">
      <c r="A388" s="10"/>
      <c r="B388" s="265">
        <v>192</v>
      </c>
      <c r="C388" s="274" t="s">
        <v>288</v>
      </c>
      <c r="D388" s="86" t="s">
        <v>13</v>
      </c>
      <c r="E388" s="98">
        <v>0</v>
      </c>
      <c r="F388" s="88">
        <f t="shared" si="5"/>
        <v>0</v>
      </c>
      <c r="G388" s="115">
        <v>0</v>
      </c>
      <c r="H388" s="99">
        <v>0</v>
      </c>
      <c r="I388" s="99">
        <v>0</v>
      </c>
      <c r="J388" s="99">
        <v>0</v>
      </c>
      <c r="K388" s="99">
        <v>0</v>
      </c>
      <c r="L388" s="100">
        <v>0</v>
      </c>
    </row>
    <row r="389" spans="1:12" ht="14" x14ac:dyDescent="0.2">
      <c r="A389" s="10"/>
      <c r="B389" s="266"/>
      <c r="C389" s="275"/>
      <c r="D389" s="101" t="s">
        <v>14</v>
      </c>
      <c r="E389" s="102">
        <v>0</v>
      </c>
      <c r="F389" s="103">
        <f t="shared" si="5"/>
        <v>0</v>
      </c>
      <c r="G389" s="104">
        <v>0</v>
      </c>
      <c r="H389" s="96">
        <v>0</v>
      </c>
      <c r="I389" s="96">
        <v>0</v>
      </c>
      <c r="J389" s="96">
        <v>0</v>
      </c>
      <c r="K389" s="96">
        <v>0</v>
      </c>
      <c r="L389" s="107">
        <v>0</v>
      </c>
    </row>
    <row r="390" spans="1:12" ht="14" x14ac:dyDescent="0.2">
      <c r="A390" s="10"/>
      <c r="B390" s="265">
        <v>193</v>
      </c>
      <c r="C390" s="274" t="s">
        <v>289</v>
      </c>
      <c r="D390" s="86" t="s">
        <v>13</v>
      </c>
      <c r="E390" s="98">
        <v>1</v>
      </c>
      <c r="F390" s="88">
        <f t="shared" si="5"/>
        <v>1</v>
      </c>
      <c r="G390" s="115">
        <v>0</v>
      </c>
      <c r="H390" s="99">
        <v>1</v>
      </c>
      <c r="I390" s="99">
        <v>0</v>
      </c>
      <c r="J390" s="99">
        <v>0</v>
      </c>
      <c r="K390" s="99">
        <v>0</v>
      </c>
      <c r="L390" s="100">
        <v>0</v>
      </c>
    </row>
    <row r="391" spans="1:12" ht="14" x14ac:dyDescent="0.2">
      <c r="A391" s="10"/>
      <c r="B391" s="266"/>
      <c r="C391" s="275"/>
      <c r="D391" s="101" t="s">
        <v>14</v>
      </c>
      <c r="E391" s="93">
        <v>0</v>
      </c>
      <c r="F391" s="103">
        <f t="shared" ref="F391:F454" si="6">SUM(G391:L391)</f>
        <v>0</v>
      </c>
      <c r="G391" s="104">
        <v>0</v>
      </c>
      <c r="H391" s="96">
        <v>0</v>
      </c>
      <c r="I391" s="96">
        <v>0</v>
      </c>
      <c r="J391" s="96">
        <v>0</v>
      </c>
      <c r="K391" s="96">
        <v>0</v>
      </c>
      <c r="L391" s="107">
        <v>0</v>
      </c>
    </row>
    <row r="392" spans="1:12" ht="14" x14ac:dyDescent="0.2">
      <c r="A392" s="10"/>
      <c r="B392" s="265">
        <v>194</v>
      </c>
      <c r="C392" s="274" t="s">
        <v>290</v>
      </c>
      <c r="D392" s="86" t="s">
        <v>13</v>
      </c>
      <c r="E392" s="98">
        <v>0</v>
      </c>
      <c r="F392" s="88">
        <f t="shared" si="6"/>
        <v>0</v>
      </c>
      <c r="G392" s="115">
        <v>0</v>
      </c>
      <c r="H392" s="99">
        <v>0</v>
      </c>
      <c r="I392" s="99">
        <v>0</v>
      </c>
      <c r="J392" s="99">
        <v>0</v>
      </c>
      <c r="K392" s="99">
        <v>0</v>
      </c>
      <c r="L392" s="100">
        <v>0</v>
      </c>
    </row>
    <row r="393" spans="1:12" ht="14" x14ac:dyDescent="0.2">
      <c r="A393" s="10"/>
      <c r="B393" s="266"/>
      <c r="C393" s="275"/>
      <c r="D393" s="101" t="s">
        <v>14</v>
      </c>
      <c r="E393" s="102">
        <v>0</v>
      </c>
      <c r="F393" s="103">
        <f t="shared" si="6"/>
        <v>0</v>
      </c>
      <c r="G393" s="104">
        <v>0</v>
      </c>
      <c r="H393" s="96">
        <v>0</v>
      </c>
      <c r="I393" s="96">
        <v>0</v>
      </c>
      <c r="J393" s="96">
        <v>0</v>
      </c>
      <c r="K393" s="96">
        <v>0</v>
      </c>
      <c r="L393" s="107">
        <v>0</v>
      </c>
    </row>
    <row r="394" spans="1:12" ht="14" x14ac:dyDescent="0.2">
      <c r="A394" s="10"/>
      <c r="B394" s="265">
        <v>195</v>
      </c>
      <c r="C394" s="274" t="s">
        <v>291</v>
      </c>
      <c r="D394" s="86" t="s">
        <v>13</v>
      </c>
      <c r="E394" s="98">
        <v>0</v>
      </c>
      <c r="F394" s="88">
        <f t="shared" si="6"/>
        <v>0</v>
      </c>
      <c r="G394" s="115">
        <v>0</v>
      </c>
      <c r="H394" s="99">
        <v>0</v>
      </c>
      <c r="I394" s="99">
        <v>0</v>
      </c>
      <c r="J394" s="99">
        <v>0</v>
      </c>
      <c r="K394" s="99">
        <v>0</v>
      </c>
      <c r="L394" s="100">
        <v>0</v>
      </c>
    </row>
    <row r="395" spans="1:12" x14ac:dyDescent="0.2">
      <c r="A395" s="76"/>
      <c r="B395" s="266"/>
      <c r="C395" s="275"/>
      <c r="D395" s="101" t="s">
        <v>14</v>
      </c>
      <c r="E395" s="93">
        <v>0</v>
      </c>
      <c r="F395" s="103">
        <f t="shared" si="6"/>
        <v>0</v>
      </c>
      <c r="G395" s="104">
        <v>0</v>
      </c>
      <c r="H395" s="96">
        <v>0</v>
      </c>
      <c r="I395" s="96">
        <v>0</v>
      </c>
      <c r="J395" s="96">
        <v>0</v>
      </c>
      <c r="K395" s="96">
        <v>0</v>
      </c>
      <c r="L395" s="107">
        <v>0</v>
      </c>
    </row>
    <row r="396" spans="1:12" x14ac:dyDescent="0.2">
      <c r="A396" s="76"/>
      <c r="B396" s="265">
        <v>196</v>
      </c>
      <c r="C396" s="274" t="s">
        <v>292</v>
      </c>
      <c r="D396" s="86" t="s">
        <v>13</v>
      </c>
      <c r="E396" s="98">
        <v>0</v>
      </c>
      <c r="F396" s="88">
        <f t="shared" si="6"/>
        <v>0</v>
      </c>
      <c r="G396" s="115">
        <v>0</v>
      </c>
      <c r="H396" s="99">
        <v>0</v>
      </c>
      <c r="I396" s="99">
        <v>0</v>
      </c>
      <c r="J396" s="99">
        <v>0</v>
      </c>
      <c r="K396" s="99">
        <v>0</v>
      </c>
      <c r="L396" s="100">
        <v>0</v>
      </c>
    </row>
    <row r="397" spans="1:12" x14ac:dyDescent="0.2">
      <c r="A397" s="76"/>
      <c r="B397" s="266"/>
      <c r="C397" s="275"/>
      <c r="D397" s="101" t="s">
        <v>14</v>
      </c>
      <c r="E397" s="102">
        <v>0</v>
      </c>
      <c r="F397" s="103">
        <f t="shared" si="6"/>
        <v>0</v>
      </c>
      <c r="G397" s="104">
        <v>0</v>
      </c>
      <c r="H397" s="96">
        <v>0</v>
      </c>
      <c r="I397" s="96">
        <v>0</v>
      </c>
      <c r="J397" s="96">
        <v>0</v>
      </c>
      <c r="K397" s="96">
        <v>0</v>
      </c>
      <c r="L397" s="107">
        <v>0</v>
      </c>
    </row>
    <row r="398" spans="1:12" x14ac:dyDescent="0.2">
      <c r="A398" s="76"/>
      <c r="B398" s="265">
        <v>197</v>
      </c>
      <c r="C398" s="274" t="s">
        <v>293</v>
      </c>
      <c r="D398" s="86" t="s">
        <v>13</v>
      </c>
      <c r="E398" s="98">
        <v>0</v>
      </c>
      <c r="F398" s="88">
        <f t="shared" si="6"/>
        <v>0</v>
      </c>
      <c r="G398" s="115">
        <v>0</v>
      </c>
      <c r="H398" s="99">
        <v>0</v>
      </c>
      <c r="I398" s="99">
        <v>0</v>
      </c>
      <c r="J398" s="99">
        <v>0</v>
      </c>
      <c r="K398" s="99">
        <v>0</v>
      </c>
      <c r="L398" s="100">
        <v>0</v>
      </c>
    </row>
    <row r="399" spans="1:12" x14ac:dyDescent="0.2">
      <c r="A399" s="76"/>
      <c r="B399" s="266"/>
      <c r="C399" s="275"/>
      <c r="D399" s="101" t="s">
        <v>14</v>
      </c>
      <c r="E399" s="102">
        <v>0</v>
      </c>
      <c r="F399" s="103">
        <f t="shared" si="6"/>
        <v>0</v>
      </c>
      <c r="G399" s="104">
        <v>0</v>
      </c>
      <c r="H399" s="96">
        <v>0</v>
      </c>
      <c r="I399" s="96">
        <v>0</v>
      </c>
      <c r="J399" s="96">
        <v>0</v>
      </c>
      <c r="K399" s="96">
        <v>0</v>
      </c>
      <c r="L399" s="107">
        <v>0</v>
      </c>
    </row>
    <row r="400" spans="1:12" x14ac:dyDescent="0.2">
      <c r="A400" s="76"/>
      <c r="B400" s="265">
        <v>198</v>
      </c>
      <c r="C400" s="267" t="s">
        <v>294</v>
      </c>
      <c r="D400" s="86" t="s">
        <v>13</v>
      </c>
      <c r="E400" s="98">
        <v>0</v>
      </c>
      <c r="F400" s="88">
        <f t="shared" si="6"/>
        <v>0</v>
      </c>
      <c r="G400" s="115">
        <v>0</v>
      </c>
      <c r="H400" s="99">
        <v>0</v>
      </c>
      <c r="I400" s="99">
        <v>0</v>
      </c>
      <c r="J400" s="99">
        <v>0</v>
      </c>
      <c r="K400" s="99">
        <v>0</v>
      </c>
      <c r="L400" s="100">
        <v>0</v>
      </c>
    </row>
    <row r="401" spans="1:12" x14ac:dyDescent="0.2">
      <c r="A401" s="76"/>
      <c r="B401" s="266"/>
      <c r="C401" s="268"/>
      <c r="D401" s="101" t="s">
        <v>14</v>
      </c>
      <c r="E401" s="93">
        <v>0</v>
      </c>
      <c r="F401" s="103">
        <f t="shared" si="6"/>
        <v>0</v>
      </c>
      <c r="G401" s="104">
        <v>0</v>
      </c>
      <c r="H401" s="96">
        <v>0</v>
      </c>
      <c r="I401" s="96">
        <v>0</v>
      </c>
      <c r="J401" s="96">
        <v>0</v>
      </c>
      <c r="K401" s="96">
        <v>0</v>
      </c>
      <c r="L401" s="107">
        <v>0</v>
      </c>
    </row>
    <row r="402" spans="1:12" x14ac:dyDescent="0.2">
      <c r="A402" s="76"/>
      <c r="B402" s="265">
        <v>199</v>
      </c>
      <c r="C402" s="274" t="s">
        <v>295</v>
      </c>
      <c r="D402" s="86" t="s">
        <v>13</v>
      </c>
      <c r="E402" s="98">
        <v>0</v>
      </c>
      <c r="F402" s="88">
        <f t="shared" si="6"/>
        <v>0</v>
      </c>
      <c r="G402" s="115">
        <v>0</v>
      </c>
      <c r="H402" s="99">
        <v>0</v>
      </c>
      <c r="I402" s="99">
        <v>0</v>
      </c>
      <c r="J402" s="99">
        <v>0</v>
      </c>
      <c r="K402" s="99">
        <v>0</v>
      </c>
      <c r="L402" s="100">
        <v>0</v>
      </c>
    </row>
    <row r="403" spans="1:12" x14ac:dyDescent="0.2">
      <c r="A403" s="76"/>
      <c r="B403" s="266"/>
      <c r="C403" s="275"/>
      <c r="D403" s="101" t="s">
        <v>14</v>
      </c>
      <c r="E403" s="102">
        <v>0</v>
      </c>
      <c r="F403" s="103">
        <f t="shared" si="6"/>
        <v>0</v>
      </c>
      <c r="G403" s="104">
        <v>0</v>
      </c>
      <c r="H403" s="96">
        <v>0</v>
      </c>
      <c r="I403" s="96">
        <v>0</v>
      </c>
      <c r="J403" s="96">
        <v>0</v>
      </c>
      <c r="K403" s="96">
        <v>0</v>
      </c>
      <c r="L403" s="107">
        <v>0</v>
      </c>
    </row>
    <row r="404" spans="1:12" x14ac:dyDescent="0.2">
      <c r="A404" s="76"/>
      <c r="B404" s="265">
        <v>200</v>
      </c>
      <c r="C404" s="267" t="s">
        <v>296</v>
      </c>
      <c r="D404" s="86" t="s">
        <v>13</v>
      </c>
      <c r="E404" s="98">
        <v>0</v>
      </c>
      <c r="F404" s="88">
        <f t="shared" si="6"/>
        <v>0</v>
      </c>
      <c r="G404" s="115">
        <v>0</v>
      </c>
      <c r="H404" s="99">
        <v>0</v>
      </c>
      <c r="I404" s="99">
        <v>0</v>
      </c>
      <c r="J404" s="99">
        <v>0</v>
      </c>
      <c r="K404" s="99">
        <v>0</v>
      </c>
      <c r="L404" s="100">
        <v>0</v>
      </c>
    </row>
    <row r="405" spans="1:12" x14ac:dyDescent="0.2">
      <c r="A405" s="76"/>
      <c r="B405" s="266"/>
      <c r="C405" s="268"/>
      <c r="D405" s="101" t="s">
        <v>14</v>
      </c>
      <c r="E405" s="93">
        <v>0</v>
      </c>
      <c r="F405" s="103">
        <f t="shared" si="6"/>
        <v>0</v>
      </c>
      <c r="G405" s="104">
        <v>0</v>
      </c>
      <c r="H405" s="96">
        <v>0</v>
      </c>
      <c r="I405" s="96">
        <v>0</v>
      </c>
      <c r="J405" s="96">
        <v>0</v>
      </c>
      <c r="K405" s="96">
        <v>0</v>
      </c>
      <c r="L405" s="107">
        <v>0</v>
      </c>
    </row>
    <row r="406" spans="1:12" x14ac:dyDescent="0.2">
      <c r="A406" s="76"/>
      <c r="B406" s="265">
        <v>201</v>
      </c>
      <c r="C406" s="274" t="s">
        <v>297</v>
      </c>
      <c r="D406" s="86" t="s">
        <v>13</v>
      </c>
      <c r="E406" s="98">
        <v>0</v>
      </c>
      <c r="F406" s="88">
        <f t="shared" si="6"/>
        <v>0</v>
      </c>
      <c r="G406" s="115">
        <v>0</v>
      </c>
      <c r="H406" s="99">
        <v>0</v>
      </c>
      <c r="I406" s="99">
        <v>0</v>
      </c>
      <c r="J406" s="99">
        <v>0</v>
      </c>
      <c r="K406" s="99">
        <v>0</v>
      </c>
      <c r="L406" s="100">
        <v>0</v>
      </c>
    </row>
    <row r="407" spans="1:12" x14ac:dyDescent="0.2">
      <c r="A407" s="76"/>
      <c r="B407" s="266"/>
      <c r="C407" s="275"/>
      <c r="D407" s="101" t="s">
        <v>14</v>
      </c>
      <c r="E407" s="93">
        <v>0</v>
      </c>
      <c r="F407" s="103">
        <f t="shared" si="6"/>
        <v>0</v>
      </c>
      <c r="G407" s="104">
        <v>0</v>
      </c>
      <c r="H407" s="96">
        <v>0</v>
      </c>
      <c r="I407" s="96">
        <v>0</v>
      </c>
      <c r="J407" s="96">
        <v>0</v>
      </c>
      <c r="K407" s="96">
        <v>0</v>
      </c>
      <c r="L407" s="107">
        <v>0</v>
      </c>
    </row>
    <row r="408" spans="1:12" x14ac:dyDescent="0.2">
      <c r="A408" s="76"/>
      <c r="B408" s="265">
        <v>202</v>
      </c>
      <c r="C408" s="274" t="s">
        <v>298</v>
      </c>
      <c r="D408" s="86" t="s">
        <v>13</v>
      </c>
      <c r="E408" s="98">
        <v>0</v>
      </c>
      <c r="F408" s="211">
        <f t="shared" si="6"/>
        <v>0</v>
      </c>
      <c r="G408" s="115">
        <v>0</v>
      </c>
      <c r="H408" s="99">
        <v>0</v>
      </c>
      <c r="I408" s="99">
        <v>0</v>
      </c>
      <c r="J408" s="99">
        <v>0</v>
      </c>
      <c r="K408" s="99">
        <v>0</v>
      </c>
      <c r="L408" s="100">
        <v>0</v>
      </c>
    </row>
    <row r="409" spans="1:12" x14ac:dyDescent="0.2">
      <c r="A409" s="76"/>
      <c r="B409" s="266"/>
      <c r="C409" s="275"/>
      <c r="D409" s="210" t="s">
        <v>14</v>
      </c>
      <c r="E409" s="93">
        <v>0</v>
      </c>
      <c r="F409" s="103">
        <f t="shared" si="6"/>
        <v>0</v>
      </c>
      <c r="G409" s="104">
        <v>0</v>
      </c>
      <c r="H409" s="96">
        <v>0</v>
      </c>
      <c r="I409" s="96">
        <v>0</v>
      </c>
      <c r="J409" s="96">
        <v>0</v>
      </c>
      <c r="K409" s="96">
        <v>0</v>
      </c>
      <c r="L409" s="107">
        <v>0</v>
      </c>
    </row>
    <row r="410" spans="1:12" x14ac:dyDescent="0.2">
      <c r="A410" s="76"/>
      <c r="B410" s="265">
        <v>203</v>
      </c>
      <c r="C410" s="274" t="s">
        <v>299</v>
      </c>
      <c r="D410" s="86" t="s">
        <v>13</v>
      </c>
      <c r="E410" s="98">
        <v>2</v>
      </c>
      <c r="F410" s="88">
        <f t="shared" si="6"/>
        <v>1</v>
      </c>
      <c r="G410" s="115">
        <v>0</v>
      </c>
      <c r="H410" s="99">
        <v>0</v>
      </c>
      <c r="I410" s="99">
        <v>1</v>
      </c>
      <c r="J410" s="99">
        <v>0</v>
      </c>
      <c r="K410" s="99">
        <v>0</v>
      </c>
      <c r="L410" s="100">
        <v>0</v>
      </c>
    </row>
    <row r="411" spans="1:12" x14ac:dyDescent="0.2">
      <c r="A411" s="76"/>
      <c r="B411" s="266"/>
      <c r="C411" s="275"/>
      <c r="D411" s="101" t="s">
        <v>14</v>
      </c>
      <c r="E411" s="93">
        <v>0</v>
      </c>
      <c r="F411" s="103">
        <f t="shared" si="6"/>
        <v>0</v>
      </c>
      <c r="G411" s="104">
        <v>0</v>
      </c>
      <c r="H411" s="96">
        <v>0</v>
      </c>
      <c r="I411" s="96">
        <v>0</v>
      </c>
      <c r="J411" s="96">
        <v>0</v>
      </c>
      <c r="K411" s="96">
        <v>0</v>
      </c>
      <c r="L411" s="107">
        <v>0</v>
      </c>
    </row>
    <row r="412" spans="1:12" x14ac:dyDescent="0.2">
      <c r="A412" s="76"/>
      <c r="B412" s="265">
        <v>204</v>
      </c>
      <c r="C412" s="274" t="s">
        <v>300</v>
      </c>
      <c r="D412" s="86" t="s">
        <v>13</v>
      </c>
      <c r="E412" s="98">
        <v>0</v>
      </c>
      <c r="F412" s="88">
        <f t="shared" si="6"/>
        <v>0</v>
      </c>
      <c r="G412" s="115">
        <v>0</v>
      </c>
      <c r="H412" s="99">
        <v>0</v>
      </c>
      <c r="I412" s="99">
        <v>0</v>
      </c>
      <c r="J412" s="99">
        <v>0</v>
      </c>
      <c r="K412" s="99">
        <v>0</v>
      </c>
      <c r="L412" s="100">
        <v>0</v>
      </c>
    </row>
    <row r="413" spans="1:12" x14ac:dyDescent="0.2">
      <c r="A413" s="76"/>
      <c r="B413" s="266"/>
      <c r="C413" s="275"/>
      <c r="D413" s="101" t="s">
        <v>14</v>
      </c>
      <c r="E413" s="102">
        <v>0</v>
      </c>
      <c r="F413" s="103">
        <f t="shared" si="6"/>
        <v>0</v>
      </c>
      <c r="G413" s="104">
        <v>0</v>
      </c>
      <c r="H413" s="96">
        <v>0</v>
      </c>
      <c r="I413" s="96">
        <v>0</v>
      </c>
      <c r="J413" s="96">
        <v>0</v>
      </c>
      <c r="K413" s="96">
        <v>0</v>
      </c>
      <c r="L413" s="107">
        <v>0</v>
      </c>
    </row>
    <row r="414" spans="1:12" x14ac:dyDescent="0.2">
      <c r="A414" s="76"/>
      <c r="B414" s="265">
        <v>205</v>
      </c>
      <c r="C414" s="274" t="s">
        <v>301</v>
      </c>
      <c r="D414" s="86" t="s">
        <v>13</v>
      </c>
      <c r="E414" s="98">
        <v>0</v>
      </c>
      <c r="F414" s="88">
        <f t="shared" si="6"/>
        <v>0</v>
      </c>
      <c r="G414" s="115">
        <v>0</v>
      </c>
      <c r="H414" s="99">
        <v>0</v>
      </c>
      <c r="I414" s="99">
        <v>0</v>
      </c>
      <c r="J414" s="99">
        <v>0</v>
      </c>
      <c r="K414" s="99">
        <v>0</v>
      </c>
      <c r="L414" s="100">
        <v>0</v>
      </c>
    </row>
    <row r="415" spans="1:12" x14ac:dyDescent="0.2">
      <c r="A415" s="76"/>
      <c r="B415" s="266"/>
      <c r="C415" s="275"/>
      <c r="D415" s="101" t="s">
        <v>14</v>
      </c>
      <c r="E415" s="93">
        <v>0</v>
      </c>
      <c r="F415" s="103">
        <f t="shared" si="6"/>
        <v>0</v>
      </c>
      <c r="G415" s="104">
        <v>0</v>
      </c>
      <c r="H415" s="96">
        <v>0</v>
      </c>
      <c r="I415" s="96">
        <v>0</v>
      </c>
      <c r="J415" s="96">
        <v>0</v>
      </c>
      <c r="K415" s="96">
        <v>0</v>
      </c>
      <c r="L415" s="107">
        <v>0</v>
      </c>
    </row>
    <row r="416" spans="1:12" x14ac:dyDescent="0.2">
      <c r="A416" s="76"/>
      <c r="B416" s="265">
        <v>206</v>
      </c>
      <c r="C416" s="274" t="s">
        <v>302</v>
      </c>
      <c r="D416" s="86" t="s">
        <v>13</v>
      </c>
      <c r="E416" s="98">
        <v>0</v>
      </c>
      <c r="F416" s="88">
        <f t="shared" si="6"/>
        <v>0</v>
      </c>
      <c r="G416" s="115">
        <v>0</v>
      </c>
      <c r="H416" s="99">
        <v>0</v>
      </c>
      <c r="I416" s="99">
        <v>0</v>
      </c>
      <c r="J416" s="99">
        <v>0</v>
      </c>
      <c r="K416" s="99">
        <v>0</v>
      </c>
      <c r="L416" s="100">
        <v>0</v>
      </c>
    </row>
    <row r="417" spans="1:12" x14ac:dyDescent="0.2">
      <c r="A417" s="76"/>
      <c r="B417" s="266"/>
      <c r="C417" s="275"/>
      <c r="D417" s="101" t="s">
        <v>14</v>
      </c>
      <c r="E417" s="93">
        <v>0</v>
      </c>
      <c r="F417" s="103">
        <f t="shared" si="6"/>
        <v>0</v>
      </c>
      <c r="G417" s="104">
        <v>0</v>
      </c>
      <c r="H417" s="96">
        <v>0</v>
      </c>
      <c r="I417" s="96">
        <v>0</v>
      </c>
      <c r="J417" s="96">
        <v>0</v>
      </c>
      <c r="K417" s="96">
        <v>0</v>
      </c>
      <c r="L417" s="107">
        <v>0</v>
      </c>
    </row>
    <row r="418" spans="1:12" x14ac:dyDescent="0.2">
      <c r="A418" s="76"/>
      <c r="B418" s="265">
        <v>207</v>
      </c>
      <c r="C418" s="274" t="s">
        <v>303</v>
      </c>
      <c r="D418" s="86" t="s">
        <v>13</v>
      </c>
      <c r="E418" s="98">
        <v>0</v>
      </c>
      <c r="F418" s="88">
        <f t="shared" si="6"/>
        <v>0</v>
      </c>
      <c r="G418" s="115">
        <v>0</v>
      </c>
      <c r="H418" s="99">
        <v>0</v>
      </c>
      <c r="I418" s="99">
        <v>0</v>
      </c>
      <c r="J418" s="99">
        <v>0</v>
      </c>
      <c r="K418" s="99">
        <v>0</v>
      </c>
      <c r="L418" s="100">
        <v>0</v>
      </c>
    </row>
    <row r="419" spans="1:12" x14ac:dyDescent="0.2">
      <c r="A419" s="76"/>
      <c r="B419" s="266"/>
      <c r="C419" s="275"/>
      <c r="D419" s="101" t="s">
        <v>14</v>
      </c>
      <c r="E419" s="102">
        <v>0</v>
      </c>
      <c r="F419" s="103">
        <f t="shared" si="6"/>
        <v>1</v>
      </c>
      <c r="G419" s="104">
        <v>0</v>
      </c>
      <c r="H419" s="96">
        <v>1</v>
      </c>
      <c r="I419" s="96">
        <v>0</v>
      </c>
      <c r="J419" s="96">
        <v>0</v>
      </c>
      <c r="K419" s="96">
        <v>0</v>
      </c>
      <c r="L419" s="107">
        <v>0</v>
      </c>
    </row>
    <row r="420" spans="1:12" x14ac:dyDescent="0.2">
      <c r="A420" s="76"/>
      <c r="B420" s="265">
        <v>208</v>
      </c>
      <c r="C420" s="274" t="s">
        <v>304</v>
      </c>
      <c r="D420" s="86" t="s">
        <v>13</v>
      </c>
      <c r="E420" s="98">
        <v>0</v>
      </c>
      <c r="F420" s="211">
        <f t="shared" si="6"/>
        <v>0</v>
      </c>
      <c r="G420" s="115">
        <v>0</v>
      </c>
      <c r="H420" s="99">
        <v>0</v>
      </c>
      <c r="I420" s="99">
        <v>0</v>
      </c>
      <c r="J420" s="99">
        <v>0</v>
      </c>
      <c r="K420" s="99">
        <v>0</v>
      </c>
      <c r="L420" s="100">
        <v>0</v>
      </c>
    </row>
    <row r="421" spans="1:12" x14ac:dyDescent="0.2">
      <c r="A421" s="76"/>
      <c r="B421" s="266"/>
      <c r="C421" s="275"/>
      <c r="D421" s="210" t="s">
        <v>14</v>
      </c>
      <c r="E421" s="93">
        <v>1</v>
      </c>
      <c r="F421" s="103">
        <f t="shared" si="6"/>
        <v>1</v>
      </c>
      <c r="G421" s="104">
        <v>0</v>
      </c>
      <c r="H421" s="96">
        <v>0</v>
      </c>
      <c r="I421" s="96">
        <v>0</v>
      </c>
      <c r="J421" s="96">
        <v>0</v>
      </c>
      <c r="K421" s="96">
        <v>1</v>
      </c>
      <c r="L421" s="107">
        <v>0</v>
      </c>
    </row>
    <row r="422" spans="1:12" x14ac:dyDescent="0.2">
      <c r="A422" s="76"/>
      <c r="B422" s="265">
        <v>209</v>
      </c>
      <c r="C422" s="274" t="s">
        <v>305</v>
      </c>
      <c r="D422" s="86" t="s">
        <v>13</v>
      </c>
      <c r="E422" s="98">
        <v>0</v>
      </c>
      <c r="F422" s="88">
        <f t="shared" si="6"/>
        <v>0</v>
      </c>
      <c r="G422" s="115">
        <v>0</v>
      </c>
      <c r="H422" s="99">
        <v>0</v>
      </c>
      <c r="I422" s="99">
        <v>0</v>
      </c>
      <c r="J422" s="99">
        <v>0</v>
      </c>
      <c r="K422" s="99">
        <v>0</v>
      </c>
      <c r="L422" s="100">
        <v>0</v>
      </c>
    </row>
    <row r="423" spans="1:12" x14ac:dyDescent="0.2">
      <c r="A423" s="76"/>
      <c r="B423" s="266"/>
      <c r="C423" s="275"/>
      <c r="D423" s="101" t="s">
        <v>14</v>
      </c>
      <c r="E423" s="93">
        <v>0</v>
      </c>
      <c r="F423" s="103">
        <f t="shared" si="6"/>
        <v>0</v>
      </c>
      <c r="G423" s="104">
        <v>0</v>
      </c>
      <c r="H423" s="96">
        <v>0</v>
      </c>
      <c r="I423" s="96">
        <v>0</v>
      </c>
      <c r="J423" s="96">
        <v>0</v>
      </c>
      <c r="K423" s="96">
        <v>0</v>
      </c>
      <c r="L423" s="107">
        <v>0</v>
      </c>
    </row>
    <row r="424" spans="1:12" x14ac:dyDescent="0.2">
      <c r="A424" s="76"/>
      <c r="B424" s="265">
        <v>210</v>
      </c>
      <c r="C424" s="274" t="s">
        <v>306</v>
      </c>
      <c r="D424" s="86" t="s">
        <v>13</v>
      </c>
      <c r="E424" s="98">
        <v>0</v>
      </c>
      <c r="F424" s="88">
        <f t="shared" si="6"/>
        <v>0</v>
      </c>
      <c r="G424" s="115">
        <v>0</v>
      </c>
      <c r="H424" s="99">
        <v>0</v>
      </c>
      <c r="I424" s="99">
        <v>0</v>
      </c>
      <c r="J424" s="99">
        <v>0</v>
      </c>
      <c r="K424" s="99">
        <v>0</v>
      </c>
      <c r="L424" s="100">
        <v>0</v>
      </c>
    </row>
    <row r="425" spans="1:12" x14ac:dyDescent="0.2">
      <c r="A425" s="76"/>
      <c r="B425" s="266"/>
      <c r="C425" s="275"/>
      <c r="D425" s="101" t="s">
        <v>14</v>
      </c>
      <c r="E425" s="117">
        <v>0</v>
      </c>
      <c r="F425" s="103">
        <f t="shared" si="6"/>
        <v>1</v>
      </c>
      <c r="G425" s="104">
        <v>0</v>
      </c>
      <c r="H425" s="96">
        <v>0</v>
      </c>
      <c r="I425" s="96">
        <v>0</v>
      </c>
      <c r="J425" s="96">
        <v>1</v>
      </c>
      <c r="K425" s="96">
        <v>0</v>
      </c>
      <c r="L425" s="107">
        <v>0</v>
      </c>
    </row>
    <row r="426" spans="1:12" x14ac:dyDescent="0.2">
      <c r="A426" s="76"/>
      <c r="B426" s="265">
        <v>211</v>
      </c>
      <c r="C426" s="274" t="s">
        <v>307</v>
      </c>
      <c r="D426" s="86" t="s">
        <v>13</v>
      </c>
      <c r="E426" s="98">
        <v>0</v>
      </c>
      <c r="F426" s="88">
        <f t="shared" si="6"/>
        <v>0</v>
      </c>
      <c r="G426" s="115">
        <v>0</v>
      </c>
      <c r="H426" s="99">
        <v>0</v>
      </c>
      <c r="I426" s="99">
        <v>0</v>
      </c>
      <c r="J426" s="99">
        <v>0</v>
      </c>
      <c r="K426" s="99">
        <v>0</v>
      </c>
      <c r="L426" s="100">
        <v>0</v>
      </c>
    </row>
    <row r="427" spans="1:12" x14ac:dyDescent="0.2">
      <c r="A427" s="76"/>
      <c r="B427" s="266"/>
      <c r="C427" s="275"/>
      <c r="D427" s="101" t="s">
        <v>14</v>
      </c>
      <c r="E427" s="93">
        <v>0</v>
      </c>
      <c r="F427" s="103">
        <f t="shared" si="6"/>
        <v>0</v>
      </c>
      <c r="G427" s="104">
        <v>0</v>
      </c>
      <c r="H427" s="96">
        <v>0</v>
      </c>
      <c r="I427" s="96">
        <v>0</v>
      </c>
      <c r="J427" s="96">
        <v>0</v>
      </c>
      <c r="K427" s="96">
        <v>0</v>
      </c>
      <c r="L427" s="107">
        <v>0</v>
      </c>
    </row>
    <row r="428" spans="1:12" x14ac:dyDescent="0.2">
      <c r="A428" s="76"/>
      <c r="B428" s="265">
        <v>212</v>
      </c>
      <c r="C428" s="274" t="s">
        <v>308</v>
      </c>
      <c r="D428" s="86" t="s">
        <v>13</v>
      </c>
      <c r="E428" s="98">
        <v>0</v>
      </c>
      <c r="F428" s="88">
        <f t="shared" si="6"/>
        <v>0</v>
      </c>
      <c r="G428" s="115">
        <v>0</v>
      </c>
      <c r="H428" s="99">
        <v>0</v>
      </c>
      <c r="I428" s="99">
        <v>0</v>
      </c>
      <c r="J428" s="99">
        <v>0</v>
      </c>
      <c r="K428" s="99">
        <v>0</v>
      </c>
      <c r="L428" s="100">
        <v>0</v>
      </c>
    </row>
    <row r="429" spans="1:12" x14ac:dyDescent="0.2">
      <c r="A429" s="76"/>
      <c r="B429" s="266"/>
      <c r="C429" s="275"/>
      <c r="D429" s="101" t="s">
        <v>14</v>
      </c>
      <c r="E429" s="102">
        <v>1</v>
      </c>
      <c r="F429" s="103">
        <f t="shared" si="6"/>
        <v>1</v>
      </c>
      <c r="G429" s="104">
        <v>0</v>
      </c>
      <c r="H429" s="96">
        <v>0</v>
      </c>
      <c r="I429" s="96">
        <v>1</v>
      </c>
      <c r="J429" s="96">
        <v>0</v>
      </c>
      <c r="K429" s="96">
        <v>0</v>
      </c>
      <c r="L429" s="107">
        <v>0</v>
      </c>
    </row>
    <row r="430" spans="1:12" x14ac:dyDescent="0.2">
      <c r="A430" s="76"/>
      <c r="B430" s="265">
        <v>213</v>
      </c>
      <c r="C430" s="274" t="s">
        <v>309</v>
      </c>
      <c r="D430" s="86" t="s">
        <v>13</v>
      </c>
      <c r="E430" s="98">
        <v>1</v>
      </c>
      <c r="F430" s="88">
        <f t="shared" si="6"/>
        <v>1</v>
      </c>
      <c r="G430" s="115">
        <v>0</v>
      </c>
      <c r="H430" s="99">
        <v>1</v>
      </c>
      <c r="I430" s="99">
        <v>0</v>
      </c>
      <c r="J430" s="99">
        <v>0</v>
      </c>
      <c r="K430" s="99">
        <v>0</v>
      </c>
      <c r="L430" s="100">
        <v>0</v>
      </c>
    </row>
    <row r="431" spans="1:12" x14ac:dyDescent="0.2">
      <c r="A431" s="76"/>
      <c r="B431" s="266"/>
      <c r="C431" s="275"/>
      <c r="D431" s="101" t="s">
        <v>14</v>
      </c>
      <c r="E431" s="93">
        <v>0</v>
      </c>
      <c r="F431" s="103">
        <f t="shared" si="6"/>
        <v>0</v>
      </c>
      <c r="G431" s="104">
        <v>0</v>
      </c>
      <c r="H431" s="96">
        <v>0</v>
      </c>
      <c r="I431" s="96">
        <v>0</v>
      </c>
      <c r="J431" s="96">
        <v>0</v>
      </c>
      <c r="K431" s="96">
        <v>0</v>
      </c>
      <c r="L431" s="107">
        <v>0</v>
      </c>
    </row>
    <row r="432" spans="1:12" x14ac:dyDescent="0.2">
      <c r="A432" s="76"/>
      <c r="B432" s="265">
        <v>214</v>
      </c>
      <c r="C432" s="274" t="s">
        <v>310</v>
      </c>
      <c r="D432" s="86" t="s">
        <v>13</v>
      </c>
      <c r="E432" s="98">
        <v>0</v>
      </c>
      <c r="F432" s="88">
        <f t="shared" si="6"/>
        <v>0</v>
      </c>
      <c r="G432" s="115">
        <v>0</v>
      </c>
      <c r="H432" s="99">
        <v>0</v>
      </c>
      <c r="I432" s="99">
        <v>0</v>
      </c>
      <c r="J432" s="99">
        <v>0</v>
      </c>
      <c r="K432" s="99">
        <v>0</v>
      </c>
      <c r="L432" s="100">
        <v>0</v>
      </c>
    </row>
    <row r="433" spans="1:12" x14ac:dyDescent="0.2">
      <c r="A433" s="76"/>
      <c r="B433" s="266"/>
      <c r="C433" s="275"/>
      <c r="D433" s="101" t="s">
        <v>14</v>
      </c>
      <c r="E433" s="102">
        <v>0</v>
      </c>
      <c r="F433" s="103">
        <f t="shared" si="6"/>
        <v>0</v>
      </c>
      <c r="G433" s="104">
        <v>0</v>
      </c>
      <c r="H433" s="96">
        <v>0</v>
      </c>
      <c r="I433" s="96">
        <v>0</v>
      </c>
      <c r="J433" s="96">
        <v>0</v>
      </c>
      <c r="K433" s="96">
        <v>0</v>
      </c>
      <c r="L433" s="107">
        <v>0</v>
      </c>
    </row>
    <row r="434" spans="1:12" x14ac:dyDescent="0.2">
      <c r="A434" s="76"/>
      <c r="B434" s="265">
        <v>215</v>
      </c>
      <c r="C434" s="274" t="s">
        <v>311</v>
      </c>
      <c r="D434" s="86" t="s">
        <v>13</v>
      </c>
      <c r="E434" s="98">
        <v>0</v>
      </c>
      <c r="F434" s="88">
        <f t="shared" si="6"/>
        <v>0</v>
      </c>
      <c r="G434" s="115">
        <v>0</v>
      </c>
      <c r="H434" s="99">
        <v>0</v>
      </c>
      <c r="I434" s="99">
        <v>0</v>
      </c>
      <c r="J434" s="99">
        <v>0</v>
      </c>
      <c r="K434" s="99">
        <v>0</v>
      </c>
      <c r="L434" s="100">
        <v>0</v>
      </c>
    </row>
    <row r="435" spans="1:12" x14ac:dyDescent="0.2">
      <c r="A435" s="76"/>
      <c r="B435" s="266"/>
      <c r="C435" s="275"/>
      <c r="D435" s="101" t="s">
        <v>14</v>
      </c>
      <c r="E435" s="93">
        <v>1</v>
      </c>
      <c r="F435" s="103">
        <f t="shared" si="6"/>
        <v>1</v>
      </c>
      <c r="G435" s="104">
        <v>0</v>
      </c>
      <c r="H435" s="96">
        <v>0</v>
      </c>
      <c r="I435" s="96">
        <v>0</v>
      </c>
      <c r="J435" s="96">
        <v>0</v>
      </c>
      <c r="K435" s="96">
        <v>1</v>
      </c>
      <c r="L435" s="107">
        <v>0</v>
      </c>
    </row>
    <row r="436" spans="1:12" x14ac:dyDescent="0.2">
      <c r="A436" s="76"/>
      <c r="B436" s="265">
        <v>216</v>
      </c>
      <c r="C436" s="274" t="s">
        <v>312</v>
      </c>
      <c r="D436" s="86" t="s">
        <v>13</v>
      </c>
      <c r="E436" s="98">
        <v>0</v>
      </c>
      <c r="F436" s="88">
        <f t="shared" si="6"/>
        <v>0</v>
      </c>
      <c r="G436" s="115">
        <v>0</v>
      </c>
      <c r="H436" s="99">
        <v>0</v>
      </c>
      <c r="I436" s="99">
        <v>0</v>
      </c>
      <c r="J436" s="99">
        <v>0</v>
      </c>
      <c r="K436" s="99">
        <v>0</v>
      </c>
      <c r="L436" s="100">
        <v>0</v>
      </c>
    </row>
    <row r="437" spans="1:12" x14ac:dyDescent="0.2">
      <c r="A437" s="76"/>
      <c r="B437" s="266"/>
      <c r="C437" s="275"/>
      <c r="D437" s="101" t="s">
        <v>14</v>
      </c>
      <c r="E437" s="93">
        <v>0</v>
      </c>
      <c r="F437" s="103">
        <f t="shared" si="6"/>
        <v>1</v>
      </c>
      <c r="G437" s="104">
        <v>0</v>
      </c>
      <c r="H437" s="96">
        <v>1</v>
      </c>
      <c r="I437" s="96">
        <v>0</v>
      </c>
      <c r="J437" s="96">
        <v>0</v>
      </c>
      <c r="K437" s="96">
        <v>0</v>
      </c>
      <c r="L437" s="107">
        <v>0</v>
      </c>
    </row>
    <row r="438" spans="1:12" x14ac:dyDescent="0.2">
      <c r="A438" s="76"/>
      <c r="B438" s="265">
        <v>217</v>
      </c>
      <c r="C438" s="274" t="s">
        <v>313</v>
      </c>
      <c r="D438" s="86" t="s">
        <v>13</v>
      </c>
      <c r="E438" s="98">
        <v>0</v>
      </c>
      <c r="F438" s="88">
        <f t="shared" si="6"/>
        <v>0</v>
      </c>
      <c r="G438" s="115">
        <v>0</v>
      </c>
      <c r="H438" s="99">
        <v>0</v>
      </c>
      <c r="I438" s="99">
        <v>0</v>
      </c>
      <c r="J438" s="99">
        <v>0</v>
      </c>
      <c r="K438" s="99">
        <v>0</v>
      </c>
      <c r="L438" s="100">
        <v>0</v>
      </c>
    </row>
    <row r="439" spans="1:12" x14ac:dyDescent="0.2">
      <c r="A439" s="76"/>
      <c r="B439" s="266"/>
      <c r="C439" s="275"/>
      <c r="D439" s="101" t="s">
        <v>14</v>
      </c>
      <c r="E439" s="93">
        <v>0</v>
      </c>
      <c r="F439" s="103">
        <f t="shared" si="6"/>
        <v>0</v>
      </c>
      <c r="G439" s="104">
        <v>0</v>
      </c>
      <c r="H439" s="96">
        <v>0</v>
      </c>
      <c r="I439" s="96">
        <v>0</v>
      </c>
      <c r="J439" s="96">
        <v>0</v>
      </c>
      <c r="K439" s="96">
        <v>0</v>
      </c>
      <c r="L439" s="107">
        <v>0</v>
      </c>
    </row>
    <row r="440" spans="1:12" x14ac:dyDescent="0.2">
      <c r="A440" s="76"/>
      <c r="B440" s="265">
        <v>218</v>
      </c>
      <c r="C440" s="267" t="s">
        <v>314</v>
      </c>
      <c r="D440" s="86" t="s">
        <v>13</v>
      </c>
      <c r="E440" s="98">
        <v>0</v>
      </c>
      <c r="F440" s="88">
        <f t="shared" si="6"/>
        <v>0</v>
      </c>
      <c r="G440" s="115">
        <v>0</v>
      </c>
      <c r="H440" s="99">
        <v>0</v>
      </c>
      <c r="I440" s="99">
        <v>0</v>
      </c>
      <c r="J440" s="99">
        <v>0</v>
      </c>
      <c r="K440" s="99">
        <v>0</v>
      </c>
      <c r="L440" s="100">
        <v>0</v>
      </c>
    </row>
    <row r="441" spans="1:12" x14ac:dyDescent="0.2">
      <c r="A441" s="76"/>
      <c r="B441" s="266"/>
      <c r="C441" s="268"/>
      <c r="D441" s="101" t="s">
        <v>14</v>
      </c>
      <c r="E441" s="102">
        <v>0</v>
      </c>
      <c r="F441" s="103">
        <f t="shared" si="6"/>
        <v>0</v>
      </c>
      <c r="G441" s="104">
        <v>0</v>
      </c>
      <c r="H441" s="96">
        <v>0</v>
      </c>
      <c r="I441" s="96">
        <v>0</v>
      </c>
      <c r="J441" s="96">
        <v>0</v>
      </c>
      <c r="K441" s="96">
        <v>0</v>
      </c>
      <c r="L441" s="107">
        <v>0</v>
      </c>
    </row>
    <row r="442" spans="1:12" x14ac:dyDescent="0.2">
      <c r="A442" s="76"/>
      <c r="B442" s="265">
        <v>219</v>
      </c>
      <c r="C442" s="274" t="s">
        <v>315</v>
      </c>
      <c r="D442" s="86" t="s">
        <v>13</v>
      </c>
      <c r="E442" s="98">
        <v>0</v>
      </c>
      <c r="F442" s="88">
        <f t="shared" si="6"/>
        <v>0</v>
      </c>
      <c r="G442" s="115">
        <v>0</v>
      </c>
      <c r="H442" s="99">
        <v>0</v>
      </c>
      <c r="I442" s="99">
        <v>0</v>
      </c>
      <c r="J442" s="99">
        <v>0</v>
      </c>
      <c r="K442" s="99">
        <v>0</v>
      </c>
      <c r="L442" s="100">
        <v>0</v>
      </c>
    </row>
    <row r="443" spans="1:12" x14ac:dyDescent="0.2">
      <c r="A443" s="76"/>
      <c r="B443" s="266"/>
      <c r="C443" s="275"/>
      <c r="D443" s="101" t="s">
        <v>14</v>
      </c>
      <c r="E443" s="93">
        <v>0</v>
      </c>
      <c r="F443" s="103">
        <f t="shared" si="6"/>
        <v>0</v>
      </c>
      <c r="G443" s="104">
        <v>0</v>
      </c>
      <c r="H443" s="96">
        <v>0</v>
      </c>
      <c r="I443" s="96">
        <v>0</v>
      </c>
      <c r="J443" s="96">
        <v>0</v>
      </c>
      <c r="K443" s="96">
        <v>0</v>
      </c>
      <c r="L443" s="107">
        <v>0</v>
      </c>
    </row>
    <row r="444" spans="1:12" x14ac:dyDescent="0.2">
      <c r="A444" s="76"/>
      <c r="B444" s="265">
        <v>220</v>
      </c>
      <c r="C444" s="274" t="s">
        <v>316</v>
      </c>
      <c r="D444" s="86" t="s">
        <v>13</v>
      </c>
      <c r="E444" s="98">
        <v>3</v>
      </c>
      <c r="F444" s="88">
        <f t="shared" si="6"/>
        <v>4</v>
      </c>
      <c r="G444" s="115">
        <v>0</v>
      </c>
      <c r="H444" s="99">
        <v>0</v>
      </c>
      <c r="I444" s="99">
        <v>1</v>
      </c>
      <c r="J444" s="99">
        <v>0</v>
      </c>
      <c r="K444" s="99">
        <v>0</v>
      </c>
      <c r="L444" s="100">
        <v>3</v>
      </c>
    </row>
    <row r="445" spans="1:12" x14ac:dyDescent="0.2">
      <c r="A445" s="76"/>
      <c r="B445" s="266"/>
      <c r="C445" s="275"/>
      <c r="D445" s="101" t="s">
        <v>14</v>
      </c>
      <c r="E445" s="93">
        <v>0</v>
      </c>
      <c r="F445" s="103">
        <f t="shared" si="6"/>
        <v>0</v>
      </c>
      <c r="G445" s="104">
        <v>0</v>
      </c>
      <c r="H445" s="96">
        <v>0</v>
      </c>
      <c r="I445" s="96">
        <v>0</v>
      </c>
      <c r="J445" s="96">
        <v>0</v>
      </c>
      <c r="K445" s="96">
        <v>0</v>
      </c>
      <c r="L445" s="107">
        <v>0</v>
      </c>
    </row>
    <row r="446" spans="1:12" x14ac:dyDescent="0.2">
      <c r="A446" s="76"/>
      <c r="B446" s="265">
        <v>221</v>
      </c>
      <c r="C446" s="274" t="s">
        <v>317</v>
      </c>
      <c r="D446" s="86" t="s">
        <v>13</v>
      </c>
      <c r="E446" s="98">
        <v>1</v>
      </c>
      <c r="F446" s="88">
        <f t="shared" si="6"/>
        <v>1</v>
      </c>
      <c r="G446" s="115">
        <v>0</v>
      </c>
      <c r="H446" s="99">
        <v>0</v>
      </c>
      <c r="I446" s="99">
        <v>0</v>
      </c>
      <c r="J446" s="99">
        <v>0</v>
      </c>
      <c r="K446" s="99">
        <v>0</v>
      </c>
      <c r="L446" s="100">
        <v>1</v>
      </c>
    </row>
    <row r="447" spans="1:12" x14ac:dyDescent="0.2">
      <c r="A447" s="76"/>
      <c r="B447" s="266"/>
      <c r="C447" s="275"/>
      <c r="D447" s="101" t="s">
        <v>14</v>
      </c>
      <c r="E447" s="93">
        <v>5</v>
      </c>
      <c r="F447" s="103">
        <f t="shared" si="6"/>
        <v>4</v>
      </c>
      <c r="G447" s="104">
        <v>0</v>
      </c>
      <c r="H447" s="96">
        <v>0</v>
      </c>
      <c r="I447" s="96">
        <v>0</v>
      </c>
      <c r="J447" s="96">
        <v>0</v>
      </c>
      <c r="K447" s="96">
        <v>0</v>
      </c>
      <c r="L447" s="107">
        <v>4</v>
      </c>
    </row>
    <row r="448" spans="1:12" x14ac:dyDescent="0.2">
      <c r="A448" s="76"/>
      <c r="B448" s="265">
        <v>222</v>
      </c>
      <c r="C448" s="274" t="s">
        <v>318</v>
      </c>
      <c r="D448" s="86" t="s">
        <v>13</v>
      </c>
      <c r="E448" s="98">
        <v>24</v>
      </c>
      <c r="F448" s="88">
        <f t="shared" si="6"/>
        <v>25</v>
      </c>
      <c r="G448" s="115">
        <v>0</v>
      </c>
      <c r="H448" s="99">
        <v>3</v>
      </c>
      <c r="I448" s="99">
        <v>4</v>
      </c>
      <c r="J448" s="99">
        <v>2</v>
      </c>
      <c r="K448" s="99">
        <v>4</v>
      </c>
      <c r="L448" s="100">
        <v>12</v>
      </c>
    </row>
    <row r="449" spans="1:12" x14ac:dyDescent="0.2">
      <c r="A449" s="76"/>
      <c r="B449" s="266"/>
      <c r="C449" s="275"/>
      <c r="D449" s="101" t="s">
        <v>14</v>
      </c>
      <c r="E449" s="93">
        <v>27</v>
      </c>
      <c r="F449" s="103">
        <f t="shared" si="6"/>
        <v>28</v>
      </c>
      <c r="G449" s="104">
        <v>0</v>
      </c>
      <c r="H449" s="96">
        <v>6</v>
      </c>
      <c r="I449" s="96">
        <v>1</v>
      </c>
      <c r="J449" s="96">
        <v>6</v>
      </c>
      <c r="K449" s="96">
        <v>6</v>
      </c>
      <c r="L449" s="107">
        <v>9</v>
      </c>
    </row>
    <row r="450" spans="1:12" x14ac:dyDescent="0.2">
      <c r="A450" s="76"/>
      <c r="B450" s="265">
        <v>223</v>
      </c>
      <c r="C450" s="274" t="s">
        <v>319</v>
      </c>
      <c r="D450" s="86" t="s">
        <v>13</v>
      </c>
      <c r="E450" s="98">
        <v>0</v>
      </c>
      <c r="F450" s="88">
        <f t="shared" si="6"/>
        <v>0</v>
      </c>
      <c r="G450" s="115">
        <v>0</v>
      </c>
      <c r="H450" s="99">
        <v>0</v>
      </c>
      <c r="I450" s="99">
        <v>0</v>
      </c>
      <c r="J450" s="99">
        <v>0</v>
      </c>
      <c r="K450" s="99">
        <v>0</v>
      </c>
      <c r="L450" s="100">
        <v>0</v>
      </c>
    </row>
    <row r="451" spans="1:12" x14ac:dyDescent="0.2">
      <c r="A451" s="76"/>
      <c r="B451" s="266"/>
      <c r="C451" s="275"/>
      <c r="D451" s="101" t="s">
        <v>14</v>
      </c>
      <c r="E451" s="93">
        <v>2</v>
      </c>
      <c r="F451" s="103">
        <f t="shared" si="6"/>
        <v>1</v>
      </c>
      <c r="G451" s="104">
        <v>0</v>
      </c>
      <c r="H451" s="96">
        <v>0</v>
      </c>
      <c r="I451" s="96">
        <v>0</v>
      </c>
      <c r="J451" s="96">
        <v>1</v>
      </c>
      <c r="K451" s="96">
        <v>0</v>
      </c>
      <c r="L451" s="107">
        <v>0</v>
      </c>
    </row>
    <row r="452" spans="1:12" x14ac:dyDescent="0.2">
      <c r="A452" s="76"/>
      <c r="B452" s="265">
        <v>224</v>
      </c>
      <c r="C452" s="274" t="s">
        <v>320</v>
      </c>
      <c r="D452" s="86" t="s">
        <v>13</v>
      </c>
      <c r="E452" s="98">
        <v>2</v>
      </c>
      <c r="F452" s="88">
        <f t="shared" si="6"/>
        <v>2</v>
      </c>
      <c r="G452" s="115">
        <v>1</v>
      </c>
      <c r="H452" s="99">
        <v>0</v>
      </c>
      <c r="I452" s="99">
        <v>0</v>
      </c>
      <c r="J452" s="99">
        <v>0</v>
      </c>
      <c r="K452" s="99">
        <v>0</v>
      </c>
      <c r="L452" s="100">
        <v>1</v>
      </c>
    </row>
    <row r="453" spans="1:12" x14ac:dyDescent="0.2">
      <c r="A453" s="76"/>
      <c r="B453" s="266"/>
      <c r="C453" s="275"/>
      <c r="D453" s="101" t="s">
        <v>14</v>
      </c>
      <c r="E453" s="102">
        <v>3</v>
      </c>
      <c r="F453" s="103">
        <f t="shared" si="6"/>
        <v>2</v>
      </c>
      <c r="G453" s="104">
        <v>0</v>
      </c>
      <c r="H453" s="96">
        <v>0</v>
      </c>
      <c r="I453" s="96">
        <v>0</v>
      </c>
      <c r="J453" s="96">
        <v>0</v>
      </c>
      <c r="K453" s="96">
        <v>1</v>
      </c>
      <c r="L453" s="107">
        <v>1</v>
      </c>
    </row>
    <row r="454" spans="1:12" x14ac:dyDescent="0.2">
      <c r="A454" s="76"/>
      <c r="B454" s="265">
        <v>225</v>
      </c>
      <c r="C454" s="274" t="s">
        <v>321</v>
      </c>
      <c r="D454" s="86" t="s">
        <v>13</v>
      </c>
      <c r="E454" s="98">
        <v>0</v>
      </c>
      <c r="F454" s="88">
        <f t="shared" si="6"/>
        <v>0</v>
      </c>
      <c r="G454" s="115">
        <v>0</v>
      </c>
      <c r="H454" s="99">
        <v>0</v>
      </c>
      <c r="I454" s="99">
        <v>0</v>
      </c>
      <c r="J454" s="99">
        <v>0</v>
      </c>
      <c r="K454" s="99">
        <v>0</v>
      </c>
      <c r="L454" s="100">
        <v>0</v>
      </c>
    </row>
    <row r="455" spans="1:12" x14ac:dyDescent="0.2">
      <c r="A455" s="76"/>
      <c r="B455" s="266"/>
      <c r="C455" s="275"/>
      <c r="D455" s="101" t="s">
        <v>14</v>
      </c>
      <c r="E455" s="102">
        <v>0</v>
      </c>
      <c r="F455" s="103">
        <f t="shared" ref="F455:F518" si="7">SUM(G455:L455)</f>
        <v>0</v>
      </c>
      <c r="G455" s="104">
        <v>0</v>
      </c>
      <c r="H455" s="96">
        <v>0</v>
      </c>
      <c r="I455" s="96">
        <v>0</v>
      </c>
      <c r="J455" s="96">
        <v>0</v>
      </c>
      <c r="K455" s="96">
        <v>0</v>
      </c>
      <c r="L455" s="107">
        <v>0</v>
      </c>
    </row>
    <row r="456" spans="1:12" x14ac:dyDescent="0.2">
      <c r="A456" s="76"/>
      <c r="B456" s="265">
        <v>226</v>
      </c>
      <c r="C456" s="267" t="s">
        <v>322</v>
      </c>
      <c r="D456" s="86" t="s">
        <v>13</v>
      </c>
      <c r="E456" s="98">
        <v>0</v>
      </c>
      <c r="F456" s="88">
        <f t="shared" si="7"/>
        <v>0</v>
      </c>
      <c r="G456" s="115">
        <v>0</v>
      </c>
      <c r="H456" s="99">
        <v>0</v>
      </c>
      <c r="I456" s="99">
        <v>0</v>
      </c>
      <c r="J456" s="99">
        <v>0</v>
      </c>
      <c r="K456" s="99">
        <v>0</v>
      </c>
      <c r="L456" s="100">
        <v>0</v>
      </c>
    </row>
    <row r="457" spans="1:12" x14ac:dyDescent="0.2">
      <c r="A457" s="76"/>
      <c r="B457" s="266"/>
      <c r="C457" s="268"/>
      <c r="D457" s="101" t="s">
        <v>14</v>
      </c>
      <c r="E457" s="93">
        <v>5</v>
      </c>
      <c r="F457" s="103">
        <f t="shared" si="7"/>
        <v>5</v>
      </c>
      <c r="G457" s="104">
        <v>0</v>
      </c>
      <c r="H457" s="96">
        <v>0</v>
      </c>
      <c r="I457" s="96">
        <v>0</v>
      </c>
      <c r="J457" s="96">
        <v>1</v>
      </c>
      <c r="K457" s="96">
        <v>0</v>
      </c>
      <c r="L457" s="107">
        <v>4</v>
      </c>
    </row>
    <row r="458" spans="1:12" x14ac:dyDescent="0.2">
      <c r="A458" s="76"/>
      <c r="B458" s="265">
        <v>227</v>
      </c>
      <c r="C458" s="274" t="s">
        <v>323</v>
      </c>
      <c r="D458" s="86" t="s">
        <v>13</v>
      </c>
      <c r="E458" s="98">
        <v>2</v>
      </c>
      <c r="F458" s="88">
        <f t="shared" si="7"/>
        <v>3</v>
      </c>
      <c r="G458" s="115">
        <v>0</v>
      </c>
      <c r="H458" s="99">
        <v>0</v>
      </c>
      <c r="I458" s="99">
        <v>0</v>
      </c>
      <c r="J458" s="99">
        <v>1</v>
      </c>
      <c r="K458" s="99">
        <v>1</v>
      </c>
      <c r="L458" s="100">
        <v>1</v>
      </c>
    </row>
    <row r="459" spans="1:12" x14ac:dyDescent="0.2">
      <c r="A459" s="76"/>
      <c r="B459" s="266"/>
      <c r="C459" s="275"/>
      <c r="D459" s="101" t="s">
        <v>14</v>
      </c>
      <c r="E459" s="102">
        <v>1</v>
      </c>
      <c r="F459" s="103">
        <f t="shared" si="7"/>
        <v>2</v>
      </c>
      <c r="G459" s="104">
        <v>0</v>
      </c>
      <c r="H459" s="96">
        <v>0</v>
      </c>
      <c r="I459" s="96">
        <v>1</v>
      </c>
      <c r="J459" s="96">
        <v>1</v>
      </c>
      <c r="K459" s="96">
        <v>0</v>
      </c>
      <c r="L459" s="107">
        <v>0</v>
      </c>
    </row>
    <row r="460" spans="1:12" x14ac:dyDescent="0.2">
      <c r="A460" s="76"/>
      <c r="B460" s="265">
        <v>228</v>
      </c>
      <c r="C460" s="267" t="s">
        <v>324</v>
      </c>
      <c r="D460" s="86" t="s">
        <v>13</v>
      </c>
      <c r="E460" s="98">
        <v>0</v>
      </c>
      <c r="F460" s="211">
        <f t="shared" si="7"/>
        <v>0</v>
      </c>
      <c r="G460" s="115">
        <v>0</v>
      </c>
      <c r="H460" s="99">
        <v>0</v>
      </c>
      <c r="I460" s="99">
        <v>0</v>
      </c>
      <c r="J460" s="99">
        <v>0</v>
      </c>
      <c r="K460" s="99">
        <v>0</v>
      </c>
      <c r="L460" s="100">
        <v>0</v>
      </c>
    </row>
    <row r="461" spans="1:12" x14ac:dyDescent="0.2">
      <c r="A461" s="76"/>
      <c r="B461" s="266"/>
      <c r="C461" s="268"/>
      <c r="D461" s="210" t="s">
        <v>14</v>
      </c>
      <c r="E461" s="93">
        <v>0</v>
      </c>
      <c r="F461" s="103">
        <f t="shared" si="7"/>
        <v>0</v>
      </c>
      <c r="G461" s="104">
        <v>0</v>
      </c>
      <c r="H461" s="96">
        <v>0</v>
      </c>
      <c r="I461" s="96">
        <v>0</v>
      </c>
      <c r="J461" s="96">
        <v>0</v>
      </c>
      <c r="K461" s="96">
        <v>0</v>
      </c>
      <c r="L461" s="107">
        <v>0</v>
      </c>
    </row>
    <row r="462" spans="1:12" x14ac:dyDescent="0.2">
      <c r="A462" s="76"/>
      <c r="B462" s="265">
        <v>229</v>
      </c>
      <c r="C462" s="274" t="s">
        <v>325</v>
      </c>
      <c r="D462" s="86" t="s">
        <v>13</v>
      </c>
      <c r="E462" s="98">
        <v>0</v>
      </c>
      <c r="F462" s="88">
        <f t="shared" si="7"/>
        <v>0</v>
      </c>
      <c r="G462" s="115">
        <v>0</v>
      </c>
      <c r="H462" s="99">
        <v>0</v>
      </c>
      <c r="I462" s="99">
        <v>0</v>
      </c>
      <c r="J462" s="99">
        <v>0</v>
      </c>
      <c r="K462" s="99">
        <v>0</v>
      </c>
      <c r="L462" s="100">
        <v>0</v>
      </c>
    </row>
    <row r="463" spans="1:12" x14ac:dyDescent="0.2">
      <c r="A463" s="76"/>
      <c r="B463" s="266"/>
      <c r="C463" s="275"/>
      <c r="D463" s="101" t="s">
        <v>14</v>
      </c>
      <c r="E463" s="93">
        <v>1</v>
      </c>
      <c r="F463" s="103">
        <f t="shared" si="7"/>
        <v>1</v>
      </c>
      <c r="G463" s="104">
        <v>0</v>
      </c>
      <c r="H463" s="96">
        <v>0</v>
      </c>
      <c r="I463" s="96">
        <v>0</v>
      </c>
      <c r="J463" s="96">
        <v>0</v>
      </c>
      <c r="K463" s="96">
        <v>0</v>
      </c>
      <c r="L463" s="107">
        <v>1</v>
      </c>
    </row>
    <row r="464" spans="1:12" x14ac:dyDescent="0.2">
      <c r="A464" s="76"/>
      <c r="B464" s="265">
        <v>230</v>
      </c>
      <c r="C464" s="274" t="s">
        <v>326</v>
      </c>
      <c r="D464" s="86" t="s">
        <v>13</v>
      </c>
      <c r="E464" s="98">
        <v>0</v>
      </c>
      <c r="F464" s="88">
        <f t="shared" si="7"/>
        <v>0</v>
      </c>
      <c r="G464" s="115">
        <v>0</v>
      </c>
      <c r="H464" s="99">
        <v>0</v>
      </c>
      <c r="I464" s="99">
        <v>0</v>
      </c>
      <c r="J464" s="99">
        <v>0</v>
      </c>
      <c r="K464" s="99">
        <v>0</v>
      </c>
      <c r="L464" s="100">
        <v>0</v>
      </c>
    </row>
    <row r="465" spans="1:12" x14ac:dyDescent="0.2">
      <c r="A465" s="76"/>
      <c r="B465" s="266"/>
      <c r="C465" s="275"/>
      <c r="D465" s="101" t="s">
        <v>14</v>
      </c>
      <c r="E465" s="102">
        <v>0</v>
      </c>
      <c r="F465" s="103">
        <f t="shared" si="7"/>
        <v>0</v>
      </c>
      <c r="G465" s="104">
        <v>0</v>
      </c>
      <c r="H465" s="96">
        <v>0</v>
      </c>
      <c r="I465" s="96">
        <v>0</v>
      </c>
      <c r="J465" s="96">
        <v>0</v>
      </c>
      <c r="K465" s="96">
        <v>0</v>
      </c>
      <c r="L465" s="107">
        <v>0</v>
      </c>
    </row>
    <row r="466" spans="1:12" x14ac:dyDescent="0.2">
      <c r="A466" s="76"/>
      <c r="B466" s="265">
        <v>231</v>
      </c>
      <c r="C466" s="274" t="s">
        <v>327</v>
      </c>
      <c r="D466" s="86" t="s">
        <v>13</v>
      </c>
      <c r="E466" s="98">
        <v>0</v>
      </c>
      <c r="F466" s="88">
        <f t="shared" si="7"/>
        <v>0</v>
      </c>
      <c r="G466" s="115">
        <v>0</v>
      </c>
      <c r="H466" s="99">
        <v>0</v>
      </c>
      <c r="I466" s="99">
        <v>0</v>
      </c>
      <c r="J466" s="99">
        <v>0</v>
      </c>
      <c r="K466" s="99">
        <v>0</v>
      </c>
      <c r="L466" s="100">
        <v>0</v>
      </c>
    </row>
    <row r="467" spans="1:12" x14ac:dyDescent="0.2">
      <c r="A467" s="76"/>
      <c r="B467" s="266"/>
      <c r="C467" s="275"/>
      <c r="D467" s="101" t="s">
        <v>14</v>
      </c>
      <c r="E467" s="93">
        <v>1</v>
      </c>
      <c r="F467" s="103">
        <f t="shared" si="7"/>
        <v>0</v>
      </c>
      <c r="G467" s="104">
        <v>0</v>
      </c>
      <c r="H467" s="96">
        <v>0</v>
      </c>
      <c r="I467" s="96">
        <v>0</v>
      </c>
      <c r="J467" s="96">
        <v>0</v>
      </c>
      <c r="K467" s="96">
        <v>0</v>
      </c>
      <c r="L467" s="107">
        <v>0</v>
      </c>
    </row>
    <row r="468" spans="1:12" x14ac:dyDescent="0.2">
      <c r="A468" s="76"/>
      <c r="B468" s="265">
        <v>232</v>
      </c>
      <c r="C468" s="274" t="s">
        <v>328</v>
      </c>
      <c r="D468" s="86" t="s">
        <v>13</v>
      </c>
      <c r="E468" s="98">
        <v>0</v>
      </c>
      <c r="F468" s="88">
        <f t="shared" si="7"/>
        <v>0</v>
      </c>
      <c r="G468" s="115">
        <v>0</v>
      </c>
      <c r="H468" s="99">
        <v>0</v>
      </c>
      <c r="I468" s="99">
        <v>0</v>
      </c>
      <c r="J468" s="99">
        <v>0</v>
      </c>
      <c r="K468" s="99">
        <v>0</v>
      </c>
      <c r="L468" s="100">
        <v>0</v>
      </c>
    </row>
    <row r="469" spans="1:12" x14ac:dyDescent="0.2">
      <c r="A469" s="76"/>
      <c r="B469" s="266"/>
      <c r="C469" s="275"/>
      <c r="D469" s="101" t="s">
        <v>14</v>
      </c>
      <c r="E469" s="102">
        <v>0</v>
      </c>
      <c r="F469" s="103">
        <f t="shared" si="7"/>
        <v>0</v>
      </c>
      <c r="G469" s="104">
        <v>0</v>
      </c>
      <c r="H469" s="96">
        <v>0</v>
      </c>
      <c r="I469" s="96">
        <v>0</v>
      </c>
      <c r="J469" s="96">
        <v>0</v>
      </c>
      <c r="K469" s="96">
        <v>0</v>
      </c>
      <c r="L469" s="107">
        <v>0</v>
      </c>
    </row>
    <row r="470" spans="1:12" x14ac:dyDescent="0.2">
      <c r="A470" s="76"/>
      <c r="B470" s="265">
        <v>233</v>
      </c>
      <c r="C470" s="274" t="s">
        <v>329</v>
      </c>
      <c r="D470" s="86" t="s">
        <v>13</v>
      </c>
      <c r="E470" s="98">
        <v>0</v>
      </c>
      <c r="F470" s="88">
        <f t="shared" si="7"/>
        <v>0</v>
      </c>
      <c r="G470" s="115">
        <v>0</v>
      </c>
      <c r="H470" s="99">
        <v>0</v>
      </c>
      <c r="I470" s="99">
        <v>0</v>
      </c>
      <c r="J470" s="99">
        <v>0</v>
      </c>
      <c r="K470" s="99">
        <v>0</v>
      </c>
      <c r="L470" s="100">
        <v>0</v>
      </c>
    </row>
    <row r="471" spans="1:12" x14ac:dyDescent="0.2">
      <c r="A471" s="76"/>
      <c r="B471" s="266"/>
      <c r="C471" s="275"/>
      <c r="D471" s="101" t="s">
        <v>14</v>
      </c>
      <c r="E471" s="93">
        <v>0</v>
      </c>
      <c r="F471" s="103">
        <f t="shared" si="7"/>
        <v>0</v>
      </c>
      <c r="G471" s="104">
        <v>0</v>
      </c>
      <c r="H471" s="96">
        <v>0</v>
      </c>
      <c r="I471" s="96">
        <v>0</v>
      </c>
      <c r="J471" s="96">
        <v>0</v>
      </c>
      <c r="K471" s="96">
        <v>0</v>
      </c>
      <c r="L471" s="107">
        <v>0</v>
      </c>
    </row>
    <row r="472" spans="1:12" ht="13.5" customHeight="1" x14ac:dyDescent="0.2">
      <c r="A472" s="76"/>
      <c r="B472" s="265">
        <v>234</v>
      </c>
      <c r="C472" s="274" t="s">
        <v>330</v>
      </c>
      <c r="D472" s="86" t="s">
        <v>13</v>
      </c>
      <c r="E472" s="98">
        <v>0</v>
      </c>
      <c r="F472" s="88">
        <f t="shared" si="7"/>
        <v>0</v>
      </c>
      <c r="G472" s="115">
        <v>0</v>
      </c>
      <c r="H472" s="99">
        <v>0</v>
      </c>
      <c r="I472" s="99">
        <v>0</v>
      </c>
      <c r="J472" s="99">
        <v>0</v>
      </c>
      <c r="K472" s="99">
        <v>0</v>
      </c>
      <c r="L472" s="100">
        <v>0</v>
      </c>
    </row>
    <row r="473" spans="1:12" x14ac:dyDescent="0.2">
      <c r="A473" s="76"/>
      <c r="B473" s="266"/>
      <c r="C473" s="268"/>
      <c r="D473" s="101" t="s">
        <v>14</v>
      </c>
      <c r="E473" s="93">
        <v>0</v>
      </c>
      <c r="F473" s="103">
        <f t="shared" si="7"/>
        <v>0</v>
      </c>
      <c r="G473" s="104">
        <v>0</v>
      </c>
      <c r="H473" s="96">
        <v>0</v>
      </c>
      <c r="I473" s="96">
        <v>0</v>
      </c>
      <c r="J473" s="96">
        <v>0</v>
      </c>
      <c r="K473" s="96">
        <v>0</v>
      </c>
      <c r="L473" s="107">
        <v>0</v>
      </c>
    </row>
    <row r="474" spans="1:12" x14ac:dyDescent="0.2">
      <c r="A474" s="76"/>
      <c r="B474" s="265">
        <v>235</v>
      </c>
      <c r="C474" s="274" t="s">
        <v>331</v>
      </c>
      <c r="D474" s="86" t="s">
        <v>13</v>
      </c>
      <c r="E474" s="98">
        <v>1</v>
      </c>
      <c r="F474" s="211">
        <f t="shared" si="7"/>
        <v>1</v>
      </c>
      <c r="G474" s="115">
        <v>0</v>
      </c>
      <c r="H474" s="99">
        <v>0</v>
      </c>
      <c r="I474" s="99">
        <v>0</v>
      </c>
      <c r="J474" s="99">
        <v>0</v>
      </c>
      <c r="K474" s="99">
        <v>1</v>
      </c>
      <c r="L474" s="100">
        <v>0</v>
      </c>
    </row>
    <row r="475" spans="1:12" x14ac:dyDescent="0.2">
      <c r="A475" s="76"/>
      <c r="B475" s="266"/>
      <c r="C475" s="275"/>
      <c r="D475" s="210" t="s">
        <v>14</v>
      </c>
      <c r="E475" s="93">
        <v>1</v>
      </c>
      <c r="F475" s="103">
        <f t="shared" si="7"/>
        <v>1</v>
      </c>
      <c r="G475" s="104">
        <v>0</v>
      </c>
      <c r="H475" s="96">
        <v>0</v>
      </c>
      <c r="I475" s="96">
        <v>0</v>
      </c>
      <c r="J475" s="96">
        <v>0</v>
      </c>
      <c r="K475" s="96">
        <v>1</v>
      </c>
      <c r="L475" s="107">
        <v>0</v>
      </c>
    </row>
    <row r="476" spans="1:12" x14ac:dyDescent="0.2">
      <c r="A476" s="76"/>
      <c r="B476" s="265">
        <v>236</v>
      </c>
      <c r="C476" s="274" t="s">
        <v>332</v>
      </c>
      <c r="D476" s="86" t="s">
        <v>13</v>
      </c>
      <c r="E476" s="98">
        <v>0</v>
      </c>
      <c r="F476" s="88">
        <f t="shared" si="7"/>
        <v>0</v>
      </c>
      <c r="G476" s="115">
        <v>0</v>
      </c>
      <c r="H476" s="99">
        <v>0</v>
      </c>
      <c r="I476" s="99">
        <v>0</v>
      </c>
      <c r="J476" s="99">
        <v>0</v>
      </c>
      <c r="K476" s="99">
        <v>0</v>
      </c>
      <c r="L476" s="100">
        <v>0</v>
      </c>
    </row>
    <row r="477" spans="1:12" x14ac:dyDescent="0.2">
      <c r="A477" s="76"/>
      <c r="B477" s="266"/>
      <c r="C477" s="275"/>
      <c r="D477" s="101" t="s">
        <v>14</v>
      </c>
      <c r="E477" s="93">
        <v>0</v>
      </c>
      <c r="F477" s="103">
        <f t="shared" si="7"/>
        <v>0</v>
      </c>
      <c r="G477" s="104">
        <v>0</v>
      </c>
      <c r="H477" s="96">
        <v>0</v>
      </c>
      <c r="I477" s="96">
        <v>0</v>
      </c>
      <c r="J477" s="96">
        <v>0</v>
      </c>
      <c r="K477" s="96">
        <v>0</v>
      </c>
      <c r="L477" s="107">
        <v>0</v>
      </c>
    </row>
    <row r="478" spans="1:12" x14ac:dyDescent="0.2">
      <c r="A478" s="76"/>
      <c r="B478" s="265">
        <v>237</v>
      </c>
      <c r="C478" s="274" t="s">
        <v>333</v>
      </c>
      <c r="D478" s="86" t="s">
        <v>13</v>
      </c>
      <c r="E478" s="98">
        <v>0</v>
      </c>
      <c r="F478" s="88">
        <f t="shared" si="7"/>
        <v>0</v>
      </c>
      <c r="G478" s="115">
        <v>0</v>
      </c>
      <c r="H478" s="99">
        <v>0</v>
      </c>
      <c r="I478" s="99">
        <v>0</v>
      </c>
      <c r="J478" s="99">
        <v>0</v>
      </c>
      <c r="K478" s="99">
        <v>0</v>
      </c>
      <c r="L478" s="100">
        <v>0</v>
      </c>
    </row>
    <row r="479" spans="1:12" x14ac:dyDescent="0.2">
      <c r="A479" s="76"/>
      <c r="B479" s="266"/>
      <c r="C479" s="275"/>
      <c r="D479" s="101" t="s">
        <v>14</v>
      </c>
      <c r="E479" s="117">
        <v>0</v>
      </c>
      <c r="F479" s="103">
        <f t="shared" si="7"/>
        <v>0</v>
      </c>
      <c r="G479" s="104">
        <v>0</v>
      </c>
      <c r="H479" s="96">
        <v>0</v>
      </c>
      <c r="I479" s="96">
        <v>0</v>
      </c>
      <c r="J479" s="96">
        <v>0</v>
      </c>
      <c r="K479" s="96">
        <v>0</v>
      </c>
      <c r="L479" s="107">
        <v>0</v>
      </c>
    </row>
    <row r="480" spans="1:12" x14ac:dyDescent="0.2">
      <c r="A480" s="76"/>
      <c r="B480" s="265">
        <v>238</v>
      </c>
      <c r="C480" s="274" t="s">
        <v>334</v>
      </c>
      <c r="D480" s="86" t="s">
        <v>13</v>
      </c>
      <c r="E480" s="98">
        <v>0</v>
      </c>
      <c r="F480" s="88">
        <f t="shared" si="7"/>
        <v>0</v>
      </c>
      <c r="G480" s="115">
        <v>0</v>
      </c>
      <c r="H480" s="99">
        <v>0</v>
      </c>
      <c r="I480" s="99">
        <v>0</v>
      </c>
      <c r="J480" s="99">
        <v>0</v>
      </c>
      <c r="K480" s="99">
        <v>0</v>
      </c>
      <c r="L480" s="100">
        <v>0</v>
      </c>
    </row>
    <row r="481" spans="1:12" x14ac:dyDescent="0.2">
      <c r="A481" s="76"/>
      <c r="B481" s="266"/>
      <c r="C481" s="275"/>
      <c r="D481" s="101" t="s">
        <v>14</v>
      </c>
      <c r="E481" s="102">
        <v>0</v>
      </c>
      <c r="F481" s="103">
        <f t="shared" si="7"/>
        <v>0</v>
      </c>
      <c r="G481" s="104">
        <v>0</v>
      </c>
      <c r="H481" s="96">
        <v>0</v>
      </c>
      <c r="I481" s="96">
        <v>0</v>
      </c>
      <c r="J481" s="96">
        <v>0</v>
      </c>
      <c r="K481" s="96">
        <v>0</v>
      </c>
      <c r="L481" s="107">
        <v>0</v>
      </c>
    </row>
    <row r="482" spans="1:12" x14ac:dyDescent="0.2">
      <c r="A482" s="76"/>
      <c r="B482" s="265">
        <v>239</v>
      </c>
      <c r="C482" s="274" t="s">
        <v>335</v>
      </c>
      <c r="D482" s="86" t="s">
        <v>13</v>
      </c>
      <c r="E482" s="98">
        <v>0</v>
      </c>
      <c r="F482" s="88">
        <f t="shared" si="7"/>
        <v>0</v>
      </c>
      <c r="G482" s="115">
        <v>0</v>
      </c>
      <c r="H482" s="99">
        <v>0</v>
      </c>
      <c r="I482" s="99">
        <v>0</v>
      </c>
      <c r="J482" s="99">
        <v>0</v>
      </c>
      <c r="K482" s="99">
        <v>0</v>
      </c>
      <c r="L482" s="100">
        <v>0</v>
      </c>
    </row>
    <row r="483" spans="1:12" x14ac:dyDescent="0.2">
      <c r="A483" s="76"/>
      <c r="B483" s="266"/>
      <c r="C483" s="275"/>
      <c r="D483" s="101" t="s">
        <v>14</v>
      </c>
      <c r="E483" s="93">
        <v>0</v>
      </c>
      <c r="F483" s="103">
        <f t="shared" si="7"/>
        <v>0</v>
      </c>
      <c r="G483" s="104">
        <v>0</v>
      </c>
      <c r="H483" s="96">
        <v>0</v>
      </c>
      <c r="I483" s="96">
        <v>0</v>
      </c>
      <c r="J483" s="96">
        <v>0</v>
      </c>
      <c r="K483" s="96">
        <v>0</v>
      </c>
      <c r="L483" s="107">
        <v>0</v>
      </c>
    </row>
    <row r="484" spans="1:12" x14ac:dyDescent="0.2">
      <c r="A484" s="76"/>
      <c r="B484" s="265">
        <v>240</v>
      </c>
      <c r="C484" s="274" t="s">
        <v>336</v>
      </c>
      <c r="D484" s="86" t="s">
        <v>13</v>
      </c>
      <c r="E484" s="98">
        <v>2</v>
      </c>
      <c r="F484" s="88">
        <f t="shared" si="7"/>
        <v>2</v>
      </c>
      <c r="G484" s="115">
        <v>0</v>
      </c>
      <c r="H484" s="99">
        <v>1</v>
      </c>
      <c r="I484" s="99">
        <v>0</v>
      </c>
      <c r="J484" s="99">
        <v>0</v>
      </c>
      <c r="K484" s="99">
        <v>1</v>
      </c>
      <c r="L484" s="100">
        <v>0</v>
      </c>
    </row>
    <row r="485" spans="1:12" x14ac:dyDescent="0.2">
      <c r="A485" s="76"/>
      <c r="B485" s="266"/>
      <c r="C485" s="275"/>
      <c r="D485" s="101" t="s">
        <v>14</v>
      </c>
      <c r="E485" s="102">
        <v>3</v>
      </c>
      <c r="F485" s="103">
        <f t="shared" si="7"/>
        <v>3</v>
      </c>
      <c r="G485" s="104">
        <v>0</v>
      </c>
      <c r="H485" s="96">
        <v>2</v>
      </c>
      <c r="I485" s="96">
        <v>1</v>
      </c>
      <c r="J485" s="96">
        <v>0</v>
      </c>
      <c r="K485" s="96">
        <v>0</v>
      </c>
      <c r="L485" s="107">
        <v>0</v>
      </c>
    </row>
    <row r="486" spans="1:12" x14ac:dyDescent="0.2">
      <c r="A486" s="76"/>
      <c r="B486" s="265">
        <v>241</v>
      </c>
      <c r="C486" s="274" t="s">
        <v>337</v>
      </c>
      <c r="D486" s="86" t="s">
        <v>13</v>
      </c>
      <c r="E486" s="98">
        <v>0</v>
      </c>
      <c r="F486" s="88">
        <f t="shared" si="7"/>
        <v>0</v>
      </c>
      <c r="G486" s="115">
        <v>0</v>
      </c>
      <c r="H486" s="99">
        <v>0</v>
      </c>
      <c r="I486" s="99">
        <v>0</v>
      </c>
      <c r="J486" s="99">
        <v>0</v>
      </c>
      <c r="K486" s="99">
        <v>0</v>
      </c>
      <c r="L486" s="100">
        <v>0</v>
      </c>
    </row>
    <row r="487" spans="1:12" x14ac:dyDescent="0.2">
      <c r="A487" s="76"/>
      <c r="B487" s="266"/>
      <c r="C487" s="275"/>
      <c r="D487" s="101" t="s">
        <v>14</v>
      </c>
      <c r="E487" s="93">
        <v>0</v>
      </c>
      <c r="F487" s="103">
        <f t="shared" si="7"/>
        <v>0</v>
      </c>
      <c r="G487" s="104">
        <v>0</v>
      </c>
      <c r="H487" s="96">
        <v>0</v>
      </c>
      <c r="I487" s="96">
        <v>0</v>
      </c>
      <c r="J487" s="96">
        <v>0</v>
      </c>
      <c r="K487" s="96">
        <v>0</v>
      </c>
      <c r="L487" s="107">
        <v>0</v>
      </c>
    </row>
    <row r="488" spans="1:12" x14ac:dyDescent="0.2">
      <c r="A488" s="76"/>
      <c r="B488" s="265">
        <v>242</v>
      </c>
      <c r="C488" s="274" t="s">
        <v>338</v>
      </c>
      <c r="D488" s="86" t="s">
        <v>13</v>
      </c>
      <c r="E488" s="98">
        <v>0</v>
      </c>
      <c r="F488" s="88">
        <f t="shared" si="7"/>
        <v>0</v>
      </c>
      <c r="G488" s="115">
        <v>0</v>
      </c>
      <c r="H488" s="99">
        <v>0</v>
      </c>
      <c r="I488" s="99">
        <v>0</v>
      </c>
      <c r="J488" s="99">
        <v>0</v>
      </c>
      <c r="K488" s="99">
        <v>0</v>
      </c>
      <c r="L488" s="100">
        <v>0</v>
      </c>
    </row>
    <row r="489" spans="1:12" x14ac:dyDescent="0.2">
      <c r="A489" s="76"/>
      <c r="B489" s="266"/>
      <c r="C489" s="275"/>
      <c r="D489" s="101" t="s">
        <v>14</v>
      </c>
      <c r="E489" s="102">
        <v>0</v>
      </c>
      <c r="F489" s="103">
        <f t="shared" si="7"/>
        <v>0</v>
      </c>
      <c r="G489" s="104">
        <v>0</v>
      </c>
      <c r="H489" s="96">
        <v>0</v>
      </c>
      <c r="I489" s="96">
        <v>0</v>
      </c>
      <c r="J489" s="96">
        <v>0</v>
      </c>
      <c r="K489" s="96">
        <v>0</v>
      </c>
      <c r="L489" s="107">
        <v>0</v>
      </c>
    </row>
    <row r="490" spans="1:12" x14ac:dyDescent="0.2">
      <c r="A490" s="76"/>
      <c r="B490" s="265">
        <v>243</v>
      </c>
      <c r="C490" s="274" t="s">
        <v>339</v>
      </c>
      <c r="D490" s="86" t="s">
        <v>13</v>
      </c>
      <c r="E490" s="98">
        <v>0</v>
      </c>
      <c r="F490" s="88">
        <f t="shared" si="7"/>
        <v>0</v>
      </c>
      <c r="G490" s="115">
        <v>0</v>
      </c>
      <c r="H490" s="99">
        <v>0</v>
      </c>
      <c r="I490" s="99">
        <v>0</v>
      </c>
      <c r="J490" s="99">
        <v>0</v>
      </c>
      <c r="K490" s="99">
        <v>0</v>
      </c>
      <c r="L490" s="100">
        <v>0</v>
      </c>
    </row>
    <row r="491" spans="1:12" x14ac:dyDescent="0.2">
      <c r="A491" s="76"/>
      <c r="B491" s="266"/>
      <c r="C491" s="275"/>
      <c r="D491" s="101" t="s">
        <v>14</v>
      </c>
      <c r="E491" s="93">
        <v>0</v>
      </c>
      <c r="F491" s="103">
        <f t="shared" si="7"/>
        <v>0</v>
      </c>
      <c r="G491" s="104">
        <v>0</v>
      </c>
      <c r="H491" s="96">
        <v>0</v>
      </c>
      <c r="I491" s="96">
        <v>0</v>
      </c>
      <c r="J491" s="96">
        <v>0</v>
      </c>
      <c r="K491" s="96">
        <v>0</v>
      </c>
      <c r="L491" s="107">
        <v>0</v>
      </c>
    </row>
    <row r="492" spans="1:12" x14ac:dyDescent="0.2">
      <c r="A492" s="76"/>
      <c r="B492" s="265">
        <v>244</v>
      </c>
      <c r="C492" s="274" t="s">
        <v>340</v>
      </c>
      <c r="D492" s="86" t="s">
        <v>13</v>
      </c>
      <c r="E492" s="98">
        <v>0</v>
      </c>
      <c r="F492" s="88">
        <f t="shared" si="7"/>
        <v>0</v>
      </c>
      <c r="G492" s="115">
        <v>0</v>
      </c>
      <c r="H492" s="99">
        <v>0</v>
      </c>
      <c r="I492" s="99">
        <v>0</v>
      </c>
      <c r="J492" s="99">
        <v>0</v>
      </c>
      <c r="K492" s="99">
        <v>0</v>
      </c>
      <c r="L492" s="100">
        <v>0</v>
      </c>
    </row>
    <row r="493" spans="1:12" x14ac:dyDescent="0.2">
      <c r="A493" s="76"/>
      <c r="B493" s="266"/>
      <c r="C493" s="275"/>
      <c r="D493" s="101" t="s">
        <v>14</v>
      </c>
      <c r="E493" s="102">
        <v>0</v>
      </c>
      <c r="F493" s="103">
        <f t="shared" si="7"/>
        <v>0</v>
      </c>
      <c r="G493" s="104">
        <v>0</v>
      </c>
      <c r="H493" s="96">
        <v>0</v>
      </c>
      <c r="I493" s="96">
        <v>0</v>
      </c>
      <c r="J493" s="96">
        <v>0</v>
      </c>
      <c r="K493" s="96">
        <v>0</v>
      </c>
      <c r="L493" s="107">
        <v>0</v>
      </c>
    </row>
    <row r="494" spans="1:12" x14ac:dyDescent="0.2">
      <c r="A494" s="76"/>
      <c r="B494" s="265">
        <v>245</v>
      </c>
      <c r="C494" s="274" t="s">
        <v>341</v>
      </c>
      <c r="D494" s="86" t="s">
        <v>13</v>
      </c>
      <c r="E494" s="98">
        <v>0</v>
      </c>
      <c r="F494" s="88">
        <f t="shared" si="7"/>
        <v>0</v>
      </c>
      <c r="G494" s="115">
        <v>0</v>
      </c>
      <c r="H494" s="99">
        <v>0</v>
      </c>
      <c r="I494" s="99">
        <v>0</v>
      </c>
      <c r="J494" s="99">
        <v>0</v>
      </c>
      <c r="K494" s="99">
        <v>0</v>
      </c>
      <c r="L494" s="100">
        <v>0</v>
      </c>
    </row>
    <row r="495" spans="1:12" x14ac:dyDescent="0.2">
      <c r="A495" s="76"/>
      <c r="B495" s="266"/>
      <c r="C495" s="275"/>
      <c r="D495" s="101" t="s">
        <v>14</v>
      </c>
      <c r="E495" s="93">
        <v>0</v>
      </c>
      <c r="F495" s="103">
        <f t="shared" si="7"/>
        <v>0</v>
      </c>
      <c r="G495" s="104">
        <v>0</v>
      </c>
      <c r="H495" s="96">
        <v>0</v>
      </c>
      <c r="I495" s="96">
        <v>0</v>
      </c>
      <c r="J495" s="96">
        <v>0</v>
      </c>
      <c r="K495" s="96">
        <v>0</v>
      </c>
      <c r="L495" s="107">
        <v>0</v>
      </c>
    </row>
    <row r="496" spans="1:12" x14ac:dyDescent="0.2">
      <c r="A496" s="76"/>
      <c r="B496" s="265">
        <v>246</v>
      </c>
      <c r="C496" s="267" t="s">
        <v>342</v>
      </c>
      <c r="D496" s="86" t="s">
        <v>13</v>
      </c>
      <c r="E496" s="98">
        <v>0</v>
      </c>
      <c r="F496" s="88">
        <f t="shared" si="7"/>
        <v>0</v>
      </c>
      <c r="G496" s="115">
        <v>0</v>
      </c>
      <c r="H496" s="99">
        <v>0</v>
      </c>
      <c r="I496" s="99">
        <v>0</v>
      </c>
      <c r="J496" s="99">
        <v>0</v>
      </c>
      <c r="K496" s="99">
        <v>0</v>
      </c>
      <c r="L496" s="100">
        <v>0</v>
      </c>
    </row>
    <row r="497" spans="1:12" x14ac:dyDescent="0.2">
      <c r="A497" s="76"/>
      <c r="B497" s="266"/>
      <c r="C497" s="268"/>
      <c r="D497" s="101" t="s">
        <v>14</v>
      </c>
      <c r="E497" s="102">
        <v>0</v>
      </c>
      <c r="F497" s="103">
        <f t="shared" si="7"/>
        <v>0</v>
      </c>
      <c r="G497" s="104">
        <v>0</v>
      </c>
      <c r="H497" s="96">
        <v>0</v>
      </c>
      <c r="I497" s="96">
        <v>0</v>
      </c>
      <c r="J497" s="96">
        <v>0</v>
      </c>
      <c r="K497" s="96">
        <v>0</v>
      </c>
      <c r="L497" s="107">
        <v>0</v>
      </c>
    </row>
    <row r="498" spans="1:12" x14ac:dyDescent="0.2">
      <c r="A498" s="76"/>
      <c r="B498" s="265">
        <v>247</v>
      </c>
      <c r="C498" s="274" t="s">
        <v>343</v>
      </c>
      <c r="D498" s="86" t="s">
        <v>13</v>
      </c>
      <c r="E498" s="98">
        <v>0</v>
      </c>
      <c r="F498" s="88">
        <f t="shared" si="7"/>
        <v>0</v>
      </c>
      <c r="G498" s="115">
        <v>0</v>
      </c>
      <c r="H498" s="99">
        <v>0</v>
      </c>
      <c r="I498" s="99">
        <v>0</v>
      </c>
      <c r="J498" s="99">
        <v>0</v>
      </c>
      <c r="K498" s="99">
        <v>0</v>
      </c>
      <c r="L498" s="100">
        <v>0</v>
      </c>
    </row>
    <row r="499" spans="1:12" x14ac:dyDescent="0.2">
      <c r="A499" s="76"/>
      <c r="B499" s="266"/>
      <c r="C499" s="275"/>
      <c r="D499" s="101" t="s">
        <v>14</v>
      </c>
      <c r="E499" s="93">
        <v>0</v>
      </c>
      <c r="F499" s="103">
        <f t="shared" si="7"/>
        <v>0</v>
      </c>
      <c r="G499" s="104">
        <v>0</v>
      </c>
      <c r="H499" s="96">
        <v>0</v>
      </c>
      <c r="I499" s="96">
        <v>0</v>
      </c>
      <c r="J499" s="96">
        <v>0</v>
      </c>
      <c r="K499" s="96">
        <v>0</v>
      </c>
      <c r="L499" s="107">
        <v>0</v>
      </c>
    </row>
    <row r="500" spans="1:12" x14ac:dyDescent="0.2">
      <c r="A500" s="76"/>
      <c r="B500" s="265">
        <v>248</v>
      </c>
      <c r="C500" s="274" t="s">
        <v>344</v>
      </c>
      <c r="D500" s="86" t="s">
        <v>13</v>
      </c>
      <c r="E500" s="98">
        <v>0</v>
      </c>
      <c r="F500" s="88">
        <f t="shared" si="7"/>
        <v>0</v>
      </c>
      <c r="G500" s="115">
        <v>0</v>
      </c>
      <c r="H500" s="99">
        <v>0</v>
      </c>
      <c r="I500" s="99">
        <v>0</v>
      </c>
      <c r="J500" s="99">
        <v>0</v>
      </c>
      <c r="K500" s="99">
        <v>0</v>
      </c>
      <c r="L500" s="100">
        <v>0</v>
      </c>
    </row>
    <row r="501" spans="1:12" x14ac:dyDescent="0.2">
      <c r="A501" s="76"/>
      <c r="B501" s="266"/>
      <c r="C501" s="275"/>
      <c r="D501" s="101" t="s">
        <v>14</v>
      </c>
      <c r="E501" s="102">
        <v>0</v>
      </c>
      <c r="F501" s="103">
        <f t="shared" si="7"/>
        <v>0</v>
      </c>
      <c r="G501" s="104">
        <v>0</v>
      </c>
      <c r="H501" s="96">
        <v>0</v>
      </c>
      <c r="I501" s="96">
        <v>0</v>
      </c>
      <c r="J501" s="96">
        <v>0</v>
      </c>
      <c r="K501" s="96">
        <v>0</v>
      </c>
      <c r="L501" s="107">
        <v>0</v>
      </c>
    </row>
    <row r="502" spans="1:12" x14ac:dyDescent="0.2">
      <c r="A502" s="76"/>
      <c r="B502" s="265">
        <v>249</v>
      </c>
      <c r="C502" s="274" t="s">
        <v>345</v>
      </c>
      <c r="D502" s="86" t="s">
        <v>13</v>
      </c>
      <c r="E502" s="98">
        <v>0</v>
      </c>
      <c r="F502" s="88">
        <f t="shared" si="7"/>
        <v>0</v>
      </c>
      <c r="G502" s="115">
        <v>0</v>
      </c>
      <c r="H502" s="99">
        <v>0</v>
      </c>
      <c r="I502" s="99">
        <v>0</v>
      </c>
      <c r="J502" s="99">
        <v>0</v>
      </c>
      <c r="K502" s="99">
        <v>0</v>
      </c>
      <c r="L502" s="100">
        <v>0</v>
      </c>
    </row>
    <row r="503" spans="1:12" x14ac:dyDescent="0.2">
      <c r="A503" s="76"/>
      <c r="B503" s="266"/>
      <c r="C503" s="275"/>
      <c r="D503" s="101" t="s">
        <v>14</v>
      </c>
      <c r="E503" s="93">
        <v>0</v>
      </c>
      <c r="F503" s="103">
        <f t="shared" si="7"/>
        <v>0</v>
      </c>
      <c r="G503" s="104">
        <v>0</v>
      </c>
      <c r="H503" s="96">
        <v>0</v>
      </c>
      <c r="I503" s="96">
        <v>0</v>
      </c>
      <c r="J503" s="96">
        <v>0</v>
      </c>
      <c r="K503" s="96">
        <v>0</v>
      </c>
      <c r="L503" s="107">
        <v>0</v>
      </c>
    </row>
    <row r="504" spans="1:12" x14ac:dyDescent="0.2">
      <c r="A504" s="76"/>
      <c r="B504" s="265">
        <v>250</v>
      </c>
      <c r="C504" s="274" t="s">
        <v>346</v>
      </c>
      <c r="D504" s="86" t="s">
        <v>13</v>
      </c>
      <c r="E504" s="98">
        <v>0</v>
      </c>
      <c r="F504" s="88">
        <f t="shared" si="7"/>
        <v>0</v>
      </c>
      <c r="G504" s="115">
        <v>0</v>
      </c>
      <c r="H504" s="99">
        <v>0</v>
      </c>
      <c r="I504" s="99">
        <v>0</v>
      </c>
      <c r="J504" s="99">
        <v>0</v>
      </c>
      <c r="K504" s="99">
        <v>0</v>
      </c>
      <c r="L504" s="100">
        <v>0</v>
      </c>
    </row>
    <row r="505" spans="1:12" x14ac:dyDescent="0.2">
      <c r="A505" s="76"/>
      <c r="B505" s="266"/>
      <c r="C505" s="275"/>
      <c r="D505" s="101" t="s">
        <v>14</v>
      </c>
      <c r="E505" s="117">
        <v>0</v>
      </c>
      <c r="F505" s="103">
        <f t="shared" si="7"/>
        <v>0</v>
      </c>
      <c r="G505" s="104">
        <v>0</v>
      </c>
      <c r="H505" s="96">
        <v>0</v>
      </c>
      <c r="I505" s="96">
        <v>0</v>
      </c>
      <c r="J505" s="96">
        <v>0</v>
      </c>
      <c r="K505" s="96">
        <v>0</v>
      </c>
      <c r="L505" s="107">
        <v>0</v>
      </c>
    </row>
    <row r="506" spans="1:12" x14ac:dyDescent="0.2">
      <c r="A506" s="76"/>
      <c r="B506" s="265">
        <v>251</v>
      </c>
      <c r="C506" s="274" t="s">
        <v>347</v>
      </c>
      <c r="D506" s="86" t="s">
        <v>13</v>
      </c>
      <c r="E506" s="98">
        <v>0</v>
      </c>
      <c r="F506" s="88">
        <f t="shared" si="7"/>
        <v>0</v>
      </c>
      <c r="G506" s="115">
        <v>0</v>
      </c>
      <c r="H506" s="99">
        <v>0</v>
      </c>
      <c r="I506" s="99">
        <v>0</v>
      </c>
      <c r="J506" s="99">
        <v>0</v>
      </c>
      <c r="K506" s="99">
        <v>0</v>
      </c>
      <c r="L506" s="100">
        <v>0</v>
      </c>
    </row>
    <row r="507" spans="1:12" x14ac:dyDescent="0.2">
      <c r="A507" s="76"/>
      <c r="B507" s="266"/>
      <c r="C507" s="275"/>
      <c r="D507" s="101" t="s">
        <v>14</v>
      </c>
      <c r="E507" s="93">
        <v>0</v>
      </c>
      <c r="F507" s="103">
        <f t="shared" si="7"/>
        <v>0</v>
      </c>
      <c r="G507" s="104">
        <v>0</v>
      </c>
      <c r="H507" s="96">
        <v>0</v>
      </c>
      <c r="I507" s="96">
        <v>0</v>
      </c>
      <c r="J507" s="96">
        <v>0</v>
      </c>
      <c r="K507" s="96">
        <v>0</v>
      </c>
      <c r="L507" s="107">
        <v>0</v>
      </c>
    </row>
    <row r="508" spans="1:12" x14ac:dyDescent="0.2">
      <c r="A508" s="76"/>
      <c r="B508" s="265">
        <v>252</v>
      </c>
      <c r="C508" s="274" t="s">
        <v>348</v>
      </c>
      <c r="D508" s="86" t="s">
        <v>13</v>
      </c>
      <c r="E508" s="98">
        <v>0</v>
      </c>
      <c r="F508" s="88">
        <f t="shared" si="7"/>
        <v>0</v>
      </c>
      <c r="G508" s="115">
        <v>0</v>
      </c>
      <c r="H508" s="99">
        <v>0</v>
      </c>
      <c r="I508" s="99">
        <v>0</v>
      </c>
      <c r="J508" s="99">
        <v>0</v>
      </c>
      <c r="K508" s="99">
        <v>0</v>
      </c>
      <c r="L508" s="100">
        <v>0</v>
      </c>
    </row>
    <row r="509" spans="1:12" x14ac:dyDescent="0.2">
      <c r="A509" s="76"/>
      <c r="B509" s="266"/>
      <c r="C509" s="275"/>
      <c r="D509" s="101" t="s">
        <v>14</v>
      </c>
      <c r="E509" s="102">
        <v>0</v>
      </c>
      <c r="F509" s="103">
        <f t="shared" si="7"/>
        <v>0</v>
      </c>
      <c r="G509" s="104">
        <v>0</v>
      </c>
      <c r="H509" s="96">
        <v>0</v>
      </c>
      <c r="I509" s="96">
        <v>0</v>
      </c>
      <c r="J509" s="96">
        <v>0</v>
      </c>
      <c r="K509" s="96">
        <v>0</v>
      </c>
      <c r="L509" s="107">
        <v>0</v>
      </c>
    </row>
    <row r="510" spans="1:12" x14ac:dyDescent="0.2">
      <c r="A510" s="76"/>
      <c r="B510" s="265">
        <v>253</v>
      </c>
      <c r="C510" s="274" t="s">
        <v>349</v>
      </c>
      <c r="D510" s="86" t="s">
        <v>13</v>
      </c>
      <c r="E510" s="98">
        <v>0</v>
      </c>
      <c r="F510" s="88">
        <f t="shared" si="7"/>
        <v>0</v>
      </c>
      <c r="G510" s="115">
        <v>0</v>
      </c>
      <c r="H510" s="99">
        <v>0</v>
      </c>
      <c r="I510" s="99">
        <v>0</v>
      </c>
      <c r="J510" s="99">
        <v>0</v>
      </c>
      <c r="K510" s="99">
        <v>0</v>
      </c>
      <c r="L510" s="100">
        <v>0</v>
      </c>
    </row>
    <row r="511" spans="1:12" x14ac:dyDescent="0.2">
      <c r="A511" s="76"/>
      <c r="B511" s="266"/>
      <c r="C511" s="275"/>
      <c r="D511" s="101" t="s">
        <v>14</v>
      </c>
      <c r="E511" s="102">
        <v>0</v>
      </c>
      <c r="F511" s="103">
        <f t="shared" si="7"/>
        <v>0</v>
      </c>
      <c r="G511" s="104">
        <v>0</v>
      </c>
      <c r="H511" s="96">
        <v>0</v>
      </c>
      <c r="I511" s="96">
        <v>0</v>
      </c>
      <c r="J511" s="96">
        <v>0</v>
      </c>
      <c r="K511" s="96">
        <v>0</v>
      </c>
      <c r="L511" s="107">
        <v>0</v>
      </c>
    </row>
    <row r="512" spans="1:12" x14ac:dyDescent="0.2">
      <c r="A512" s="76"/>
      <c r="B512" s="265">
        <v>254</v>
      </c>
      <c r="C512" s="267" t="s">
        <v>350</v>
      </c>
      <c r="D512" s="86" t="s">
        <v>13</v>
      </c>
      <c r="E512" s="98">
        <v>1</v>
      </c>
      <c r="F512" s="211">
        <f t="shared" si="7"/>
        <v>0</v>
      </c>
      <c r="G512" s="115">
        <v>0</v>
      </c>
      <c r="H512" s="99">
        <v>0</v>
      </c>
      <c r="I512" s="99">
        <v>0</v>
      </c>
      <c r="J512" s="99">
        <v>0</v>
      </c>
      <c r="K512" s="99">
        <v>0</v>
      </c>
      <c r="L512" s="100">
        <v>0</v>
      </c>
    </row>
    <row r="513" spans="1:12" x14ac:dyDescent="0.2">
      <c r="A513" s="76"/>
      <c r="B513" s="266"/>
      <c r="C513" s="268"/>
      <c r="D513" s="210" t="s">
        <v>14</v>
      </c>
      <c r="E513" s="93">
        <v>0</v>
      </c>
      <c r="F513" s="103">
        <f t="shared" si="7"/>
        <v>0</v>
      </c>
      <c r="G513" s="104">
        <v>0</v>
      </c>
      <c r="H513" s="96">
        <v>0</v>
      </c>
      <c r="I513" s="96">
        <v>0</v>
      </c>
      <c r="J513" s="96">
        <v>0</v>
      </c>
      <c r="K513" s="96">
        <v>0</v>
      </c>
      <c r="L513" s="107">
        <v>0</v>
      </c>
    </row>
    <row r="514" spans="1:12" x14ac:dyDescent="0.2">
      <c r="A514" s="76"/>
      <c r="B514" s="265">
        <v>255</v>
      </c>
      <c r="C514" s="274" t="s">
        <v>351</v>
      </c>
      <c r="D514" s="86" t="s">
        <v>13</v>
      </c>
      <c r="E514" s="98">
        <v>0</v>
      </c>
      <c r="F514" s="88">
        <f t="shared" si="7"/>
        <v>0</v>
      </c>
      <c r="G514" s="115">
        <v>0</v>
      </c>
      <c r="H514" s="99">
        <v>0</v>
      </c>
      <c r="I514" s="99">
        <v>0</v>
      </c>
      <c r="J514" s="99">
        <v>0</v>
      </c>
      <c r="K514" s="99">
        <v>0</v>
      </c>
      <c r="L514" s="100">
        <v>0</v>
      </c>
    </row>
    <row r="515" spans="1:12" x14ac:dyDescent="0.2">
      <c r="A515" s="76"/>
      <c r="B515" s="266"/>
      <c r="C515" s="275"/>
      <c r="D515" s="101" t="s">
        <v>14</v>
      </c>
      <c r="E515" s="102">
        <v>0</v>
      </c>
      <c r="F515" s="103">
        <f t="shared" si="7"/>
        <v>0</v>
      </c>
      <c r="G515" s="104">
        <v>0</v>
      </c>
      <c r="H515" s="96">
        <v>0</v>
      </c>
      <c r="I515" s="96">
        <v>0</v>
      </c>
      <c r="J515" s="96">
        <v>0</v>
      </c>
      <c r="K515" s="96">
        <v>0</v>
      </c>
      <c r="L515" s="107">
        <v>0</v>
      </c>
    </row>
    <row r="516" spans="1:12" x14ac:dyDescent="0.2">
      <c r="A516" s="76"/>
      <c r="B516" s="265">
        <v>256</v>
      </c>
      <c r="C516" s="267" t="s">
        <v>352</v>
      </c>
      <c r="D516" s="86" t="s">
        <v>13</v>
      </c>
      <c r="E516" s="98">
        <v>0</v>
      </c>
      <c r="F516" s="88">
        <f t="shared" si="7"/>
        <v>0</v>
      </c>
      <c r="G516" s="115">
        <v>0</v>
      </c>
      <c r="H516" s="99">
        <v>0</v>
      </c>
      <c r="I516" s="99">
        <v>0</v>
      </c>
      <c r="J516" s="99">
        <v>0</v>
      </c>
      <c r="K516" s="99">
        <v>0</v>
      </c>
      <c r="L516" s="100">
        <v>0</v>
      </c>
    </row>
    <row r="517" spans="1:12" x14ac:dyDescent="0.2">
      <c r="A517" s="76"/>
      <c r="B517" s="266"/>
      <c r="C517" s="268"/>
      <c r="D517" s="101" t="s">
        <v>14</v>
      </c>
      <c r="E517" s="93">
        <v>0</v>
      </c>
      <c r="F517" s="103">
        <f t="shared" si="7"/>
        <v>0</v>
      </c>
      <c r="G517" s="104">
        <v>0</v>
      </c>
      <c r="H517" s="96">
        <v>0</v>
      </c>
      <c r="I517" s="96">
        <v>0</v>
      </c>
      <c r="J517" s="96">
        <v>0</v>
      </c>
      <c r="K517" s="96">
        <v>0</v>
      </c>
      <c r="L517" s="107">
        <v>0</v>
      </c>
    </row>
    <row r="518" spans="1:12" x14ac:dyDescent="0.2">
      <c r="A518" s="76"/>
      <c r="B518" s="265">
        <v>257</v>
      </c>
      <c r="C518" s="274" t="s">
        <v>353</v>
      </c>
      <c r="D518" s="86" t="s">
        <v>13</v>
      </c>
      <c r="E518" s="98">
        <v>0</v>
      </c>
      <c r="F518" s="88">
        <f t="shared" si="7"/>
        <v>0</v>
      </c>
      <c r="G518" s="115">
        <v>0</v>
      </c>
      <c r="H518" s="99">
        <v>0</v>
      </c>
      <c r="I518" s="99">
        <v>0</v>
      </c>
      <c r="J518" s="99">
        <v>0</v>
      </c>
      <c r="K518" s="99">
        <v>0</v>
      </c>
      <c r="L518" s="100">
        <v>0</v>
      </c>
    </row>
    <row r="519" spans="1:12" x14ac:dyDescent="0.2">
      <c r="A519" s="76"/>
      <c r="B519" s="266"/>
      <c r="C519" s="275"/>
      <c r="D519" s="101" t="s">
        <v>14</v>
      </c>
      <c r="E519" s="93">
        <v>0</v>
      </c>
      <c r="F519" s="103">
        <f t="shared" ref="F519:F582" si="8">SUM(G519:L519)</f>
        <v>0</v>
      </c>
      <c r="G519" s="104">
        <v>0</v>
      </c>
      <c r="H519" s="96">
        <v>0</v>
      </c>
      <c r="I519" s="96">
        <v>0</v>
      </c>
      <c r="J519" s="96">
        <v>0</v>
      </c>
      <c r="K519" s="96">
        <v>0</v>
      </c>
      <c r="L519" s="107">
        <v>0</v>
      </c>
    </row>
    <row r="520" spans="1:12" ht="13.5" customHeight="1" x14ac:dyDescent="0.2">
      <c r="A520" s="76"/>
      <c r="B520" s="265">
        <v>258</v>
      </c>
      <c r="C520" s="274" t="s">
        <v>354</v>
      </c>
      <c r="D520" s="86" t="s">
        <v>13</v>
      </c>
      <c r="E520" s="98">
        <v>0</v>
      </c>
      <c r="F520" s="88">
        <f t="shared" si="8"/>
        <v>0</v>
      </c>
      <c r="G520" s="115">
        <v>0</v>
      </c>
      <c r="H520" s="99">
        <v>0</v>
      </c>
      <c r="I520" s="99">
        <v>0</v>
      </c>
      <c r="J520" s="99">
        <v>0</v>
      </c>
      <c r="K520" s="99">
        <v>0</v>
      </c>
      <c r="L520" s="100">
        <v>0</v>
      </c>
    </row>
    <row r="521" spans="1:12" x14ac:dyDescent="0.2">
      <c r="A521" s="76"/>
      <c r="B521" s="266"/>
      <c r="C521" s="275"/>
      <c r="D521" s="101" t="s">
        <v>14</v>
      </c>
      <c r="E521" s="102">
        <v>0</v>
      </c>
      <c r="F521" s="103">
        <f t="shared" si="8"/>
        <v>0</v>
      </c>
      <c r="G521" s="104">
        <v>0</v>
      </c>
      <c r="H521" s="96">
        <v>0</v>
      </c>
      <c r="I521" s="96">
        <v>0</v>
      </c>
      <c r="J521" s="96">
        <v>0</v>
      </c>
      <c r="K521" s="96">
        <v>0</v>
      </c>
      <c r="L521" s="107">
        <v>0</v>
      </c>
    </row>
    <row r="522" spans="1:12" ht="13.5" customHeight="1" x14ac:dyDescent="0.2">
      <c r="A522" s="76"/>
      <c r="B522" s="265">
        <v>259</v>
      </c>
      <c r="C522" s="274" t="s">
        <v>355</v>
      </c>
      <c r="D522" s="86" t="s">
        <v>13</v>
      </c>
      <c r="E522" s="98">
        <v>0</v>
      </c>
      <c r="F522" s="88">
        <f t="shared" si="8"/>
        <v>0</v>
      </c>
      <c r="G522" s="115">
        <v>0</v>
      </c>
      <c r="H522" s="99">
        <v>0</v>
      </c>
      <c r="I522" s="99">
        <v>0</v>
      </c>
      <c r="J522" s="99">
        <v>0</v>
      </c>
      <c r="K522" s="99">
        <v>0</v>
      </c>
      <c r="L522" s="100">
        <v>0</v>
      </c>
    </row>
    <row r="523" spans="1:12" x14ac:dyDescent="0.2">
      <c r="A523" s="76"/>
      <c r="B523" s="266"/>
      <c r="C523" s="275"/>
      <c r="D523" s="101" t="s">
        <v>14</v>
      </c>
      <c r="E523" s="93">
        <v>0</v>
      </c>
      <c r="F523" s="103">
        <f t="shared" si="8"/>
        <v>0</v>
      </c>
      <c r="G523" s="104">
        <v>0</v>
      </c>
      <c r="H523" s="96">
        <v>0</v>
      </c>
      <c r="I523" s="96">
        <v>0</v>
      </c>
      <c r="J523" s="96">
        <v>0</v>
      </c>
      <c r="K523" s="96">
        <v>0</v>
      </c>
      <c r="L523" s="107">
        <v>0</v>
      </c>
    </row>
    <row r="524" spans="1:12" x14ac:dyDescent="0.2">
      <c r="A524" s="76"/>
      <c r="B524" s="265">
        <v>260</v>
      </c>
      <c r="C524" s="274" t="s">
        <v>356</v>
      </c>
      <c r="D524" s="86" t="s">
        <v>13</v>
      </c>
      <c r="E524" s="98">
        <v>1</v>
      </c>
      <c r="F524" s="88">
        <f t="shared" si="8"/>
        <v>1</v>
      </c>
      <c r="G524" s="115">
        <v>0</v>
      </c>
      <c r="H524" s="99">
        <v>0</v>
      </c>
      <c r="I524" s="99">
        <v>0</v>
      </c>
      <c r="J524" s="99">
        <v>0</v>
      </c>
      <c r="K524" s="99">
        <v>1</v>
      </c>
      <c r="L524" s="100">
        <v>0</v>
      </c>
    </row>
    <row r="525" spans="1:12" x14ac:dyDescent="0.2">
      <c r="A525" s="76"/>
      <c r="B525" s="266"/>
      <c r="C525" s="275"/>
      <c r="D525" s="101" t="s">
        <v>14</v>
      </c>
      <c r="E525" s="102">
        <v>0</v>
      </c>
      <c r="F525" s="103">
        <f t="shared" si="8"/>
        <v>0</v>
      </c>
      <c r="G525" s="104">
        <v>0</v>
      </c>
      <c r="H525" s="96">
        <v>0</v>
      </c>
      <c r="I525" s="96">
        <v>0</v>
      </c>
      <c r="J525" s="96">
        <v>0</v>
      </c>
      <c r="K525" s="96">
        <v>0</v>
      </c>
      <c r="L525" s="107">
        <v>0</v>
      </c>
    </row>
    <row r="526" spans="1:12" x14ac:dyDescent="0.2">
      <c r="A526" s="76"/>
      <c r="B526" s="265">
        <v>261</v>
      </c>
      <c r="C526" s="274" t="s">
        <v>357</v>
      </c>
      <c r="D526" s="86" t="s">
        <v>13</v>
      </c>
      <c r="E526" s="98">
        <v>0</v>
      </c>
      <c r="F526" s="88">
        <f t="shared" si="8"/>
        <v>0</v>
      </c>
      <c r="G526" s="115">
        <v>0</v>
      </c>
      <c r="H526" s="99">
        <v>0</v>
      </c>
      <c r="I526" s="99">
        <v>0</v>
      </c>
      <c r="J526" s="99">
        <v>0</v>
      </c>
      <c r="K526" s="99">
        <v>0</v>
      </c>
      <c r="L526" s="100">
        <v>0</v>
      </c>
    </row>
    <row r="527" spans="1:12" x14ac:dyDescent="0.2">
      <c r="A527" s="76"/>
      <c r="B527" s="266"/>
      <c r="C527" s="275"/>
      <c r="D527" s="101" t="s">
        <v>14</v>
      </c>
      <c r="E527" s="93">
        <v>0</v>
      </c>
      <c r="F527" s="103">
        <f t="shared" si="8"/>
        <v>0</v>
      </c>
      <c r="G527" s="104">
        <v>0</v>
      </c>
      <c r="H527" s="96">
        <v>0</v>
      </c>
      <c r="I527" s="96">
        <v>0</v>
      </c>
      <c r="J527" s="96">
        <v>0</v>
      </c>
      <c r="K527" s="96">
        <v>0</v>
      </c>
      <c r="L527" s="107">
        <v>0</v>
      </c>
    </row>
    <row r="528" spans="1:12" x14ac:dyDescent="0.2">
      <c r="A528" s="76"/>
      <c r="B528" s="265">
        <v>262</v>
      </c>
      <c r="C528" s="274" t="s">
        <v>358</v>
      </c>
      <c r="D528" s="86" t="s">
        <v>13</v>
      </c>
      <c r="E528" s="98">
        <v>1</v>
      </c>
      <c r="F528" s="211">
        <f t="shared" si="8"/>
        <v>1</v>
      </c>
      <c r="G528" s="115">
        <v>0</v>
      </c>
      <c r="H528" s="99">
        <v>0</v>
      </c>
      <c r="I528" s="99">
        <v>0</v>
      </c>
      <c r="J528" s="99">
        <v>0</v>
      </c>
      <c r="K528" s="99">
        <v>1</v>
      </c>
      <c r="L528" s="100">
        <v>0</v>
      </c>
    </row>
    <row r="529" spans="1:12" x14ac:dyDescent="0.2">
      <c r="A529" s="76"/>
      <c r="B529" s="266"/>
      <c r="C529" s="275"/>
      <c r="D529" s="210" t="s">
        <v>14</v>
      </c>
      <c r="E529" s="93">
        <v>0</v>
      </c>
      <c r="F529" s="103">
        <f t="shared" si="8"/>
        <v>0</v>
      </c>
      <c r="G529" s="104">
        <v>0</v>
      </c>
      <c r="H529" s="96">
        <v>0</v>
      </c>
      <c r="I529" s="96">
        <v>0</v>
      </c>
      <c r="J529" s="96">
        <v>0</v>
      </c>
      <c r="K529" s="96">
        <v>0</v>
      </c>
      <c r="L529" s="107">
        <v>0</v>
      </c>
    </row>
    <row r="530" spans="1:12" x14ac:dyDescent="0.2">
      <c r="A530" s="76"/>
      <c r="B530" s="265">
        <v>263</v>
      </c>
      <c r="C530" s="274" t="s">
        <v>359</v>
      </c>
      <c r="D530" s="86" t="s">
        <v>13</v>
      </c>
      <c r="E530" s="98">
        <v>0</v>
      </c>
      <c r="F530" s="88">
        <f t="shared" si="8"/>
        <v>0</v>
      </c>
      <c r="G530" s="115">
        <v>0</v>
      </c>
      <c r="H530" s="99">
        <v>0</v>
      </c>
      <c r="I530" s="99">
        <v>0</v>
      </c>
      <c r="J530" s="99">
        <v>0</v>
      </c>
      <c r="K530" s="99">
        <v>0</v>
      </c>
      <c r="L530" s="100">
        <v>0</v>
      </c>
    </row>
    <row r="531" spans="1:12" x14ac:dyDescent="0.2">
      <c r="A531" s="76"/>
      <c r="B531" s="266"/>
      <c r="C531" s="275"/>
      <c r="D531" s="101" t="s">
        <v>14</v>
      </c>
      <c r="E531" s="102">
        <v>0</v>
      </c>
      <c r="F531" s="103">
        <f t="shared" si="8"/>
        <v>0</v>
      </c>
      <c r="G531" s="104">
        <v>0</v>
      </c>
      <c r="H531" s="96">
        <v>0</v>
      </c>
      <c r="I531" s="96">
        <v>0</v>
      </c>
      <c r="J531" s="96">
        <v>0</v>
      </c>
      <c r="K531" s="96">
        <v>0</v>
      </c>
      <c r="L531" s="107">
        <v>0</v>
      </c>
    </row>
    <row r="532" spans="1:12" x14ac:dyDescent="0.2">
      <c r="A532" s="76"/>
      <c r="B532" s="265">
        <v>264</v>
      </c>
      <c r="C532" s="274" t="s">
        <v>360</v>
      </c>
      <c r="D532" s="86" t="s">
        <v>13</v>
      </c>
      <c r="E532" s="98">
        <v>0</v>
      </c>
      <c r="F532" s="88">
        <f t="shared" si="8"/>
        <v>0</v>
      </c>
      <c r="G532" s="115">
        <v>0</v>
      </c>
      <c r="H532" s="99">
        <v>0</v>
      </c>
      <c r="I532" s="99">
        <v>0</v>
      </c>
      <c r="J532" s="99">
        <v>0</v>
      </c>
      <c r="K532" s="99">
        <v>0</v>
      </c>
      <c r="L532" s="100">
        <v>0</v>
      </c>
    </row>
    <row r="533" spans="1:12" x14ac:dyDescent="0.2">
      <c r="A533" s="76"/>
      <c r="B533" s="266"/>
      <c r="C533" s="275"/>
      <c r="D533" s="101" t="s">
        <v>14</v>
      </c>
      <c r="E533" s="117">
        <v>0</v>
      </c>
      <c r="F533" s="103">
        <f t="shared" si="8"/>
        <v>0</v>
      </c>
      <c r="G533" s="104">
        <v>0</v>
      </c>
      <c r="H533" s="96">
        <v>0</v>
      </c>
      <c r="I533" s="96">
        <v>0</v>
      </c>
      <c r="J533" s="96">
        <v>0</v>
      </c>
      <c r="K533" s="96">
        <v>0</v>
      </c>
      <c r="L533" s="107">
        <v>0</v>
      </c>
    </row>
    <row r="534" spans="1:12" x14ac:dyDescent="0.2">
      <c r="A534" s="76"/>
      <c r="B534" s="265">
        <v>265</v>
      </c>
      <c r="C534" s="274" t="s">
        <v>361</v>
      </c>
      <c r="D534" s="86" t="s">
        <v>13</v>
      </c>
      <c r="E534" s="98">
        <v>0</v>
      </c>
      <c r="F534" s="88">
        <f t="shared" si="8"/>
        <v>0</v>
      </c>
      <c r="G534" s="115">
        <v>0</v>
      </c>
      <c r="H534" s="99">
        <v>0</v>
      </c>
      <c r="I534" s="99">
        <v>0</v>
      </c>
      <c r="J534" s="99">
        <v>0</v>
      </c>
      <c r="K534" s="99">
        <v>0</v>
      </c>
      <c r="L534" s="100">
        <v>0</v>
      </c>
    </row>
    <row r="535" spans="1:12" x14ac:dyDescent="0.2">
      <c r="A535" s="76"/>
      <c r="B535" s="266"/>
      <c r="C535" s="275"/>
      <c r="D535" s="101" t="s">
        <v>14</v>
      </c>
      <c r="E535" s="93">
        <v>0</v>
      </c>
      <c r="F535" s="103">
        <f t="shared" si="8"/>
        <v>0</v>
      </c>
      <c r="G535" s="104">
        <v>0</v>
      </c>
      <c r="H535" s="96">
        <v>0</v>
      </c>
      <c r="I535" s="96">
        <v>0</v>
      </c>
      <c r="J535" s="96">
        <v>0</v>
      </c>
      <c r="K535" s="96">
        <v>0</v>
      </c>
      <c r="L535" s="107">
        <v>0</v>
      </c>
    </row>
    <row r="536" spans="1:12" x14ac:dyDescent="0.2">
      <c r="A536" s="76"/>
      <c r="B536" s="265">
        <v>266</v>
      </c>
      <c r="C536" s="274" t="s">
        <v>362</v>
      </c>
      <c r="D536" s="86" t="s">
        <v>13</v>
      </c>
      <c r="E536" s="98">
        <v>0</v>
      </c>
      <c r="F536" s="88">
        <f t="shared" si="8"/>
        <v>1</v>
      </c>
      <c r="G536" s="115">
        <v>0</v>
      </c>
      <c r="H536" s="99">
        <v>0</v>
      </c>
      <c r="I536" s="99">
        <v>0</v>
      </c>
      <c r="J536" s="99">
        <v>0</v>
      </c>
      <c r="K536" s="99">
        <v>0</v>
      </c>
      <c r="L536" s="100">
        <v>1</v>
      </c>
    </row>
    <row r="537" spans="1:12" x14ac:dyDescent="0.2">
      <c r="A537" s="76"/>
      <c r="B537" s="266"/>
      <c r="C537" s="275"/>
      <c r="D537" s="101" t="s">
        <v>14</v>
      </c>
      <c r="E537" s="102">
        <v>0</v>
      </c>
      <c r="F537" s="103">
        <f t="shared" si="8"/>
        <v>0</v>
      </c>
      <c r="G537" s="104">
        <v>0</v>
      </c>
      <c r="H537" s="96">
        <v>0</v>
      </c>
      <c r="I537" s="96">
        <v>0</v>
      </c>
      <c r="J537" s="96">
        <v>0</v>
      </c>
      <c r="K537" s="96">
        <v>0</v>
      </c>
      <c r="L537" s="107">
        <v>0</v>
      </c>
    </row>
    <row r="538" spans="1:12" x14ac:dyDescent="0.2">
      <c r="A538" s="76"/>
      <c r="B538" s="265">
        <v>267</v>
      </c>
      <c r="C538" s="274" t="s">
        <v>363</v>
      </c>
      <c r="D538" s="86" t="s">
        <v>13</v>
      </c>
      <c r="E538" s="98">
        <v>0</v>
      </c>
      <c r="F538" s="88">
        <f t="shared" si="8"/>
        <v>0</v>
      </c>
      <c r="G538" s="115">
        <v>0</v>
      </c>
      <c r="H538" s="99">
        <v>0</v>
      </c>
      <c r="I538" s="99">
        <v>0</v>
      </c>
      <c r="J538" s="99">
        <v>0</v>
      </c>
      <c r="K538" s="99">
        <v>0</v>
      </c>
      <c r="L538" s="100">
        <v>0</v>
      </c>
    </row>
    <row r="539" spans="1:12" x14ac:dyDescent="0.2">
      <c r="A539" s="76"/>
      <c r="B539" s="266"/>
      <c r="C539" s="275"/>
      <c r="D539" s="101" t="s">
        <v>14</v>
      </c>
      <c r="E539" s="93">
        <v>0</v>
      </c>
      <c r="F539" s="103">
        <f t="shared" si="8"/>
        <v>0</v>
      </c>
      <c r="G539" s="104">
        <v>0</v>
      </c>
      <c r="H539" s="96">
        <v>0</v>
      </c>
      <c r="I539" s="96">
        <v>0</v>
      </c>
      <c r="J539" s="96">
        <v>0</v>
      </c>
      <c r="K539" s="96">
        <v>0</v>
      </c>
      <c r="L539" s="107">
        <v>0</v>
      </c>
    </row>
    <row r="540" spans="1:12" x14ac:dyDescent="0.2">
      <c r="A540" s="76"/>
      <c r="B540" s="265">
        <v>268</v>
      </c>
      <c r="C540" s="274" t="s">
        <v>364</v>
      </c>
      <c r="D540" s="86" t="s">
        <v>13</v>
      </c>
      <c r="E540" s="98">
        <v>0</v>
      </c>
      <c r="F540" s="88">
        <f t="shared" si="8"/>
        <v>0</v>
      </c>
      <c r="G540" s="115">
        <v>0</v>
      </c>
      <c r="H540" s="99">
        <v>0</v>
      </c>
      <c r="I540" s="99">
        <v>0</v>
      </c>
      <c r="J540" s="99">
        <v>0</v>
      </c>
      <c r="K540" s="99">
        <v>0</v>
      </c>
      <c r="L540" s="100">
        <v>0</v>
      </c>
    </row>
    <row r="541" spans="1:12" x14ac:dyDescent="0.2">
      <c r="A541" s="76"/>
      <c r="B541" s="266"/>
      <c r="C541" s="275"/>
      <c r="D541" s="101" t="s">
        <v>14</v>
      </c>
      <c r="E541" s="102">
        <v>0</v>
      </c>
      <c r="F541" s="103">
        <f t="shared" si="8"/>
        <v>0</v>
      </c>
      <c r="G541" s="104">
        <v>0</v>
      </c>
      <c r="H541" s="96">
        <v>0</v>
      </c>
      <c r="I541" s="96">
        <v>0</v>
      </c>
      <c r="J541" s="96">
        <v>0</v>
      </c>
      <c r="K541" s="96">
        <v>0</v>
      </c>
      <c r="L541" s="107">
        <v>0</v>
      </c>
    </row>
    <row r="542" spans="1:12" ht="13.5" customHeight="1" x14ac:dyDescent="0.2">
      <c r="A542" s="76"/>
      <c r="B542" s="265">
        <v>269</v>
      </c>
      <c r="C542" s="274" t="s">
        <v>365</v>
      </c>
      <c r="D542" s="86" t="s">
        <v>13</v>
      </c>
      <c r="E542" s="98">
        <v>0</v>
      </c>
      <c r="F542" s="88">
        <f t="shared" si="8"/>
        <v>0</v>
      </c>
      <c r="G542" s="115">
        <v>0</v>
      </c>
      <c r="H542" s="99">
        <v>0</v>
      </c>
      <c r="I542" s="99">
        <v>0</v>
      </c>
      <c r="J542" s="99">
        <v>0</v>
      </c>
      <c r="K542" s="99">
        <v>0</v>
      </c>
      <c r="L542" s="100">
        <v>0</v>
      </c>
    </row>
    <row r="543" spans="1:12" x14ac:dyDescent="0.2">
      <c r="A543" s="76"/>
      <c r="B543" s="266"/>
      <c r="C543" s="275"/>
      <c r="D543" s="101" t="s">
        <v>14</v>
      </c>
      <c r="E543" s="93">
        <v>0</v>
      </c>
      <c r="F543" s="103">
        <f t="shared" si="8"/>
        <v>0</v>
      </c>
      <c r="G543" s="104">
        <v>0</v>
      </c>
      <c r="H543" s="96">
        <v>0</v>
      </c>
      <c r="I543" s="96">
        <v>0</v>
      </c>
      <c r="J543" s="96">
        <v>0</v>
      </c>
      <c r="K543" s="96">
        <v>0</v>
      </c>
      <c r="L543" s="107">
        <v>0</v>
      </c>
    </row>
    <row r="544" spans="1:12" x14ac:dyDescent="0.2">
      <c r="A544" s="76"/>
      <c r="B544" s="265">
        <v>270</v>
      </c>
      <c r="C544" s="274" t="s">
        <v>366</v>
      </c>
      <c r="D544" s="86" t="s">
        <v>13</v>
      </c>
      <c r="E544" s="98">
        <v>1</v>
      </c>
      <c r="F544" s="88">
        <f t="shared" si="8"/>
        <v>1</v>
      </c>
      <c r="G544" s="115">
        <v>0</v>
      </c>
      <c r="H544" s="99">
        <v>0</v>
      </c>
      <c r="I544" s="99">
        <v>0</v>
      </c>
      <c r="J544" s="99">
        <v>1</v>
      </c>
      <c r="K544" s="99">
        <v>0</v>
      </c>
      <c r="L544" s="100">
        <v>0</v>
      </c>
    </row>
    <row r="545" spans="1:12" x14ac:dyDescent="0.2">
      <c r="A545" s="76"/>
      <c r="B545" s="266"/>
      <c r="C545" s="275"/>
      <c r="D545" s="101" t="s">
        <v>14</v>
      </c>
      <c r="E545" s="93">
        <v>0</v>
      </c>
      <c r="F545" s="103">
        <f t="shared" si="8"/>
        <v>0</v>
      </c>
      <c r="G545" s="104">
        <v>0</v>
      </c>
      <c r="H545" s="96">
        <v>0</v>
      </c>
      <c r="I545" s="96">
        <v>0</v>
      </c>
      <c r="J545" s="96">
        <v>0</v>
      </c>
      <c r="K545" s="96">
        <v>0</v>
      </c>
      <c r="L545" s="107">
        <v>0</v>
      </c>
    </row>
    <row r="546" spans="1:12" x14ac:dyDescent="0.2">
      <c r="A546" s="76"/>
      <c r="B546" s="265">
        <v>271</v>
      </c>
      <c r="C546" s="274" t="s">
        <v>367</v>
      </c>
      <c r="D546" s="86" t="s">
        <v>13</v>
      </c>
      <c r="E546" s="98">
        <v>14</v>
      </c>
      <c r="F546" s="88">
        <f t="shared" si="8"/>
        <v>15</v>
      </c>
      <c r="G546" s="115">
        <v>0</v>
      </c>
      <c r="H546" s="99">
        <v>0</v>
      </c>
      <c r="I546" s="99">
        <v>3</v>
      </c>
      <c r="J546" s="99">
        <v>3</v>
      </c>
      <c r="K546" s="99">
        <v>5</v>
      </c>
      <c r="L546" s="100">
        <v>4</v>
      </c>
    </row>
    <row r="547" spans="1:12" x14ac:dyDescent="0.2">
      <c r="A547" s="76"/>
      <c r="B547" s="266"/>
      <c r="C547" s="275"/>
      <c r="D547" s="101" t="s">
        <v>14</v>
      </c>
      <c r="E547" s="93">
        <v>14</v>
      </c>
      <c r="F547" s="103">
        <f t="shared" si="8"/>
        <v>15</v>
      </c>
      <c r="G547" s="104">
        <v>0</v>
      </c>
      <c r="H547" s="96">
        <v>0</v>
      </c>
      <c r="I547" s="96">
        <v>1</v>
      </c>
      <c r="J547" s="96">
        <v>4</v>
      </c>
      <c r="K547" s="96">
        <v>7</v>
      </c>
      <c r="L547" s="107">
        <v>3</v>
      </c>
    </row>
    <row r="548" spans="1:12" x14ac:dyDescent="0.2">
      <c r="A548" s="76"/>
      <c r="B548" s="265">
        <v>272</v>
      </c>
      <c r="C548" s="274" t="s">
        <v>368</v>
      </c>
      <c r="D548" s="86" t="s">
        <v>13</v>
      </c>
      <c r="E548" s="98">
        <v>0</v>
      </c>
      <c r="F548" s="88">
        <f t="shared" si="8"/>
        <v>0</v>
      </c>
      <c r="G548" s="115">
        <v>0</v>
      </c>
      <c r="H548" s="99">
        <v>0</v>
      </c>
      <c r="I548" s="99">
        <v>0</v>
      </c>
      <c r="J548" s="99">
        <v>0</v>
      </c>
      <c r="K548" s="99">
        <v>0</v>
      </c>
      <c r="L548" s="100">
        <v>0</v>
      </c>
    </row>
    <row r="549" spans="1:12" x14ac:dyDescent="0.2">
      <c r="A549" s="76"/>
      <c r="B549" s="266"/>
      <c r="C549" s="275"/>
      <c r="D549" s="101" t="s">
        <v>14</v>
      </c>
      <c r="E549" s="102">
        <v>0</v>
      </c>
      <c r="F549" s="103">
        <f t="shared" si="8"/>
        <v>0</v>
      </c>
      <c r="G549" s="104">
        <v>0</v>
      </c>
      <c r="H549" s="96">
        <v>0</v>
      </c>
      <c r="I549" s="96">
        <v>0</v>
      </c>
      <c r="J549" s="96">
        <v>0</v>
      </c>
      <c r="K549" s="96">
        <v>0</v>
      </c>
      <c r="L549" s="107">
        <v>0</v>
      </c>
    </row>
    <row r="550" spans="1:12" x14ac:dyDescent="0.2">
      <c r="A550" s="76"/>
      <c r="B550" s="265">
        <v>273</v>
      </c>
      <c r="C550" s="274" t="s">
        <v>369</v>
      </c>
      <c r="D550" s="86" t="s">
        <v>13</v>
      </c>
      <c r="E550" s="98">
        <v>0</v>
      </c>
      <c r="F550" s="88">
        <f t="shared" si="8"/>
        <v>0</v>
      </c>
      <c r="G550" s="115">
        <v>0</v>
      </c>
      <c r="H550" s="99">
        <v>0</v>
      </c>
      <c r="I550" s="99">
        <v>0</v>
      </c>
      <c r="J550" s="99">
        <v>0</v>
      </c>
      <c r="K550" s="99">
        <v>0</v>
      </c>
      <c r="L550" s="100">
        <v>0</v>
      </c>
    </row>
    <row r="551" spans="1:12" x14ac:dyDescent="0.2">
      <c r="A551" s="76"/>
      <c r="B551" s="266"/>
      <c r="C551" s="275"/>
      <c r="D551" s="101" t="s">
        <v>14</v>
      </c>
      <c r="E551" s="93">
        <v>0</v>
      </c>
      <c r="F551" s="103">
        <f t="shared" si="8"/>
        <v>0</v>
      </c>
      <c r="G551" s="104">
        <v>0</v>
      </c>
      <c r="H551" s="96">
        <v>0</v>
      </c>
      <c r="I551" s="96">
        <v>0</v>
      </c>
      <c r="J551" s="96">
        <v>0</v>
      </c>
      <c r="K551" s="96">
        <v>0</v>
      </c>
      <c r="L551" s="107">
        <v>0</v>
      </c>
    </row>
    <row r="552" spans="1:12" x14ac:dyDescent="0.2">
      <c r="A552" s="76"/>
      <c r="B552" s="265">
        <v>274</v>
      </c>
      <c r="C552" s="267" t="s">
        <v>370</v>
      </c>
      <c r="D552" s="86" t="s">
        <v>13</v>
      </c>
      <c r="E552" s="98">
        <v>0</v>
      </c>
      <c r="F552" s="88">
        <f t="shared" si="8"/>
        <v>0</v>
      </c>
      <c r="G552" s="115">
        <v>0</v>
      </c>
      <c r="H552" s="99">
        <v>0</v>
      </c>
      <c r="I552" s="99">
        <v>0</v>
      </c>
      <c r="J552" s="99">
        <v>0</v>
      </c>
      <c r="K552" s="99">
        <v>0</v>
      </c>
      <c r="L552" s="100">
        <v>0</v>
      </c>
    </row>
    <row r="553" spans="1:12" x14ac:dyDescent="0.2">
      <c r="A553" s="76"/>
      <c r="B553" s="266"/>
      <c r="C553" s="268"/>
      <c r="D553" s="101" t="s">
        <v>14</v>
      </c>
      <c r="E553" s="102">
        <v>0</v>
      </c>
      <c r="F553" s="103">
        <f t="shared" si="8"/>
        <v>0</v>
      </c>
      <c r="G553" s="104">
        <v>0</v>
      </c>
      <c r="H553" s="96">
        <v>0</v>
      </c>
      <c r="I553" s="96">
        <v>0</v>
      </c>
      <c r="J553" s="96">
        <v>0</v>
      </c>
      <c r="K553" s="96">
        <v>0</v>
      </c>
      <c r="L553" s="107">
        <v>0</v>
      </c>
    </row>
    <row r="554" spans="1:12" x14ac:dyDescent="0.2">
      <c r="A554" s="76"/>
      <c r="B554" s="265">
        <v>275</v>
      </c>
      <c r="C554" s="274" t="s">
        <v>371</v>
      </c>
      <c r="D554" s="86" t="s">
        <v>13</v>
      </c>
      <c r="E554" s="98">
        <v>0</v>
      </c>
      <c r="F554" s="88">
        <f t="shared" si="8"/>
        <v>0</v>
      </c>
      <c r="G554" s="115">
        <v>0</v>
      </c>
      <c r="H554" s="99">
        <v>0</v>
      </c>
      <c r="I554" s="99">
        <v>0</v>
      </c>
      <c r="J554" s="99">
        <v>0</v>
      </c>
      <c r="K554" s="99">
        <v>0</v>
      </c>
      <c r="L554" s="100">
        <v>0</v>
      </c>
    </row>
    <row r="555" spans="1:12" x14ac:dyDescent="0.2">
      <c r="A555" s="76"/>
      <c r="B555" s="266"/>
      <c r="C555" s="275"/>
      <c r="D555" s="101" t="s">
        <v>14</v>
      </c>
      <c r="E555" s="93">
        <v>0</v>
      </c>
      <c r="F555" s="103">
        <f t="shared" si="8"/>
        <v>0</v>
      </c>
      <c r="G555" s="104">
        <v>0</v>
      </c>
      <c r="H555" s="96">
        <v>0</v>
      </c>
      <c r="I555" s="96">
        <v>0</v>
      </c>
      <c r="J555" s="96">
        <v>0</v>
      </c>
      <c r="K555" s="96">
        <v>0</v>
      </c>
      <c r="L555" s="107">
        <v>0</v>
      </c>
    </row>
    <row r="556" spans="1:12" x14ac:dyDescent="0.2">
      <c r="A556" s="76"/>
      <c r="B556" s="265">
        <v>276</v>
      </c>
      <c r="C556" s="274" t="s">
        <v>372</v>
      </c>
      <c r="D556" s="86" t="s">
        <v>13</v>
      </c>
      <c r="E556" s="98">
        <v>0</v>
      </c>
      <c r="F556" s="88">
        <f t="shared" si="8"/>
        <v>0</v>
      </c>
      <c r="G556" s="115">
        <v>0</v>
      </c>
      <c r="H556" s="99">
        <v>0</v>
      </c>
      <c r="I556" s="99">
        <v>0</v>
      </c>
      <c r="J556" s="99">
        <v>0</v>
      </c>
      <c r="K556" s="99">
        <v>0</v>
      </c>
      <c r="L556" s="100">
        <v>0</v>
      </c>
    </row>
    <row r="557" spans="1:12" x14ac:dyDescent="0.2">
      <c r="A557" s="76"/>
      <c r="B557" s="266"/>
      <c r="C557" s="275"/>
      <c r="D557" s="101" t="s">
        <v>14</v>
      </c>
      <c r="E557" s="102">
        <v>0</v>
      </c>
      <c r="F557" s="103">
        <f t="shared" si="8"/>
        <v>0</v>
      </c>
      <c r="G557" s="104">
        <v>0</v>
      </c>
      <c r="H557" s="96">
        <v>0</v>
      </c>
      <c r="I557" s="96">
        <v>0</v>
      </c>
      <c r="J557" s="96">
        <v>0</v>
      </c>
      <c r="K557" s="96">
        <v>0</v>
      </c>
      <c r="L557" s="107">
        <v>0</v>
      </c>
    </row>
    <row r="558" spans="1:12" x14ac:dyDescent="0.2">
      <c r="A558" s="76"/>
      <c r="B558" s="265">
        <v>277</v>
      </c>
      <c r="C558" s="274" t="s">
        <v>373</v>
      </c>
      <c r="D558" s="86" t="s">
        <v>13</v>
      </c>
      <c r="E558" s="98">
        <v>0</v>
      </c>
      <c r="F558" s="88">
        <f t="shared" si="8"/>
        <v>0</v>
      </c>
      <c r="G558" s="115">
        <v>0</v>
      </c>
      <c r="H558" s="99">
        <v>0</v>
      </c>
      <c r="I558" s="99">
        <v>0</v>
      </c>
      <c r="J558" s="99">
        <v>0</v>
      </c>
      <c r="K558" s="99">
        <v>0</v>
      </c>
      <c r="L558" s="100">
        <v>0</v>
      </c>
    </row>
    <row r="559" spans="1:12" x14ac:dyDescent="0.2">
      <c r="A559" s="76"/>
      <c r="B559" s="266"/>
      <c r="C559" s="275"/>
      <c r="D559" s="101" t="s">
        <v>14</v>
      </c>
      <c r="E559" s="93">
        <v>0</v>
      </c>
      <c r="F559" s="103">
        <f t="shared" si="8"/>
        <v>0</v>
      </c>
      <c r="G559" s="104">
        <v>0</v>
      </c>
      <c r="H559" s="96">
        <v>0</v>
      </c>
      <c r="I559" s="96">
        <v>0</v>
      </c>
      <c r="J559" s="96">
        <v>0</v>
      </c>
      <c r="K559" s="96">
        <v>0</v>
      </c>
      <c r="L559" s="107">
        <v>0</v>
      </c>
    </row>
    <row r="560" spans="1:12" x14ac:dyDescent="0.2">
      <c r="A560" s="76"/>
      <c r="B560" s="265">
        <v>278</v>
      </c>
      <c r="C560" s="274" t="s">
        <v>374</v>
      </c>
      <c r="D560" s="86" t="s">
        <v>13</v>
      </c>
      <c r="E560" s="98">
        <v>0</v>
      </c>
      <c r="F560" s="88">
        <f t="shared" si="8"/>
        <v>0</v>
      </c>
      <c r="G560" s="115">
        <v>0</v>
      </c>
      <c r="H560" s="99">
        <v>0</v>
      </c>
      <c r="I560" s="99">
        <v>0</v>
      </c>
      <c r="J560" s="99">
        <v>0</v>
      </c>
      <c r="K560" s="99">
        <v>0</v>
      </c>
      <c r="L560" s="100">
        <v>0</v>
      </c>
    </row>
    <row r="561" spans="1:12" x14ac:dyDescent="0.2">
      <c r="A561" s="76"/>
      <c r="B561" s="266"/>
      <c r="C561" s="275"/>
      <c r="D561" s="101" t="s">
        <v>14</v>
      </c>
      <c r="E561" s="117">
        <v>0</v>
      </c>
      <c r="F561" s="103">
        <f t="shared" si="8"/>
        <v>0</v>
      </c>
      <c r="G561" s="104">
        <v>0</v>
      </c>
      <c r="H561" s="96">
        <v>0</v>
      </c>
      <c r="I561" s="96">
        <v>0</v>
      </c>
      <c r="J561" s="96">
        <v>0</v>
      </c>
      <c r="K561" s="96">
        <v>0</v>
      </c>
      <c r="L561" s="107">
        <v>0</v>
      </c>
    </row>
    <row r="562" spans="1:12" ht="13.5" customHeight="1" x14ac:dyDescent="0.2">
      <c r="A562" s="76"/>
      <c r="B562" s="265">
        <v>279</v>
      </c>
      <c r="C562" s="274" t="s">
        <v>375</v>
      </c>
      <c r="D562" s="86" t="s">
        <v>13</v>
      </c>
      <c r="E562" s="98">
        <v>1</v>
      </c>
      <c r="F562" s="88">
        <f t="shared" si="8"/>
        <v>1</v>
      </c>
      <c r="G562" s="115">
        <v>0</v>
      </c>
      <c r="H562" s="99">
        <v>1</v>
      </c>
      <c r="I562" s="99">
        <v>0</v>
      </c>
      <c r="J562" s="99">
        <v>0</v>
      </c>
      <c r="K562" s="99">
        <v>0</v>
      </c>
      <c r="L562" s="100">
        <v>0</v>
      </c>
    </row>
    <row r="563" spans="1:12" x14ac:dyDescent="0.2">
      <c r="A563" s="76"/>
      <c r="B563" s="266"/>
      <c r="C563" s="275"/>
      <c r="D563" s="101" t="s">
        <v>14</v>
      </c>
      <c r="E563" s="93">
        <v>0</v>
      </c>
      <c r="F563" s="103">
        <f t="shared" si="8"/>
        <v>0</v>
      </c>
      <c r="G563" s="104">
        <v>0</v>
      </c>
      <c r="H563" s="96">
        <v>0</v>
      </c>
      <c r="I563" s="96">
        <v>0</v>
      </c>
      <c r="J563" s="96">
        <v>0</v>
      </c>
      <c r="K563" s="96">
        <v>0</v>
      </c>
      <c r="L563" s="107">
        <v>0</v>
      </c>
    </row>
    <row r="564" spans="1:12" ht="13.5" customHeight="1" x14ac:dyDescent="0.2">
      <c r="A564" s="76"/>
      <c r="B564" s="265">
        <v>280</v>
      </c>
      <c r="C564" s="274" t="s">
        <v>376</v>
      </c>
      <c r="D564" s="86" t="s">
        <v>13</v>
      </c>
      <c r="E564" s="98">
        <v>1</v>
      </c>
      <c r="F564" s="211">
        <f t="shared" si="8"/>
        <v>0</v>
      </c>
      <c r="G564" s="115">
        <v>0</v>
      </c>
      <c r="H564" s="99">
        <v>0</v>
      </c>
      <c r="I564" s="99">
        <v>0</v>
      </c>
      <c r="J564" s="99">
        <v>0</v>
      </c>
      <c r="K564" s="99">
        <v>0</v>
      </c>
      <c r="L564" s="100">
        <v>0</v>
      </c>
    </row>
    <row r="565" spans="1:12" x14ac:dyDescent="0.2">
      <c r="A565" s="76"/>
      <c r="B565" s="266"/>
      <c r="C565" s="275"/>
      <c r="D565" s="210" t="s">
        <v>14</v>
      </c>
      <c r="E565" s="93">
        <v>0</v>
      </c>
      <c r="F565" s="103">
        <f t="shared" si="8"/>
        <v>0</v>
      </c>
      <c r="G565" s="104">
        <v>0</v>
      </c>
      <c r="H565" s="96">
        <v>0</v>
      </c>
      <c r="I565" s="96">
        <v>0</v>
      </c>
      <c r="J565" s="96">
        <v>0</v>
      </c>
      <c r="K565" s="96">
        <v>0</v>
      </c>
      <c r="L565" s="107">
        <v>0</v>
      </c>
    </row>
    <row r="566" spans="1:12" x14ac:dyDescent="0.2">
      <c r="A566" s="76"/>
      <c r="B566" s="265">
        <v>281</v>
      </c>
      <c r="C566" s="274" t="s">
        <v>377</v>
      </c>
      <c r="D566" s="86" t="s">
        <v>13</v>
      </c>
      <c r="E566" s="98">
        <v>0</v>
      </c>
      <c r="F566" s="88">
        <f t="shared" si="8"/>
        <v>0</v>
      </c>
      <c r="G566" s="115">
        <v>0</v>
      </c>
      <c r="H566" s="99">
        <v>0</v>
      </c>
      <c r="I566" s="99">
        <v>0</v>
      </c>
      <c r="J566" s="99">
        <v>0</v>
      </c>
      <c r="K566" s="99">
        <v>0</v>
      </c>
      <c r="L566" s="100">
        <v>0</v>
      </c>
    </row>
    <row r="567" spans="1:12" x14ac:dyDescent="0.2">
      <c r="A567" s="76"/>
      <c r="B567" s="266"/>
      <c r="C567" s="275"/>
      <c r="D567" s="101" t="s">
        <v>14</v>
      </c>
      <c r="E567" s="93">
        <v>0</v>
      </c>
      <c r="F567" s="103">
        <f t="shared" si="8"/>
        <v>0</v>
      </c>
      <c r="G567" s="104">
        <v>0</v>
      </c>
      <c r="H567" s="96">
        <v>0</v>
      </c>
      <c r="I567" s="96">
        <v>0</v>
      </c>
      <c r="J567" s="96">
        <v>0</v>
      </c>
      <c r="K567" s="96">
        <v>0</v>
      </c>
      <c r="L567" s="107">
        <v>0</v>
      </c>
    </row>
    <row r="568" spans="1:12" x14ac:dyDescent="0.2">
      <c r="A568" s="76"/>
      <c r="B568" s="265">
        <v>282</v>
      </c>
      <c r="C568" s="274" t="s">
        <v>378</v>
      </c>
      <c r="D568" s="86" t="s">
        <v>13</v>
      </c>
      <c r="E568" s="98">
        <v>0</v>
      </c>
      <c r="F568" s="88">
        <f t="shared" si="8"/>
        <v>0</v>
      </c>
      <c r="G568" s="115">
        <v>0</v>
      </c>
      <c r="H568" s="99">
        <v>0</v>
      </c>
      <c r="I568" s="99">
        <v>0</v>
      </c>
      <c r="J568" s="99">
        <v>0</v>
      </c>
      <c r="K568" s="99">
        <v>0</v>
      </c>
      <c r="L568" s="100">
        <v>0</v>
      </c>
    </row>
    <row r="569" spans="1:12" x14ac:dyDescent="0.2">
      <c r="A569" s="76"/>
      <c r="B569" s="266"/>
      <c r="C569" s="275"/>
      <c r="D569" s="101" t="s">
        <v>14</v>
      </c>
      <c r="E569" s="102">
        <v>0</v>
      </c>
      <c r="F569" s="103">
        <f t="shared" si="8"/>
        <v>0</v>
      </c>
      <c r="G569" s="104">
        <v>0</v>
      </c>
      <c r="H569" s="96">
        <v>0</v>
      </c>
      <c r="I569" s="96">
        <v>0</v>
      </c>
      <c r="J569" s="96">
        <v>0</v>
      </c>
      <c r="K569" s="96">
        <v>0</v>
      </c>
      <c r="L569" s="107">
        <v>0</v>
      </c>
    </row>
    <row r="570" spans="1:12" x14ac:dyDescent="0.2">
      <c r="A570" s="76"/>
      <c r="B570" s="265">
        <v>283</v>
      </c>
      <c r="C570" s="274" t="s">
        <v>379</v>
      </c>
      <c r="D570" s="86" t="s">
        <v>13</v>
      </c>
      <c r="E570" s="98">
        <v>4</v>
      </c>
      <c r="F570" s="88">
        <f t="shared" si="8"/>
        <v>5</v>
      </c>
      <c r="G570" s="115">
        <v>0</v>
      </c>
      <c r="H570" s="99">
        <v>0</v>
      </c>
      <c r="I570" s="99">
        <v>0</v>
      </c>
      <c r="J570" s="99">
        <v>0</v>
      </c>
      <c r="K570" s="99">
        <v>0</v>
      </c>
      <c r="L570" s="100">
        <v>5</v>
      </c>
    </row>
    <row r="571" spans="1:12" x14ac:dyDescent="0.2">
      <c r="A571" s="76"/>
      <c r="B571" s="266"/>
      <c r="C571" s="275"/>
      <c r="D571" s="101" t="s">
        <v>14</v>
      </c>
      <c r="E571" s="93">
        <v>3</v>
      </c>
      <c r="F571" s="103">
        <f t="shared" si="8"/>
        <v>6</v>
      </c>
      <c r="G571" s="104">
        <v>0</v>
      </c>
      <c r="H571" s="96">
        <v>0</v>
      </c>
      <c r="I571" s="96">
        <v>0</v>
      </c>
      <c r="J571" s="96">
        <v>0</v>
      </c>
      <c r="K571" s="96">
        <v>0</v>
      </c>
      <c r="L571" s="107">
        <v>6</v>
      </c>
    </row>
    <row r="572" spans="1:12" x14ac:dyDescent="0.2">
      <c r="A572" s="76"/>
      <c r="B572" s="265">
        <v>284</v>
      </c>
      <c r="C572" s="274" t="s">
        <v>380</v>
      </c>
      <c r="D572" s="86" t="s">
        <v>13</v>
      </c>
      <c r="E572" s="98">
        <v>0</v>
      </c>
      <c r="F572" s="88">
        <f t="shared" si="8"/>
        <v>0</v>
      </c>
      <c r="G572" s="115">
        <v>0</v>
      </c>
      <c r="H572" s="99">
        <v>0</v>
      </c>
      <c r="I572" s="99">
        <v>0</v>
      </c>
      <c r="J572" s="99">
        <v>0</v>
      </c>
      <c r="K572" s="99">
        <v>0</v>
      </c>
      <c r="L572" s="100">
        <v>0</v>
      </c>
    </row>
    <row r="573" spans="1:12" x14ac:dyDescent="0.2">
      <c r="A573" s="76"/>
      <c r="B573" s="266"/>
      <c r="C573" s="275"/>
      <c r="D573" s="101" t="s">
        <v>14</v>
      </c>
      <c r="E573" s="102">
        <v>0</v>
      </c>
      <c r="F573" s="103">
        <f t="shared" si="8"/>
        <v>0</v>
      </c>
      <c r="G573" s="104">
        <v>0</v>
      </c>
      <c r="H573" s="96">
        <v>0</v>
      </c>
      <c r="I573" s="96">
        <v>0</v>
      </c>
      <c r="J573" s="96">
        <v>0</v>
      </c>
      <c r="K573" s="96">
        <v>0</v>
      </c>
      <c r="L573" s="107">
        <v>0</v>
      </c>
    </row>
    <row r="574" spans="1:12" x14ac:dyDescent="0.2">
      <c r="A574" s="76"/>
      <c r="B574" s="265">
        <v>285</v>
      </c>
      <c r="C574" s="274" t="s">
        <v>381</v>
      </c>
      <c r="D574" s="86" t="s">
        <v>13</v>
      </c>
      <c r="E574" s="98">
        <v>0</v>
      </c>
      <c r="F574" s="88">
        <f t="shared" si="8"/>
        <v>0</v>
      </c>
      <c r="G574" s="115">
        <v>0</v>
      </c>
      <c r="H574" s="99">
        <v>0</v>
      </c>
      <c r="I574" s="99">
        <v>0</v>
      </c>
      <c r="J574" s="99">
        <v>0</v>
      </c>
      <c r="K574" s="99">
        <v>0</v>
      </c>
      <c r="L574" s="100">
        <v>0</v>
      </c>
    </row>
    <row r="575" spans="1:12" x14ac:dyDescent="0.2">
      <c r="A575" s="76"/>
      <c r="B575" s="266"/>
      <c r="C575" s="275"/>
      <c r="D575" s="101" t="s">
        <v>14</v>
      </c>
      <c r="E575" s="93">
        <v>0</v>
      </c>
      <c r="F575" s="103">
        <f t="shared" si="8"/>
        <v>0</v>
      </c>
      <c r="G575" s="104">
        <v>0</v>
      </c>
      <c r="H575" s="96">
        <v>0</v>
      </c>
      <c r="I575" s="96">
        <v>0</v>
      </c>
      <c r="J575" s="96">
        <v>0</v>
      </c>
      <c r="K575" s="96">
        <v>0</v>
      </c>
      <c r="L575" s="107">
        <v>0</v>
      </c>
    </row>
    <row r="576" spans="1:12" x14ac:dyDescent="0.2">
      <c r="A576" s="76"/>
      <c r="B576" s="265">
        <v>286</v>
      </c>
      <c r="C576" s="274" t="s">
        <v>382</v>
      </c>
      <c r="D576" s="86" t="s">
        <v>13</v>
      </c>
      <c r="E576" s="98">
        <v>0</v>
      </c>
      <c r="F576" s="88">
        <f t="shared" si="8"/>
        <v>0</v>
      </c>
      <c r="G576" s="115">
        <v>0</v>
      </c>
      <c r="H576" s="99">
        <v>0</v>
      </c>
      <c r="I576" s="99">
        <v>0</v>
      </c>
      <c r="J576" s="99">
        <v>0</v>
      </c>
      <c r="K576" s="99">
        <v>0</v>
      </c>
      <c r="L576" s="100">
        <v>0</v>
      </c>
    </row>
    <row r="577" spans="1:12" x14ac:dyDescent="0.2">
      <c r="A577" s="76"/>
      <c r="B577" s="266"/>
      <c r="C577" s="275"/>
      <c r="D577" s="101" t="s">
        <v>14</v>
      </c>
      <c r="E577" s="102">
        <v>0</v>
      </c>
      <c r="F577" s="103">
        <f t="shared" si="8"/>
        <v>0</v>
      </c>
      <c r="G577" s="104">
        <v>0</v>
      </c>
      <c r="H577" s="96">
        <v>0</v>
      </c>
      <c r="I577" s="96">
        <v>0</v>
      </c>
      <c r="J577" s="96">
        <v>0</v>
      </c>
      <c r="K577" s="96">
        <v>0</v>
      </c>
      <c r="L577" s="107">
        <v>0</v>
      </c>
    </row>
    <row r="578" spans="1:12" x14ac:dyDescent="0.2">
      <c r="A578" s="76"/>
      <c r="B578" s="265">
        <v>287</v>
      </c>
      <c r="C578" s="274" t="s">
        <v>383</v>
      </c>
      <c r="D578" s="86" t="s">
        <v>13</v>
      </c>
      <c r="E578" s="98">
        <v>0</v>
      </c>
      <c r="F578" s="88">
        <f t="shared" si="8"/>
        <v>0</v>
      </c>
      <c r="G578" s="115">
        <v>0</v>
      </c>
      <c r="H578" s="99">
        <v>0</v>
      </c>
      <c r="I578" s="99">
        <v>0</v>
      </c>
      <c r="J578" s="99">
        <v>0</v>
      </c>
      <c r="K578" s="99">
        <v>0</v>
      </c>
      <c r="L578" s="100">
        <v>0</v>
      </c>
    </row>
    <row r="579" spans="1:12" x14ac:dyDescent="0.2">
      <c r="A579" s="76"/>
      <c r="B579" s="266"/>
      <c r="C579" s="275"/>
      <c r="D579" s="101" t="s">
        <v>14</v>
      </c>
      <c r="E579" s="93">
        <v>0</v>
      </c>
      <c r="F579" s="103">
        <f t="shared" si="8"/>
        <v>0</v>
      </c>
      <c r="G579" s="104">
        <v>0</v>
      </c>
      <c r="H579" s="96">
        <v>0</v>
      </c>
      <c r="I579" s="96">
        <v>0</v>
      </c>
      <c r="J579" s="96">
        <v>0</v>
      </c>
      <c r="K579" s="96">
        <v>0</v>
      </c>
      <c r="L579" s="107">
        <v>0</v>
      </c>
    </row>
    <row r="580" spans="1:12" x14ac:dyDescent="0.2">
      <c r="A580" s="76"/>
      <c r="B580" s="265">
        <v>288</v>
      </c>
      <c r="C580" s="274" t="s">
        <v>480</v>
      </c>
      <c r="D580" s="86" t="s">
        <v>13</v>
      </c>
      <c r="E580" s="98">
        <v>0</v>
      </c>
      <c r="F580" s="88">
        <f t="shared" si="8"/>
        <v>0</v>
      </c>
      <c r="G580" s="115">
        <v>0</v>
      </c>
      <c r="H580" s="99">
        <v>0</v>
      </c>
      <c r="I580" s="99">
        <v>0</v>
      </c>
      <c r="J580" s="99">
        <v>0</v>
      </c>
      <c r="K580" s="99">
        <v>0</v>
      </c>
      <c r="L580" s="100">
        <v>0</v>
      </c>
    </row>
    <row r="581" spans="1:12" x14ac:dyDescent="0.2">
      <c r="A581" s="76"/>
      <c r="B581" s="266"/>
      <c r="C581" s="275"/>
      <c r="D581" s="101" t="s">
        <v>14</v>
      </c>
      <c r="E581" s="102">
        <v>0</v>
      </c>
      <c r="F581" s="103">
        <f t="shared" si="8"/>
        <v>0</v>
      </c>
      <c r="G581" s="104">
        <v>0</v>
      </c>
      <c r="H581" s="96">
        <v>0</v>
      </c>
      <c r="I581" s="96">
        <v>0</v>
      </c>
      <c r="J581" s="96">
        <v>0</v>
      </c>
      <c r="K581" s="96">
        <v>0</v>
      </c>
      <c r="L581" s="107">
        <v>0</v>
      </c>
    </row>
    <row r="582" spans="1:12" x14ac:dyDescent="0.2">
      <c r="A582" s="76"/>
      <c r="B582" s="265">
        <v>289</v>
      </c>
      <c r="C582" s="274" t="s">
        <v>384</v>
      </c>
      <c r="D582" s="86" t="s">
        <v>13</v>
      </c>
      <c r="E582" s="98">
        <v>0</v>
      </c>
      <c r="F582" s="211">
        <f t="shared" si="8"/>
        <v>0</v>
      </c>
      <c r="G582" s="115">
        <v>0</v>
      </c>
      <c r="H582" s="99">
        <v>0</v>
      </c>
      <c r="I582" s="99">
        <v>0</v>
      </c>
      <c r="J582" s="99">
        <v>0</v>
      </c>
      <c r="K582" s="99">
        <v>0</v>
      </c>
      <c r="L582" s="100">
        <v>0</v>
      </c>
    </row>
    <row r="583" spans="1:12" x14ac:dyDescent="0.2">
      <c r="A583" s="76"/>
      <c r="B583" s="266"/>
      <c r="C583" s="275"/>
      <c r="D583" s="210" t="s">
        <v>14</v>
      </c>
      <c r="E583" s="93">
        <v>2</v>
      </c>
      <c r="F583" s="103">
        <f t="shared" ref="F583:F646" si="9">SUM(G583:L583)</f>
        <v>2</v>
      </c>
      <c r="G583" s="104">
        <v>0</v>
      </c>
      <c r="H583" s="96">
        <v>0</v>
      </c>
      <c r="I583" s="96">
        <v>0</v>
      </c>
      <c r="J583" s="96">
        <v>0</v>
      </c>
      <c r="K583" s="96">
        <v>0</v>
      </c>
      <c r="L583" s="107">
        <v>2</v>
      </c>
    </row>
    <row r="584" spans="1:12" x14ac:dyDescent="0.2">
      <c r="A584" s="76"/>
      <c r="B584" s="265">
        <v>290</v>
      </c>
      <c r="C584" s="274" t="s">
        <v>385</v>
      </c>
      <c r="D584" s="86" t="s">
        <v>13</v>
      </c>
      <c r="E584" s="98">
        <v>0</v>
      </c>
      <c r="F584" s="88">
        <f t="shared" si="9"/>
        <v>0</v>
      </c>
      <c r="G584" s="115">
        <v>0</v>
      </c>
      <c r="H584" s="99">
        <v>0</v>
      </c>
      <c r="I584" s="99">
        <v>0</v>
      </c>
      <c r="J584" s="99">
        <v>0</v>
      </c>
      <c r="K584" s="99">
        <v>0</v>
      </c>
      <c r="L584" s="100">
        <v>0</v>
      </c>
    </row>
    <row r="585" spans="1:12" x14ac:dyDescent="0.2">
      <c r="A585" s="76"/>
      <c r="B585" s="266"/>
      <c r="C585" s="275"/>
      <c r="D585" s="101" t="s">
        <v>14</v>
      </c>
      <c r="E585" s="102">
        <v>1</v>
      </c>
      <c r="F585" s="103">
        <f t="shared" si="9"/>
        <v>1</v>
      </c>
      <c r="G585" s="104">
        <v>0</v>
      </c>
      <c r="H585" s="96">
        <v>0</v>
      </c>
      <c r="I585" s="96">
        <v>0</v>
      </c>
      <c r="J585" s="96">
        <v>0</v>
      </c>
      <c r="K585" s="96">
        <v>0</v>
      </c>
      <c r="L585" s="107">
        <v>1</v>
      </c>
    </row>
    <row r="586" spans="1:12" ht="13.5" customHeight="1" x14ac:dyDescent="0.2">
      <c r="A586" s="76"/>
      <c r="B586" s="265">
        <v>291</v>
      </c>
      <c r="C586" s="282" t="s">
        <v>535</v>
      </c>
      <c r="D586" s="86" t="s">
        <v>13</v>
      </c>
      <c r="E586" s="98">
        <v>0</v>
      </c>
      <c r="F586" s="88">
        <f t="shared" si="9"/>
        <v>0</v>
      </c>
      <c r="G586" s="115">
        <v>0</v>
      </c>
      <c r="H586" s="99">
        <v>0</v>
      </c>
      <c r="I586" s="99">
        <v>0</v>
      </c>
      <c r="J586" s="99">
        <v>0</v>
      </c>
      <c r="K586" s="99">
        <v>0</v>
      </c>
      <c r="L586" s="100">
        <v>0</v>
      </c>
    </row>
    <row r="587" spans="1:12" x14ac:dyDescent="0.2">
      <c r="A587" s="76"/>
      <c r="B587" s="266"/>
      <c r="C587" s="283"/>
      <c r="D587" s="101" t="s">
        <v>14</v>
      </c>
      <c r="E587" s="117">
        <v>0</v>
      </c>
      <c r="F587" s="103">
        <f t="shared" si="9"/>
        <v>0</v>
      </c>
      <c r="G587" s="104">
        <v>0</v>
      </c>
      <c r="H587" s="96">
        <v>0</v>
      </c>
      <c r="I587" s="96">
        <v>0</v>
      </c>
      <c r="J587" s="96">
        <v>0</v>
      </c>
      <c r="K587" s="96">
        <v>0</v>
      </c>
      <c r="L587" s="107">
        <v>0</v>
      </c>
    </row>
    <row r="588" spans="1:12" x14ac:dyDescent="0.2">
      <c r="A588" s="76"/>
      <c r="B588" s="265">
        <v>292</v>
      </c>
      <c r="C588" s="267" t="s">
        <v>386</v>
      </c>
      <c r="D588" s="86" t="s">
        <v>13</v>
      </c>
      <c r="E588" s="98">
        <v>0</v>
      </c>
      <c r="F588" s="88">
        <f t="shared" si="9"/>
        <v>0</v>
      </c>
      <c r="G588" s="115">
        <v>0</v>
      </c>
      <c r="H588" s="99">
        <v>0</v>
      </c>
      <c r="I588" s="99">
        <v>0</v>
      </c>
      <c r="J588" s="99">
        <v>0</v>
      </c>
      <c r="K588" s="99">
        <v>0</v>
      </c>
      <c r="L588" s="100">
        <v>0</v>
      </c>
    </row>
    <row r="589" spans="1:12" x14ac:dyDescent="0.2">
      <c r="A589" s="76"/>
      <c r="B589" s="266"/>
      <c r="C589" s="268"/>
      <c r="D589" s="101" t="s">
        <v>14</v>
      </c>
      <c r="E589" s="102">
        <v>0</v>
      </c>
      <c r="F589" s="103">
        <f t="shared" si="9"/>
        <v>0</v>
      </c>
      <c r="G589" s="104">
        <v>0</v>
      </c>
      <c r="H589" s="96">
        <v>0</v>
      </c>
      <c r="I589" s="96">
        <v>0</v>
      </c>
      <c r="J589" s="96">
        <v>0</v>
      </c>
      <c r="K589" s="96">
        <v>0</v>
      </c>
      <c r="L589" s="107">
        <v>0</v>
      </c>
    </row>
    <row r="590" spans="1:12" x14ac:dyDescent="0.2">
      <c r="A590" s="76"/>
      <c r="B590" s="265">
        <v>293</v>
      </c>
      <c r="C590" s="274" t="s">
        <v>387</v>
      </c>
      <c r="D590" s="86" t="s">
        <v>13</v>
      </c>
      <c r="E590" s="98">
        <v>0</v>
      </c>
      <c r="F590" s="88">
        <f t="shared" si="9"/>
        <v>0</v>
      </c>
      <c r="G590" s="115">
        <v>0</v>
      </c>
      <c r="H590" s="99">
        <v>0</v>
      </c>
      <c r="I590" s="99">
        <v>0</v>
      </c>
      <c r="J590" s="99">
        <v>0</v>
      </c>
      <c r="K590" s="99">
        <v>0</v>
      </c>
      <c r="L590" s="100">
        <v>0</v>
      </c>
    </row>
    <row r="591" spans="1:12" x14ac:dyDescent="0.2">
      <c r="A591" s="76"/>
      <c r="B591" s="266"/>
      <c r="C591" s="275"/>
      <c r="D591" s="101" t="s">
        <v>14</v>
      </c>
      <c r="E591" s="93">
        <v>0</v>
      </c>
      <c r="F591" s="103">
        <f t="shared" si="9"/>
        <v>0</v>
      </c>
      <c r="G591" s="104">
        <v>0</v>
      </c>
      <c r="H591" s="96">
        <v>0</v>
      </c>
      <c r="I591" s="96">
        <v>0</v>
      </c>
      <c r="J591" s="96">
        <v>0</v>
      </c>
      <c r="K591" s="96">
        <v>0</v>
      </c>
      <c r="L591" s="107">
        <v>0</v>
      </c>
    </row>
    <row r="592" spans="1:12" x14ac:dyDescent="0.2">
      <c r="A592" s="76"/>
      <c r="B592" s="265">
        <v>294</v>
      </c>
      <c r="C592" s="267" t="s">
        <v>388</v>
      </c>
      <c r="D592" s="86" t="s">
        <v>13</v>
      </c>
      <c r="E592" s="98">
        <v>0</v>
      </c>
      <c r="F592" s="88">
        <f t="shared" si="9"/>
        <v>0</v>
      </c>
      <c r="G592" s="115">
        <v>0</v>
      </c>
      <c r="H592" s="99">
        <v>0</v>
      </c>
      <c r="I592" s="99">
        <v>0</v>
      </c>
      <c r="J592" s="99">
        <v>0</v>
      </c>
      <c r="K592" s="99">
        <v>0</v>
      </c>
      <c r="L592" s="100">
        <v>0</v>
      </c>
    </row>
    <row r="593" spans="1:12" x14ac:dyDescent="0.2">
      <c r="A593" s="76"/>
      <c r="B593" s="266"/>
      <c r="C593" s="268"/>
      <c r="D593" s="101" t="s">
        <v>14</v>
      </c>
      <c r="E593" s="102">
        <v>0</v>
      </c>
      <c r="F593" s="103">
        <f t="shared" si="9"/>
        <v>0</v>
      </c>
      <c r="G593" s="104">
        <v>0</v>
      </c>
      <c r="H593" s="96">
        <v>0</v>
      </c>
      <c r="I593" s="96">
        <v>0</v>
      </c>
      <c r="J593" s="96">
        <v>0</v>
      </c>
      <c r="K593" s="96">
        <v>0</v>
      </c>
      <c r="L593" s="107">
        <v>0</v>
      </c>
    </row>
    <row r="594" spans="1:12" x14ac:dyDescent="0.2">
      <c r="A594" s="76"/>
      <c r="B594" s="265">
        <v>295</v>
      </c>
      <c r="C594" s="274" t="s">
        <v>389</v>
      </c>
      <c r="D594" s="86" t="s">
        <v>13</v>
      </c>
      <c r="E594" s="98">
        <v>0</v>
      </c>
      <c r="F594" s="88">
        <f t="shared" si="9"/>
        <v>0</v>
      </c>
      <c r="G594" s="115">
        <v>0</v>
      </c>
      <c r="H594" s="99">
        <v>0</v>
      </c>
      <c r="I594" s="99">
        <v>0</v>
      </c>
      <c r="J594" s="99">
        <v>0</v>
      </c>
      <c r="K594" s="99">
        <v>0</v>
      </c>
      <c r="L594" s="100">
        <v>0</v>
      </c>
    </row>
    <row r="595" spans="1:12" x14ac:dyDescent="0.2">
      <c r="A595" s="76"/>
      <c r="B595" s="266"/>
      <c r="C595" s="275"/>
      <c r="D595" s="101" t="s">
        <v>14</v>
      </c>
      <c r="E595" s="93">
        <v>0</v>
      </c>
      <c r="F595" s="103">
        <f t="shared" si="9"/>
        <v>0</v>
      </c>
      <c r="G595" s="104">
        <v>0</v>
      </c>
      <c r="H595" s="96">
        <v>0</v>
      </c>
      <c r="I595" s="96">
        <v>0</v>
      </c>
      <c r="J595" s="96">
        <v>0</v>
      </c>
      <c r="K595" s="96">
        <v>0</v>
      </c>
      <c r="L595" s="107">
        <v>0</v>
      </c>
    </row>
    <row r="596" spans="1:12" x14ac:dyDescent="0.2">
      <c r="A596" s="76"/>
      <c r="B596" s="265">
        <v>296</v>
      </c>
      <c r="C596" s="274" t="s">
        <v>390</v>
      </c>
      <c r="D596" s="86" t="s">
        <v>13</v>
      </c>
      <c r="E596" s="98">
        <v>1</v>
      </c>
      <c r="F596" s="88">
        <f t="shared" si="9"/>
        <v>1</v>
      </c>
      <c r="G596" s="115">
        <v>0</v>
      </c>
      <c r="H596" s="99">
        <v>0</v>
      </c>
      <c r="I596" s="99">
        <v>1</v>
      </c>
      <c r="J596" s="99">
        <v>0</v>
      </c>
      <c r="K596" s="99">
        <v>0</v>
      </c>
      <c r="L596" s="100">
        <v>0</v>
      </c>
    </row>
    <row r="597" spans="1:12" x14ac:dyDescent="0.2">
      <c r="A597" s="76"/>
      <c r="B597" s="266"/>
      <c r="C597" s="275"/>
      <c r="D597" s="101" t="s">
        <v>14</v>
      </c>
      <c r="E597" s="102">
        <v>0</v>
      </c>
      <c r="F597" s="103">
        <f t="shared" si="9"/>
        <v>1</v>
      </c>
      <c r="G597" s="104">
        <v>0</v>
      </c>
      <c r="H597" s="96">
        <v>1</v>
      </c>
      <c r="I597" s="96">
        <v>0</v>
      </c>
      <c r="J597" s="96">
        <v>0</v>
      </c>
      <c r="K597" s="96">
        <v>0</v>
      </c>
      <c r="L597" s="107">
        <v>0</v>
      </c>
    </row>
    <row r="598" spans="1:12" x14ac:dyDescent="0.2">
      <c r="A598" s="76"/>
      <c r="B598" s="265">
        <v>297</v>
      </c>
      <c r="C598" s="274" t="s">
        <v>391</v>
      </c>
      <c r="D598" s="86" t="s">
        <v>13</v>
      </c>
      <c r="E598" s="98">
        <v>0</v>
      </c>
      <c r="F598" s="88">
        <f t="shared" si="9"/>
        <v>0</v>
      </c>
      <c r="G598" s="115">
        <v>0</v>
      </c>
      <c r="H598" s="99">
        <v>0</v>
      </c>
      <c r="I598" s="99">
        <v>0</v>
      </c>
      <c r="J598" s="99">
        <v>0</v>
      </c>
      <c r="K598" s="99">
        <v>0</v>
      </c>
      <c r="L598" s="100">
        <v>0</v>
      </c>
    </row>
    <row r="599" spans="1:12" x14ac:dyDescent="0.2">
      <c r="A599" s="76"/>
      <c r="B599" s="266"/>
      <c r="C599" s="275"/>
      <c r="D599" s="101" t="s">
        <v>14</v>
      </c>
      <c r="E599" s="93">
        <v>0</v>
      </c>
      <c r="F599" s="103">
        <f t="shared" si="9"/>
        <v>0</v>
      </c>
      <c r="G599" s="104">
        <v>0</v>
      </c>
      <c r="H599" s="96">
        <v>0</v>
      </c>
      <c r="I599" s="96">
        <v>0</v>
      </c>
      <c r="J599" s="96">
        <v>0</v>
      </c>
      <c r="K599" s="96">
        <v>0</v>
      </c>
      <c r="L599" s="107">
        <v>0</v>
      </c>
    </row>
    <row r="600" spans="1:12" x14ac:dyDescent="0.2">
      <c r="A600" s="76"/>
      <c r="B600" s="265">
        <v>298</v>
      </c>
      <c r="C600" s="274" t="s">
        <v>392</v>
      </c>
      <c r="D600" s="86" t="s">
        <v>13</v>
      </c>
      <c r="E600" s="98">
        <v>0</v>
      </c>
      <c r="F600" s="88">
        <f t="shared" si="9"/>
        <v>0</v>
      </c>
      <c r="G600" s="115">
        <v>0</v>
      </c>
      <c r="H600" s="99">
        <v>0</v>
      </c>
      <c r="I600" s="99">
        <v>0</v>
      </c>
      <c r="J600" s="99">
        <v>0</v>
      </c>
      <c r="K600" s="99">
        <v>0</v>
      </c>
      <c r="L600" s="100">
        <v>0</v>
      </c>
    </row>
    <row r="601" spans="1:12" x14ac:dyDescent="0.2">
      <c r="A601" s="76"/>
      <c r="B601" s="266"/>
      <c r="C601" s="275"/>
      <c r="D601" s="101" t="s">
        <v>14</v>
      </c>
      <c r="E601" s="102">
        <v>0</v>
      </c>
      <c r="F601" s="103">
        <f t="shared" si="9"/>
        <v>0</v>
      </c>
      <c r="G601" s="104">
        <v>0</v>
      </c>
      <c r="H601" s="96">
        <v>0</v>
      </c>
      <c r="I601" s="96">
        <v>0</v>
      </c>
      <c r="J601" s="96">
        <v>0</v>
      </c>
      <c r="K601" s="96">
        <v>0</v>
      </c>
      <c r="L601" s="107">
        <v>0</v>
      </c>
    </row>
    <row r="602" spans="1:12" x14ac:dyDescent="0.2">
      <c r="A602" s="76"/>
      <c r="B602" s="265">
        <v>299</v>
      </c>
      <c r="C602" s="274" t="s">
        <v>393</v>
      </c>
      <c r="D602" s="86" t="s">
        <v>13</v>
      </c>
      <c r="E602" s="98">
        <v>0</v>
      </c>
      <c r="F602" s="88">
        <f t="shared" si="9"/>
        <v>0</v>
      </c>
      <c r="G602" s="115">
        <v>0</v>
      </c>
      <c r="H602" s="99">
        <v>0</v>
      </c>
      <c r="I602" s="99">
        <v>0</v>
      </c>
      <c r="J602" s="99">
        <v>0</v>
      </c>
      <c r="K602" s="99">
        <v>0</v>
      </c>
      <c r="L602" s="100">
        <v>0</v>
      </c>
    </row>
    <row r="603" spans="1:12" x14ac:dyDescent="0.2">
      <c r="A603" s="76"/>
      <c r="B603" s="266"/>
      <c r="C603" s="275"/>
      <c r="D603" s="101" t="s">
        <v>14</v>
      </c>
      <c r="E603" s="93">
        <v>0</v>
      </c>
      <c r="F603" s="103">
        <f t="shared" si="9"/>
        <v>0</v>
      </c>
      <c r="G603" s="104">
        <v>0</v>
      </c>
      <c r="H603" s="96">
        <v>0</v>
      </c>
      <c r="I603" s="96">
        <v>0</v>
      </c>
      <c r="J603" s="96">
        <v>0</v>
      </c>
      <c r="K603" s="96">
        <v>0</v>
      </c>
      <c r="L603" s="107">
        <v>0</v>
      </c>
    </row>
    <row r="604" spans="1:12" x14ac:dyDescent="0.2">
      <c r="A604" s="76"/>
      <c r="B604" s="265">
        <v>300</v>
      </c>
      <c r="C604" s="274" t="s">
        <v>394</v>
      </c>
      <c r="D604" s="86" t="s">
        <v>13</v>
      </c>
      <c r="E604" s="98">
        <v>9</v>
      </c>
      <c r="F604" s="88">
        <f t="shared" si="9"/>
        <v>9</v>
      </c>
      <c r="G604" s="115">
        <v>0</v>
      </c>
      <c r="H604" s="99">
        <v>0</v>
      </c>
      <c r="I604" s="99">
        <v>0</v>
      </c>
      <c r="J604" s="99">
        <v>0</v>
      </c>
      <c r="K604" s="99">
        <v>0</v>
      </c>
      <c r="L604" s="100">
        <v>9</v>
      </c>
    </row>
    <row r="605" spans="1:12" x14ac:dyDescent="0.2">
      <c r="A605" s="76"/>
      <c r="B605" s="266"/>
      <c r="C605" s="275"/>
      <c r="D605" s="101" t="s">
        <v>14</v>
      </c>
      <c r="E605" s="93">
        <v>6</v>
      </c>
      <c r="F605" s="103">
        <f t="shared" si="9"/>
        <v>5</v>
      </c>
      <c r="G605" s="104">
        <v>0</v>
      </c>
      <c r="H605" s="96">
        <v>0</v>
      </c>
      <c r="I605" s="96">
        <v>0</v>
      </c>
      <c r="J605" s="96">
        <v>2</v>
      </c>
      <c r="K605" s="96">
        <v>0</v>
      </c>
      <c r="L605" s="107">
        <v>3</v>
      </c>
    </row>
    <row r="606" spans="1:12" x14ac:dyDescent="0.2">
      <c r="A606" s="76"/>
      <c r="B606" s="265">
        <v>301</v>
      </c>
      <c r="C606" s="274" t="s">
        <v>395</v>
      </c>
      <c r="D606" s="86" t="s">
        <v>13</v>
      </c>
      <c r="E606" s="98">
        <v>0</v>
      </c>
      <c r="F606" s="88">
        <f t="shared" si="9"/>
        <v>0</v>
      </c>
      <c r="G606" s="115">
        <v>0</v>
      </c>
      <c r="H606" s="99">
        <v>0</v>
      </c>
      <c r="I606" s="99">
        <v>0</v>
      </c>
      <c r="J606" s="99">
        <v>0</v>
      </c>
      <c r="K606" s="99">
        <v>0</v>
      </c>
      <c r="L606" s="100">
        <v>0</v>
      </c>
    </row>
    <row r="607" spans="1:12" x14ac:dyDescent="0.2">
      <c r="A607" s="76"/>
      <c r="B607" s="266"/>
      <c r="C607" s="275"/>
      <c r="D607" s="101" t="s">
        <v>14</v>
      </c>
      <c r="E607" s="93">
        <v>0</v>
      </c>
      <c r="F607" s="103">
        <f t="shared" si="9"/>
        <v>0</v>
      </c>
      <c r="G607" s="104">
        <v>0</v>
      </c>
      <c r="H607" s="96">
        <v>0</v>
      </c>
      <c r="I607" s="96">
        <v>0</v>
      </c>
      <c r="J607" s="96">
        <v>0</v>
      </c>
      <c r="K607" s="96">
        <v>0</v>
      </c>
      <c r="L607" s="107">
        <v>0</v>
      </c>
    </row>
    <row r="608" spans="1:12" x14ac:dyDescent="0.2">
      <c r="A608" s="76"/>
      <c r="B608" s="265">
        <v>302</v>
      </c>
      <c r="C608" s="274" t="s">
        <v>396</v>
      </c>
      <c r="D608" s="86" t="s">
        <v>13</v>
      </c>
      <c r="E608" s="98">
        <v>0</v>
      </c>
      <c r="F608" s="88">
        <f t="shared" si="9"/>
        <v>0</v>
      </c>
      <c r="G608" s="115">
        <v>0</v>
      </c>
      <c r="H608" s="99">
        <v>0</v>
      </c>
      <c r="I608" s="99">
        <v>0</v>
      </c>
      <c r="J608" s="99">
        <v>0</v>
      </c>
      <c r="K608" s="99">
        <v>0</v>
      </c>
      <c r="L608" s="100">
        <v>0</v>
      </c>
    </row>
    <row r="609" spans="1:12" x14ac:dyDescent="0.2">
      <c r="A609" s="76"/>
      <c r="B609" s="266"/>
      <c r="C609" s="275"/>
      <c r="D609" s="101" t="s">
        <v>14</v>
      </c>
      <c r="E609" s="93">
        <v>0</v>
      </c>
      <c r="F609" s="103">
        <f t="shared" si="9"/>
        <v>0</v>
      </c>
      <c r="G609" s="104">
        <v>0</v>
      </c>
      <c r="H609" s="96">
        <v>0</v>
      </c>
      <c r="I609" s="96">
        <v>0</v>
      </c>
      <c r="J609" s="96">
        <v>0</v>
      </c>
      <c r="K609" s="96">
        <v>0</v>
      </c>
      <c r="L609" s="107">
        <v>0</v>
      </c>
    </row>
    <row r="610" spans="1:12" x14ac:dyDescent="0.2">
      <c r="A610" s="76"/>
      <c r="B610" s="265">
        <v>303</v>
      </c>
      <c r="C610" s="274" t="s">
        <v>397</v>
      </c>
      <c r="D610" s="86" t="s">
        <v>13</v>
      </c>
      <c r="E610" s="98">
        <v>0</v>
      </c>
      <c r="F610" s="88">
        <f t="shared" si="9"/>
        <v>0</v>
      </c>
      <c r="G610" s="115">
        <v>0</v>
      </c>
      <c r="H610" s="99">
        <v>0</v>
      </c>
      <c r="I610" s="99">
        <v>0</v>
      </c>
      <c r="J610" s="99">
        <v>0</v>
      </c>
      <c r="K610" s="99">
        <v>0</v>
      </c>
      <c r="L610" s="100">
        <v>0</v>
      </c>
    </row>
    <row r="611" spans="1:12" x14ac:dyDescent="0.2">
      <c r="A611" s="76"/>
      <c r="B611" s="266"/>
      <c r="C611" s="275"/>
      <c r="D611" s="101" t="s">
        <v>14</v>
      </c>
      <c r="E611" s="93">
        <v>0</v>
      </c>
      <c r="F611" s="103">
        <f t="shared" si="9"/>
        <v>0</v>
      </c>
      <c r="G611" s="104">
        <v>0</v>
      </c>
      <c r="H611" s="96">
        <v>0</v>
      </c>
      <c r="I611" s="96">
        <v>0</v>
      </c>
      <c r="J611" s="96">
        <v>0</v>
      </c>
      <c r="K611" s="96">
        <v>0</v>
      </c>
      <c r="L611" s="107">
        <v>0</v>
      </c>
    </row>
    <row r="612" spans="1:12" x14ac:dyDescent="0.2">
      <c r="A612" s="76"/>
      <c r="B612" s="265">
        <v>304</v>
      </c>
      <c r="C612" s="274" t="s">
        <v>398</v>
      </c>
      <c r="D612" s="86" t="s">
        <v>13</v>
      </c>
      <c r="E612" s="98">
        <v>0</v>
      </c>
      <c r="F612" s="88">
        <f t="shared" si="9"/>
        <v>0</v>
      </c>
      <c r="G612" s="115">
        <v>0</v>
      </c>
      <c r="H612" s="99">
        <v>0</v>
      </c>
      <c r="I612" s="99">
        <v>0</v>
      </c>
      <c r="J612" s="99">
        <v>0</v>
      </c>
      <c r="K612" s="99">
        <v>0</v>
      </c>
      <c r="L612" s="100">
        <v>0</v>
      </c>
    </row>
    <row r="613" spans="1:12" x14ac:dyDescent="0.2">
      <c r="A613" s="76"/>
      <c r="B613" s="266"/>
      <c r="C613" s="275"/>
      <c r="D613" s="101" t="s">
        <v>14</v>
      </c>
      <c r="E613" s="93">
        <v>0</v>
      </c>
      <c r="F613" s="103">
        <f t="shared" si="9"/>
        <v>0</v>
      </c>
      <c r="G613" s="104">
        <v>0</v>
      </c>
      <c r="H613" s="96">
        <v>0</v>
      </c>
      <c r="I613" s="96">
        <v>0</v>
      </c>
      <c r="J613" s="96">
        <v>0</v>
      </c>
      <c r="K613" s="96">
        <v>0</v>
      </c>
      <c r="L613" s="107">
        <v>0</v>
      </c>
    </row>
    <row r="614" spans="1:12" x14ac:dyDescent="0.2">
      <c r="A614" s="76"/>
      <c r="B614" s="265">
        <v>305</v>
      </c>
      <c r="C614" s="274" t="s">
        <v>399</v>
      </c>
      <c r="D614" s="86" t="s">
        <v>13</v>
      </c>
      <c r="E614" s="98">
        <v>0</v>
      </c>
      <c r="F614" s="88">
        <f t="shared" si="9"/>
        <v>0</v>
      </c>
      <c r="G614" s="115">
        <v>0</v>
      </c>
      <c r="H614" s="99">
        <v>0</v>
      </c>
      <c r="I614" s="99">
        <v>0</v>
      </c>
      <c r="J614" s="99">
        <v>0</v>
      </c>
      <c r="K614" s="99">
        <v>0</v>
      </c>
      <c r="L614" s="100">
        <v>0</v>
      </c>
    </row>
    <row r="615" spans="1:12" x14ac:dyDescent="0.2">
      <c r="A615" s="76"/>
      <c r="B615" s="266"/>
      <c r="C615" s="275"/>
      <c r="D615" s="101" t="s">
        <v>14</v>
      </c>
      <c r="E615" s="93">
        <v>0</v>
      </c>
      <c r="F615" s="103">
        <f t="shared" si="9"/>
        <v>0</v>
      </c>
      <c r="G615" s="104">
        <v>0</v>
      </c>
      <c r="H615" s="96">
        <v>0</v>
      </c>
      <c r="I615" s="96">
        <v>0</v>
      </c>
      <c r="J615" s="96">
        <v>0</v>
      </c>
      <c r="K615" s="96">
        <v>0</v>
      </c>
      <c r="L615" s="107">
        <v>0</v>
      </c>
    </row>
    <row r="616" spans="1:12" x14ac:dyDescent="0.2">
      <c r="A616" s="76"/>
      <c r="B616" s="265">
        <v>306</v>
      </c>
      <c r="C616" s="274" t="s">
        <v>400</v>
      </c>
      <c r="D616" s="86" t="s">
        <v>13</v>
      </c>
      <c r="E616" s="98">
        <v>45</v>
      </c>
      <c r="F616" s="211">
        <f t="shared" si="9"/>
        <v>52</v>
      </c>
      <c r="G616" s="115">
        <v>0</v>
      </c>
      <c r="H616" s="99">
        <v>0</v>
      </c>
      <c r="I616" s="99">
        <v>2</v>
      </c>
      <c r="J616" s="99">
        <v>19</v>
      </c>
      <c r="K616" s="99">
        <v>20</v>
      </c>
      <c r="L616" s="100">
        <v>11</v>
      </c>
    </row>
    <row r="617" spans="1:12" x14ac:dyDescent="0.2">
      <c r="A617" s="76"/>
      <c r="B617" s="266"/>
      <c r="C617" s="275"/>
      <c r="D617" s="210" t="s">
        <v>14</v>
      </c>
      <c r="E617" s="93">
        <v>29</v>
      </c>
      <c r="F617" s="103">
        <f t="shared" si="9"/>
        <v>41</v>
      </c>
      <c r="G617" s="104">
        <v>0</v>
      </c>
      <c r="H617" s="96">
        <v>2</v>
      </c>
      <c r="I617" s="96">
        <v>3</v>
      </c>
      <c r="J617" s="96">
        <v>6</v>
      </c>
      <c r="K617" s="96">
        <v>13</v>
      </c>
      <c r="L617" s="107">
        <v>17</v>
      </c>
    </row>
    <row r="618" spans="1:12" s="119" customFormat="1" x14ac:dyDescent="0.2">
      <c r="B618" s="265">
        <v>307</v>
      </c>
      <c r="C618" s="274" t="s">
        <v>419</v>
      </c>
      <c r="D618" s="86" t="s">
        <v>13</v>
      </c>
      <c r="E618" s="87">
        <v>0</v>
      </c>
      <c r="F618" s="88">
        <f t="shared" si="9"/>
        <v>0</v>
      </c>
      <c r="G618" s="115">
        <v>0</v>
      </c>
      <c r="H618" s="99">
        <v>0</v>
      </c>
      <c r="I618" s="99">
        <v>0</v>
      </c>
      <c r="J618" s="99">
        <v>0</v>
      </c>
      <c r="K618" s="99">
        <v>0</v>
      </c>
      <c r="L618" s="100">
        <v>0</v>
      </c>
    </row>
    <row r="619" spans="1:12" s="119" customFormat="1" x14ac:dyDescent="0.2">
      <c r="B619" s="266"/>
      <c r="C619" s="275"/>
      <c r="D619" s="101" t="s">
        <v>14</v>
      </c>
      <c r="E619" s="93">
        <v>0</v>
      </c>
      <c r="F619" s="103">
        <f t="shared" si="9"/>
        <v>0</v>
      </c>
      <c r="G619" s="104">
        <v>0</v>
      </c>
      <c r="H619" s="96">
        <v>0</v>
      </c>
      <c r="I619" s="96">
        <v>0</v>
      </c>
      <c r="J619" s="96">
        <v>0</v>
      </c>
      <c r="K619" s="96">
        <v>0</v>
      </c>
      <c r="L619" s="107">
        <v>0</v>
      </c>
    </row>
    <row r="620" spans="1:12" s="119" customFormat="1" x14ac:dyDescent="0.2">
      <c r="B620" s="265">
        <v>308</v>
      </c>
      <c r="C620" s="274" t="s">
        <v>420</v>
      </c>
      <c r="D620" s="86" t="s">
        <v>13</v>
      </c>
      <c r="E620" s="87">
        <v>0</v>
      </c>
      <c r="F620" s="88">
        <f t="shared" si="9"/>
        <v>0</v>
      </c>
      <c r="G620" s="115">
        <v>0</v>
      </c>
      <c r="H620" s="99">
        <v>0</v>
      </c>
      <c r="I620" s="99">
        <v>0</v>
      </c>
      <c r="J620" s="99">
        <v>0</v>
      </c>
      <c r="K620" s="99">
        <v>0</v>
      </c>
      <c r="L620" s="100">
        <v>0</v>
      </c>
    </row>
    <row r="621" spans="1:12" s="119" customFormat="1" x14ac:dyDescent="0.2">
      <c r="B621" s="266"/>
      <c r="C621" s="275"/>
      <c r="D621" s="101" t="s">
        <v>14</v>
      </c>
      <c r="E621" s="93">
        <v>0</v>
      </c>
      <c r="F621" s="103">
        <f t="shared" si="9"/>
        <v>0</v>
      </c>
      <c r="G621" s="104">
        <v>0</v>
      </c>
      <c r="H621" s="96">
        <v>0</v>
      </c>
      <c r="I621" s="96">
        <v>0</v>
      </c>
      <c r="J621" s="96">
        <v>0</v>
      </c>
      <c r="K621" s="96">
        <v>0</v>
      </c>
      <c r="L621" s="107">
        <v>0</v>
      </c>
    </row>
    <row r="622" spans="1:12" s="119" customFormat="1" x14ac:dyDescent="0.2">
      <c r="B622" s="265">
        <v>309</v>
      </c>
      <c r="C622" s="274" t="s">
        <v>421</v>
      </c>
      <c r="D622" s="86" t="s">
        <v>13</v>
      </c>
      <c r="E622" s="98">
        <v>0</v>
      </c>
      <c r="F622" s="88">
        <f t="shared" si="9"/>
        <v>0</v>
      </c>
      <c r="G622" s="115">
        <v>0</v>
      </c>
      <c r="H622" s="99">
        <v>0</v>
      </c>
      <c r="I622" s="99">
        <v>0</v>
      </c>
      <c r="J622" s="99">
        <v>0</v>
      </c>
      <c r="K622" s="99">
        <v>0</v>
      </c>
      <c r="L622" s="100">
        <v>0</v>
      </c>
    </row>
    <row r="623" spans="1:12" s="119" customFormat="1" x14ac:dyDescent="0.2">
      <c r="B623" s="266"/>
      <c r="C623" s="275"/>
      <c r="D623" s="101" t="s">
        <v>14</v>
      </c>
      <c r="E623" s="93">
        <v>0</v>
      </c>
      <c r="F623" s="103">
        <f t="shared" si="9"/>
        <v>0</v>
      </c>
      <c r="G623" s="104">
        <v>0</v>
      </c>
      <c r="H623" s="96">
        <v>0</v>
      </c>
      <c r="I623" s="96">
        <v>0</v>
      </c>
      <c r="J623" s="96">
        <v>0</v>
      </c>
      <c r="K623" s="96">
        <v>0</v>
      </c>
      <c r="L623" s="107">
        <v>0</v>
      </c>
    </row>
    <row r="624" spans="1:12" s="119" customFormat="1" x14ac:dyDescent="0.2">
      <c r="B624" s="265">
        <v>310</v>
      </c>
      <c r="C624" s="274" t="s">
        <v>422</v>
      </c>
      <c r="D624" s="86" t="s">
        <v>13</v>
      </c>
      <c r="E624" s="98">
        <v>0</v>
      </c>
      <c r="F624" s="88">
        <f t="shared" si="9"/>
        <v>0</v>
      </c>
      <c r="G624" s="115">
        <v>0</v>
      </c>
      <c r="H624" s="99">
        <v>0</v>
      </c>
      <c r="I624" s="99">
        <v>0</v>
      </c>
      <c r="J624" s="99">
        <v>0</v>
      </c>
      <c r="K624" s="99">
        <v>0</v>
      </c>
      <c r="L624" s="100">
        <v>0</v>
      </c>
    </row>
    <row r="625" spans="2:12" s="119" customFormat="1" x14ac:dyDescent="0.2">
      <c r="B625" s="266"/>
      <c r="C625" s="275"/>
      <c r="D625" s="101" t="s">
        <v>14</v>
      </c>
      <c r="E625" s="93">
        <v>0</v>
      </c>
      <c r="F625" s="103">
        <f t="shared" si="9"/>
        <v>0</v>
      </c>
      <c r="G625" s="104">
        <v>0</v>
      </c>
      <c r="H625" s="96">
        <v>0</v>
      </c>
      <c r="I625" s="96">
        <v>0</v>
      </c>
      <c r="J625" s="96">
        <v>0</v>
      </c>
      <c r="K625" s="96">
        <v>0</v>
      </c>
      <c r="L625" s="107">
        <v>0</v>
      </c>
    </row>
    <row r="626" spans="2:12" s="119" customFormat="1" x14ac:dyDescent="0.2">
      <c r="B626" s="265">
        <v>311</v>
      </c>
      <c r="C626" s="274" t="s">
        <v>423</v>
      </c>
      <c r="D626" s="86" t="s">
        <v>13</v>
      </c>
      <c r="E626" s="98">
        <v>0</v>
      </c>
      <c r="F626" s="88">
        <f t="shared" si="9"/>
        <v>0</v>
      </c>
      <c r="G626" s="115">
        <v>0</v>
      </c>
      <c r="H626" s="99">
        <v>0</v>
      </c>
      <c r="I626" s="99">
        <v>0</v>
      </c>
      <c r="J626" s="99">
        <v>0</v>
      </c>
      <c r="K626" s="99">
        <v>0</v>
      </c>
      <c r="L626" s="100">
        <v>0</v>
      </c>
    </row>
    <row r="627" spans="2:12" s="119" customFormat="1" x14ac:dyDescent="0.2">
      <c r="B627" s="266"/>
      <c r="C627" s="275"/>
      <c r="D627" s="101" t="s">
        <v>14</v>
      </c>
      <c r="E627" s="93">
        <v>0</v>
      </c>
      <c r="F627" s="103">
        <f t="shared" si="9"/>
        <v>0</v>
      </c>
      <c r="G627" s="104">
        <v>0</v>
      </c>
      <c r="H627" s="96">
        <v>0</v>
      </c>
      <c r="I627" s="96">
        <v>0</v>
      </c>
      <c r="J627" s="96">
        <v>0</v>
      </c>
      <c r="K627" s="96">
        <v>0</v>
      </c>
      <c r="L627" s="107">
        <v>0</v>
      </c>
    </row>
    <row r="628" spans="2:12" s="119" customFormat="1" x14ac:dyDescent="0.2">
      <c r="B628" s="265">
        <v>312</v>
      </c>
      <c r="C628" s="274" t="s">
        <v>424</v>
      </c>
      <c r="D628" s="86" t="s">
        <v>13</v>
      </c>
      <c r="E628" s="98">
        <v>0</v>
      </c>
      <c r="F628" s="88">
        <f t="shared" si="9"/>
        <v>0</v>
      </c>
      <c r="G628" s="115">
        <v>0</v>
      </c>
      <c r="H628" s="99">
        <v>0</v>
      </c>
      <c r="I628" s="99">
        <v>0</v>
      </c>
      <c r="J628" s="99">
        <v>0</v>
      </c>
      <c r="K628" s="99">
        <v>0</v>
      </c>
      <c r="L628" s="100">
        <v>0</v>
      </c>
    </row>
    <row r="629" spans="2:12" s="119" customFormat="1" x14ac:dyDescent="0.2">
      <c r="B629" s="266"/>
      <c r="C629" s="275"/>
      <c r="D629" s="101" t="s">
        <v>14</v>
      </c>
      <c r="E629" s="93">
        <v>0</v>
      </c>
      <c r="F629" s="103">
        <f t="shared" si="9"/>
        <v>0</v>
      </c>
      <c r="G629" s="104">
        <v>0</v>
      </c>
      <c r="H629" s="96">
        <v>0</v>
      </c>
      <c r="I629" s="96">
        <v>0</v>
      </c>
      <c r="J629" s="96">
        <v>0</v>
      </c>
      <c r="K629" s="96">
        <v>0</v>
      </c>
      <c r="L629" s="107">
        <v>0</v>
      </c>
    </row>
    <row r="630" spans="2:12" s="119" customFormat="1" x14ac:dyDescent="0.2">
      <c r="B630" s="265">
        <v>313</v>
      </c>
      <c r="C630" s="274" t="s">
        <v>425</v>
      </c>
      <c r="D630" s="86" t="s">
        <v>13</v>
      </c>
      <c r="E630" s="98">
        <v>0</v>
      </c>
      <c r="F630" s="88">
        <f t="shared" si="9"/>
        <v>0</v>
      </c>
      <c r="G630" s="115">
        <v>0</v>
      </c>
      <c r="H630" s="99">
        <v>0</v>
      </c>
      <c r="I630" s="99">
        <v>0</v>
      </c>
      <c r="J630" s="99">
        <v>0</v>
      </c>
      <c r="K630" s="99">
        <v>0</v>
      </c>
      <c r="L630" s="100">
        <v>0</v>
      </c>
    </row>
    <row r="631" spans="2:12" s="119" customFormat="1" x14ac:dyDescent="0.2">
      <c r="B631" s="266"/>
      <c r="C631" s="275"/>
      <c r="D631" s="101" t="s">
        <v>14</v>
      </c>
      <c r="E631" s="93">
        <v>0</v>
      </c>
      <c r="F631" s="103">
        <f t="shared" si="9"/>
        <v>0</v>
      </c>
      <c r="G631" s="104">
        <v>0</v>
      </c>
      <c r="H631" s="96">
        <v>0</v>
      </c>
      <c r="I631" s="96">
        <v>0</v>
      </c>
      <c r="J631" s="96">
        <v>0</v>
      </c>
      <c r="K631" s="96">
        <v>0</v>
      </c>
      <c r="L631" s="107">
        <v>0</v>
      </c>
    </row>
    <row r="632" spans="2:12" s="119" customFormat="1" x14ac:dyDescent="0.2">
      <c r="B632" s="265">
        <v>314</v>
      </c>
      <c r="C632" s="274" t="s">
        <v>426</v>
      </c>
      <c r="D632" s="86" t="s">
        <v>13</v>
      </c>
      <c r="E632" s="98">
        <v>0</v>
      </c>
      <c r="F632" s="88">
        <f t="shared" si="9"/>
        <v>0</v>
      </c>
      <c r="G632" s="115">
        <v>0</v>
      </c>
      <c r="H632" s="99">
        <v>0</v>
      </c>
      <c r="I632" s="99">
        <v>0</v>
      </c>
      <c r="J632" s="99">
        <v>0</v>
      </c>
      <c r="K632" s="99">
        <v>0</v>
      </c>
      <c r="L632" s="100">
        <v>0</v>
      </c>
    </row>
    <row r="633" spans="2:12" s="119" customFormat="1" x14ac:dyDescent="0.2">
      <c r="B633" s="266"/>
      <c r="C633" s="275"/>
      <c r="D633" s="101" t="s">
        <v>14</v>
      </c>
      <c r="E633" s="93">
        <v>0</v>
      </c>
      <c r="F633" s="103">
        <f t="shared" si="9"/>
        <v>0</v>
      </c>
      <c r="G633" s="104">
        <v>0</v>
      </c>
      <c r="H633" s="96">
        <v>0</v>
      </c>
      <c r="I633" s="96">
        <v>0</v>
      </c>
      <c r="J633" s="96">
        <v>0</v>
      </c>
      <c r="K633" s="96">
        <v>0</v>
      </c>
      <c r="L633" s="107">
        <v>0</v>
      </c>
    </row>
    <row r="634" spans="2:12" s="119" customFormat="1" ht="13.5" customHeight="1" x14ac:dyDescent="0.2">
      <c r="B634" s="265">
        <v>315</v>
      </c>
      <c r="C634" s="274" t="s">
        <v>523</v>
      </c>
      <c r="D634" s="86" t="s">
        <v>13</v>
      </c>
      <c r="E634" s="98">
        <v>0</v>
      </c>
      <c r="F634" s="88">
        <f t="shared" si="9"/>
        <v>0</v>
      </c>
      <c r="G634" s="115">
        <v>0</v>
      </c>
      <c r="H634" s="99">
        <v>0</v>
      </c>
      <c r="I634" s="99">
        <v>0</v>
      </c>
      <c r="J634" s="99">
        <v>0</v>
      </c>
      <c r="K634" s="99">
        <v>0</v>
      </c>
      <c r="L634" s="100">
        <v>0</v>
      </c>
    </row>
    <row r="635" spans="2:12" s="119" customFormat="1" x14ac:dyDescent="0.2">
      <c r="B635" s="266"/>
      <c r="C635" s="275"/>
      <c r="D635" s="101" t="s">
        <v>14</v>
      </c>
      <c r="E635" s="93">
        <v>1</v>
      </c>
      <c r="F635" s="103">
        <f t="shared" si="9"/>
        <v>1</v>
      </c>
      <c r="G635" s="104">
        <v>0</v>
      </c>
      <c r="H635" s="96">
        <v>0</v>
      </c>
      <c r="I635" s="96">
        <v>0</v>
      </c>
      <c r="J635" s="96">
        <v>0</v>
      </c>
      <c r="K635" s="96">
        <v>1</v>
      </c>
      <c r="L635" s="107">
        <v>0</v>
      </c>
    </row>
    <row r="636" spans="2:12" s="119" customFormat="1" x14ac:dyDescent="0.2">
      <c r="B636" s="265">
        <v>316</v>
      </c>
      <c r="C636" s="274" t="s">
        <v>427</v>
      </c>
      <c r="D636" s="86" t="s">
        <v>13</v>
      </c>
      <c r="E636" s="98">
        <v>0</v>
      </c>
      <c r="F636" s="211">
        <f t="shared" si="9"/>
        <v>0</v>
      </c>
      <c r="G636" s="115">
        <v>0</v>
      </c>
      <c r="H636" s="99">
        <v>0</v>
      </c>
      <c r="I636" s="99">
        <v>0</v>
      </c>
      <c r="J636" s="99">
        <v>0</v>
      </c>
      <c r="K636" s="99">
        <v>0</v>
      </c>
      <c r="L636" s="100">
        <v>0</v>
      </c>
    </row>
    <row r="637" spans="2:12" s="119" customFormat="1" x14ac:dyDescent="0.2">
      <c r="B637" s="266"/>
      <c r="C637" s="275"/>
      <c r="D637" s="210" t="s">
        <v>14</v>
      </c>
      <c r="E637" s="93">
        <v>0</v>
      </c>
      <c r="F637" s="103">
        <f t="shared" si="9"/>
        <v>0</v>
      </c>
      <c r="G637" s="104">
        <v>0</v>
      </c>
      <c r="H637" s="96">
        <v>0</v>
      </c>
      <c r="I637" s="96">
        <v>0</v>
      </c>
      <c r="J637" s="96">
        <v>0</v>
      </c>
      <c r="K637" s="96">
        <v>0</v>
      </c>
      <c r="L637" s="107">
        <v>0</v>
      </c>
    </row>
    <row r="638" spans="2:12" s="119" customFormat="1" x14ac:dyDescent="0.2">
      <c r="B638" s="265">
        <v>317</v>
      </c>
      <c r="C638" s="274" t="s">
        <v>428</v>
      </c>
      <c r="D638" s="86" t="s">
        <v>13</v>
      </c>
      <c r="E638" s="98">
        <v>0</v>
      </c>
      <c r="F638" s="88">
        <f t="shared" si="9"/>
        <v>0</v>
      </c>
      <c r="G638" s="115">
        <v>0</v>
      </c>
      <c r="H638" s="99">
        <v>0</v>
      </c>
      <c r="I638" s="99">
        <v>0</v>
      </c>
      <c r="J638" s="99">
        <v>0</v>
      </c>
      <c r="K638" s="99">
        <v>0</v>
      </c>
      <c r="L638" s="100">
        <v>0</v>
      </c>
    </row>
    <row r="639" spans="2:12" s="119" customFormat="1" x14ac:dyDescent="0.2">
      <c r="B639" s="266"/>
      <c r="C639" s="275"/>
      <c r="D639" s="101" t="s">
        <v>14</v>
      </c>
      <c r="E639" s="93">
        <v>0</v>
      </c>
      <c r="F639" s="103">
        <f t="shared" si="9"/>
        <v>0</v>
      </c>
      <c r="G639" s="104">
        <v>0</v>
      </c>
      <c r="H639" s="96">
        <v>0</v>
      </c>
      <c r="I639" s="96">
        <v>0</v>
      </c>
      <c r="J639" s="96">
        <v>0</v>
      </c>
      <c r="K639" s="96">
        <v>0</v>
      </c>
      <c r="L639" s="107">
        <v>0</v>
      </c>
    </row>
    <row r="640" spans="2:12" s="119" customFormat="1" x14ac:dyDescent="0.2">
      <c r="B640" s="265">
        <v>318</v>
      </c>
      <c r="C640" s="274" t="s">
        <v>529</v>
      </c>
      <c r="D640" s="86" t="s">
        <v>13</v>
      </c>
      <c r="E640" s="98">
        <v>0</v>
      </c>
      <c r="F640" s="88">
        <f t="shared" si="9"/>
        <v>0</v>
      </c>
      <c r="G640" s="115">
        <v>0</v>
      </c>
      <c r="H640" s="99">
        <v>0</v>
      </c>
      <c r="I640" s="99">
        <v>0</v>
      </c>
      <c r="J640" s="99">
        <v>0</v>
      </c>
      <c r="K640" s="99">
        <v>0</v>
      </c>
      <c r="L640" s="100">
        <v>0</v>
      </c>
    </row>
    <row r="641" spans="2:12" s="119" customFormat="1" x14ac:dyDescent="0.2">
      <c r="B641" s="266"/>
      <c r="C641" s="275"/>
      <c r="D641" s="101" t="s">
        <v>14</v>
      </c>
      <c r="E641" s="93">
        <v>0</v>
      </c>
      <c r="F641" s="103">
        <f t="shared" si="9"/>
        <v>0</v>
      </c>
      <c r="G641" s="104">
        <v>0</v>
      </c>
      <c r="H641" s="96">
        <v>0</v>
      </c>
      <c r="I641" s="96">
        <v>0</v>
      </c>
      <c r="J641" s="96">
        <v>0</v>
      </c>
      <c r="K641" s="96">
        <v>0</v>
      </c>
      <c r="L641" s="107">
        <v>0</v>
      </c>
    </row>
    <row r="642" spans="2:12" s="119" customFormat="1" x14ac:dyDescent="0.2">
      <c r="B642" s="265">
        <v>319</v>
      </c>
      <c r="C642" s="274" t="s">
        <v>429</v>
      </c>
      <c r="D642" s="86" t="s">
        <v>13</v>
      </c>
      <c r="E642" s="98">
        <v>0</v>
      </c>
      <c r="F642" s="88">
        <f t="shared" si="9"/>
        <v>0</v>
      </c>
      <c r="G642" s="115">
        <v>0</v>
      </c>
      <c r="H642" s="99">
        <v>0</v>
      </c>
      <c r="I642" s="99">
        <v>0</v>
      </c>
      <c r="J642" s="99">
        <v>0</v>
      </c>
      <c r="K642" s="99">
        <v>0</v>
      </c>
      <c r="L642" s="100">
        <v>0</v>
      </c>
    </row>
    <row r="643" spans="2:12" s="119" customFormat="1" x14ac:dyDescent="0.2">
      <c r="B643" s="266"/>
      <c r="C643" s="275"/>
      <c r="D643" s="101" t="s">
        <v>14</v>
      </c>
      <c r="E643" s="93">
        <v>0</v>
      </c>
      <c r="F643" s="103">
        <f t="shared" si="9"/>
        <v>0</v>
      </c>
      <c r="G643" s="104">
        <v>0</v>
      </c>
      <c r="H643" s="96">
        <v>0</v>
      </c>
      <c r="I643" s="96">
        <v>0</v>
      </c>
      <c r="J643" s="96">
        <v>0</v>
      </c>
      <c r="K643" s="96">
        <v>0</v>
      </c>
      <c r="L643" s="107">
        <v>0</v>
      </c>
    </row>
    <row r="644" spans="2:12" s="119" customFormat="1" ht="13.5" customHeight="1" x14ac:dyDescent="0.2">
      <c r="B644" s="265">
        <v>320</v>
      </c>
      <c r="C644" s="274" t="s">
        <v>536</v>
      </c>
      <c r="D644" s="86" t="s">
        <v>13</v>
      </c>
      <c r="E644" s="98">
        <v>0</v>
      </c>
      <c r="F644" s="88">
        <f t="shared" si="9"/>
        <v>0</v>
      </c>
      <c r="G644" s="115">
        <v>0</v>
      </c>
      <c r="H644" s="99">
        <v>0</v>
      </c>
      <c r="I644" s="99">
        <v>0</v>
      </c>
      <c r="J644" s="99">
        <v>0</v>
      </c>
      <c r="K644" s="99">
        <v>0</v>
      </c>
      <c r="L644" s="100">
        <v>0</v>
      </c>
    </row>
    <row r="645" spans="2:12" s="119" customFormat="1" x14ac:dyDescent="0.2">
      <c r="B645" s="266"/>
      <c r="C645" s="275"/>
      <c r="D645" s="101" t="s">
        <v>14</v>
      </c>
      <c r="E645" s="93">
        <v>0</v>
      </c>
      <c r="F645" s="103">
        <f t="shared" si="9"/>
        <v>0</v>
      </c>
      <c r="G645" s="104">
        <v>0</v>
      </c>
      <c r="H645" s="96">
        <v>0</v>
      </c>
      <c r="I645" s="96">
        <v>0</v>
      </c>
      <c r="J645" s="96">
        <v>0</v>
      </c>
      <c r="K645" s="96">
        <v>0</v>
      </c>
      <c r="L645" s="107">
        <v>0</v>
      </c>
    </row>
    <row r="646" spans="2:12" s="119" customFormat="1" x14ac:dyDescent="0.2">
      <c r="B646" s="265">
        <v>321</v>
      </c>
      <c r="C646" s="274" t="s">
        <v>430</v>
      </c>
      <c r="D646" s="86" t="s">
        <v>13</v>
      </c>
      <c r="E646" s="98">
        <v>0</v>
      </c>
      <c r="F646" s="88">
        <f t="shared" si="9"/>
        <v>0</v>
      </c>
      <c r="G646" s="115">
        <v>0</v>
      </c>
      <c r="H646" s="99">
        <v>0</v>
      </c>
      <c r="I646" s="99">
        <v>0</v>
      </c>
      <c r="J646" s="99">
        <v>0</v>
      </c>
      <c r="K646" s="99">
        <v>0</v>
      </c>
      <c r="L646" s="100">
        <v>0</v>
      </c>
    </row>
    <row r="647" spans="2:12" s="119" customFormat="1" x14ac:dyDescent="0.2">
      <c r="B647" s="266"/>
      <c r="C647" s="275"/>
      <c r="D647" s="101" t="s">
        <v>14</v>
      </c>
      <c r="E647" s="93">
        <v>0</v>
      </c>
      <c r="F647" s="103">
        <f t="shared" ref="F647:F677" si="10">SUM(G647:L647)</f>
        <v>0</v>
      </c>
      <c r="G647" s="104">
        <v>0</v>
      </c>
      <c r="H647" s="96">
        <v>0</v>
      </c>
      <c r="I647" s="96">
        <v>0</v>
      </c>
      <c r="J647" s="96">
        <v>0</v>
      </c>
      <c r="K647" s="96">
        <v>0</v>
      </c>
      <c r="L647" s="107">
        <v>0</v>
      </c>
    </row>
    <row r="648" spans="2:12" s="119" customFormat="1" x14ac:dyDescent="0.2">
      <c r="B648" s="265">
        <v>322</v>
      </c>
      <c r="C648" s="274" t="s">
        <v>530</v>
      </c>
      <c r="D648" s="86" t="s">
        <v>13</v>
      </c>
      <c r="E648" s="98">
        <v>0</v>
      </c>
      <c r="F648" s="88">
        <f t="shared" si="10"/>
        <v>0</v>
      </c>
      <c r="G648" s="115">
        <v>0</v>
      </c>
      <c r="H648" s="99">
        <v>0</v>
      </c>
      <c r="I648" s="99">
        <v>0</v>
      </c>
      <c r="J648" s="99">
        <v>0</v>
      </c>
      <c r="K648" s="99">
        <v>0</v>
      </c>
      <c r="L648" s="100">
        <v>0</v>
      </c>
    </row>
    <row r="649" spans="2:12" s="119" customFormat="1" x14ac:dyDescent="0.2">
      <c r="B649" s="266"/>
      <c r="C649" s="275"/>
      <c r="D649" s="101" t="s">
        <v>14</v>
      </c>
      <c r="E649" s="93">
        <v>0</v>
      </c>
      <c r="F649" s="103">
        <f t="shared" si="10"/>
        <v>0</v>
      </c>
      <c r="G649" s="104">
        <v>0</v>
      </c>
      <c r="H649" s="96">
        <v>0</v>
      </c>
      <c r="I649" s="96">
        <v>0</v>
      </c>
      <c r="J649" s="96">
        <v>0</v>
      </c>
      <c r="K649" s="96">
        <v>0</v>
      </c>
      <c r="L649" s="107">
        <v>0</v>
      </c>
    </row>
    <row r="650" spans="2:12" s="119" customFormat="1" x14ac:dyDescent="0.2">
      <c r="B650" s="265">
        <v>323</v>
      </c>
      <c r="C650" s="274" t="s">
        <v>431</v>
      </c>
      <c r="D650" s="86" t="s">
        <v>13</v>
      </c>
      <c r="E650" s="98">
        <v>0</v>
      </c>
      <c r="F650" s="88">
        <f t="shared" si="10"/>
        <v>0</v>
      </c>
      <c r="G650" s="115">
        <v>0</v>
      </c>
      <c r="H650" s="99">
        <v>0</v>
      </c>
      <c r="I650" s="99">
        <v>0</v>
      </c>
      <c r="J650" s="99">
        <v>0</v>
      </c>
      <c r="K650" s="99">
        <v>0</v>
      </c>
      <c r="L650" s="100">
        <v>0</v>
      </c>
    </row>
    <row r="651" spans="2:12" s="119" customFormat="1" x14ac:dyDescent="0.2">
      <c r="B651" s="266"/>
      <c r="C651" s="275"/>
      <c r="D651" s="101" t="s">
        <v>14</v>
      </c>
      <c r="E651" s="93">
        <v>0</v>
      </c>
      <c r="F651" s="103">
        <f t="shared" si="10"/>
        <v>0</v>
      </c>
      <c r="G651" s="104">
        <v>0</v>
      </c>
      <c r="H651" s="96">
        <v>0</v>
      </c>
      <c r="I651" s="96">
        <v>0</v>
      </c>
      <c r="J651" s="96">
        <v>0</v>
      </c>
      <c r="K651" s="96">
        <v>0</v>
      </c>
      <c r="L651" s="107">
        <v>0</v>
      </c>
    </row>
    <row r="652" spans="2:12" s="119" customFormat="1" x14ac:dyDescent="0.2">
      <c r="B652" s="265">
        <v>324</v>
      </c>
      <c r="C652" s="274" t="s">
        <v>432</v>
      </c>
      <c r="D652" s="86" t="s">
        <v>13</v>
      </c>
      <c r="E652" s="98">
        <v>0</v>
      </c>
      <c r="F652" s="88">
        <f t="shared" si="10"/>
        <v>0</v>
      </c>
      <c r="G652" s="115">
        <v>0</v>
      </c>
      <c r="H652" s="99">
        <v>0</v>
      </c>
      <c r="I652" s="99">
        <v>0</v>
      </c>
      <c r="J652" s="99">
        <v>0</v>
      </c>
      <c r="K652" s="99">
        <v>0</v>
      </c>
      <c r="L652" s="100">
        <v>0</v>
      </c>
    </row>
    <row r="653" spans="2:12" s="119" customFormat="1" x14ac:dyDescent="0.2">
      <c r="B653" s="266"/>
      <c r="C653" s="275"/>
      <c r="D653" s="101" t="s">
        <v>14</v>
      </c>
      <c r="E653" s="93">
        <v>0</v>
      </c>
      <c r="F653" s="103">
        <f t="shared" si="10"/>
        <v>0</v>
      </c>
      <c r="G653" s="104">
        <v>0</v>
      </c>
      <c r="H653" s="96">
        <v>0</v>
      </c>
      <c r="I653" s="96">
        <v>0</v>
      </c>
      <c r="J653" s="96">
        <v>0</v>
      </c>
      <c r="K653" s="96">
        <v>0</v>
      </c>
      <c r="L653" s="107">
        <v>0</v>
      </c>
    </row>
    <row r="654" spans="2:12" s="119" customFormat="1" x14ac:dyDescent="0.2">
      <c r="B654" s="265">
        <v>325</v>
      </c>
      <c r="C654" s="274" t="s">
        <v>433</v>
      </c>
      <c r="D654" s="86" t="s">
        <v>13</v>
      </c>
      <c r="E654" s="98">
        <v>0</v>
      </c>
      <c r="F654" s="88">
        <f t="shared" si="10"/>
        <v>0</v>
      </c>
      <c r="G654" s="115">
        <v>0</v>
      </c>
      <c r="H654" s="99">
        <v>0</v>
      </c>
      <c r="I654" s="99">
        <v>0</v>
      </c>
      <c r="J654" s="99">
        <v>0</v>
      </c>
      <c r="K654" s="99">
        <v>0</v>
      </c>
      <c r="L654" s="100">
        <v>0</v>
      </c>
    </row>
    <row r="655" spans="2:12" s="119" customFormat="1" x14ac:dyDescent="0.2">
      <c r="B655" s="266"/>
      <c r="C655" s="275"/>
      <c r="D655" s="101" t="s">
        <v>14</v>
      </c>
      <c r="E655" s="93">
        <v>0</v>
      </c>
      <c r="F655" s="103">
        <f t="shared" si="10"/>
        <v>0</v>
      </c>
      <c r="G655" s="104">
        <v>0</v>
      </c>
      <c r="H655" s="96">
        <v>0</v>
      </c>
      <c r="I655" s="96">
        <v>0</v>
      </c>
      <c r="J655" s="96">
        <v>0</v>
      </c>
      <c r="K655" s="96">
        <v>0</v>
      </c>
      <c r="L655" s="107">
        <v>0</v>
      </c>
    </row>
    <row r="656" spans="2:12" s="119" customFormat="1" x14ac:dyDescent="0.2">
      <c r="B656" s="265">
        <v>326</v>
      </c>
      <c r="C656" s="274" t="s">
        <v>434</v>
      </c>
      <c r="D656" s="86" t="s">
        <v>13</v>
      </c>
      <c r="E656" s="98">
        <v>0</v>
      </c>
      <c r="F656" s="88">
        <f t="shared" si="10"/>
        <v>0</v>
      </c>
      <c r="G656" s="115">
        <v>0</v>
      </c>
      <c r="H656" s="99">
        <v>0</v>
      </c>
      <c r="I656" s="99">
        <v>0</v>
      </c>
      <c r="J656" s="99">
        <v>0</v>
      </c>
      <c r="K656" s="99">
        <v>0</v>
      </c>
      <c r="L656" s="100">
        <v>0</v>
      </c>
    </row>
    <row r="657" spans="2:12" s="119" customFormat="1" x14ac:dyDescent="0.2">
      <c r="B657" s="266"/>
      <c r="C657" s="275"/>
      <c r="D657" s="101" t="s">
        <v>14</v>
      </c>
      <c r="E657" s="93">
        <v>0</v>
      </c>
      <c r="F657" s="103">
        <f t="shared" si="10"/>
        <v>0</v>
      </c>
      <c r="G657" s="104">
        <v>0</v>
      </c>
      <c r="H657" s="96">
        <v>0</v>
      </c>
      <c r="I657" s="96">
        <v>0</v>
      </c>
      <c r="J657" s="96">
        <v>0</v>
      </c>
      <c r="K657" s="96">
        <v>0</v>
      </c>
      <c r="L657" s="107">
        <v>0</v>
      </c>
    </row>
    <row r="658" spans="2:12" s="119" customFormat="1" ht="13.5" customHeight="1" x14ac:dyDescent="0.2">
      <c r="B658" s="265">
        <v>327</v>
      </c>
      <c r="C658" s="274" t="s">
        <v>524</v>
      </c>
      <c r="D658" s="86" t="s">
        <v>13</v>
      </c>
      <c r="E658" s="120">
        <v>1</v>
      </c>
      <c r="F658" s="88">
        <f t="shared" si="10"/>
        <v>0</v>
      </c>
      <c r="G658" s="115">
        <v>0</v>
      </c>
      <c r="H658" s="99">
        <v>0</v>
      </c>
      <c r="I658" s="99">
        <v>0</v>
      </c>
      <c r="J658" s="99">
        <v>0</v>
      </c>
      <c r="K658" s="99">
        <v>0</v>
      </c>
      <c r="L658" s="100">
        <v>0</v>
      </c>
    </row>
    <row r="659" spans="2:12" s="119" customFormat="1" x14ac:dyDescent="0.2">
      <c r="B659" s="266"/>
      <c r="C659" s="275"/>
      <c r="D659" s="101" t="s">
        <v>14</v>
      </c>
      <c r="E659" s="120">
        <v>2</v>
      </c>
      <c r="F659" s="103">
        <f t="shared" si="10"/>
        <v>0</v>
      </c>
      <c r="G659" s="104">
        <v>0</v>
      </c>
      <c r="H659" s="96">
        <v>0</v>
      </c>
      <c r="I659" s="96">
        <v>0</v>
      </c>
      <c r="J659" s="96">
        <v>0</v>
      </c>
      <c r="K659" s="96">
        <v>0</v>
      </c>
      <c r="L659" s="107">
        <v>0</v>
      </c>
    </row>
    <row r="660" spans="2:12" s="119" customFormat="1" x14ac:dyDescent="0.2">
      <c r="B660" s="265">
        <v>328</v>
      </c>
      <c r="C660" s="274" t="s">
        <v>435</v>
      </c>
      <c r="D660" s="86" t="s">
        <v>13</v>
      </c>
      <c r="E660" s="121">
        <v>0</v>
      </c>
      <c r="F660" s="88">
        <f t="shared" si="10"/>
        <v>0</v>
      </c>
      <c r="G660" s="115">
        <v>0</v>
      </c>
      <c r="H660" s="99">
        <v>0</v>
      </c>
      <c r="I660" s="99">
        <v>0</v>
      </c>
      <c r="J660" s="99">
        <v>0</v>
      </c>
      <c r="K660" s="99">
        <v>0</v>
      </c>
      <c r="L660" s="100">
        <v>0</v>
      </c>
    </row>
    <row r="661" spans="2:12" s="119" customFormat="1" x14ac:dyDescent="0.2">
      <c r="B661" s="266"/>
      <c r="C661" s="275"/>
      <c r="D661" s="101" t="s">
        <v>14</v>
      </c>
      <c r="E661" s="117">
        <v>0</v>
      </c>
      <c r="F661" s="103">
        <f t="shared" si="10"/>
        <v>0</v>
      </c>
      <c r="G661" s="104">
        <v>0</v>
      </c>
      <c r="H661" s="96">
        <v>0</v>
      </c>
      <c r="I661" s="96">
        <v>0</v>
      </c>
      <c r="J661" s="96">
        <v>0</v>
      </c>
      <c r="K661" s="96">
        <v>0</v>
      </c>
      <c r="L661" s="107">
        <v>0</v>
      </c>
    </row>
    <row r="662" spans="2:12" s="119" customFormat="1" x14ac:dyDescent="0.2">
      <c r="B662" s="265">
        <v>329</v>
      </c>
      <c r="C662" s="274" t="s">
        <v>436</v>
      </c>
      <c r="D662" s="86" t="s">
        <v>13</v>
      </c>
      <c r="E662" s="121">
        <v>0</v>
      </c>
      <c r="F662" s="88">
        <f t="shared" si="10"/>
        <v>0</v>
      </c>
      <c r="G662" s="115">
        <v>0</v>
      </c>
      <c r="H662" s="99">
        <v>0</v>
      </c>
      <c r="I662" s="99">
        <v>0</v>
      </c>
      <c r="J662" s="99">
        <v>0</v>
      </c>
      <c r="K662" s="99">
        <v>0</v>
      </c>
      <c r="L662" s="100">
        <v>0</v>
      </c>
    </row>
    <row r="663" spans="2:12" s="119" customFormat="1" x14ac:dyDescent="0.2">
      <c r="B663" s="266"/>
      <c r="C663" s="275"/>
      <c r="D663" s="101" t="s">
        <v>14</v>
      </c>
      <c r="E663" s="117">
        <v>1</v>
      </c>
      <c r="F663" s="94">
        <f t="shared" si="10"/>
        <v>1</v>
      </c>
      <c r="G663" s="104">
        <v>0</v>
      </c>
      <c r="H663" s="96">
        <v>0</v>
      </c>
      <c r="I663" s="96">
        <v>0</v>
      </c>
      <c r="J663" s="96">
        <v>0</v>
      </c>
      <c r="K663" s="96">
        <v>1</v>
      </c>
      <c r="L663" s="107">
        <v>0</v>
      </c>
    </row>
    <row r="664" spans="2:12" s="119" customFormat="1" x14ac:dyDescent="0.2">
      <c r="B664" s="265">
        <v>330</v>
      </c>
      <c r="C664" s="274" t="s">
        <v>448</v>
      </c>
      <c r="D664" s="86" t="s">
        <v>13</v>
      </c>
      <c r="E664" s="98">
        <v>0</v>
      </c>
      <c r="F664" s="122">
        <f t="shared" si="10"/>
        <v>0</v>
      </c>
      <c r="G664" s="115">
        <v>0</v>
      </c>
      <c r="H664" s="99">
        <v>0</v>
      </c>
      <c r="I664" s="99">
        <v>0</v>
      </c>
      <c r="J664" s="99">
        <v>0</v>
      </c>
      <c r="K664" s="99">
        <v>0</v>
      </c>
      <c r="L664" s="100">
        <v>0</v>
      </c>
    </row>
    <row r="665" spans="2:12" s="119" customFormat="1" x14ac:dyDescent="0.2">
      <c r="B665" s="266"/>
      <c r="C665" s="275"/>
      <c r="D665" s="101" t="s">
        <v>14</v>
      </c>
      <c r="E665" s="93">
        <v>0</v>
      </c>
      <c r="F665" s="103">
        <f t="shared" si="10"/>
        <v>0</v>
      </c>
      <c r="G665" s="104">
        <v>0</v>
      </c>
      <c r="H665" s="96">
        <v>0</v>
      </c>
      <c r="I665" s="96">
        <v>0</v>
      </c>
      <c r="J665" s="96">
        <v>0</v>
      </c>
      <c r="K665" s="96">
        <v>0</v>
      </c>
      <c r="L665" s="107">
        <v>0</v>
      </c>
    </row>
    <row r="666" spans="2:12" s="119" customFormat="1" x14ac:dyDescent="0.2">
      <c r="B666" s="265">
        <v>331</v>
      </c>
      <c r="C666" s="274" t="s">
        <v>449</v>
      </c>
      <c r="D666" s="86" t="s">
        <v>13</v>
      </c>
      <c r="E666" s="123">
        <v>1</v>
      </c>
      <c r="F666" s="88">
        <f t="shared" si="10"/>
        <v>0</v>
      </c>
      <c r="G666" s="115">
        <v>0</v>
      </c>
      <c r="H666" s="99">
        <v>0</v>
      </c>
      <c r="I666" s="99">
        <v>0</v>
      </c>
      <c r="J666" s="99">
        <v>0</v>
      </c>
      <c r="K666" s="99">
        <v>0</v>
      </c>
      <c r="L666" s="100">
        <v>0</v>
      </c>
    </row>
    <row r="667" spans="2:12" s="119" customFormat="1" x14ac:dyDescent="0.2">
      <c r="B667" s="266"/>
      <c r="C667" s="275"/>
      <c r="D667" s="101" t="s">
        <v>14</v>
      </c>
      <c r="E667" s="124">
        <v>7</v>
      </c>
      <c r="F667" s="103">
        <f t="shared" si="10"/>
        <v>8</v>
      </c>
      <c r="G667" s="104">
        <v>0</v>
      </c>
      <c r="H667" s="96">
        <v>0</v>
      </c>
      <c r="I667" s="96">
        <v>1</v>
      </c>
      <c r="J667" s="96">
        <v>0</v>
      </c>
      <c r="K667" s="96">
        <v>6</v>
      </c>
      <c r="L667" s="107">
        <v>1</v>
      </c>
    </row>
    <row r="668" spans="2:12" s="119" customFormat="1" ht="13.5" customHeight="1" x14ac:dyDescent="0.2">
      <c r="B668" s="265">
        <v>332</v>
      </c>
      <c r="C668" s="274" t="s">
        <v>450</v>
      </c>
      <c r="D668" s="86" t="s">
        <v>13</v>
      </c>
      <c r="E668" s="102">
        <v>0</v>
      </c>
      <c r="F668" s="125">
        <f t="shared" si="10"/>
        <v>0</v>
      </c>
      <c r="G668" s="115">
        <v>0</v>
      </c>
      <c r="H668" s="99">
        <v>0</v>
      </c>
      <c r="I668" s="99">
        <v>0</v>
      </c>
      <c r="J668" s="99">
        <v>0</v>
      </c>
      <c r="K668" s="99">
        <v>0</v>
      </c>
      <c r="L668" s="100">
        <v>0</v>
      </c>
    </row>
    <row r="669" spans="2:12" s="119" customFormat="1" ht="13.5" customHeight="1" x14ac:dyDescent="0.2">
      <c r="B669" s="266"/>
      <c r="C669" s="275"/>
      <c r="D669" s="101" t="s">
        <v>14</v>
      </c>
      <c r="E669" s="117">
        <v>0</v>
      </c>
      <c r="F669" s="94">
        <f t="shared" si="10"/>
        <v>0</v>
      </c>
      <c r="G669" s="104">
        <v>0</v>
      </c>
      <c r="H669" s="96">
        <v>0</v>
      </c>
      <c r="I669" s="96">
        <v>0</v>
      </c>
      <c r="J669" s="96">
        <v>0</v>
      </c>
      <c r="K669" s="96">
        <v>0</v>
      </c>
      <c r="L669" s="107">
        <v>0</v>
      </c>
    </row>
    <row r="670" spans="2:12" s="119" customFormat="1" ht="13.5" customHeight="1" x14ac:dyDescent="0.2">
      <c r="B670" s="265">
        <v>333</v>
      </c>
      <c r="C670" s="274" t="s">
        <v>451</v>
      </c>
      <c r="D670" s="86" t="s">
        <v>13</v>
      </c>
      <c r="E670" s="87">
        <v>0</v>
      </c>
      <c r="F670" s="88">
        <f t="shared" si="10"/>
        <v>0</v>
      </c>
      <c r="G670" s="115">
        <v>0</v>
      </c>
      <c r="H670" s="99">
        <v>0</v>
      </c>
      <c r="I670" s="99">
        <v>0</v>
      </c>
      <c r="J670" s="99">
        <v>0</v>
      </c>
      <c r="K670" s="99">
        <v>0</v>
      </c>
      <c r="L670" s="100">
        <v>0</v>
      </c>
    </row>
    <row r="671" spans="2:12" s="119" customFormat="1" ht="13.5" customHeight="1" x14ac:dyDescent="0.2">
      <c r="B671" s="266"/>
      <c r="C671" s="275"/>
      <c r="D671" s="101" t="s">
        <v>14</v>
      </c>
      <c r="E671" s="93">
        <v>0</v>
      </c>
      <c r="F671" s="103">
        <f t="shared" si="10"/>
        <v>0</v>
      </c>
      <c r="G671" s="104">
        <v>0</v>
      </c>
      <c r="H671" s="96">
        <v>0</v>
      </c>
      <c r="I671" s="96">
        <v>0</v>
      </c>
      <c r="J671" s="96">
        <v>0</v>
      </c>
      <c r="K671" s="96">
        <v>0</v>
      </c>
      <c r="L671" s="107">
        <v>0</v>
      </c>
    </row>
    <row r="672" spans="2:12" s="119" customFormat="1" ht="13.5" customHeight="1" x14ac:dyDescent="0.2">
      <c r="B672" s="265">
        <v>334</v>
      </c>
      <c r="C672" s="274" t="s">
        <v>481</v>
      </c>
      <c r="D672" s="86" t="s">
        <v>13</v>
      </c>
      <c r="E672" s="87">
        <v>0</v>
      </c>
      <c r="F672" s="88">
        <f t="shared" si="10"/>
        <v>0</v>
      </c>
      <c r="G672" s="115">
        <v>0</v>
      </c>
      <c r="H672" s="99">
        <v>0</v>
      </c>
      <c r="I672" s="99">
        <v>0</v>
      </c>
      <c r="J672" s="99">
        <v>0</v>
      </c>
      <c r="K672" s="99">
        <v>0</v>
      </c>
      <c r="L672" s="100">
        <v>0</v>
      </c>
    </row>
    <row r="673" spans="1:12" s="119" customFormat="1" ht="13.5" customHeight="1" x14ac:dyDescent="0.2">
      <c r="B673" s="266"/>
      <c r="C673" s="275"/>
      <c r="D673" s="101" t="s">
        <v>14</v>
      </c>
      <c r="E673" s="93">
        <v>0</v>
      </c>
      <c r="F673" s="103">
        <f t="shared" si="10"/>
        <v>0</v>
      </c>
      <c r="G673" s="104">
        <v>0</v>
      </c>
      <c r="H673" s="96">
        <v>0</v>
      </c>
      <c r="I673" s="96">
        <v>0</v>
      </c>
      <c r="J673" s="96">
        <v>0</v>
      </c>
      <c r="K673" s="96">
        <v>0</v>
      </c>
      <c r="L673" s="107">
        <v>0</v>
      </c>
    </row>
    <row r="674" spans="1:12" s="119" customFormat="1" ht="13.5" customHeight="1" x14ac:dyDescent="0.2">
      <c r="B674" s="265">
        <v>335</v>
      </c>
      <c r="C674" s="274" t="s">
        <v>482</v>
      </c>
      <c r="D674" s="86" t="s">
        <v>13</v>
      </c>
      <c r="E674" s="102">
        <v>0</v>
      </c>
      <c r="F674" s="125">
        <f t="shared" si="10"/>
        <v>0</v>
      </c>
      <c r="G674" s="115">
        <v>0</v>
      </c>
      <c r="H674" s="99">
        <v>0</v>
      </c>
      <c r="I674" s="99">
        <v>0</v>
      </c>
      <c r="J674" s="99">
        <v>0</v>
      </c>
      <c r="K674" s="99">
        <v>0</v>
      </c>
      <c r="L674" s="100">
        <v>0</v>
      </c>
    </row>
    <row r="675" spans="1:12" s="119" customFormat="1" ht="13.5" customHeight="1" x14ac:dyDescent="0.2">
      <c r="B675" s="266"/>
      <c r="C675" s="275"/>
      <c r="D675" s="101" t="s">
        <v>14</v>
      </c>
      <c r="E675" s="117">
        <v>0</v>
      </c>
      <c r="F675" s="94">
        <f t="shared" si="10"/>
        <v>0</v>
      </c>
      <c r="G675" s="104">
        <v>0</v>
      </c>
      <c r="H675" s="96">
        <v>0</v>
      </c>
      <c r="I675" s="96">
        <v>0</v>
      </c>
      <c r="J675" s="96">
        <v>0</v>
      </c>
      <c r="K675" s="96">
        <v>0</v>
      </c>
      <c r="L675" s="107">
        <v>0</v>
      </c>
    </row>
    <row r="676" spans="1:12" s="119" customFormat="1" ht="13.5" customHeight="1" x14ac:dyDescent="0.2">
      <c r="B676" s="265">
        <v>336</v>
      </c>
      <c r="C676" s="267" t="s">
        <v>549</v>
      </c>
      <c r="D676" s="86" t="s">
        <v>13</v>
      </c>
      <c r="E676" s="87">
        <v>0</v>
      </c>
      <c r="F676" s="88">
        <f t="shared" si="10"/>
        <v>0</v>
      </c>
      <c r="G676" s="115">
        <v>0</v>
      </c>
      <c r="H676" s="99">
        <v>0</v>
      </c>
      <c r="I676" s="99">
        <v>0</v>
      </c>
      <c r="J676" s="99">
        <v>0</v>
      </c>
      <c r="K676" s="99">
        <v>0</v>
      </c>
      <c r="L676" s="100">
        <v>0</v>
      </c>
    </row>
    <row r="677" spans="1:12" s="119" customFormat="1" ht="13.5" customHeight="1" x14ac:dyDescent="0.2">
      <c r="B677" s="266"/>
      <c r="C677" s="268"/>
      <c r="D677" s="101" t="s">
        <v>14</v>
      </c>
      <c r="E677" s="93">
        <v>0</v>
      </c>
      <c r="F677" s="103">
        <f t="shared" si="10"/>
        <v>0</v>
      </c>
      <c r="G677" s="104">
        <v>0</v>
      </c>
      <c r="H677" s="96">
        <v>0</v>
      </c>
      <c r="I677" s="96">
        <v>0</v>
      </c>
      <c r="J677" s="96">
        <v>0</v>
      </c>
      <c r="K677" s="96">
        <v>0</v>
      </c>
      <c r="L677" s="107">
        <v>0</v>
      </c>
    </row>
    <row r="678" spans="1:12" s="119" customFormat="1" ht="13.5" customHeight="1" x14ac:dyDescent="0.2">
      <c r="B678" s="265">
        <v>337</v>
      </c>
      <c r="C678" s="274" t="s">
        <v>483</v>
      </c>
      <c r="D678" s="86" t="s">
        <v>13</v>
      </c>
      <c r="E678" s="87">
        <v>0</v>
      </c>
      <c r="F678" s="88">
        <f>SUM(G678:L678)</f>
        <v>0</v>
      </c>
      <c r="G678" s="115">
        <v>0</v>
      </c>
      <c r="H678" s="99">
        <v>0</v>
      </c>
      <c r="I678" s="99">
        <v>0</v>
      </c>
      <c r="J678" s="99">
        <v>0</v>
      </c>
      <c r="K678" s="99">
        <v>0</v>
      </c>
      <c r="L678" s="100">
        <v>0</v>
      </c>
    </row>
    <row r="679" spans="1:12" s="119" customFormat="1" ht="13.5" customHeight="1" x14ac:dyDescent="0.2">
      <c r="B679" s="266"/>
      <c r="C679" s="275"/>
      <c r="D679" s="101" t="s">
        <v>14</v>
      </c>
      <c r="E679" s="93">
        <v>0</v>
      </c>
      <c r="F679" s="103">
        <f>SUM(G679:L679)</f>
        <v>0</v>
      </c>
      <c r="G679" s="104">
        <v>0</v>
      </c>
      <c r="H679" s="96">
        <v>0</v>
      </c>
      <c r="I679" s="96">
        <v>0</v>
      </c>
      <c r="J679" s="96">
        <v>0</v>
      </c>
      <c r="K679" s="96">
        <v>0</v>
      </c>
      <c r="L679" s="107">
        <v>0</v>
      </c>
    </row>
    <row r="680" spans="1:12" s="119" customFormat="1" ht="13.5" customHeight="1" x14ac:dyDescent="0.2">
      <c r="B680" s="265">
        <v>338</v>
      </c>
      <c r="C680" s="274" t="s">
        <v>484</v>
      </c>
      <c r="D680" s="86" t="s">
        <v>13</v>
      </c>
      <c r="E680" s="87">
        <v>0</v>
      </c>
      <c r="F680" s="88">
        <f>SUM(G680:L680)</f>
        <v>0</v>
      </c>
      <c r="G680" s="115">
        <v>0</v>
      </c>
      <c r="H680" s="99">
        <v>0</v>
      </c>
      <c r="I680" s="99">
        <v>0</v>
      </c>
      <c r="J680" s="99">
        <v>0</v>
      </c>
      <c r="K680" s="99">
        <v>0</v>
      </c>
      <c r="L680" s="100">
        <v>0</v>
      </c>
    </row>
    <row r="681" spans="1:12" s="119" customFormat="1" ht="13.5" customHeight="1" x14ac:dyDescent="0.2">
      <c r="B681" s="266"/>
      <c r="C681" s="275"/>
      <c r="D681" s="101" t="s">
        <v>14</v>
      </c>
      <c r="E681" s="93">
        <v>0</v>
      </c>
      <c r="F681" s="103">
        <f>SUM(G681:L681)</f>
        <v>0</v>
      </c>
      <c r="G681" s="104">
        <v>0</v>
      </c>
      <c r="H681" s="96">
        <v>0</v>
      </c>
      <c r="I681" s="96">
        <v>0</v>
      </c>
      <c r="J681" s="96">
        <v>0</v>
      </c>
      <c r="K681" s="96">
        <v>0</v>
      </c>
      <c r="L681" s="107">
        <v>0</v>
      </c>
    </row>
    <row r="682" spans="1:12" s="119" customFormat="1" ht="18" customHeight="1" x14ac:dyDescent="0.2">
      <c r="B682" s="287" t="s">
        <v>16</v>
      </c>
      <c r="C682" s="288"/>
      <c r="D682" s="289"/>
      <c r="E682" s="126">
        <f t="shared" ref="E682:L682" si="11">SUM(E6:E681)</f>
        <v>4000</v>
      </c>
      <c r="F682" s="126">
        <f t="shared" si="11"/>
        <v>4102</v>
      </c>
      <c r="G682" s="127">
        <f t="shared" si="11"/>
        <v>26</v>
      </c>
      <c r="H682" s="128">
        <f t="shared" si="11"/>
        <v>204</v>
      </c>
      <c r="I682" s="128">
        <f t="shared" si="11"/>
        <v>300</v>
      </c>
      <c r="J682" s="128">
        <f t="shared" si="11"/>
        <v>497</v>
      </c>
      <c r="K682" s="128">
        <f t="shared" si="11"/>
        <v>689</v>
      </c>
      <c r="L682" s="129">
        <f t="shared" si="11"/>
        <v>2386</v>
      </c>
    </row>
    <row r="683" spans="1:12" s="119" customFormat="1" ht="18" customHeight="1" x14ac:dyDescent="0.2">
      <c r="B683" s="284" t="s">
        <v>401</v>
      </c>
      <c r="C683" s="285"/>
      <c r="D683" s="286"/>
      <c r="E683" s="130"/>
      <c r="F683" s="131">
        <f>E682</f>
        <v>4000</v>
      </c>
    </row>
    <row r="684" spans="1:12" ht="18.75" customHeight="1" x14ac:dyDescent="0.2">
      <c r="A684" s="119"/>
      <c r="B684" s="284" t="s">
        <v>402</v>
      </c>
      <c r="C684" s="285"/>
      <c r="D684" s="286"/>
      <c r="E684" s="130"/>
      <c r="F684" s="132">
        <f>F682/F683</f>
        <v>1.0255000000000001</v>
      </c>
      <c r="G684" s="119"/>
      <c r="H684" s="119"/>
      <c r="I684" s="119"/>
      <c r="J684" s="119"/>
      <c r="K684" s="119"/>
      <c r="L684" s="119"/>
    </row>
    <row r="685" spans="1:12" x14ac:dyDescent="0.2">
      <c r="A685" s="119"/>
      <c r="B685" s="133" t="s">
        <v>463</v>
      </c>
      <c r="C685" s="134"/>
      <c r="D685" s="134"/>
      <c r="E685" s="135"/>
      <c r="F685" s="134"/>
      <c r="G685" s="134"/>
      <c r="H685" s="119"/>
      <c r="I685" s="119"/>
      <c r="J685" s="119"/>
      <c r="K685" s="119"/>
      <c r="L685" s="119"/>
    </row>
    <row r="686" spans="1:12" x14ac:dyDescent="0.2">
      <c r="A686" s="119"/>
      <c r="B686" s="136" t="s">
        <v>464</v>
      </c>
      <c r="C686" s="137"/>
      <c r="D686" s="134"/>
      <c r="E686" s="135"/>
      <c r="F686" s="134"/>
      <c r="G686" s="134"/>
      <c r="H686" s="119"/>
      <c r="I686" s="119"/>
      <c r="J686" s="119"/>
      <c r="K686" s="119"/>
      <c r="L686" s="119"/>
    </row>
    <row r="687" spans="1:12" x14ac:dyDescent="0.2">
      <c r="A687" s="119"/>
      <c r="B687" s="138" t="s">
        <v>465</v>
      </c>
      <c r="C687" s="134"/>
      <c r="D687" s="134"/>
      <c r="E687" s="135"/>
      <c r="F687" s="134"/>
      <c r="G687" s="134"/>
      <c r="H687" s="119"/>
      <c r="I687" s="119"/>
      <c r="J687" s="119"/>
      <c r="K687" s="119"/>
      <c r="L687" s="119"/>
    </row>
    <row r="688" spans="1:12" x14ac:dyDescent="0.2">
      <c r="A688" s="76"/>
      <c r="B688" s="138" t="s">
        <v>466</v>
      </c>
      <c r="C688" s="80"/>
      <c r="D688" s="80"/>
      <c r="E688" s="139"/>
      <c r="F688" s="80"/>
      <c r="G688" s="80"/>
      <c r="H688" s="76"/>
      <c r="I688" s="76"/>
      <c r="J688" s="76"/>
      <c r="K688" s="76"/>
      <c r="L688" s="76"/>
    </row>
    <row r="689" spans="1:12" x14ac:dyDescent="0.2">
      <c r="A689" s="76"/>
      <c r="B689" s="138" t="s">
        <v>485</v>
      </c>
      <c r="D689" s="76"/>
      <c r="F689" s="76"/>
      <c r="G689" s="76"/>
      <c r="H689" s="76"/>
      <c r="I689" s="76"/>
      <c r="J689" s="76"/>
      <c r="K689" s="76"/>
      <c r="L689" s="76"/>
    </row>
  </sheetData>
  <mergeCells count="686">
    <mergeCell ref="B684:D684"/>
    <mergeCell ref="B678:B679"/>
    <mergeCell ref="C678:C679"/>
    <mergeCell ref="B680:B681"/>
    <mergeCell ref="C680:C681"/>
    <mergeCell ref="B682:D682"/>
    <mergeCell ref="B683:D683"/>
    <mergeCell ref="B672:B673"/>
    <mergeCell ref="C672:C673"/>
    <mergeCell ref="B674:B675"/>
    <mergeCell ref="C674:C675"/>
    <mergeCell ref="B676:B677"/>
    <mergeCell ref="C676:C677"/>
    <mergeCell ref="B666:B667"/>
    <mergeCell ref="C666:C667"/>
    <mergeCell ref="B668:B669"/>
    <mergeCell ref="C668:C669"/>
    <mergeCell ref="B670:B671"/>
    <mergeCell ref="C670:C671"/>
    <mergeCell ref="B660:B661"/>
    <mergeCell ref="C660:C661"/>
    <mergeCell ref="B662:B663"/>
    <mergeCell ref="C662:C663"/>
    <mergeCell ref="B664:B665"/>
    <mergeCell ref="C664:C665"/>
    <mergeCell ref="B654:B655"/>
    <mergeCell ref="C654:C655"/>
    <mergeCell ref="B656:B657"/>
    <mergeCell ref="C656:C657"/>
    <mergeCell ref="B658:B659"/>
    <mergeCell ref="C658:C659"/>
    <mergeCell ref="B648:B649"/>
    <mergeCell ref="C648:C649"/>
    <mergeCell ref="B650:B651"/>
    <mergeCell ref="C650:C651"/>
    <mergeCell ref="B652:B653"/>
    <mergeCell ref="C652:C653"/>
    <mergeCell ref="B642:B643"/>
    <mergeCell ref="C642:C643"/>
    <mergeCell ref="B644:B645"/>
    <mergeCell ref="C644:C645"/>
    <mergeCell ref="B646:B647"/>
    <mergeCell ref="C646:C647"/>
    <mergeCell ref="B636:B637"/>
    <mergeCell ref="C636:C637"/>
    <mergeCell ref="B638:B639"/>
    <mergeCell ref="C638:C639"/>
    <mergeCell ref="B640:B641"/>
    <mergeCell ref="C640:C641"/>
    <mergeCell ref="B630:B631"/>
    <mergeCell ref="C630:C631"/>
    <mergeCell ref="B632:B633"/>
    <mergeCell ref="C632:C633"/>
    <mergeCell ref="B634:B635"/>
    <mergeCell ref="C634:C635"/>
    <mergeCell ref="B624:B625"/>
    <mergeCell ref="C624:C625"/>
    <mergeCell ref="B626:B627"/>
    <mergeCell ref="C626:C627"/>
    <mergeCell ref="B628:B629"/>
    <mergeCell ref="C628:C629"/>
    <mergeCell ref="B618:B619"/>
    <mergeCell ref="C618:C619"/>
    <mergeCell ref="B620:B621"/>
    <mergeCell ref="C620:C621"/>
    <mergeCell ref="B622:B623"/>
    <mergeCell ref="C622:C623"/>
    <mergeCell ref="B612:B613"/>
    <mergeCell ref="C612:C613"/>
    <mergeCell ref="B614:B615"/>
    <mergeCell ref="C614:C615"/>
    <mergeCell ref="B616:B617"/>
    <mergeCell ref="C616:C617"/>
    <mergeCell ref="B606:B607"/>
    <mergeCell ref="C606:C607"/>
    <mergeCell ref="B608:B609"/>
    <mergeCell ref="C608:C609"/>
    <mergeCell ref="B610:B611"/>
    <mergeCell ref="C610:C611"/>
    <mergeCell ref="B600:B601"/>
    <mergeCell ref="C600:C601"/>
    <mergeCell ref="B602:B603"/>
    <mergeCell ref="C602:C603"/>
    <mergeCell ref="B604:B605"/>
    <mergeCell ref="C604:C605"/>
    <mergeCell ref="B594:B595"/>
    <mergeCell ref="C594:C595"/>
    <mergeCell ref="B596:B597"/>
    <mergeCell ref="C596:C597"/>
    <mergeCell ref="B598:B599"/>
    <mergeCell ref="C598:C599"/>
    <mergeCell ref="B588:B589"/>
    <mergeCell ref="C588:C589"/>
    <mergeCell ref="B590:B591"/>
    <mergeCell ref="C590:C591"/>
    <mergeCell ref="B592:B593"/>
    <mergeCell ref="C592:C593"/>
    <mergeCell ref="B582:B583"/>
    <mergeCell ref="C582:C583"/>
    <mergeCell ref="B584:B585"/>
    <mergeCell ref="C584:C585"/>
    <mergeCell ref="B586:B587"/>
    <mergeCell ref="C586:C587"/>
    <mergeCell ref="B576:B577"/>
    <mergeCell ref="C576:C577"/>
    <mergeCell ref="B578:B579"/>
    <mergeCell ref="C578:C579"/>
    <mergeCell ref="B580:B581"/>
    <mergeCell ref="C580:C581"/>
    <mergeCell ref="B570:B571"/>
    <mergeCell ref="C570:C571"/>
    <mergeCell ref="B572:B573"/>
    <mergeCell ref="C572:C573"/>
    <mergeCell ref="B574:B575"/>
    <mergeCell ref="C574:C575"/>
    <mergeCell ref="B564:B565"/>
    <mergeCell ref="C564:C565"/>
    <mergeCell ref="B566:B567"/>
    <mergeCell ref="C566:C567"/>
    <mergeCell ref="B568:B569"/>
    <mergeCell ref="C568:C569"/>
    <mergeCell ref="B558:B559"/>
    <mergeCell ref="C558:C559"/>
    <mergeCell ref="B560:B561"/>
    <mergeCell ref="C560:C561"/>
    <mergeCell ref="B562:B563"/>
    <mergeCell ref="C562:C563"/>
    <mergeCell ref="B552:B553"/>
    <mergeCell ref="C552:C553"/>
    <mergeCell ref="B554:B555"/>
    <mergeCell ref="C554:C555"/>
    <mergeCell ref="B556:B557"/>
    <mergeCell ref="C556:C557"/>
    <mergeCell ref="B546:B547"/>
    <mergeCell ref="C546:C547"/>
    <mergeCell ref="B548:B549"/>
    <mergeCell ref="C548:C549"/>
    <mergeCell ref="B550:B551"/>
    <mergeCell ref="C550:C551"/>
    <mergeCell ref="B540:B541"/>
    <mergeCell ref="C540:C541"/>
    <mergeCell ref="B542:B543"/>
    <mergeCell ref="C542:C543"/>
    <mergeCell ref="B544:B545"/>
    <mergeCell ref="C544:C545"/>
    <mergeCell ref="B534:B535"/>
    <mergeCell ref="C534:C535"/>
    <mergeCell ref="B536:B537"/>
    <mergeCell ref="C536:C537"/>
    <mergeCell ref="B538:B539"/>
    <mergeCell ref="C538:C539"/>
    <mergeCell ref="B528:B529"/>
    <mergeCell ref="C528:C529"/>
    <mergeCell ref="B530:B531"/>
    <mergeCell ref="C530:C531"/>
    <mergeCell ref="B532:B533"/>
    <mergeCell ref="C532:C533"/>
    <mergeCell ref="B522:B523"/>
    <mergeCell ref="C522:C523"/>
    <mergeCell ref="B524:B525"/>
    <mergeCell ref="C524:C525"/>
    <mergeCell ref="B526:B527"/>
    <mergeCell ref="C526:C527"/>
    <mergeCell ref="B516:B517"/>
    <mergeCell ref="C516:C517"/>
    <mergeCell ref="B518:B519"/>
    <mergeCell ref="C518:C519"/>
    <mergeCell ref="B520:B521"/>
    <mergeCell ref="C520:C521"/>
    <mergeCell ref="B510:B511"/>
    <mergeCell ref="C510:C511"/>
    <mergeCell ref="B512:B513"/>
    <mergeCell ref="C512:C513"/>
    <mergeCell ref="B514:B515"/>
    <mergeCell ref="C514:C515"/>
    <mergeCell ref="B504:B505"/>
    <mergeCell ref="C504:C505"/>
    <mergeCell ref="B506:B507"/>
    <mergeCell ref="C506:C507"/>
    <mergeCell ref="B508:B509"/>
    <mergeCell ref="C508:C509"/>
    <mergeCell ref="B498:B499"/>
    <mergeCell ref="C498:C499"/>
    <mergeCell ref="B500:B501"/>
    <mergeCell ref="C500:C501"/>
    <mergeCell ref="B502:B503"/>
    <mergeCell ref="C502:C503"/>
    <mergeCell ref="B492:B493"/>
    <mergeCell ref="C492:C493"/>
    <mergeCell ref="B494:B495"/>
    <mergeCell ref="C494:C495"/>
    <mergeCell ref="B496:B497"/>
    <mergeCell ref="C496:C497"/>
    <mergeCell ref="B486:B487"/>
    <mergeCell ref="C486:C487"/>
    <mergeCell ref="B488:B489"/>
    <mergeCell ref="C488:C489"/>
    <mergeCell ref="B490:B491"/>
    <mergeCell ref="C490:C491"/>
    <mergeCell ref="B480:B481"/>
    <mergeCell ref="C480:C481"/>
    <mergeCell ref="B482:B483"/>
    <mergeCell ref="C482:C483"/>
    <mergeCell ref="B484:B485"/>
    <mergeCell ref="C484:C485"/>
    <mergeCell ref="B474:B475"/>
    <mergeCell ref="C474:C475"/>
    <mergeCell ref="B476:B477"/>
    <mergeCell ref="C476:C477"/>
    <mergeCell ref="B478:B479"/>
    <mergeCell ref="C478:C479"/>
    <mergeCell ref="B468:B469"/>
    <mergeCell ref="C468:C469"/>
    <mergeCell ref="B470:B471"/>
    <mergeCell ref="C470:C471"/>
    <mergeCell ref="B472:B473"/>
    <mergeCell ref="C472:C473"/>
    <mergeCell ref="B462:B463"/>
    <mergeCell ref="C462:C463"/>
    <mergeCell ref="B464:B465"/>
    <mergeCell ref="C464:C465"/>
    <mergeCell ref="B466:B467"/>
    <mergeCell ref="C466:C467"/>
    <mergeCell ref="B456:B457"/>
    <mergeCell ref="C456:C457"/>
    <mergeCell ref="B458:B459"/>
    <mergeCell ref="C458:C459"/>
    <mergeCell ref="B460:B461"/>
    <mergeCell ref="C460:C461"/>
    <mergeCell ref="B450:B451"/>
    <mergeCell ref="C450:C451"/>
    <mergeCell ref="B452:B453"/>
    <mergeCell ref="C452:C453"/>
    <mergeCell ref="B454:B455"/>
    <mergeCell ref="C454:C455"/>
    <mergeCell ref="B444:B445"/>
    <mergeCell ref="C444:C445"/>
    <mergeCell ref="B446:B447"/>
    <mergeCell ref="C446:C447"/>
    <mergeCell ref="B448:B449"/>
    <mergeCell ref="C448:C449"/>
    <mergeCell ref="B438:B439"/>
    <mergeCell ref="C438:C439"/>
    <mergeCell ref="B440:B441"/>
    <mergeCell ref="C440:C441"/>
    <mergeCell ref="B442:B443"/>
    <mergeCell ref="C442:C443"/>
    <mergeCell ref="B432:B433"/>
    <mergeCell ref="C432:C433"/>
    <mergeCell ref="B434:B435"/>
    <mergeCell ref="C434:C435"/>
    <mergeCell ref="B436:B437"/>
    <mergeCell ref="C436:C437"/>
    <mergeCell ref="B426:B427"/>
    <mergeCell ref="C426:C427"/>
    <mergeCell ref="B428:B429"/>
    <mergeCell ref="C428:C429"/>
    <mergeCell ref="B430:B431"/>
    <mergeCell ref="C430:C431"/>
    <mergeCell ref="B420:B421"/>
    <mergeCell ref="C420:C421"/>
    <mergeCell ref="B422:B423"/>
    <mergeCell ref="C422:C423"/>
    <mergeCell ref="B424:B425"/>
    <mergeCell ref="C424:C425"/>
    <mergeCell ref="B414:B415"/>
    <mergeCell ref="C414:C415"/>
    <mergeCell ref="B416:B417"/>
    <mergeCell ref="C416:C417"/>
    <mergeCell ref="B418:B419"/>
    <mergeCell ref="C418:C419"/>
    <mergeCell ref="B408:B409"/>
    <mergeCell ref="C408:C409"/>
    <mergeCell ref="B410:B411"/>
    <mergeCell ref="C410:C411"/>
    <mergeCell ref="B412:B413"/>
    <mergeCell ref="C412:C413"/>
    <mergeCell ref="B402:B403"/>
    <mergeCell ref="C402:C403"/>
    <mergeCell ref="B404:B405"/>
    <mergeCell ref="C404:C405"/>
    <mergeCell ref="B406:B407"/>
    <mergeCell ref="C406:C407"/>
    <mergeCell ref="B396:B397"/>
    <mergeCell ref="C396:C397"/>
    <mergeCell ref="B398:B399"/>
    <mergeCell ref="C398:C399"/>
    <mergeCell ref="B400:B401"/>
    <mergeCell ref="C400:C401"/>
    <mergeCell ref="B390:B391"/>
    <mergeCell ref="C390:C391"/>
    <mergeCell ref="B392:B393"/>
    <mergeCell ref="C392:C393"/>
    <mergeCell ref="B394:B395"/>
    <mergeCell ref="C394:C395"/>
    <mergeCell ref="B384:B385"/>
    <mergeCell ref="C384:C385"/>
    <mergeCell ref="B386:B387"/>
    <mergeCell ref="C386:C387"/>
    <mergeCell ref="B388:B389"/>
    <mergeCell ref="C388:C389"/>
    <mergeCell ref="B378:B379"/>
    <mergeCell ref="C378:C379"/>
    <mergeCell ref="B380:B381"/>
    <mergeCell ref="C380:C381"/>
    <mergeCell ref="B382:B383"/>
    <mergeCell ref="C382:C383"/>
    <mergeCell ref="B372:B373"/>
    <mergeCell ref="C372:C373"/>
    <mergeCell ref="B374:B375"/>
    <mergeCell ref="C374:C375"/>
    <mergeCell ref="B376:B377"/>
    <mergeCell ref="C376:C377"/>
    <mergeCell ref="B366:B367"/>
    <mergeCell ref="C366:C367"/>
    <mergeCell ref="B368:B369"/>
    <mergeCell ref="C368:C369"/>
    <mergeCell ref="B370:B371"/>
    <mergeCell ref="C370:C371"/>
    <mergeCell ref="B360:B361"/>
    <mergeCell ref="C360:C361"/>
    <mergeCell ref="B362:B363"/>
    <mergeCell ref="C362:C363"/>
    <mergeCell ref="B364:B365"/>
    <mergeCell ref="C364:C365"/>
    <mergeCell ref="B354:B355"/>
    <mergeCell ref="C354:C355"/>
    <mergeCell ref="B356:B357"/>
    <mergeCell ref="C356:C357"/>
    <mergeCell ref="B358:B359"/>
    <mergeCell ref="C358:C359"/>
    <mergeCell ref="B348:B349"/>
    <mergeCell ref="C348:C349"/>
    <mergeCell ref="B350:B351"/>
    <mergeCell ref="C350:C351"/>
    <mergeCell ref="B352:B353"/>
    <mergeCell ref="C352:C353"/>
    <mergeCell ref="B342:B343"/>
    <mergeCell ref="C342:C343"/>
    <mergeCell ref="B344:B345"/>
    <mergeCell ref="C344:C345"/>
    <mergeCell ref="B346:B347"/>
    <mergeCell ref="C346:C347"/>
    <mergeCell ref="B336:B337"/>
    <mergeCell ref="C336:C337"/>
    <mergeCell ref="B338:B339"/>
    <mergeCell ref="C338:C339"/>
    <mergeCell ref="B340:B341"/>
    <mergeCell ref="C340:C341"/>
    <mergeCell ref="B330:B331"/>
    <mergeCell ref="C330:C331"/>
    <mergeCell ref="B332:B333"/>
    <mergeCell ref="C332:C333"/>
    <mergeCell ref="B334:B335"/>
    <mergeCell ref="C334:C335"/>
    <mergeCell ref="B324:B325"/>
    <mergeCell ref="C324:C325"/>
    <mergeCell ref="B326:B327"/>
    <mergeCell ref="C326:C327"/>
    <mergeCell ref="B328:B329"/>
    <mergeCell ref="C328:C329"/>
    <mergeCell ref="B318:B319"/>
    <mergeCell ref="C318:C319"/>
    <mergeCell ref="B320:B321"/>
    <mergeCell ref="C320:C321"/>
    <mergeCell ref="B322:B323"/>
    <mergeCell ref="C322:C323"/>
    <mergeCell ref="B312:B313"/>
    <mergeCell ref="C312:C313"/>
    <mergeCell ref="B314:B315"/>
    <mergeCell ref="C314:C315"/>
    <mergeCell ref="B316:B317"/>
    <mergeCell ref="C316:C317"/>
    <mergeCell ref="B306:B307"/>
    <mergeCell ref="C306:C307"/>
    <mergeCell ref="B308:B309"/>
    <mergeCell ref="C308:C309"/>
    <mergeCell ref="B310:B311"/>
    <mergeCell ref="C310:C311"/>
    <mergeCell ref="B300:B301"/>
    <mergeCell ref="C300:C301"/>
    <mergeCell ref="B302:B303"/>
    <mergeCell ref="C302:C303"/>
    <mergeCell ref="B304:B305"/>
    <mergeCell ref="C304:C305"/>
    <mergeCell ref="B294:B295"/>
    <mergeCell ref="C294:C295"/>
    <mergeCell ref="B296:B297"/>
    <mergeCell ref="C296:C297"/>
    <mergeCell ref="B298:B299"/>
    <mergeCell ref="C298:C299"/>
    <mergeCell ref="B288:B289"/>
    <mergeCell ref="C288:C289"/>
    <mergeCell ref="B290:B291"/>
    <mergeCell ref="C290:C291"/>
    <mergeCell ref="B292:B293"/>
    <mergeCell ref="C292:C293"/>
    <mergeCell ref="B282:B283"/>
    <mergeCell ref="C282:C283"/>
    <mergeCell ref="B284:B285"/>
    <mergeCell ref="C284:C285"/>
    <mergeCell ref="B286:B287"/>
    <mergeCell ref="C286:C287"/>
    <mergeCell ref="B276:B277"/>
    <mergeCell ref="C276:C277"/>
    <mergeCell ref="B278:B279"/>
    <mergeCell ref="C278:C279"/>
    <mergeCell ref="B280:B281"/>
    <mergeCell ref="C280:C281"/>
    <mergeCell ref="B270:B271"/>
    <mergeCell ref="C270:C271"/>
    <mergeCell ref="B272:B273"/>
    <mergeCell ref="C272:C273"/>
    <mergeCell ref="B274:B275"/>
    <mergeCell ref="C274:C275"/>
    <mergeCell ref="B264:B265"/>
    <mergeCell ref="C264:C265"/>
    <mergeCell ref="B266:B267"/>
    <mergeCell ref="C266:C267"/>
    <mergeCell ref="B268:B269"/>
    <mergeCell ref="C268:C269"/>
    <mergeCell ref="B258:B259"/>
    <mergeCell ref="C258:C259"/>
    <mergeCell ref="B260:B261"/>
    <mergeCell ref="C260:C261"/>
    <mergeCell ref="B262:B263"/>
    <mergeCell ref="C262:C263"/>
    <mergeCell ref="B252:B253"/>
    <mergeCell ref="C252:C253"/>
    <mergeCell ref="B254:B255"/>
    <mergeCell ref="C254:C255"/>
    <mergeCell ref="B256:B257"/>
    <mergeCell ref="C256:C257"/>
    <mergeCell ref="B246:B247"/>
    <mergeCell ref="C246:C247"/>
    <mergeCell ref="B248:B249"/>
    <mergeCell ref="C248:C249"/>
    <mergeCell ref="B250:B251"/>
    <mergeCell ref="C250:C251"/>
    <mergeCell ref="B240:B241"/>
    <mergeCell ref="C240:C241"/>
    <mergeCell ref="B242:B243"/>
    <mergeCell ref="C242:C243"/>
    <mergeCell ref="B244:B245"/>
    <mergeCell ref="C244:C245"/>
    <mergeCell ref="B234:B235"/>
    <mergeCell ref="C234:C235"/>
    <mergeCell ref="B236:B237"/>
    <mergeCell ref="C236:C237"/>
    <mergeCell ref="B238:B239"/>
    <mergeCell ref="C238:C239"/>
    <mergeCell ref="B228:B229"/>
    <mergeCell ref="C228:C229"/>
    <mergeCell ref="B230:B231"/>
    <mergeCell ref="C230:C231"/>
    <mergeCell ref="B232:B233"/>
    <mergeCell ref="C232:C233"/>
    <mergeCell ref="B222:B223"/>
    <mergeCell ref="C222:C223"/>
    <mergeCell ref="B224:B225"/>
    <mergeCell ref="C224:C225"/>
    <mergeCell ref="B226:B227"/>
    <mergeCell ref="C226:C227"/>
    <mergeCell ref="B216:B217"/>
    <mergeCell ref="C216:C217"/>
    <mergeCell ref="B218:B219"/>
    <mergeCell ref="C218:C219"/>
    <mergeCell ref="B220:B221"/>
    <mergeCell ref="C220:C221"/>
    <mergeCell ref="B210:B211"/>
    <mergeCell ref="C210:C211"/>
    <mergeCell ref="B212:B213"/>
    <mergeCell ref="C212:C213"/>
    <mergeCell ref="B214:B215"/>
    <mergeCell ref="C214:C215"/>
    <mergeCell ref="B204:B205"/>
    <mergeCell ref="C204:C205"/>
    <mergeCell ref="B206:B207"/>
    <mergeCell ref="C206:C207"/>
    <mergeCell ref="B208:B209"/>
    <mergeCell ref="C208:C209"/>
    <mergeCell ref="B198:B199"/>
    <mergeCell ref="C198:C199"/>
    <mergeCell ref="B200:B201"/>
    <mergeCell ref="C200:C201"/>
    <mergeCell ref="B202:B203"/>
    <mergeCell ref="C202:C203"/>
    <mergeCell ref="B192:B193"/>
    <mergeCell ref="C192:C193"/>
    <mergeCell ref="B194:B195"/>
    <mergeCell ref="C194:C195"/>
    <mergeCell ref="B196:B197"/>
    <mergeCell ref="C196:C197"/>
    <mergeCell ref="B186:B187"/>
    <mergeCell ref="C186:C187"/>
    <mergeCell ref="B188:B189"/>
    <mergeCell ref="C188:C189"/>
    <mergeCell ref="B190:B191"/>
    <mergeCell ref="C190:C191"/>
    <mergeCell ref="B180:B181"/>
    <mergeCell ref="C180:C181"/>
    <mergeCell ref="B182:B183"/>
    <mergeCell ref="C182:C183"/>
    <mergeCell ref="B184:B185"/>
    <mergeCell ref="C184:C185"/>
    <mergeCell ref="B174:B175"/>
    <mergeCell ref="C174:C175"/>
    <mergeCell ref="B176:B177"/>
    <mergeCell ref="C176:C177"/>
    <mergeCell ref="B178:B179"/>
    <mergeCell ref="C178:C179"/>
    <mergeCell ref="B168:B169"/>
    <mergeCell ref="C168:C169"/>
    <mergeCell ref="B170:B171"/>
    <mergeCell ref="C170:C171"/>
    <mergeCell ref="B172:B173"/>
    <mergeCell ref="C172:C173"/>
    <mergeCell ref="B162:B163"/>
    <mergeCell ref="C162:C163"/>
    <mergeCell ref="B164:B165"/>
    <mergeCell ref="C164:C165"/>
    <mergeCell ref="B166:B167"/>
    <mergeCell ref="C166:C167"/>
    <mergeCell ref="B156:B157"/>
    <mergeCell ref="C156:C157"/>
    <mergeCell ref="B158:B159"/>
    <mergeCell ref="C158:C159"/>
    <mergeCell ref="B160:B161"/>
    <mergeCell ref="C160:C161"/>
    <mergeCell ref="B150:B151"/>
    <mergeCell ref="C150:C151"/>
    <mergeCell ref="B152:B153"/>
    <mergeCell ref="C152:C153"/>
    <mergeCell ref="B154:B155"/>
    <mergeCell ref="C154:C155"/>
    <mergeCell ref="B144:B145"/>
    <mergeCell ref="C144:C145"/>
    <mergeCell ref="B146:B147"/>
    <mergeCell ref="C146:C147"/>
    <mergeCell ref="B148:B149"/>
    <mergeCell ref="C148:C149"/>
    <mergeCell ref="B138:B139"/>
    <mergeCell ref="C138:C139"/>
    <mergeCell ref="B140:B141"/>
    <mergeCell ref="C140:C141"/>
    <mergeCell ref="B142:B143"/>
    <mergeCell ref="C142:C143"/>
    <mergeCell ref="B132:B133"/>
    <mergeCell ref="C132:C133"/>
    <mergeCell ref="B134:B135"/>
    <mergeCell ref="C134:C135"/>
    <mergeCell ref="B136:B137"/>
    <mergeCell ref="C136:C137"/>
    <mergeCell ref="B126:B127"/>
    <mergeCell ref="C126:C127"/>
    <mergeCell ref="B128:B129"/>
    <mergeCell ref="C128:C129"/>
    <mergeCell ref="B130:B131"/>
    <mergeCell ref="C130:C131"/>
    <mergeCell ref="B120:B121"/>
    <mergeCell ref="C120:C121"/>
    <mergeCell ref="B122:B123"/>
    <mergeCell ref="C122:C123"/>
    <mergeCell ref="B124:B125"/>
    <mergeCell ref="C124:C125"/>
    <mergeCell ref="B114:B115"/>
    <mergeCell ref="C114:C115"/>
    <mergeCell ref="B116:B117"/>
    <mergeCell ref="C116:C117"/>
    <mergeCell ref="B118:B119"/>
    <mergeCell ref="C118:C119"/>
    <mergeCell ref="B108:B109"/>
    <mergeCell ref="C108:C109"/>
    <mergeCell ref="B110:B111"/>
    <mergeCell ref="C110:C111"/>
    <mergeCell ref="B112:B113"/>
    <mergeCell ref="C112:C113"/>
    <mergeCell ref="B102:B103"/>
    <mergeCell ref="C102:C103"/>
    <mergeCell ref="B104:B105"/>
    <mergeCell ref="C104:C105"/>
    <mergeCell ref="B106:B107"/>
    <mergeCell ref="C106:C107"/>
    <mergeCell ref="B96:B97"/>
    <mergeCell ref="C96:C97"/>
    <mergeCell ref="B98:B99"/>
    <mergeCell ref="C98:C99"/>
    <mergeCell ref="B100:B101"/>
    <mergeCell ref="C100:C101"/>
    <mergeCell ref="B90:B91"/>
    <mergeCell ref="C90:C91"/>
    <mergeCell ref="B92:B93"/>
    <mergeCell ref="C92:C93"/>
    <mergeCell ref="B94:B95"/>
    <mergeCell ref="C94:C95"/>
    <mergeCell ref="B84:B85"/>
    <mergeCell ref="C84:C85"/>
    <mergeCell ref="B86:B87"/>
    <mergeCell ref="C86:C87"/>
    <mergeCell ref="B88:B89"/>
    <mergeCell ref="C88:C89"/>
    <mergeCell ref="B78:B79"/>
    <mergeCell ref="C78:C79"/>
    <mergeCell ref="B80:B81"/>
    <mergeCell ref="C80:C81"/>
    <mergeCell ref="B82:B83"/>
    <mergeCell ref="C82:C83"/>
    <mergeCell ref="B72:B73"/>
    <mergeCell ref="C72:C73"/>
    <mergeCell ref="B74:B75"/>
    <mergeCell ref="C74:C75"/>
    <mergeCell ref="B76:B77"/>
    <mergeCell ref="C76:C77"/>
    <mergeCell ref="B66:B67"/>
    <mergeCell ref="C66:C67"/>
    <mergeCell ref="B68:B69"/>
    <mergeCell ref="C68:C69"/>
    <mergeCell ref="B70:B71"/>
    <mergeCell ref="C70:C71"/>
    <mergeCell ref="B60:B61"/>
    <mergeCell ref="C60:C61"/>
    <mergeCell ref="B62:B63"/>
    <mergeCell ref="C62:C63"/>
    <mergeCell ref="B64:B65"/>
    <mergeCell ref="C64:C65"/>
    <mergeCell ref="B54:B55"/>
    <mergeCell ref="C54:C55"/>
    <mergeCell ref="B56:B57"/>
    <mergeCell ref="C56:C57"/>
    <mergeCell ref="B58:B59"/>
    <mergeCell ref="C58:C59"/>
    <mergeCell ref="B48:B49"/>
    <mergeCell ref="C48:C49"/>
    <mergeCell ref="B50:B51"/>
    <mergeCell ref="C50:C51"/>
    <mergeCell ref="B52:B53"/>
    <mergeCell ref="C52:C53"/>
    <mergeCell ref="B42:B43"/>
    <mergeCell ref="C42:C43"/>
    <mergeCell ref="B44:B45"/>
    <mergeCell ref="C44:C45"/>
    <mergeCell ref="B46:B47"/>
    <mergeCell ref="C46:C47"/>
    <mergeCell ref="B36:B37"/>
    <mergeCell ref="C36:C37"/>
    <mergeCell ref="B38:B39"/>
    <mergeCell ref="C38:C39"/>
    <mergeCell ref="B40:B41"/>
    <mergeCell ref="C40:C41"/>
    <mergeCell ref="B30:B31"/>
    <mergeCell ref="C30:C31"/>
    <mergeCell ref="B32:B33"/>
    <mergeCell ref="C32:C33"/>
    <mergeCell ref="B34:B35"/>
    <mergeCell ref="C34:C35"/>
    <mergeCell ref="B24:B25"/>
    <mergeCell ref="C24:C25"/>
    <mergeCell ref="B26:B27"/>
    <mergeCell ref="C26:C27"/>
    <mergeCell ref="B28:B29"/>
    <mergeCell ref="C28:C29"/>
    <mergeCell ref="B18:B19"/>
    <mergeCell ref="C18:C19"/>
    <mergeCell ref="B20:B21"/>
    <mergeCell ref="C20:C21"/>
    <mergeCell ref="B22:B23"/>
    <mergeCell ref="C22:C23"/>
    <mergeCell ref="B12:B13"/>
    <mergeCell ref="C12:C13"/>
    <mergeCell ref="B14:B15"/>
    <mergeCell ref="C14:C15"/>
    <mergeCell ref="B16:B17"/>
    <mergeCell ref="C16:C17"/>
    <mergeCell ref="B6:B7"/>
    <mergeCell ref="C6:C7"/>
    <mergeCell ref="B8:B9"/>
    <mergeCell ref="C8:C9"/>
    <mergeCell ref="B10:B11"/>
    <mergeCell ref="C10:C11"/>
    <mergeCell ref="A1:L1"/>
    <mergeCell ref="A2:L2"/>
    <mergeCell ref="B4:B5"/>
    <mergeCell ref="C4:C5"/>
    <mergeCell ref="D4:D5"/>
    <mergeCell ref="E4:E5"/>
    <mergeCell ref="F4:F5"/>
  </mergeCells>
  <phoneticPr fontId="2"/>
  <pageMargins left="0.70866141732283472" right="0.35433070866141736" top="0.98425196850393704" bottom="0.98425196850393704" header="0.51181102362204722" footer="0.51181102362204722"/>
  <pageSetup paperSize="9" scale="97" firstPageNumber="110" fitToHeight="13" orientation="portrait" useFirstPageNumber="1" r:id="rId1"/>
  <headerFooter alignWithMargins="0">
    <oddFooter>&amp;C&amp;P</oddFooter>
  </headerFooter>
  <rowBreaks count="7" manualBreakCount="7">
    <brk id="319" max="11" man="1"/>
    <brk id="369" max="11" man="1"/>
    <brk id="421" max="11" man="1"/>
    <brk id="475" max="11" man="1"/>
    <brk id="529" max="11" man="1"/>
    <brk id="583" max="11" man="1"/>
    <brk id="637"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9"/>
  <sheetViews>
    <sheetView showGridLines="0" view="pageBreakPreview" zoomScale="55" zoomScaleNormal="75" zoomScaleSheetLayoutView="55" workbookViewId="0">
      <selection activeCell="K40" sqref="K40"/>
    </sheetView>
  </sheetViews>
  <sheetFormatPr defaultColWidth="9" defaultRowHeight="15" customHeight="1" x14ac:dyDescent="0.2"/>
  <cols>
    <col min="1" max="1" width="2.36328125" style="3" customWidth="1"/>
    <col min="2" max="2" width="2.6328125" style="3" customWidth="1"/>
    <col min="3" max="3" width="24.36328125" style="3" customWidth="1"/>
    <col min="4" max="5" width="9.08984375" style="3" customWidth="1"/>
    <col min="6" max="9" width="7.90625" style="3" customWidth="1"/>
    <col min="10" max="11" width="10" style="3" bestFit="1" customWidth="1"/>
    <col min="12" max="12" width="5.6328125" style="3" customWidth="1"/>
    <col min="13" max="16384" width="9" style="3"/>
  </cols>
  <sheetData>
    <row r="1" spans="1:13" ht="20.149999999999999" customHeight="1" x14ac:dyDescent="0.2">
      <c r="A1" s="7" t="s">
        <v>202</v>
      </c>
      <c r="B1" s="7"/>
      <c r="C1" s="7"/>
      <c r="D1" s="7"/>
      <c r="E1" s="7"/>
      <c r="F1" s="7"/>
      <c r="G1" s="7"/>
      <c r="H1" s="7"/>
      <c r="I1" s="7"/>
      <c r="J1" s="7"/>
      <c r="K1" s="7"/>
    </row>
    <row r="2" spans="1:13" s="4" customFormat="1" ht="19.5" customHeight="1" x14ac:dyDescent="0.2">
      <c r="A2" s="7"/>
      <c r="B2" s="3" t="s">
        <v>195</v>
      </c>
      <c r="C2" s="7"/>
      <c r="F2" s="7"/>
      <c r="G2" s="7"/>
      <c r="H2" s="7"/>
      <c r="I2" s="7"/>
      <c r="J2" s="7"/>
      <c r="K2" s="7"/>
    </row>
    <row r="3" spans="1:13" ht="15" customHeight="1" x14ac:dyDescent="0.2">
      <c r="A3" s="7"/>
      <c r="B3" s="6" t="s">
        <v>194</v>
      </c>
      <c r="C3" s="7"/>
      <c r="D3" s="7"/>
      <c r="E3" s="7"/>
      <c r="F3" s="7"/>
      <c r="G3" s="7"/>
      <c r="H3" s="7"/>
      <c r="I3" s="7"/>
      <c r="J3" s="7"/>
      <c r="K3" s="7"/>
    </row>
    <row r="4" spans="1:13" ht="13.5" customHeight="1" x14ac:dyDescent="0.2">
      <c r="A4" s="7"/>
      <c r="B4" s="6"/>
      <c r="C4" s="7"/>
      <c r="D4" s="7"/>
      <c r="E4" s="7"/>
      <c r="F4" s="7"/>
      <c r="G4" s="7"/>
      <c r="H4" s="7"/>
      <c r="I4" s="7"/>
      <c r="J4" s="7"/>
      <c r="K4" s="7"/>
    </row>
    <row r="5" spans="1:13" ht="11.25" customHeight="1" x14ac:dyDescent="0.2">
      <c r="A5" s="2"/>
      <c r="B5" s="307" t="s">
        <v>19</v>
      </c>
      <c r="C5" s="308"/>
      <c r="D5" s="309" t="s">
        <v>517</v>
      </c>
      <c r="E5" s="311" t="s">
        <v>537</v>
      </c>
      <c r="F5" s="313"/>
      <c r="G5" s="313"/>
      <c r="H5" s="313"/>
      <c r="I5" s="313"/>
      <c r="J5" s="313"/>
      <c r="K5" s="314"/>
    </row>
    <row r="6" spans="1:13" ht="36.75" customHeight="1" x14ac:dyDescent="0.2">
      <c r="A6" s="2"/>
      <c r="B6" s="292"/>
      <c r="C6" s="293"/>
      <c r="D6" s="310"/>
      <c r="E6" s="312"/>
      <c r="F6" s="140" t="s">
        <v>20</v>
      </c>
      <c r="G6" s="141" t="s">
        <v>186</v>
      </c>
      <c r="H6" s="141" t="s">
        <v>187</v>
      </c>
      <c r="I6" s="141" t="s">
        <v>188</v>
      </c>
      <c r="J6" s="141" t="s">
        <v>189</v>
      </c>
      <c r="K6" s="142" t="s">
        <v>190</v>
      </c>
    </row>
    <row r="7" spans="1:13" ht="20.149999999999999" customHeight="1" x14ac:dyDescent="0.2">
      <c r="A7" s="2"/>
      <c r="B7" s="315">
        <v>1</v>
      </c>
      <c r="C7" s="316" t="s">
        <v>21</v>
      </c>
      <c r="D7" s="143">
        <v>75</v>
      </c>
      <c r="E7" s="143">
        <f>SUM(F7:K7)</f>
        <v>74</v>
      </c>
      <c r="F7" s="144">
        <v>3</v>
      </c>
      <c r="G7" s="145">
        <v>2</v>
      </c>
      <c r="H7" s="145">
        <v>5</v>
      </c>
      <c r="I7" s="145">
        <v>19</v>
      </c>
      <c r="J7" s="145">
        <v>19</v>
      </c>
      <c r="K7" s="146">
        <v>26</v>
      </c>
    </row>
    <row r="8" spans="1:13" ht="20.25" customHeight="1" x14ac:dyDescent="0.2">
      <c r="A8" s="2"/>
      <c r="B8" s="299"/>
      <c r="C8" s="300"/>
      <c r="D8" s="147">
        <v>-8</v>
      </c>
      <c r="E8" s="148">
        <f t="shared" ref="E8:E26" si="0">SUM(F8:K8)</f>
        <v>8</v>
      </c>
      <c r="F8" s="149">
        <v>1</v>
      </c>
      <c r="G8" s="150">
        <v>0</v>
      </c>
      <c r="H8" s="151">
        <v>1</v>
      </c>
      <c r="I8" s="151">
        <v>2</v>
      </c>
      <c r="J8" s="151">
        <v>3</v>
      </c>
      <c r="K8" s="152">
        <v>1</v>
      </c>
    </row>
    <row r="9" spans="1:13" ht="19.5" customHeight="1" x14ac:dyDescent="0.2">
      <c r="A9" s="2"/>
      <c r="B9" s="298">
        <v>2</v>
      </c>
      <c r="C9" s="306" t="s">
        <v>22</v>
      </c>
      <c r="D9" s="143">
        <v>18</v>
      </c>
      <c r="E9" s="143">
        <f t="shared" si="0"/>
        <v>20</v>
      </c>
      <c r="F9" s="153">
        <v>0</v>
      </c>
      <c r="G9" s="154">
        <v>2</v>
      </c>
      <c r="H9" s="154">
        <v>0</v>
      </c>
      <c r="I9" s="154">
        <v>0</v>
      </c>
      <c r="J9" s="154">
        <v>6</v>
      </c>
      <c r="K9" s="155">
        <v>12</v>
      </c>
    </row>
    <row r="10" spans="1:13" ht="20.149999999999999" customHeight="1" x14ac:dyDescent="0.2">
      <c r="A10" s="2"/>
      <c r="B10" s="299"/>
      <c r="C10" s="300"/>
      <c r="D10" s="147">
        <v>-1</v>
      </c>
      <c r="E10" s="148">
        <f t="shared" si="0"/>
        <v>4</v>
      </c>
      <c r="F10" s="156">
        <v>0</v>
      </c>
      <c r="G10" s="150">
        <v>0</v>
      </c>
      <c r="H10" s="150">
        <v>0</v>
      </c>
      <c r="I10" s="151">
        <v>1</v>
      </c>
      <c r="J10" s="151">
        <v>1</v>
      </c>
      <c r="K10" s="152">
        <v>2</v>
      </c>
    </row>
    <row r="11" spans="1:13" ht="20.25" customHeight="1" x14ac:dyDescent="0.2">
      <c r="A11" s="2"/>
      <c r="B11" s="298">
        <v>3</v>
      </c>
      <c r="C11" s="301" t="s">
        <v>54</v>
      </c>
      <c r="D11" s="143">
        <v>11</v>
      </c>
      <c r="E11" s="143">
        <f t="shared" si="0"/>
        <v>11</v>
      </c>
      <c r="F11" s="153">
        <v>0</v>
      </c>
      <c r="G11" s="157">
        <v>5</v>
      </c>
      <c r="H11" s="154">
        <v>1</v>
      </c>
      <c r="I11" s="154">
        <v>3</v>
      </c>
      <c r="J11" s="154">
        <v>2</v>
      </c>
      <c r="K11" s="155">
        <v>0</v>
      </c>
    </row>
    <row r="12" spans="1:13" ht="20.25" customHeight="1" x14ac:dyDescent="0.2">
      <c r="A12" s="2"/>
      <c r="B12" s="299"/>
      <c r="C12" s="302"/>
      <c r="D12" s="147">
        <v>-3</v>
      </c>
      <c r="E12" s="148">
        <f>SUM(F12:K12)</f>
        <v>1</v>
      </c>
      <c r="F12" s="156">
        <v>0</v>
      </c>
      <c r="G12" s="150">
        <v>0</v>
      </c>
      <c r="H12" s="150">
        <v>0</v>
      </c>
      <c r="I12" s="151">
        <v>1</v>
      </c>
      <c r="J12" s="150">
        <v>0</v>
      </c>
      <c r="K12" s="158">
        <v>0</v>
      </c>
    </row>
    <row r="13" spans="1:13" ht="20.149999999999999" customHeight="1" x14ac:dyDescent="0.2">
      <c r="A13" s="2"/>
      <c r="B13" s="298">
        <v>4</v>
      </c>
      <c r="C13" s="306" t="s">
        <v>23</v>
      </c>
      <c r="D13" s="143">
        <v>122</v>
      </c>
      <c r="E13" s="143">
        <f t="shared" si="0"/>
        <v>119</v>
      </c>
      <c r="F13" s="153">
        <v>8</v>
      </c>
      <c r="G13" s="154">
        <v>8</v>
      </c>
      <c r="H13" s="154">
        <v>3</v>
      </c>
      <c r="I13" s="154">
        <v>33</v>
      </c>
      <c r="J13" s="154">
        <v>33</v>
      </c>
      <c r="K13" s="155">
        <v>34</v>
      </c>
    </row>
    <row r="14" spans="1:13" ht="20.149999999999999" customHeight="1" x14ac:dyDescent="0.2">
      <c r="A14" s="2"/>
      <c r="B14" s="299"/>
      <c r="C14" s="300"/>
      <c r="D14" s="147">
        <v>-2</v>
      </c>
      <c r="E14" s="148">
        <f>SUM(F14:K14)</f>
        <v>6</v>
      </c>
      <c r="F14" s="149">
        <v>5</v>
      </c>
      <c r="G14" s="150">
        <v>0</v>
      </c>
      <c r="H14" s="150">
        <v>0</v>
      </c>
      <c r="I14" s="150">
        <v>0</v>
      </c>
      <c r="J14" s="151">
        <v>1</v>
      </c>
      <c r="K14" s="158">
        <v>0</v>
      </c>
      <c r="M14" s="2"/>
    </row>
    <row r="15" spans="1:13" ht="20.149999999999999" customHeight="1" x14ac:dyDescent="0.2">
      <c r="A15" s="2"/>
      <c r="B15" s="298">
        <v>5</v>
      </c>
      <c r="C15" s="306" t="s">
        <v>24</v>
      </c>
      <c r="D15" s="143">
        <v>69</v>
      </c>
      <c r="E15" s="143">
        <f t="shared" si="0"/>
        <v>62</v>
      </c>
      <c r="F15" s="153">
        <v>0</v>
      </c>
      <c r="G15" s="154">
        <v>0</v>
      </c>
      <c r="H15" s="154">
        <v>4</v>
      </c>
      <c r="I15" s="154">
        <v>15</v>
      </c>
      <c r="J15" s="154">
        <v>21</v>
      </c>
      <c r="K15" s="155">
        <v>22</v>
      </c>
    </row>
    <row r="16" spans="1:13" ht="20.149999999999999" customHeight="1" x14ac:dyDescent="0.2">
      <c r="A16" s="2"/>
      <c r="B16" s="299"/>
      <c r="C16" s="300"/>
      <c r="D16" s="147">
        <v>-12</v>
      </c>
      <c r="E16" s="148">
        <f>SUM(F16:K16)</f>
        <v>4</v>
      </c>
      <c r="F16" s="156">
        <v>0</v>
      </c>
      <c r="G16" s="150">
        <v>0</v>
      </c>
      <c r="H16" s="151">
        <v>2</v>
      </c>
      <c r="I16" s="151">
        <v>1</v>
      </c>
      <c r="J16" s="151">
        <v>1</v>
      </c>
      <c r="K16" s="158">
        <v>0</v>
      </c>
    </row>
    <row r="17" spans="1:11" ht="20.149999999999999" customHeight="1" x14ac:dyDescent="0.2">
      <c r="A17" s="2"/>
      <c r="B17" s="298">
        <v>6</v>
      </c>
      <c r="C17" s="301" t="s">
        <v>25</v>
      </c>
      <c r="D17" s="143">
        <v>18</v>
      </c>
      <c r="E17" s="143">
        <f t="shared" si="0"/>
        <v>25</v>
      </c>
      <c r="F17" s="153">
        <v>0</v>
      </c>
      <c r="G17" s="154">
        <v>0</v>
      </c>
      <c r="H17" s="154">
        <v>1</v>
      </c>
      <c r="I17" s="154">
        <v>1</v>
      </c>
      <c r="J17" s="154">
        <v>4</v>
      </c>
      <c r="K17" s="155">
        <v>19</v>
      </c>
    </row>
    <row r="18" spans="1:11" ht="20.149999999999999" customHeight="1" x14ac:dyDescent="0.2">
      <c r="A18" s="2"/>
      <c r="B18" s="299"/>
      <c r="C18" s="302"/>
      <c r="D18" s="147">
        <v>-1</v>
      </c>
      <c r="E18" s="148">
        <f>SUM(F18:K18)</f>
        <v>5</v>
      </c>
      <c r="F18" s="156">
        <v>0</v>
      </c>
      <c r="G18" s="150">
        <v>0</v>
      </c>
      <c r="H18" s="151">
        <v>1</v>
      </c>
      <c r="I18" s="150">
        <v>0</v>
      </c>
      <c r="J18" s="151">
        <v>2</v>
      </c>
      <c r="K18" s="152">
        <v>2</v>
      </c>
    </row>
    <row r="19" spans="1:11" ht="20.149999999999999" customHeight="1" x14ac:dyDescent="0.2">
      <c r="A19" s="2"/>
      <c r="B19" s="298">
        <v>7</v>
      </c>
      <c r="C19" s="301" t="s">
        <v>26</v>
      </c>
      <c r="D19" s="143">
        <v>19</v>
      </c>
      <c r="E19" s="143">
        <f t="shared" si="0"/>
        <v>16</v>
      </c>
      <c r="F19" s="153">
        <v>0</v>
      </c>
      <c r="G19" s="154">
        <v>0</v>
      </c>
      <c r="H19" s="154">
        <v>1</v>
      </c>
      <c r="I19" s="154">
        <v>2</v>
      </c>
      <c r="J19" s="154">
        <v>4</v>
      </c>
      <c r="K19" s="155">
        <v>9</v>
      </c>
    </row>
    <row r="20" spans="1:11" ht="20.149999999999999" customHeight="1" x14ac:dyDescent="0.2">
      <c r="A20" s="2"/>
      <c r="B20" s="299"/>
      <c r="C20" s="302"/>
      <c r="D20" s="147">
        <v>-4</v>
      </c>
      <c r="E20" s="148">
        <f>SUM(F20:K20)</f>
        <v>0</v>
      </c>
      <c r="F20" s="156">
        <v>0</v>
      </c>
      <c r="G20" s="150">
        <v>0</v>
      </c>
      <c r="H20" s="150">
        <v>0</v>
      </c>
      <c r="I20" s="150">
        <v>0</v>
      </c>
      <c r="J20" s="150">
        <v>0</v>
      </c>
      <c r="K20" s="158">
        <v>0</v>
      </c>
    </row>
    <row r="21" spans="1:11" ht="19.5" customHeight="1" x14ac:dyDescent="0.2">
      <c r="A21" s="2"/>
      <c r="B21" s="298">
        <v>8</v>
      </c>
      <c r="C21" s="301" t="s">
        <v>36</v>
      </c>
      <c r="D21" s="143">
        <v>14</v>
      </c>
      <c r="E21" s="143">
        <f t="shared" si="0"/>
        <v>11</v>
      </c>
      <c r="F21" s="153">
        <v>0</v>
      </c>
      <c r="G21" s="154">
        <v>1</v>
      </c>
      <c r="H21" s="154">
        <v>0</v>
      </c>
      <c r="I21" s="154">
        <v>3</v>
      </c>
      <c r="J21" s="154">
        <v>3</v>
      </c>
      <c r="K21" s="155">
        <v>4</v>
      </c>
    </row>
    <row r="22" spans="1:11" ht="20.149999999999999" customHeight="1" x14ac:dyDescent="0.2">
      <c r="A22" s="2"/>
      <c r="B22" s="299"/>
      <c r="C22" s="302"/>
      <c r="D22" s="147">
        <v>-1</v>
      </c>
      <c r="E22" s="148">
        <f>SUM(F22:K22)</f>
        <v>1</v>
      </c>
      <c r="F22" s="156">
        <v>0</v>
      </c>
      <c r="G22" s="150">
        <v>0</v>
      </c>
      <c r="H22" s="150">
        <v>0</v>
      </c>
      <c r="I22" s="150">
        <v>0</v>
      </c>
      <c r="J22" s="150">
        <v>0</v>
      </c>
      <c r="K22" s="152">
        <v>1</v>
      </c>
    </row>
    <row r="23" spans="1:11" ht="20.25" customHeight="1" x14ac:dyDescent="0.2">
      <c r="A23" s="2"/>
      <c r="B23" s="298">
        <v>9</v>
      </c>
      <c r="C23" s="301" t="s">
        <v>178</v>
      </c>
      <c r="D23" s="143">
        <v>13</v>
      </c>
      <c r="E23" s="143">
        <f t="shared" si="0"/>
        <v>12</v>
      </c>
      <c r="F23" s="153">
        <v>1</v>
      </c>
      <c r="G23" s="154">
        <v>0</v>
      </c>
      <c r="H23" s="154">
        <v>1</v>
      </c>
      <c r="I23" s="154">
        <v>1</v>
      </c>
      <c r="J23" s="154">
        <v>4</v>
      </c>
      <c r="K23" s="155">
        <v>5</v>
      </c>
    </row>
    <row r="24" spans="1:11" ht="20.25" customHeight="1" x14ac:dyDescent="0.2">
      <c r="A24" s="2"/>
      <c r="B24" s="299"/>
      <c r="C24" s="303"/>
      <c r="D24" s="147">
        <v>-1</v>
      </c>
      <c r="E24" s="148">
        <f>SUM(F24:K24)</f>
        <v>2</v>
      </c>
      <c r="F24" s="149">
        <v>1</v>
      </c>
      <c r="G24" s="150">
        <v>0</v>
      </c>
      <c r="H24" s="150">
        <v>0</v>
      </c>
      <c r="I24" s="151">
        <v>1</v>
      </c>
      <c r="J24" s="150">
        <v>0</v>
      </c>
      <c r="K24" s="158">
        <v>0</v>
      </c>
    </row>
    <row r="25" spans="1:11" ht="20.25" customHeight="1" x14ac:dyDescent="0.2">
      <c r="A25" s="2"/>
      <c r="B25" s="304">
        <v>10</v>
      </c>
      <c r="C25" s="301" t="s">
        <v>179</v>
      </c>
      <c r="D25" s="143">
        <v>3</v>
      </c>
      <c r="E25" s="143">
        <f t="shared" si="0"/>
        <v>3</v>
      </c>
      <c r="F25" s="153">
        <v>0</v>
      </c>
      <c r="G25" s="154">
        <v>0</v>
      </c>
      <c r="H25" s="154">
        <v>0</v>
      </c>
      <c r="I25" s="154">
        <v>1</v>
      </c>
      <c r="J25" s="154">
        <v>0</v>
      </c>
      <c r="K25" s="155">
        <v>2</v>
      </c>
    </row>
    <row r="26" spans="1:11" ht="20.25" customHeight="1" x14ac:dyDescent="0.2">
      <c r="A26" s="2"/>
      <c r="B26" s="305"/>
      <c r="C26" s="303"/>
      <c r="D26" s="147">
        <v>0</v>
      </c>
      <c r="E26" s="147">
        <f t="shared" si="0"/>
        <v>0</v>
      </c>
      <c r="F26" s="156">
        <v>0</v>
      </c>
      <c r="G26" s="150">
        <v>0</v>
      </c>
      <c r="H26" s="150">
        <v>0</v>
      </c>
      <c r="I26" s="150">
        <v>0</v>
      </c>
      <c r="J26" s="150">
        <v>0</v>
      </c>
      <c r="K26" s="158">
        <v>0</v>
      </c>
    </row>
    <row r="27" spans="1:11" ht="20.149999999999999" customHeight="1" x14ac:dyDescent="0.2">
      <c r="A27" s="2"/>
      <c r="B27" s="298">
        <v>11</v>
      </c>
      <c r="C27" s="296" t="s">
        <v>525</v>
      </c>
      <c r="D27" s="143">
        <v>20</v>
      </c>
      <c r="E27" s="143">
        <f t="shared" ref="E27:E39" si="1">SUM(F27:K27)</f>
        <v>29</v>
      </c>
      <c r="F27" s="153">
        <v>2</v>
      </c>
      <c r="G27" s="159">
        <v>3</v>
      </c>
      <c r="H27" s="154">
        <v>3</v>
      </c>
      <c r="I27" s="154">
        <v>8</v>
      </c>
      <c r="J27" s="154">
        <v>7</v>
      </c>
      <c r="K27" s="155">
        <v>6</v>
      </c>
    </row>
    <row r="28" spans="1:11" ht="20.149999999999999" customHeight="1" x14ac:dyDescent="0.2">
      <c r="A28" s="2"/>
      <c r="B28" s="299"/>
      <c r="C28" s="300"/>
      <c r="D28" s="147">
        <v>-1</v>
      </c>
      <c r="E28" s="148">
        <f>SUM(F28:K28)</f>
        <v>9</v>
      </c>
      <c r="F28" s="149">
        <v>2</v>
      </c>
      <c r="G28" s="151">
        <v>1</v>
      </c>
      <c r="H28" s="151">
        <v>1</v>
      </c>
      <c r="I28" s="151">
        <v>2</v>
      </c>
      <c r="J28" s="151">
        <v>3</v>
      </c>
      <c r="K28" s="158">
        <v>0</v>
      </c>
    </row>
    <row r="29" spans="1:11" ht="20.149999999999999" customHeight="1" x14ac:dyDescent="0.2">
      <c r="A29" s="2"/>
      <c r="B29" s="298">
        <v>12</v>
      </c>
      <c r="C29" s="296" t="s">
        <v>526</v>
      </c>
      <c r="D29" s="143">
        <v>21</v>
      </c>
      <c r="E29" s="143">
        <f>SUM(F29:K29)</f>
        <v>24</v>
      </c>
      <c r="F29" s="153">
        <v>1</v>
      </c>
      <c r="G29" s="154">
        <v>2</v>
      </c>
      <c r="H29" s="154">
        <v>3</v>
      </c>
      <c r="I29" s="154">
        <v>5</v>
      </c>
      <c r="J29" s="154">
        <v>2</v>
      </c>
      <c r="K29" s="155">
        <v>11</v>
      </c>
    </row>
    <row r="30" spans="1:11" ht="20.149999999999999" customHeight="1" x14ac:dyDescent="0.2">
      <c r="A30" s="2"/>
      <c r="B30" s="299"/>
      <c r="C30" s="297"/>
      <c r="D30" s="147">
        <v>-1</v>
      </c>
      <c r="E30" s="148">
        <f>SUM(F30:K30)</f>
        <v>1</v>
      </c>
      <c r="F30" s="156">
        <v>0</v>
      </c>
      <c r="G30" s="151">
        <v>1</v>
      </c>
      <c r="H30" s="150">
        <v>0</v>
      </c>
      <c r="I30" s="150">
        <v>0</v>
      </c>
      <c r="J30" s="150">
        <v>0</v>
      </c>
      <c r="K30" s="158">
        <v>0</v>
      </c>
    </row>
    <row r="31" spans="1:11" ht="19.5" customHeight="1" x14ac:dyDescent="0.2">
      <c r="A31" s="2"/>
      <c r="B31" s="298">
        <v>13</v>
      </c>
      <c r="C31" s="296" t="s">
        <v>527</v>
      </c>
      <c r="D31" s="143">
        <v>3</v>
      </c>
      <c r="E31" s="143">
        <f t="shared" si="1"/>
        <v>3</v>
      </c>
      <c r="F31" s="153">
        <v>0</v>
      </c>
      <c r="G31" s="154">
        <v>1</v>
      </c>
      <c r="H31" s="154">
        <v>1</v>
      </c>
      <c r="I31" s="154">
        <v>0</v>
      </c>
      <c r="J31" s="154">
        <v>1</v>
      </c>
      <c r="K31" s="155">
        <v>0</v>
      </c>
    </row>
    <row r="32" spans="1:11" ht="20.149999999999999" customHeight="1" x14ac:dyDescent="0.2">
      <c r="A32" s="2"/>
      <c r="B32" s="299"/>
      <c r="C32" s="300"/>
      <c r="D32" s="147">
        <v>0</v>
      </c>
      <c r="E32" s="147">
        <f>SUM(F32:K32)</f>
        <v>0</v>
      </c>
      <c r="F32" s="156">
        <v>0</v>
      </c>
      <c r="G32" s="150">
        <v>0</v>
      </c>
      <c r="H32" s="150">
        <v>0</v>
      </c>
      <c r="I32" s="150">
        <v>0</v>
      </c>
      <c r="J32" s="150">
        <v>0</v>
      </c>
      <c r="K32" s="158">
        <v>0</v>
      </c>
    </row>
    <row r="33" spans="1:11" ht="20.149999999999999" customHeight="1" x14ac:dyDescent="0.2">
      <c r="A33" s="2"/>
      <c r="B33" s="298">
        <v>14</v>
      </c>
      <c r="C33" s="296" t="s">
        <v>180</v>
      </c>
      <c r="D33" s="143">
        <v>0</v>
      </c>
      <c r="E33" s="143">
        <f t="shared" si="1"/>
        <v>1</v>
      </c>
      <c r="F33" s="153">
        <v>0</v>
      </c>
      <c r="G33" s="154">
        <v>0</v>
      </c>
      <c r="H33" s="154">
        <v>0</v>
      </c>
      <c r="I33" s="154">
        <v>0</v>
      </c>
      <c r="J33" s="154">
        <v>0</v>
      </c>
      <c r="K33" s="155">
        <v>1</v>
      </c>
    </row>
    <row r="34" spans="1:11" ht="20.149999999999999" customHeight="1" x14ac:dyDescent="0.2">
      <c r="A34" s="2"/>
      <c r="B34" s="299"/>
      <c r="C34" s="297"/>
      <c r="D34" s="147">
        <v>0</v>
      </c>
      <c r="E34" s="147">
        <f>SUM(F34:K34)</f>
        <v>0</v>
      </c>
      <c r="F34" s="156">
        <v>0</v>
      </c>
      <c r="G34" s="150">
        <v>0</v>
      </c>
      <c r="H34" s="150">
        <v>0</v>
      </c>
      <c r="I34" s="150">
        <v>0</v>
      </c>
      <c r="J34" s="150">
        <v>0</v>
      </c>
      <c r="K34" s="158">
        <v>0</v>
      </c>
    </row>
    <row r="35" spans="1:11" ht="20.149999999999999" customHeight="1" x14ac:dyDescent="0.2">
      <c r="A35" s="2"/>
      <c r="B35" s="298">
        <v>15</v>
      </c>
      <c r="C35" s="296" t="s">
        <v>439</v>
      </c>
      <c r="D35" s="143">
        <v>4</v>
      </c>
      <c r="E35" s="143">
        <f t="shared" si="1"/>
        <v>5</v>
      </c>
      <c r="F35" s="153">
        <v>0</v>
      </c>
      <c r="G35" s="154">
        <v>1</v>
      </c>
      <c r="H35" s="154">
        <v>0</v>
      </c>
      <c r="I35" s="154">
        <v>2</v>
      </c>
      <c r="J35" s="154">
        <v>2</v>
      </c>
      <c r="K35" s="155">
        <v>0</v>
      </c>
    </row>
    <row r="36" spans="1:11" ht="20.149999999999999" customHeight="1" x14ac:dyDescent="0.2">
      <c r="A36" s="2"/>
      <c r="B36" s="299"/>
      <c r="C36" s="297"/>
      <c r="D36" s="147">
        <v>0</v>
      </c>
      <c r="E36" s="143">
        <f>SUM(F36:K36)</f>
        <v>1</v>
      </c>
      <c r="F36" s="156">
        <v>0</v>
      </c>
      <c r="G36" s="151">
        <v>1</v>
      </c>
      <c r="H36" s="150">
        <v>0</v>
      </c>
      <c r="I36" s="150">
        <v>0</v>
      </c>
      <c r="J36" s="150">
        <v>0</v>
      </c>
      <c r="K36" s="158">
        <v>0</v>
      </c>
    </row>
    <row r="37" spans="1:11" ht="20.149999999999999" customHeight="1" x14ac:dyDescent="0.2">
      <c r="A37" s="2"/>
      <c r="B37" s="298">
        <v>16</v>
      </c>
      <c r="C37" s="296" t="s">
        <v>440</v>
      </c>
      <c r="D37" s="143">
        <v>2</v>
      </c>
      <c r="E37" s="160">
        <f t="shared" si="1"/>
        <v>2</v>
      </c>
      <c r="F37" s="153">
        <v>1</v>
      </c>
      <c r="G37" s="154">
        <v>0</v>
      </c>
      <c r="H37" s="154">
        <v>0</v>
      </c>
      <c r="I37" s="154">
        <v>1</v>
      </c>
      <c r="J37" s="154">
        <v>0</v>
      </c>
      <c r="K37" s="155">
        <v>0</v>
      </c>
    </row>
    <row r="38" spans="1:11" ht="20.149999999999999" customHeight="1" x14ac:dyDescent="0.2">
      <c r="A38" s="2"/>
      <c r="B38" s="299"/>
      <c r="C38" s="297"/>
      <c r="D38" s="147">
        <v>-1</v>
      </c>
      <c r="E38" s="148">
        <f>SUM(F38:K38)</f>
        <v>1</v>
      </c>
      <c r="F38" s="149">
        <v>1</v>
      </c>
      <c r="G38" s="150">
        <v>0</v>
      </c>
      <c r="H38" s="150">
        <v>0</v>
      </c>
      <c r="I38" s="150">
        <v>0</v>
      </c>
      <c r="J38" s="150">
        <v>0</v>
      </c>
      <c r="K38" s="158">
        <v>0</v>
      </c>
    </row>
    <row r="39" spans="1:11" ht="20.149999999999999" customHeight="1" x14ac:dyDescent="0.2">
      <c r="A39" s="2"/>
      <c r="B39" s="290" t="s">
        <v>27</v>
      </c>
      <c r="C39" s="291"/>
      <c r="D39" s="161">
        <f>D7+D9+D11+D13+D15+D17+D19+D21+D23+D25+D27+D29+D31+D33+D35+D37</f>
        <v>412</v>
      </c>
      <c r="E39" s="162">
        <f t="shared" si="1"/>
        <v>417</v>
      </c>
      <c r="F39" s="163">
        <f t="shared" ref="F39:K39" si="2">F7+F9+F11+F13+F15+F17+F19+F21+F23+F25+F27+F29+F31+F33+F35+F37</f>
        <v>16</v>
      </c>
      <c r="G39" s="164">
        <f t="shared" si="2"/>
        <v>25</v>
      </c>
      <c r="H39" s="164">
        <f t="shared" si="2"/>
        <v>23</v>
      </c>
      <c r="I39" s="164">
        <f t="shared" si="2"/>
        <v>94</v>
      </c>
      <c r="J39" s="164">
        <f t="shared" si="2"/>
        <v>108</v>
      </c>
      <c r="K39" s="165">
        <f t="shared" si="2"/>
        <v>151</v>
      </c>
    </row>
    <row r="40" spans="1:11" ht="20.149999999999999" customHeight="1" x14ac:dyDescent="0.2">
      <c r="A40" s="2"/>
      <c r="B40" s="292"/>
      <c r="C40" s="293"/>
      <c r="D40" s="166">
        <f>D8+D10+D12+D14+D16+D18+D20+D22+D24+D26+D28+D30+D32+D34+D36+D38</f>
        <v>-36</v>
      </c>
      <c r="E40" s="167">
        <f>SUM(F40:K40)</f>
        <v>43</v>
      </c>
      <c r="F40" s="168">
        <f t="shared" ref="F40:K40" si="3">F8+F10+F12+F14+F16+F18+F20+F22+F24+F26+F32+F34+F28+F30+F36+F38</f>
        <v>10</v>
      </c>
      <c r="G40" s="169">
        <f t="shared" si="3"/>
        <v>3</v>
      </c>
      <c r="H40" s="169">
        <f t="shared" si="3"/>
        <v>5</v>
      </c>
      <c r="I40" s="169">
        <f t="shared" si="3"/>
        <v>8</v>
      </c>
      <c r="J40" s="169">
        <f t="shared" si="3"/>
        <v>11</v>
      </c>
      <c r="K40" s="170">
        <f t="shared" si="3"/>
        <v>6</v>
      </c>
    </row>
    <row r="41" spans="1:11" ht="20.149999999999999" customHeight="1" x14ac:dyDescent="0.2">
      <c r="A41" s="2"/>
      <c r="B41" s="171" t="s">
        <v>441</v>
      </c>
      <c r="C41" s="172" t="s">
        <v>468</v>
      </c>
      <c r="D41" s="173"/>
      <c r="E41" s="173"/>
      <c r="F41" s="173"/>
      <c r="G41" s="173"/>
      <c r="H41" s="173"/>
      <c r="I41" s="173"/>
      <c r="J41" s="173"/>
      <c r="K41" s="173"/>
    </row>
    <row r="42" spans="1:11" ht="15" customHeight="1" x14ac:dyDescent="0.2">
      <c r="C42" s="9" t="s">
        <v>467</v>
      </c>
    </row>
    <row r="43" spans="1:11" ht="20.149999999999999" customHeight="1" x14ac:dyDescent="0.2">
      <c r="A43" s="4"/>
      <c r="B43" s="4"/>
      <c r="C43" s="4"/>
      <c r="D43" s="4"/>
      <c r="E43" s="4"/>
      <c r="F43" s="4"/>
      <c r="G43" s="4"/>
      <c r="H43" s="4"/>
      <c r="I43" s="4"/>
      <c r="J43" s="4"/>
      <c r="K43" s="4"/>
    </row>
    <row r="44" spans="1:11" ht="48.75" customHeight="1" x14ac:dyDescent="0.2">
      <c r="A44" s="4"/>
      <c r="B44" s="4"/>
      <c r="C44" s="4"/>
      <c r="D44" s="4"/>
      <c r="E44" s="4"/>
      <c r="F44" s="4"/>
      <c r="G44" s="4"/>
      <c r="H44" s="4"/>
      <c r="I44" s="4"/>
      <c r="J44" s="4"/>
      <c r="K44" s="4"/>
    </row>
    <row r="45" spans="1:11" ht="30" customHeight="1" x14ac:dyDescent="0.2">
      <c r="A45" s="4"/>
      <c r="B45" s="4"/>
      <c r="C45" s="4"/>
      <c r="D45" s="4"/>
      <c r="E45" s="4"/>
      <c r="F45" s="4"/>
      <c r="G45" s="4"/>
      <c r="H45" s="4"/>
      <c r="I45" s="4"/>
      <c r="J45" s="4"/>
      <c r="K45" s="4"/>
    </row>
    <row r="46" spans="1:11" ht="30" customHeight="1" x14ac:dyDescent="0.2">
      <c r="A46" s="4"/>
      <c r="B46" s="4"/>
      <c r="C46" s="4"/>
      <c r="D46" s="4"/>
      <c r="E46" s="4"/>
      <c r="F46" s="4"/>
      <c r="G46" s="4"/>
      <c r="H46" s="4"/>
      <c r="I46" s="4"/>
      <c r="J46" s="4"/>
      <c r="K46" s="4"/>
    </row>
    <row r="47" spans="1:11" ht="15" customHeight="1" x14ac:dyDescent="0.2">
      <c r="A47" s="7"/>
      <c r="B47" s="7"/>
      <c r="C47" s="7"/>
      <c r="D47" s="7"/>
      <c r="E47" s="7"/>
      <c r="F47" s="7"/>
      <c r="G47" s="7"/>
      <c r="H47" s="7"/>
      <c r="I47" s="7"/>
      <c r="J47" s="7"/>
      <c r="K47" s="7"/>
    </row>
    <row r="48" spans="1:11" ht="15" customHeight="1" x14ac:dyDescent="0.2">
      <c r="A48" s="1"/>
      <c r="B48" s="5"/>
      <c r="C48" s="5"/>
      <c r="D48" s="5"/>
      <c r="E48" s="5"/>
      <c r="F48" s="5"/>
      <c r="G48" s="294"/>
      <c r="H48" s="294"/>
      <c r="I48" s="294"/>
      <c r="J48" s="294"/>
      <c r="K48" s="294"/>
    </row>
    <row r="49" spans="1:11" ht="15" customHeight="1" x14ac:dyDescent="0.2">
      <c r="A49" s="1"/>
      <c r="B49" s="5"/>
      <c r="C49" s="5"/>
      <c r="D49" s="5"/>
      <c r="E49" s="5"/>
      <c r="F49" s="5"/>
      <c r="G49" s="295"/>
      <c r="H49" s="295"/>
      <c r="I49" s="8"/>
      <c r="J49" s="295"/>
      <c r="K49" s="295"/>
    </row>
  </sheetData>
  <mergeCells count="41">
    <mergeCell ref="B5:C6"/>
    <mergeCell ref="D5:D6"/>
    <mergeCell ref="E5:E6"/>
    <mergeCell ref="F5:K5"/>
    <mergeCell ref="B7:B8"/>
    <mergeCell ref="C7:C8"/>
    <mergeCell ref="B9:B10"/>
    <mergeCell ref="C9:C10"/>
    <mergeCell ref="B11:B12"/>
    <mergeCell ref="C11:C12"/>
    <mergeCell ref="B13:B14"/>
    <mergeCell ref="C13:C14"/>
    <mergeCell ref="B15:B16"/>
    <mergeCell ref="C15:C16"/>
    <mergeCell ref="B17:B18"/>
    <mergeCell ref="C17:C18"/>
    <mergeCell ref="B19:B20"/>
    <mergeCell ref="C19:C20"/>
    <mergeCell ref="B21:B22"/>
    <mergeCell ref="C21:C22"/>
    <mergeCell ref="B23:B24"/>
    <mergeCell ref="C23:C24"/>
    <mergeCell ref="B25:B26"/>
    <mergeCell ref="C25:C26"/>
    <mergeCell ref="C37:C38"/>
    <mergeCell ref="B27:B28"/>
    <mergeCell ref="C27:C28"/>
    <mergeCell ref="B29:B30"/>
    <mergeCell ref="C29:C30"/>
    <mergeCell ref="B31:B32"/>
    <mergeCell ref="C31:C32"/>
    <mergeCell ref="B33:B34"/>
    <mergeCell ref="C33:C34"/>
    <mergeCell ref="B35:B36"/>
    <mergeCell ref="C35:C36"/>
    <mergeCell ref="B37:B38"/>
    <mergeCell ref="B39:C40"/>
    <mergeCell ref="G48:I48"/>
    <mergeCell ref="J48:K48"/>
    <mergeCell ref="G49:H49"/>
    <mergeCell ref="J49:K49"/>
  </mergeCells>
  <phoneticPr fontId="2"/>
  <pageMargins left="0.70866141732283472" right="0.35433070866141736" top="0.98425196850393704" bottom="0.98425196850393704" header="0.51181102362204722" footer="0.51181102362204722"/>
  <pageSetup paperSize="9" scale="85" firstPageNumber="123"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4"/>
  <sheetViews>
    <sheetView showGridLines="0" view="pageBreakPreview" topLeftCell="A23" zoomScaleNormal="100" zoomScaleSheetLayoutView="100" workbookViewId="0">
      <selection activeCell="M23" sqref="M23"/>
    </sheetView>
  </sheetViews>
  <sheetFormatPr defaultColWidth="9" defaultRowHeight="20.149999999999999" customHeight="1" x14ac:dyDescent="0.2"/>
  <cols>
    <col min="1" max="1" width="1.6328125" style="2" customWidth="1"/>
    <col min="2" max="3" width="12.6328125" style="2" customWidth="1"/>
    <col min="4" max="5" width="10.6328125" style="2" customWidth="1"/>
    <col min="6" max="6" width="6.90625" style="2" customWidth="1"/>
    <col min="7" max="7" width="3.7265625" style="2" customWidth="1"/>
    <col min="8" max="8" width="10.6328125" style="2" customWidth="1"/>
    <col min="9" max="9" width="6.90625" style="2" customWidth="1"/>
    <col min="10" max="10" width="3.7265625" style="2" customWidth="1"/>
    <col min="11" max="11" width="6.90625" style="2" customWidth="1"/>
    <col min="12" max="12" width="3.7265625" style="2" customWidth="1"/>
    <col min="13" max="16384" width="9" style="2"/>
  </cols>
  <sheetData>
    <row r="1" spans="1:12" ht="20.149999999999999" customHeight="1" x14ac:dyDescent="0.2">
      <c r="A1" s="351" t="s">
        <v>173</v>
      </c>
      <c r="B1" s="351"/>
      <c r="C1" s="351"/>
      <c r="D1" s="351"/>
      <c r="E1" s="351"/>
      <c r="F1" s="351"/>
      <c r="G1" s="351"/>
      <c r="H1" s="351"/>
      <c r="I1" s="351"/>
      <c r="J1" s="351"/>
      <c r="K1" s="351"/>
    </row>
    <row r="2" spans="1:12" ht="33" customHeight="1" x14ac:dyDescent="0.2">
      <c r="A2" s="203"/>
      <c r="B2" s="352" t="s">
        <v>0</v>
      </c>
      <c r="C2" s="353"/>
      <c r="D2" s="205" t="s">
        <v>518</v>
      </c>
      <c r="E2" s="201" t="s">
        <v>477</v>
      </c>
      <c r="F2" s="354" t="s">
        <v>519</v>
      </c>
      <c r="G2" s="354"/>
      <c r="H2" s="201" t="s">
        <v>478</v>
      </c>
      <c r="I2" s="354" t="s">
        <v>520</v>
      </c>
      <c r="J2" s="354"/>
      <c r="K2" s="354" t="s">
        <v>574</v>
      </c>
      <c r="L2" s="355"/>
    </row>
    <row r="3" spans="1:12" ht="22.5" customHeight="1" x14ac:dyDescent="0.2">
      <c r="A3" s="203"/>
      <c r="B3" s="326" t="s">
        <v>48</v>
      </c>
      <c r="C3" s="327"/>
      <c r="D3" s="206">
        <v>1337</v>
      </c>
      <c r="E3" s="207"/>
      <c r="F3" s="317"/>
      <c r="G3" s="317"/>
      <c r="H3" s="207"/>
      <c r="I3" s="317"/>
      <c r="J3" s="317"/>
      <c r="K3" s="317"/>
      <c r="L3" s="319"/>
    </row>
    <row r="4" spans="1:12" ht="22.5" customHeight="1" x14ac:dyDescent="0.2">
      <c r="A4" s="203"/>
      <c r="B4" s="347" t="s">
        <v>47</v>
      </c>
      <c r="C4" s="348"/>
      <c r="D4" s="208">
        <v>6932</v>
      </c>
      <c r="E4" s="202">
        <v>7296</v>
      </c>
      <c r="F4" s="318">
        <v>7785</v>
      </c>
      <c r="G4" s="318"/>
      <c r="H4" s="202">
        <v>8431</v>
      </c>
      <c r="I4" s="318">
        <v>8210</v>
      </c>
      <c r="J4" s="318"/>
      <c r="K4" s="318">
        <v>8443</v>
      </c>
      <c r="L4" s="320"/>
    </row>
    <row r="5" spans="1:12" ht="20.25" customHeight="1" x14ac:dyDescent="0.2">
      <c r="A5" s="204"/>
      <c r="B5" s="350" t="s">
        <v>453</v>
      </c>
      <c r="C5" s="350"/>
      <c r="D5" s="350"/>
      <c r="E5" s="350"/>
      <c r="F5" s="350"/>
      <c r="G5" s="350"/>
      <c r="H5" s="350"/>
      <c r="I5" s="350"/>
      <c r="J5" s="350"/>
      <c r="K5" s="350"/>
    </row>
    <row r="6" spans="1:12" ht="15.75" customHeight="1" x14ac:dyDescent="0.2">
      <c r="A6" s="204"/>
      <c r="B6" s="9" t="s">
        <v>55</v>
      </c>
      <c r="C6" s="9"/>
      <c r="D6" s="9"/>
      <c r="E6" s="9"/>
      <c r="F6" s="9"/>
      <c r="G6" s="9"/>
      <c r="H6" s="9"/>
      <c r="I6" s="9"/>
      <c r="J6" s="9"/>
      <c r="K6" s="9"/>
    </row>
    <row r="7" spans="1:12" ht="15.75" customHeight="1" x14ac:dyDescent="0.2">
      <c r="A7" s="204"/>
      <c r="B7" s="9" t="s">
        <v>452</v>
      </c>
      <c r="C7" s="9"/>
      <c r="D7" s="9"/>
      <c r="E7" s="9"/>
      <c r="F7" s="9"/>
      <c r="G7" s="9"/>
      <c r="H7" s="9"/>
      <c r="I7" s="9"/>
      <c r="J7" s="9"/>
      <c r="K7" s="9"/>
    </row>
    <row r="9" spans="1:12" s="10" customFormat="1" ht="20.149999999999999" customHeight="1" x14ac:dyDescent="0.2">
      <c r="A9" s="349" t="s">
        <v>471</v>
      </c>
      <c r="B9" s="349"/>
      <c r="C9" s="349"/>
      <c r="D9" s="349"/>
      <c r="E9" s="349"/>
      <c r="F9" s="349"/>
      <c r="G9" s="349"/>
      <c r="H9" s="349"/>
      <c r="I9" s="349"/>
      <c r="J9" s="349"/>
      <c r="K9" s="349"/>
    </row>
    <row r="10" spans="1:12" s="38" customFormat="1" ht="30" customHeight="1" x14ac:dyDescent="0.2">
      <c r="B10" s="219" t="s">
        <v>412</v>
      </c>
      <c r="C10" s="219"/>
      <c r="D10" s="219"/>
      <c r="E10" s="219"/>
      <c r="F10" s="219"/>
      <c r="G10" s="219"/>
      <c r="H10" s="219"/>
      <c r="I10" s="219"/>
      <c r="J10" s="219"/>
      <c r="K10" s="219"/>
    </row>
    <row r="11" spans="1:12" s="38" customFormat="1" ht="20.149999999999999" customHeight="1" x14ac:dyDescent="0.2">
      <c r="A11" s="174"/>
      <c r="B11" s="356" t="s">
        <v>555</v>
      </c>
      <c r="C11" s="356"/>
      <c r="D11" s="356"/>
      <c r="E11" s="356"/>
      <c r="F11" s="356"/>
      <c r="G11" s="356"/>
      <c r="H11" s="356"/>
      <c r="I11" s="356"/>
      <c r="J11" s="356"/>
      <c r="K11" s="41"/>
    </row>
    <row r="12" spans="1:12" s="38" customFormat="1" ht="22.5" customHeight="1" x14ac:dyDescent="0.2">
      <c r="A12" s="174"/>
      <c r="B12" s="357" t="s">
        <v>40</v>
      </c>
      <c r="C12" s="358"/>
      <c r="D12" s="359"/>
      <c r="E12" s="357" t="s">
        <v>56</v>
      </c>
      <c r="F12" s="360"/>
      <c r="G12" s="359"/>
      <c r="H12" s="357" t="s">
        <v>41</v>
      </c>
      <c r="I12" s="360"/>
      <c r="J12" s="361"/>
      <c r="K12" s="41"/>
    </row>
    <row r="13" spans="1:12" s="38" customFormat="1" ht="14" x14ac:dyDescent="0.2">
      <c r="A13" s="174"/>
      <c r="B13" s="338" t="s">
        <v>57</v>
      </c>
      <c r="C13" s="340" t="s">
        <v>58</v>
      </c>
      <c r="D13" s="341"/>
      <c r="E13" s="344">
        <v>417</v>
      </c>
      <c r="F13" s="345"/>
      <c r="G13" s="175" t="s">
        <v>59</v>
      </c>
      <c r="H13" s="344">
        <v>24889855</v>
      </c>
      <c r="I13" s="345"/>
      <c r="J13" s="175" t="s">
        <v>42</v>
      </c>
      <c r="K13" s="41"/>
    </row>
    <row r="14" spans="1:12" s="38" customFormat="1" ht="9.75" customHeight="1" x14ac:dyDescent="0.2">
      <c r="A14" s="174"/>
      <c r="B14" s="339"/>
      <c r="C14" s="342"/>
      <c r="D14" s="343"/>
      <c r="E14" s="248"/>
      <c r="F14" s="346"/>
      <c r="G14" s="176"/>
      <c r="H14" s="248"/>
      <c r="I14" s="346"/>
      <c r="J14" s="176"/>
      <c r="K14" s="41"/>
    </row>
    <row r="15" spans="1:12" s="38" customFormat="1" ht="22.5" customHeight="1" x14ac:dyDescent="0.2">
      <c r="A15" s="174"/>
      <c r="B15" s="177" t="s">
        <v>43</v>
      </c>
      <c r="C15" s="362" t="s">
        <v>44</v>
      </c>
      <c r="D15" s="363"/>
      <c r="E15" s="364">
        <v>1970</v>
      </c>
      <c r="F15" s="365"/>
      <c r="G15" s="178"/>
      <c r="H15" s="364">
        <v>29195967</v>
      </c>
      <c r="I15" s="365"/>
      <c r="J15" s="178"/>
      <c r="K15" s="41"/>
    </row>
    <row r="16" spans="1:12" s="38" customFormat="1" ht="22.5" customHeight="1" x14ac:dyDescent="0.2">
      <c r="A16" s="174"/>
      <c r="B16" s="177" t="s">
        <v>45</v>
      </c>
      <c r="C16" s="362" t="s">
        <v>46</v>
      </c>
      <c r="D16" s="363"/>
      <c r="E16" s="364">
        <v>147121</v>
      </c>
      <c r="F16" s="365"/>
      <c r="G16" s="178"/>
      <c r="H16" s="364">
        <v>533569492</v>
      </c>
      <c r="I16" s="365"/>
      <c r="J16" s="178"/>
      <c r="K16" s="41"/>
    </row>
    <row r="17" spans="1:11" s="38" customFormat="1" ht="22.5" customHeight="1" x14ac:dyDescent="0.2">
      <c r="A17" s="174"/>
      <c r="B17" s="177" t="s">
        <v>65</v>
      </c>
      <c r="C17" s="179" t="s">
        <v>66</v>
      </c>
      <c r="D17" s="178"/>
      <c r="E17" s="366">
        <v>167</v>
      </c>
      <c r="F17" s="367"/>
      <c r="G17" s="180"/>
      <c r="H17" s="364">
        <v>2878508</v>
      </c>
      <c r="I17" s="365"/>
      <c r="J17" s="180"/>
      <c r="K17" s="41"/>
    </row>
    <row r="18" spans="1:11" s="38" customFormat="1" ht="22.5" customHeight="1" x14ac:dyDescent="0.2">
      <c r="A18" s="174"/>
      <c r="B18" s="177" t="s">
        <v>417</v>
      </c>
      <c r="C18" s="179" t="s">
        <v>418</v>
      </c>
      <c r="D18" s="178"/>
      <c r="E18" s="366">
        <v>19</v>
      </c>
      <c r="F18" s="367"/>
      <c r="G18" s="180"/>
      <c r="H18" s="364">
        <v>284375</v>
      </c>
      <c r="I18" s="365"/>
      <c r="J18" s="180"/>
      <c r="K18" s="41"/>
    </row>
    <row r="19" spans="1:11" s="41" customFormat="1" ht="22.5" customHeight="1" x14ac:dyDescent="0.2">
      <c r="A19" s="181"/>
      <c r="B19" s="357" t="s">
        <v>16</v>
      </c>
      <c r="C19" s="360"/>
      <c r="D19" s="363"/>
      <c r="E19" s="364">
        <f>SUM(E13:E18)</f>
        <v>149694</v>
      </c>
      <c r="F19" s="365"/>
      <c r="G19" s="178"/>
      <c r="H19" s="364">
        <f>SUM(H13:H18)</f>
        <v>590818197</v>
      </c>
      <c r="I19" s="365"/>
      <c r="J19" s="178"/>
    </row>
    <row r="20" spans="1:11" s="10" customFormat="1" ht="20.149999999999999" customHeight="1" x14ac:dyDescent="0.2">
      <c r="B20" s="182"/>
      <c r="C20" s="182"/>
      <c r="D20" s="182"/>
      <c r="E20" s="182"/>
      <c r="F20" s="182"/>
      <c r="G20" s="182"/>
      <c r="H20" s="182"/>
      <c r="I20" s="182"/>
    </row>
    <row r="21" spans="1:11" s="10" customFormat="1" ht="20.149999999999999" customHeight="1" x14ac:dyDescent="0.2">
      <c r="A21" s="349" t="s">
        <v>174</v>
      </c>
      <c r="B21" s="349"/>
      <c r="C21" s="349"/>
      <c r="D21" s="349"/>
      <c r="E21" s="349"/>
      <c r="F21" s="349"/>
      <c r="G21" s="349"/>
      <c r="H21" s="349"/>
      <c r="I21" s="349"/>
      <c r="J21" s="349"/>
      <c r="K21" s="349"/>
    </row>
    <row r="22" spans="1:11" s="10" customFormat="1" ht="20.149999999999999" customHeight="1" x14ac:dyDescent="0.2">
      <c r="A22" s="349" t="s">
        <v>196</v>
      </c>
      <c r="B22" s="349"/>
      <c r="C22" s="349"/>
      <c r="D22" s="349"/>
      <c r="E22" s="349"/>
      <c r="F22" s="349"/>
      <c r="G22" s="349"/>
      <c r="H22" s="349"/>
      <c r="I22" s="349"/>
      <c r="J22" s="349"/>
      <c r="K22" s="349"/>
    </row>
    <row r="23" spans="1:11" s="38" customFormat="1" ht="44.25" customHeight="1" x14ac:dyDescent="0.2">
      <c r="B23" s="328" t="s">
        <v>197</v>
      </c>
      <c r="C23" s="329"/>
      <c r="D23" s="332" t="s">
        <v>469</v>
      </c>
      <c r="E23" s="333"/>
      <c r="F23" s="333"/>
      <c r="G23" s="333"/>
      <c r="H23" s="333"/>
      <c r="I23" s="333"/>
      <c r="J23" s="333"/>
      <c r="K23" s="334"/>
    </row>
    <row r="24" spans="1:11" s="10" customFormat="1" ht="25.5" customHeight="1" x14ac:dyDescent="0.2">
      <c r="B24" s="330"/>
      <c r="C24" s="331"/>
      <c r="D24" s="335" t="s">
        <v>550</v>
      </c>
      <c r="E24" s="336"/>
      <c r="F24" s="336"/>
      <c r="G24" s="336"/>
      <c r="H24" s="336"/>
      <c r="I24" s="336"/>
      <c r="J24" s="336"/>
      <c r="K24" s="337"/>
    </row>
    <row r="25" spans="1:11" s="10" customFormat="1" ht="22.5" customHeight="1" x14ac:dyDescent="0.2">
      <c r="B25" s="321" t="s">
        <v>39</v>
      </c>
      <c r="C25" s="322"/>
      <c r="D25" s="323" t="s">
        <v>171</v>
      </c>
      <c r="E25" s="324"/>
      <c r="F25" s="324"/>
      <c r="G25" s="324"/>
      <c r="H25" s="324"/>
      <c r="I25" s="324"/>
      <c r="J25" s="324"/>
      <c r="K25" s="325"/>
    </row>
    <row r="26" spans="1:11" s="10" customFormat="1" ht="22.5" customHeight="1" x14ac:dyDescent="0.2">
      <c r="B26" s="321" t="s">
        <v>198</v>
      </c>
      <c r="C26" s="322"/>
      <c r="D26" s="323" t="s">
        <v>415</v>
      </c>
      <c r="E26" s="324"/>
      <c r="F26" s="324"/>
      <c r="G26" s="324"/>
      <c r="H26" s="324"/>
      <c r="I26" s="324"/>
      <c r="J26" s="324"/>
      <c r="K26" s="325"/>
    </row>
    <row r="27" spans="1:11" s="10" customFormat="1" ht="22.5" customHeight="1" x14ac:dyDescent="0.2">
      <c r="B27" s="321" t="s">
        <v>37</v>
      </c>
      <c r="C27" s="322"/>
      <c r="D27" s="323" t="s">
        <v>551</v>
      </c>
      <c r="E27" s="324"/>
      <c r="F27" s="324"/>
      <c r="G27" s="324"/>
      <c r="H27" s="324"/>
      <c r="I27" s="324"/>
      <c r="J27" s="324"/>
      <c r="K27" s="325"/>
    </row>
    <row r="28" spans="1:11" s="10" customFormat="1" ht="9" customHeight="1" x14ac:dyDescent="0.2">
      <c r="B28" s="182"/>
      <c r="C28" s="182"/>
      <c r="D28" s="182"/>
      <c r="E28" s="182"/>
      <c r="F28" s="182"/>
      <c r="G28" s="182"/>
      <c r="H28" s="182"/>
      <c r="I28" s="182"/>
    </row>
    <row r="29" spans="1:11" s="10" customFormat="1" ht="20.149999999999999" customHeight="1" x14ac:dyDescent="0.2">
      <c r="A29" s="349" t="s">
        <v>199</v>
      </c>
      <c r="B29" s="349"/>
      <c r="C29" s="349"/>
      <c r="D29" s="349"/>
      <c r="E29" s="349"/>
      <c r="F29" s="349"/>
      <c r="G29" s="349"/>
      <c r="H29" s="349"/>
      <c r="I29" s="349"/>
      <c r="J29" s="349"/>
      <c r="K29" s="349"/>
    </row>
    <row r="30" spans="1:11" s="38" customFormat="1" ht="62.25" customHeight="1" x14ac:dyDescent="0.2">
      <c r="B30" s="328" t="s">
        <v>197</v>
      </c>
      <c r="C30" s="329"/>
      <c r="D30" s="332" t="s">
        <v>552</v>
      </c>
      <c r="E30" s="333"/>
      <c r="F30" s="333"/>
      <c r="G30" s="333"/>
      <c r="H30" s="333"/>
      <c r="I30" s="333"/>
      <c r="J30" s="333"/>
      <c r="K30" s="334"/>
    </row>
    <row r="31" spans="1:11" s="10" customFormat="1" ht="25.5" customHeight="1" x14ac:dyDescent="0.2">
      <c r="B31" s="330"/>
      <c r="C31" s="331"/>
      <c r="D31" s="335" t="s">
        <v>553</v>
      </c>
      <c r="E31" s="336"/>
      <c r="F31" s="336"/>
      <c r="G31" s="336"/>
      <c r="H31" s="336"/>
      <c r="I31" s="336"/>
      <c r="J31" s="336"/>
      <c r="K31" s="337"/>
    </row>
    <row r="32" spans="1:11" s="10" customFormat="1" ht="22.5" customHeight="1" x14ac:dyDescent="0.2">
      <c r="B32" s="321" t="s">
        <v>39</v>
      </c>
      <c r="C32" s="322"/>
      <c r="D32" s="323" t="s">
        <v>171</v>
      </c>
      <c r="E32" s="324"/>
      <c r="F32" s="324"/>
      <c r="G32" s="324"/>
      <c r="H32" s="324"/>
      <c r="I32" s="324"/>
      <c r="J32" s="324"/>
      <c r="K32" s="325"/>
    </row>
    <row r="33" spans="2:11" s="10" customFormat="1" ht="22.5" customHeight="1" x14ac:dyDescent="0.2">
      <c r="B33" s="321" t="s">
        <v>198</v>
      </c>
      <c r="C33" s="322"/>
      <c r="D33" s="323" t="s">
        <v>415</v>
      </c>
      <c r="E33" s="324"/>
      <c r="F33" s="324"/>
      <c r="G33" s="324"/>
      <c r="H33" s="324"/>
      <c r="I33" s="324"/>
      <c r="J33" s="324"/>
      <c r="K33" s="325"/>
    </row>
    <row r="34" spans="2:11" s="10" customFormat="1" ht="22.5" customHeight="1" x14ac:dyDescent="0.2">
      <c r="B34" s="321" t="s">
        <v>37</v>
      </c>
      <c r="C34" s="322"/>
      <c r="D34" s="323" t="s">
        <v>554</v>
      </c>
      <c r="E34" s="324"/>
      <c r="F34" s="324"/>
      <c r="G34" s="324"/>
      <c r="H34" s="324"/>
      <c r="I34" s="324"/>
      <c r="J34" s="324"/>
      <c r="K34" s="325"/>
    </row>
  </sheetData>
  <mergeCells count="58">
    <mergeCell ref="E17:F17"/>
    <mergeCell ref="H17:I17"/>
    <mergeCell ref="E18:F18"/>
    <mergeCell ref="H18:I18"/>
    <mergeCell ref="B19:D19"/>
    <mergeCell ref="E19:F19"/>
    <mergeCell ref="H19:I19"/>
    <mergeCell ref="C15:D15"/>
    <mergeCell ref="E15:F15"/>
    <mergeCell ref="H15:I15"/>
    <mergeCell ref="C16:D16"/>
    <mergeCell ref="E16:F16"/>
    <mergeCell ref="H16:I16"/>
    <mergeCell ref="B10:K10"/>
    <mergeCell ref="B11:J11"/>
    <mergeCell ref="B12:D12"/>
    <mergeCell ref="E12:G12"/>
    <mergeCell ref="H12:J12"/>
    <mergeCell ref="B33:C33"/>
    <mergeCell ref="D33:K33"/>
    <mergeCell ref="B34:C34"/>
    <mergeCell ref="D34:K34"/>
    <mergeCell ref="D26:K26"/>
    <mergeCell ref="B27:C27"/>
    <mergeCell ref="D27:K27"/>
    <mergeCell ref="A29:K29"/>
    <mergeCell ref="D31:K31"/>
    <mergeCell ref="B32:C32"/>
    <mergeCell ref="D32:K32"/>
    <mergeCell ref="B30:C31"/>
    <mergeCell ref="D30:K30"/>
    <mergeCell ref="A1:K1"/>
    <mergeCell ref="B2:C2"/>
    <mergeCell ref="F2:G2"/>
    <mergeCell ref="I2:J2"/>
    <mergeCell ref="K2:L2"/>
    <mergeCell ref="B25:C25"/>
    <mergeCell ref="D25:K25"/>
    <mergeCell ref="B26:C26"/>
    <mergeCell ref="B3:C3"/>
    <mergeCell ref="B23:C24"/>
    <mergeCell ref="D23:K23"/>
    <mergeCell ref="D24:K24"/>
    <mergeCell ref="B13:B14"/>
    <mergeCell ref="C13:D14"/>
    <mergeCell ref="E13:F14"/>
    <mergeCell ref="H13:I14"/>
    <mergeCell ref="B4:C4"/>
    <mergeCell ref="A21:K21"/>
    <mergeCell ref="A22:K22"/>
    <mergeCell ref="B5:K5"/>
    <mergeCell ref="A9:K9"/>
    <mergeCell ref="F3:G3"/>
    <mergeCell ref="F4:G4"/>
    <mergeCell ref="I3:J3"/>
    <mergeCell ref="I4:J4"/>
    <mergeCell ref="K3:L3"/>
    <mergeCell ref="K4:L4"/>
  </mergeCells>
  <phoneticPr fontId="2"/>
  <pageMargins left="0.70866141732283472" right="0.35433070866141736" top="0.98425196850393704" bottom="0.98425196850393704" header="0.51181102362204722" footer="0.51181102362204722"/>
  <pageSetup paperSize="9" scale="95" firstPageNumber="124"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4"/>
  <sheetViews>
    <sheetView showGridLines="0" view="pageBreakPreview" zoomScale="85" zoomScaleNormal="100" zoomScaleSheetLayoutView="85" workbookViewId="0">
      <selection activeCell="K7" sqref="K7"/>
    </sheetView>
  </sheetViews>
  <sheetFormatPr defaultColWidth="9" defaultRowHeight="15" customHeight="1" x14ac:dyDescent="0.2"/>
  <cols>
    <col min="1" max="1" width="1.6328125" style="38" customWidth="1"/>
    <col min="2" max="2" width="15.6328125" style="38" customWidth="1"/>
    <col min="3" max="3" width="2.6328125" style="38" customWidth="1"/>
    <col min="4" max="5" width="10.6328125" style="38" customWidth="1"/>
    <col min="6" max="6" width="6.6328125" style="38" customWidth="1"/>
    <col min="7" max="7" width="11.6328125" style="38" customWidth="1"/>
    <col min="8" max="8" width="10.6328125" style="38" customWidth="1"/>
    <col min="9" max="9" width="15.26953125" style="38" customWidth="1"/>
    <col min="10" max="16384" width="9" style="38"/>
  </cols>
  <sheetData>
    <row r="1" spans="1:9" s="10" customFormat="1" ht="30" customHeight="1" x14ac:dyDescent="0.2">
      <c r="A1" s="349" t="s">
        <v>175</v>
      </c>
      <c r="B1" s="349"/>
      <c r="C1" s="349"/>
      <c r="D1" s="349"/>
      <c r="E1" s="349"/>
      <c r="F1" s="349"/>
      <c r="G1" s="349"/>
      <c r="H1" s="349"/>
      <c r="I1" s="349"/>
    </row>
    <row r="2" spans="1:9" s="10" customFormat="1" ht="20.149999999999999" customHeight="1" x14ac:dyDescent="0.2">
      <c r="B2" s="183"/>
      <c r="C2" s="183"/>
      <c r="D2" s="217" t="s">
        <v>559</v>
      </c>
      <c r="E2" s="217"/>
      <c r="F2" s="217"/>
      <c r="G2" s="217"/>
      <c r="H2" s="217"/>
      <c r="I2" s="217"/>
    </row>
    <row r="3" spans="1:9" s="10" customFormat="1" ht="11.25" customHeight="1" x14ac:dyDescent="0.2">
      <c r="B3" s="183"/>
      <c r="C3" s="183"/>
      <c r="D3" s="183"/>
      <c r="E3" s="183"/>
      <c r="F3" s="183"/>
      <c r="G3" s="183"/>
      <c r="H3" s="183"/>
      <c r="I3" s="183"/>
    </row>
    <row r="4" spans="1:9" s="10" customFormat="1" ht="26.25" customHeight="1" x14ac:dyDescent="0.2">
      <c r="B4" s="369" t="s">
        <v>33</v>
      </c>
      <c r="C4" s="184"/>
      <c r="D4" s="371" t="s">
        <v>528</v>
      </c>
      <c r="E4" s="371"/>
      <c r="F4" s="371"/>
      <c r="G4" s="371"/>
      <c r="H4" s="371"/>
      <c r="I4" s="329"/>
    </row>
    <row r="5" spans="1:9" s="10" customFormat="1" ht="27" customHeight="1" x14ac:dyDescent="0.2">
      <c r="B5" s="370"/>
      <c r="C5" s="185"/>
      <c r="D5" s="372"/>
      <c r="E5" s="372"/>
      <c r="F5" s="372"/>
      <c r="G5" s="372"/>
      <c r="H5" s="372"/>
      <c r="I5" s="373"/>
    </row>
    <row r="6" spans="1:9" s="10" customFormat="1" ht="26.25" customHeight="1" x14ac:dyDescent="0.2">
      <c r="B6" s="186" t="s">
        <v>39</v>
      </c>
      <c r="C6" s="187"/>
      <c r="D6" s="368" t="s">
        <v>60</v>
      </c>
      <c r="E6" s="368"/>
      <c r="F6" s="368"/>
      <c r="G6" s="368"/>
      <c r="H6" s="368"/>
      <c r="I6" s="322"/>
    </row>
    <row r="7" spans="1:9" s="10" customFormat="1" ht="26.25" customHeight="1" x14ac:dyDescent="0.2">
      <c r="B7" s="186" t="s">
        <v>37</v>
      </c>
      <c r="C7" s="187"/>
      <c r="D7" s="368" t="s">
        <v>560</v>
      </c>
      <c r="E7" s="368"/>
      <c r="F7" s="368"/>
      <c r="G7" s="368"/>
      <c r="H7" s="368"/>
      <c r="I7" s="322"/>
    </row>
    <row r="8" spans="1:9" s="10" customFormat="1" ht="26.25" customHeight="1" x14ac:dyDescent="0.2">
      <c r="B8" s="186" t="s">
        <v>172</v>
      </c>
      <c r="C8" s="187"/>
      <c r="D8" s="368" t="s">
        <v>416</v>
      </c>
      <c r="E8" s="368"/>
      <c r="F8" s="368"/>
      <c r="G8" s="368"/>
      <c r="H8" s="368"/>
      <c r="I8" s="322"/>
    </row>
    <row r="9" spans="1:9" s="10" customFormat="1" ht="20.149999999999999" customHeight="1" x14ac:dyDescent="0.2">
      <c r="B9" s="182"/>
      <c r="C9" s="182"/>
      <c r="D9" s="182"/>
      <c r="E9" s="182"/>
      <c r="F9" s="182"/>
      <c r="G9" s="182"/>
      <c r="H9" s="182"/>
      <c r="I9" s="182"/>
    </row>
    <row r="10" spans="1:9" s="10" customFormat="1" ht="30.75" customHeight="1" x14ac:dyDescent="0.2">
      <c r="A10" s="349" t="s">
        <v>176</v>
      </c>
      <c r="B10" s="349"/>
      <c r="C10" s="349"/>
      <c r="D10" s="349"/>
      <c r="E10" s="349"/>
      <c r="F10" s="349"/>
      <c r="G10" s="349"/>
      <c r="H10" s="349"/>
      <c r="I10" s="349"/>
    </row>
    <row r="11" spans="1:9" s="10" customFormat="1" ht="20.149999999999999" customHeight="1" x14ac:dyDescent="0.2">
      <c r="B11" s="217" t="s">
        <v>443</v>
      </c>
      <c r="C11" s="217"/>
      <c r="D11" s="217"/>
      <c r="E11" s="217"/>
      <c r="F11" s="217"/>
      <c r="G11" s="217"/>
      <c r="H11" s="217"/>
      <c r="I11" s="217"/>
    </row>
    <row r="12" spans="1:9" s="10" customFormat="1" ht="20.149999999999999" customHeight="1" x14ac:dyDescent="0.2">
      <c r="B12" s="217"/>
      <c r="C12" s="217"/>
      <c r="D12" s="217"/>
      <c r="E12" s="217"/>
      <c r="F12" s="217"/>
      <c r="G12" s="217"/>
      <c r="H12" s="217"/>
      <c r="I12" s="217"/>
    </row>
    <row r="13" spans="1:9" s="10" customFormat="1" ht="7.5" customHeight="1" x14ac:dyDescent="0.2">
      <c r="B13" s="183"/>
      <c r="C13" s="183"/>
      <c r="D13" s="183"/>
      <c r="E13" s="183"/>
      <c r="F13" s="183"/>
      <c r="G13" s="183"/>
      <c r="H13" s="183"/>
      <c r="I13" s="183"/>
    </row>
    <row r="14" spans="1:9" s="10" customFormat="1" ht="26.25" customHeight="1" x14ac:dyDescent="0.2">
      <c r="B14" s="186" t="s">
        <v>38</v>
      </c>
      <c r="C14" s="187"/>
      <c r="D14" s="368" t="s">
        <v>556</v>
      </c>
      <c r="E14" s="368"/>
      <c r="F14" s="368"/>
      <c r="G14" s="368"/>
      <c r="H14" s="368"/>
      <c r="I14" s="322"/>
    </row>
    <row r="15" spans="1:9" s="10" customFormat="1" ht="26.25" customHeight="1" x14ac:dyDescent="0.2">
      <c r="B15" s="186" t="s">
        <v>37</v>
      </c>
      <c r="C15" s="187"/>
      <c r="D15" s="368" t="s">
        <v>557</v>
      </c>
      <c r="E15" s="368"/>
      <c r="F15" s="368"/>
      <c r="G15" s="368"/>
      <c r="H15" s="368"/>
      <c r="I15" s="322"/>
    </row>
    <row r="16" spans="1:9" s="10" customFormat="1" ht="26.25" customHeight="1" x14ac:dyDescent="0.2">
      <c r="B16" s="188"/>
      <c r="C16" s="188"/>
    </row>
    <row r="17" spans="1:10" s="10" customFormat="1" ht="30.75" customHeight="1" x14ac:dyDescent="0.2">
      <c r="A17" s="349" t="s">
        <v>177</v>
      </c>
      <c r="B17" s="349"/>
      <c r="C17" s="349"/>
      <c r="D17" s="349"/>
      <c r="E17" s="349"/>
      <c r="F17" s="349"/>
      <c r="G17" s="349"/>
      <c r="H17" s="349"/>
      <c r="I17" s="349"/>
    </row>
    <row r="18" spans="1:10" s="10" customFormat="1" ht="30" customHeight="1" x14ac:dyDescent="0.2">
      <c r="B18" s="183" t="s">
        <v>32</v>
      </c>
      <c r="C18" s="183"/>
      <c r="D18" s="217" t="s">
        <v>444</v>
      </c>
      <c r="E18" s="217"/>
      <c r="F18" s="217"/>
      <c r="G18" s="217"/>
      <c r="H18" s="217"/>
      <c r="I18" s="217"/>
    </row>
    <row r="19" spans="1:10" s="10" customFormat="1" ht="39" customHeight="1" x14ac:dyDescent="0.2">
      <c r="B19" s="217" t="s">
        <v>561</v>
      </c>
      <c r="C19" s="217"/>
      <c r="D19" s="217"/>
      <c r="E19" s="217"/>
      <c r="F19" s="217"/>
      <c r="G19" s="217"/>
      <c r="H19" s="217"/>
      <c r="I19" s="217"/>
    </row>
    <row r="20" spans="1:10" s="189" customFormat="1" ht="7.5" customHeight="1" x14ac:dyDescent="0.2">
      <c r="A20" s="10"/>
      <c r="B20" s="183"/>
      <c r="C20" s="183"/>
      <c r="D20" s="183"/>
      <c r="E20" s="183"/>
      <c r="F20" s="183"/>
      <c r="G20" s="183"/>
      <c r="H20" s="183"/>
      <c r="I20" s="183"/>
    </row>
    <row r="21" spans="1:10" s="10" customFormat="1" ht="45.75" customHeight="1" x14ac:dyDescent="0.2">
      <c r="A21" s="189"/>
      <c r="B21" s="374" t="s">
        <v>197</v>
      </c>
      <c r="C21" s="190"/>
      <c r="D21" s="376" t="s">
        <v>203</v>
      </c>
      <c r="E21" s="376"/>
      <c r="F21" s="376"/>
      <c r="G21" s="376"/>
      <c r="H21" s="376"/>
      <c r="I21" s="377"/>
      <c r="J21" s="189"/>
    </row>
    <row r="22" spans="1:10" s="189" customFormat="1" ht="30" customHeight="1" x14ac:dyDescent="0.2">
      <c r="A22" s="10"/>
      <c r="B22" s="375"/>
      <c r="C22" s="185"/>
      <c r="D22" s="378" t="s">
        <v>562</v>
      </c>
      <c r="E22" s="378"/>
      <c r="F22" s="378"/>
      <c r="G22" s="378"/>
      <c r="H22" s="378"/>
      <c r="I22" s="379"/>
    </row>
    <row r="23" spans="1:10" s="10" customFormat="1" ht="48" customHeight="1" x14ac:dyDescent="0.2">
      <c r="A23" s="189"/>
      <c r="B23" s="186" t="s">
        <v>39</v>
      </c>
      <c r="C23" s="191"/>
      <c r="D23" s="368" t="s">
        <v>563</v>
      </c>
      <c r="E23" s="368"/>
      <c r="F23" s="368"/>
      <c r="G23" s="368"/>
      <c r="H23" s="368"/>
      <c r="I23" s="322"/>
    </row>
    <row r="24" spans="1:10" ht="26.25" customHeight="1" x14ac:dyDescent="0.2">
      <c r="A24" s="10"/>
      <c r="B24" s="186" t="s">
        <v>61</v>
      </c>
      <c r="C24" s="187"/>
      <c r="D24" s="368" t="s">
        <v>558</v>
      </c>
      <c r="E24" s="368"/>
      <c r="F24" s="368"/>
      <c r="G24" s="368"/>
      <c r="H24" s="368"/>
      <c r="I24" s="322"/>
    </row>
  </sheetData>
  <mergeCells count="19">
    <mergeCell ref="D23:I23"/>
    <mergeCell ref="D24:I24"/>
    <mergeCell ref="A17:I17"/>
    <mergeCell ref="D18:I18"/>
    <mergeCell ref="B19:I19"/>
    <mergeCell ref="B21:B22"/>
    <mergeCell ref="D21:I21"/>
    <mergeCell ref="D22:I22"/>
    <mergeCell ref="D8:I8"/>
    <mergeCell ref="D2:I2"/>
    <mergeCell ref="A1:I1"/>
    <mergeCell ref="D15:I15"/>
    <mergeCell ref="A10:I10"/>
    <mergeCell ref="B4:B5"/>
    <mergeCell ref="D14:I14"/>
    <mergeCell ref="D6:I6"/>
    <mergeCell ref="D7:I7"/>
    <mergeCell ref="D4:I5"/>
    <mergeCell ref="B11:I12"/>
  </mergeCells>
  <phoneticPr fontId="2"/>
  <pageMargins left="0.70866141732283472" right="0.35433070866141736" top="0.98425196850393704" bottom="0.98425196850393704" header="0.51181102362204722" footer="0.51181102362204722"/>
  <pageSetup paperSize="9" firstPageNumber="125" orientation="portrait" useFirstPageNumber="1"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showGridLines="0" view="pageBreakPreview" zoomScale="85" zoomScaleNormal="100" zoomScaleSheetLayoutView="85" workbookViewId="0">
      <selection activeCell="E17" sqref="E17"/>
    </sheetView>
  </sheetViews>
  <sheetFormatPr defaultColWidth="9" defaultRowHeight="20.149999999999999" customHeight="1" x14ac:dyDescent="0.2"/>
  <cols>
    <col min="1" max="1" width="1.6328125" style="38" customWidth="1"/>
    <col min="2" max="2" width="14.453125" style="38" customWidth="1"/>
    <col min="3" max="6" width="20.6328125" style="38" customWidth="1"/>
    <col min="7" max="16384" width="9" style="38"/>
  </cols>
  <sheetData>
    <row r="1" spans="1:6" ht="20.149999999999999" customHeight="1" x14ac:dyDescent="0.2">
      <c r="A1" s="380" t="s">
        <v>454</v>
      </c>
      <c r="B1" s="380"/>
      <c r="C1" s="380"/>
      <c r="D1" s="380"/>
      <c r="E1" s="380"/>
    </row>
    <row r="2" spans="1:6" ht="40.4" customHeight="1" x14ac:dyDescent="0.2">
      <c r="B2" s="381" t="s">
        <v>49</v>
      </c>
      <c r="C2" s="381"/>
      <c r="D2" s="381"/>
      <c r="E2" s="381"/>
      <c r="F2" s="382"/>
    </row>
    <row r="3" spans="1:6" ht="20.149999999999999" customHeight="1" x14ac:dyDescent="0.2">
      <c r="B3" s="374"/>
      <c r="C3" s="383" t="s">
        <v>487</v>
      </c>
      <c r="D3" s="256" t="s">
        <v>490</v>
      </c>
      <c r="E3" s="385" t="s">
        <v>491</v>
      </c>
      <c r="F3" s="192"/>
    </row>
    <row r="4" spans="1:6" ht="20.149999999999999" customHeight="1" x14ac:dyDescent="0.2">
      <c r="B4" s="375"/>
      <c r="C4" s="384"/>
      <c r="D4" s="257"/>
      <c r="E4" s="384"/>
    </row>
    <row r="5" spans="1:6" ht="27" customHeight="1" x14ac:dyDescent="0.2">
      <c r="B5" s="186" t="s">
        <v>35</v>
      </c>
      <c r="C5" s="193" t="s">
        <v>445</v>
      </c>
      <c r="D5" s="187" t="s">
        <v>492</v>
      </c>
      <c r="E5" s="193" t="s">
        <v>492</v>
      </c>
    </row>
    <row r="6" spans="1:6" ht="40" customHeight="1" x14ac:dyDescent="0.2">
      <c r="B6" s="186" t="s">
        <v>31</v>
      </c>
      <c r="C6" s="194" t="s">
        <v>488</v>
      </c>
      <c r="D6" s="195" t="s">
        <v>496</v>
      </c>
      <c r="E6" s="196" t="s">
        <v>498</v>
      </c>
    </row>
    <row r="7" spans="1:6" s="10" customFormat="1" ht="65.25" customHeight="1" x14ac:dyDescent="0.2">
      <c r="B7" s="186" t="s">
        <v>33</v>
      </c>
      <c r="C7" s="48" t="s">
        <v>489</v>
      </c>
      <c r="D7" s="197" t="s">
        <v>497</v>
      </c>
      <c r="E7" s="48" t="s">
        <v>499</v>
      </c>
    </row>
    <row r="8" spans="1:6" s="10" customFormat="1" ht="30.75" customHeight="1" x14ac:dyDescent="0.2">
      <c r="B8" s="186" t="s">
        <v>34</v>
      </c>
      <c r="C8" s="194" t="s">
        <v>446</v>
      </c>
      <c r="D8" s="195" t="s">
        <v>470</v>
      </c>
      <c r="E8" s="194" t="s">
        <v>470</v>
      </c>
    </row>
    <row r="9" spans="1:6" s="10" customFormat="1" ht="139.5" customHeight="1" x14ac:dyDescent="0.2">
      <c r="B9" s="186" t="s">
        <v>411</v>
      </c>
      <c r="C9" s="194" t="s">
        <v>502</v>
      </c>
      <c r="D9" s="195" t="s">
        <v>501</v>
      </c>
      <c r="E9" s="194" t="s">
        <v>502</v>
      </c>
    </row>
    <row r="10" spans="1:6" s="10" customFormat="1" ht="26.25" customHeight="1" x14ac:dyDescent="0.2">
      <c r="B10" s="186" t="s">
        <v>50</v>
      </c>
      <c r="C10" s="193" t="s">
        <v>564</v>
      </c>
      <c r="D10" s="187" t="s">
        <v>565</v>
      </c>
      <c r="E10" s="193" t="s">
        <v>566</v>
      </c>
    </row>
    <row r="11" spans="1:6" s="10" customFormat="1" ht="26.25" customHeight="1" x14ac:dyDescent="0.2">
      <c r="B11" s="186" t="s">
        <v>37</v>
      </c>
      <c r="C11" s="193" t="s">
        <v>567</v>
      </c>
      <c r="D11" s="187" t="s">
        <v>568</v>
      </c>
      <c r="E11" s="193" t="s">
        <v>569</v>
      </c>
    </row>
    <row r="12" spans="1:6" ht="20.149999999999999" customHeight="1" x14ac:dyDescent="0.2">
      <c r="B12" s="41"/>
      <c r="C12" s="41"/>
      <c r="D12" s="41"/>
      <c r="E12" s="41"/>
    </row>
    <row r="13" spans="1:6" ht="20.149999999999999" customHeight="1" x14ac:dyDescent="0.2">
      <c r="B13" s="374"/>
      <c r="C13" s="256" t="s">
        <v>455</v>
      </c>
      <c r="D13" s="386"/>
      <c r="E13" s="221" t="s">
        <v>456</v>
      </c>
      <c r="F13" s="222"/>
    </row>
    <row r="14" spans="1:6" ht="20.149999999999999" customHeight="1" x14ac:dyDescent="0.2">
      <c r="B14" s="375"/>
      <c r="C14" s="257"/>
      <c r="D14" s="387"/>
      <c r="E14" s="198" t="s">
        <v>472</v>
      </c>
      <c r="F14" s="199" t="s">
        <v>473</v>
      </c>
    </row>
    <row r="15" spans="1:6" ht="27" customHeight="1" x14ac:dyDescent="0.2">
      <c r="B15" s="186" t="s">
        <v>35</v>
      </c>
      <c r="C15" s="321" t="s">
        <v>457</v>
      </c>
      <c r="D15" s="322"/>
      <c r="E15" s="185" t="s">
        <v>493</v>
      </c>
      <c r="F15" s="200" t="s">
        <v>494</v>
      </c>
    </row>
    <row r="16" spans="1:6" ht="90" customHeight="1" x14ac:dyDescent="0.2">
      <c r="B16" s="186" t="s">
        <v>31</v>
      </c>
      <c r="C16" s="321" t="s">
        <v>458</v>
      </c>
      <c r="D16" s="322"/>
      <c r="E16" s="187" t="s">
        <v>474</v>
      </c>
      <c r="F16" s="193" t="s">
        <v>475</v>
      </c>
    </row>
    <row r="17" spans="2:6" s="10" customFormat="1" ht="70" customHeight="1" x14ac:dyDescent="0.2">
      <c r="B17" s="186" t="s">
        <v>33</v>
      </c>
      <c r="C17" s="321" t="s">
        <v>459</v>
      </c>
      <c r="D17" s="322"/>
      <c r="E17" s="187" t="s">
        <v>476</v>
      </c>
      <c r="F17" s="193" t="s">
        <v>495</v>
      </c>
    </row>
    <row r="18" spans="2:6" s="10" customFormat="1" ht="47.25" customHeight="1" x14ac:dyDescent="0.2">
      <c r="B18" s="186" t="s">
        <v>411</v>
      </c>
      <c r="C18" s="321" t="s">
        <v>460</v>
      </c>
      <c r="D18" s="322"/>
      <c r="E18" s="187" t="s">
        <v>461</v>
      </c>
      <c r="F18" s="193" t="s">
        <v>500</v>
      </c>
    </row>
    <row r="19" spans="2:6" s="10" customFormat="1" ht="26.25" customHeight="1" x14ac:dyDescent="0.2">
      <c r="B19" s="186" t="s">
        <v>50</v>
      </c>
      <c r="C19" s="321" t="s">
        <v>570</v>
      </c>
      <c r="D19" s="322"/>
      <c r="E19" s="187" t="s">
        <v>571</v>
      </c>
      <c r="F19" s="200" t="s">
        <v>479</v>
      </c>
    </row>
    <row r="20" spans="2:6" s="10" customFormat="1" ht="26.25" customHeight="1" x14ac:dyDescent="0.2">
      <c r="B20" s="186" t="s">
        <v>37</v>
      </c>
      <c r="C20" s="321" t="s">
        <v>572</v>
      </c>
      <c r="D20" s="322"/>
      <c r="E20" s="187" t="s">
        <v>573</v>
      </c>
      <c r="F20" s="200" t="s">
        <v>486</v>
      </c>
    </row>
  </sheetData>
  <mergeCells count="15">
    <mergeCell ref="C18:D18"/>
    <mergeCell ref="C19:D19"/>
    <mergeCell ref="C20:D20"/>
    <mergeCell ref="B13:B14"/>
    <mergeCell ref="C13:D14"/>
    <mergeCell ref="E13:F13"/>
    <mergeCell ref="C15:D15"/>
    <mergeCell ref="C16:D16"/>
    <mergeCell ref="C17:D17"/>
    <mergeCell ref="A1:E1"/>
    <mergeCell ref="B2:F2"/>
    <mergeCell ref="B3:B4"/>
    <mergeCell ref="C3:C4"/>
    <mergeCell ref="D3:D4"/>
    <mergeCell ref="E3:E4"/>
  </mergeCells>
  <phoneticPr fontId="2"/>
  <pageMargins left="0.70866141732283472" right="0.35433070866141736" top="0.98425196850393704" bottom="0.98425196850393704" header="0.51181102362204722" footer="0.51181102362204722"/>
  <pageSetup paperSize="9" scale="92" firstPageNumber="126" fitToWidth="0" fitToHeight="2"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1母子</vt:lpstr>
      <vt:lpstr>2特定疾患 </vt:lpstr>
      <vt:lpstr>3a特定医療費</vt:lpstr>
      <vt:lpstr>3b小児慢性</vt:lpstr>
      <vt:lpstr>456精神更生心身障害</vt:lpstr>
      <vt:lpstr>789老人ひとり親</vt:lpstr>
      <vt:lpstr>10不妊治療費</vt:lpstr>
      <vt:lpstr>'10不妊治療費'!Print_Area</vt:lpstr>
      <vt:lpstr>'1母子'!Print_Area</vt:lpstr>
      <vt:lpstr>'2特定疾患 '!Print_Area</vt:lpstr>
      <vt:lpstr>'3a特定医療費'!Print_Area</vt:lpstr>
      <vt:lpstr>'3b小児慢性'!Print_Area</vt:lpstr>
      <vt:lpstr>'2特定疾患 '!Print_Titles</vt:lpstr>
      <vt:lpstr>'3a特定医療費'!Print_Titles</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石川 玉実</cp:lastModifiedBy>
  <cp:lastPrinted>2025-01-22T01:11:46Z</cp:lastPrinted>
  <dcterms:created xsi:type="dcterms:W3CDTF">1997-01-08T22:48:59Z</dcterms:created>
  <dcterms:modified xsi:type="dcterms:W3CDTF">2025-01-23T00:33:42Z</dcterms:modified>
</cp:coreProperties>
</file>