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backupFile="1" updateLinks="never"/>
  <mc:AlternateContent xmlns:mc="http://schemas.openxmlformats.org/markup-compatibility/2006">
    <mc:Choice Requires="x15">
      <x15ac:absPath xmlns:x15ac="http://schemas.microsoft.com/office/spreadsheetml/2010/11/ac" url="\\knsv0008\23301_健康政策課\030_医療係\160_衛生年報\★衛生年報(本番)\R6\"/>
    </mc:Choice>
  </mc:AlternateContent>
  <xr:revisionPtr revIDLastSave="0" documentId="13_ncr:1_{B1A1113A-1BE5-4585-97E6-9930FAFC1191}" xr6:coauthVersionLast="47" xr6:coauthVersionMax="47" xr10:uidLastSave="{00000000-0000-0000-0000-000000000000}"/>
  <bookViews>
    <workbookView xWindow="-120" yWindow="-16320" windowWidth="29040" windowHeight="16440" tabRatio="617" activeTab="1" xr2:uid="{00000000-000D-0000-FFFF-FFFF00000000}"/>
  </bookViews>
  <sheets>
    <sheet name="1a結核登録者" sheetId="41" r:id="rId1"/>
    <sheet name="1ｂ新登録患者数" sheetId="42" r:id="rId2"/>
    <sheet name="1c年末時登録者数１d除外者数" sheetId="43" r:id="rId3"/>
    <sheet name="2-5公費負担管理検診保健指導" sheetId="44" r:id="rId4"/>
    <sheet name="6-7接触者・定期健康診断・結核検診" sheetId="35" r:id="rId5"/>
    <sheet name="8-9その他検診研修会健康教育" sheetId="45" r:id="rId6"/>
  </sheets>
  <externalReferences>
    <externalReference r:id="rId7"/>
  </externalReferences>
  <definedNames>
    <definedName name="_xlnm.Print_Area" localSheetId="0">'1a結核登録者'!$A$1:$H$48</definedName>
    <definedName name="_xlnm.Print_Area" localSheetId="1">'1ｂ新登録患者数'!$A$1:$M$45</definedName>
    <definedName name="_xlnm.Print_Area" localSheetId="2">'1c年末時登録者数１d除外者数'!$A$1:$P$48</definedName>
    <definedName name="_xlnm.Print_Area" localSheetId="3">'2-5公費負担管理検診保健指導'!$A$1:$AY$32</definedName>
    <definedName name="_xlnm.Print_Area" localSheetId="5">'8-9その他検診研修会健康教育'!$A$1:$AQ$26</definedName>
    <definedName name="Print_Area_MI">[1]Ｈ７結指!$U$192:$AF$253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4" i="35" l="1"/>
  <c r="L47" i="35" l="1"/>
  <c r="AM47" i="35" s="1"/>
  <c r="L46" i="35"/>
  <c r="AM46" i="35" s="1"/>
  <c r="L45" i="35"/>
  <c r="AM45" i="35" s="1"/>
  <c r="AM44" i="35"/>
  <c r="AE34" i="35"/>
  <c r="S34" i="35"/>
  <c r="K34" i="35" s="1"/>
  <c r="AE33" i="35"/>
  <c r="S33" i="35"/>
  <c r="K33" i="35"/>
  <c r="AE32" i="35"/>
  <c r="S32" i="35"/>
  <c r="Y44" i="35" l="1"/>
  <c r="Y46" i="35"/>
  <c r="AF44" i="35"/>
  <c r="AF46" i="35"/>
  <c r="Y45" i="35"/>
  <c r="Y47" i="35"/>
  <c r="AF45" i="35"/>
  <c r="AF47" i="35"/>
  <c r="AM19" i="35" l="1"/>
  <c r="E30" i="43" l="1"/>
  <c r="F32" i="43"/>
  <c r="F31" i="43"/>
  <c r="F30" i="43"/>
  <c r="F29" i="43"/>
  <c r="E29" i="43"/>
  <c r="D29" i="43" s="1"/>
  <c r="I29" i="43"/>
  <c r="D30" i="43"/>
  <c r="E31" i="43"/>
  <c r="D31" i="43" s="1"/>
  <c r="E32" i="43"/>
  <c r="D32" i="43" s="1"/>
  <c r="F44" i="43"/>
  <c r="E44" i="43" s="1"/>
  <c r="G33" i="43"/>
  <c r="F33" i="43" s="1"/>
  <c r="E33" i="43" s="1"/>
  <c r="D33" i="43" s="1"/>
  <c r="H10" i="43"/>
  <c r="I10" i="43"/>
  <c r="J10" i="43"/>
  <c r="K10" i="43"/>
  <c r="L10" i="43"/>
  <c r="M10" i="43"/>
  <c r="N10" i="43"/>
  <c r="O10" i="43"/>
  <c r="P10" i="43"/>
  <c r="G32" i="42"/>
  <c r="F32" i="42" s="1"/>
  <c r="G33" i="42"/>
  <c r="F33" i="42" s="1"/>
  <c r="E33" i="42" s="1"/>
  <c r="AM23" i="35"/>
  <c r="AM20" i="35"/>
  <c r="AM21" i="35"/>
  <c r="AM22" i="35"/>
  <c r="AC9" i="35"/>
  <c r="AC8" i="35"/>
  <c r="G48" i="43"/>
  <c r="F48" i="43" s="1"/>
  <c r="E48" i="43" s="1"/>
  <c r="F47" i="43"/>
  <c r="E47" i="43" s="1"/>
  <c r="F46" i="43"/>
  <c r="E46" i="43" s="1"/>
  <c r="G45" i="43"/>
  <c r="F45" i="43" s="1"/>
  <c r="E45" i="43" s="1"/>
  <c r="L43" i="43"/>
  <c r="F43" i="43"/>
  <c r="E20" i="43"/>
  <c r="D20" i="43" s="1"/>
  <c r="D19" i="43"/>
  <c r="G18" i="43"/>
  <c r="F18" i="43" s="1"/>
  <c r="D18" i="43" s="1"/>
  <c r="G17" i="43"/>
  <c r="F17" i="43" s="1"/>
  <c r="D17" i="43" s="1"/>
  <c r="G16" i="43"/>
  <c r="F16" i="43" s="1"/>
  <c r="E16" i="43" s="1"/>
  <c r="D16" i="43" s="1"/>
  <c r="G15" i="43"/>
  <c r="D15" i="43" s="1"/>
  <c r="G14" i="43"/>
  <c r="F14" i="43" s="1"/>
  <c r="E14" i="43" s="1"/>
  <c r="D14" i="43" s="1"/>
  <c r="G13" i="43"/>
  <c r="F13" i="43" s="1"/>
  <c r="E13" i="43" s="1"/>
  <c r="D13" i="43" s="1"/>
  <c r="G12" i="43"/>
  <c r="F12" i="43" s="1"/>
  <c r="E12" i="43" s="1"/>
  <c r="D12" i="43" s="1"/>
  <c r="G11" i="43"/>
  <c r="F11" i="43" s="1"/>
  <c r="E11" i="43" s="1"/>
  <c r="D11" i="43" s="1"/>
  <c r="E45" i="42"/>
  <c r="M43" i="42"/>
  <c r="L43" i="42"/>
  <c r="K43" i="42"/>
  <c r="J43" i="42"/>
  <c r="I43" i="42"/>
  <c r="H43" i="42"/>
  <c r="G41" i="42"/>
  <c r="M40" i="42"/>
  <c r="L40" i="42"/>
  <c r="K40" i="42"/>
  <c r="J40" i="42"/>
  <c r="I40" i="42"/>
  <c r="H40" i="42"/>
  <c r="G39" i="42"/>
  <c r="G38" i="42"/>
  <c r="L37" i="42"/>
  <c r="K37" i="42"/>
  <c r="J37" i="42"/>
  <c r="I37" i="42"/>
  <c r="H37" i="42"/>
  <c r="G36" i="42"/>
  <c r="F36" i="42" s="1"/>
  <c r="G35" i="42"/>
  <c r="F35" i="42" s="1"/>
  <c r="M34" i="42"/>
  <c r="L34" i="42"/>
  <c r="K34" i="42"/>
  <c r="J34" i="42"/>
  <c r="I34" i="42"/>
  <c r="H34" i="42"/>
  <c r="L31" i="42"/>
  <c r="K31" i="42"/>
  <c r="J31" i="42"/>
  <c r="I31" i="42"/>
  <c r="H31" i="42"/>
  <c r="G31" i="42" s="1"/>
  <c r="L28" i="42"/>
  <c r="K28" i="42"/>
  <c r="I28" i="42"/>
  <c r="H28" i="42"/>
  <c r="G27" i="42"/>
  <c r="F27" i="42" s="1"/>
  <c r="E27" i="42" s="1"/>
  <c r="G26" i="42"/>
  <c r="L25" i="42"/>
  <c r="K25" i="42"/>
  <c r="I25" i="42"/>
  <c r="H25" i="42"/>
  <c r="G24" i="42"/>
  <c r="F24" i="42" s="1"/>
  <c r="E24" i="42" s="1"/>
  <c r="G23" i="42"/>
  <c r="F23" i="42" s="1"/>
  <c r="E23" i="42" s="1"/>
  <c r="M22" i="42"/>
  <c r="L22" i="42"/>
  <c r="K22" i="42"/>
  <c r="J22" i="42"/>
  <c r="I22" i="42"/>
  <c r="H22" i="42"/>
  <c r="G21" i="42"/>
  <c r="F21" i="42" s="1"/>
  <c r="E21" i="42" s="1"/>
  <c r="G20" i="42"/>
  <c r="F20" i="42" s="1"/>
  <c r="E20" i="42" s="1"/>
  <c r="L19" i="42"/>
  <c r="K19" i="42"/>
  <c r="J19" i="42"/>
  <c r="I19" i="42"/>
  <c r="H19" i="42"/>
  <c r="G18" i="42"/>
  <c r="F18" i="42" s="1"/>
  <c r="E18" i="42" s="1"/>
  <c r="G17" i="42"/>
  <c r="F17" i="42" s="1"/>
  <c r="E17" i="42" s="1"/>
  <c r="L16" i="42"/>
  <c r="K16" i="42"/>
  <c r="J16" i="42"/>
  <c r="I16" i="42"/>
  <c r="H16" i="42"/>
  <c r="G43" i="42" l="1"/>
  <c r="D10" i="43"/>
  <c r="G19" i="42"/>
  <c r="F19" i="42" s="1"/>
  <c r="E19" i="42" s="1"/>
  <c r="G16" i="42"/>
  <c r="F16" i="42" s="1"/>
  <c r="E16" i="42" s="1"/>
  <c r="F31" i="42"/>
  <c r="E31" i="42" s="1"/>
  <c r="G25" i="42"/>
  <c r="G37" i="42"/>
  <c r="F37" i="42" s="1"/>
  <c r="E37" i="42" s="1"/>
  <c r="F10" i="43"/>
  <c r="E10" i="43"/>
  <c r="G28" i="42"/>
  <c r="G22" i="42"/>
  <c r="F22" i="42" s="1"/>
  <c r="E22" i="42" s="1"/>
  <c r="G34" i="42"/>
  <c r="F34" i="42" s="1"/>
  <c r="G40" i="42"/>
  <c r="F40" i="42" s="1"/>
  <c r="E40" i="42" s="1"/>
  <c r="G10" i="43"/>
  <c r="E43" i="43"/>
  <c r="F43" i="42"/>
  <c r="E43" i="42" s="1"/>
</calcChain>
</file>

<file path=xl/sharedStrings.xml><?xml version="1.0" encoding="utf-8"?>
<sst xmlns="http://schemas.openxmlformats.org/spreadsheetml/2006/main" count="382" uniqueCount="262">
  <si>
    <t>外来治療中</t>
  </si>
  <si>
    <t>計</t>
  </si>
  <si>
    <t>男</t>
  </si>
  <si>
    <t>女</t>
  </si>
  <si>
    <t>対象者</t>
  </si>
  <si>
    <t>受診率</t>
  </si>
  <si>
    <t>発病の</t>
  </si>
  <si>
    <t>患者</t>
  </si>
  <si>
    <t>率</t>
  </si>
  <si>
    <t>おそれ</t>
  </si>
  <si>
    <t>ある者</t>
  </si>
  <si>
    <t>（Ｃ）</t>
  </si>
  <si>
    <t>（Ｄ）</t>
  </si>
  <si>
    <t xml:space="preserve"> 　5 ～　9</t>
  </si>
  <si>
    <t xml:space="preserve">  10 ～ 14</t>
  </si>
  <si>
    <t xml:space="preserve">  15 ～ 19</t>
  </si>
  <si>
    <t xml:space="preserve">  20 ～ 29</t>
  </si>
  <si>
    <t xml:space="preserve">  30 ～ 39</t>
  </si>
  <si>
    <t xml:space="preserve">  40 ～ 49</t>
  </si>
  <si>
    <t xml:space="preserve">  50 ～ 59</t>
  </si>
  <si>
    <t xml:space="preserve">  60 ～ 69</t>
  </si>
  <si>
    <t xml:space="preserve">  70 ～</t>
  </si>
  <si>
    <t>総数</t>
  </si>
  <si>
    <t>活　　動　　性　　結　　核</t>
  </si>
  <si>
    <t>不活動性結核</t>
  </si>
  <si>
    <t>活動性不明</t>
  </si>
  <si>
    <t>肺　結　核　活　動　性</t>
  </si>
  <si>
    <t>肺外結核活動性</t>
  </si>
  <si>
    <t>登録時喀痰塗抹陽性</t>
  </si>
  <si>
    <t>初回</t>
  </si>
  <si>
    <t>再治療</t>
  </si>
  <si>
    <t>治療中</t>
  </si>
  <si>
    <t>観察中</t>
  </si>
  <si>
    <t>治療</t>
  </si>
  <si>
    <t>新登録患者数</t>
    <rPh sb="0" eb="1">
      <t>シン</t>
    </rPh>
    <rPh sb="1" eb="3">
      <t>トウロク</t>
    </rPh>
    <rPh sb="3" eb="5">
      <t>カンジャ</t>
    </rPh>
    <rPh sb="5" eb="6">
      <t>スウ</t>
    </rPh>
    <phoneticPr fontId="7"/>
  </si>
  <si>
    <t>旧分類</t>
  </si>
  <si>
    <t>新分類</t>
  </si>
  <si>
    <t>観察中</t>
    <rPh sb="0" eb="2">
      <t>カンサツ</t>
    </rPh>
    <rPh sb="2" eb="3">
      <t>チュウ</t>
    </rPh>
    <phoneticPr fontId="6"/>
  </si>
  <si>
    <t>延人数</t>
    <rPh sb="0" eb="1">
      <t>ノ</t>
    </rPh>
    <rPh sb="1" eb="3">
      <t>ニンズウ</t>
    </rPh>
    <phoneticPr fontId="2"/>
  </si>
  <si>
    <t>転入者数</t>
    <rPh sb="0" eb="3">
      <t>テンニュウシャ</t>
    </rPh>
    <rPh sb="3" eb="4">
      <t>スウ</t>
    </rPh>
    <phoneticPr fontId="7"/>
  </si>
  <si>
    <t>新分類</t>
    <rPh sb="0" eb="1">
      <t>シン</t>
    </rPh>
    <rPh sb="1" eb="3">
      <t>ブンルイ</t>
    </rPh>
    <phoneticPr fontId="7"/>
  </si>
  <si>
    <t>旧分類</t>
    <rPh sb="0" eb="1">
      <t>キュウ</t>
    </rPh>
    <rPh sb="1" eb="3">
      <t>ブンルイ</t>
    </rPh>
    <phoneticPr fontId="7"/>
  </si>
  <si>
    <t>年末時現在登録者数</t>
    <rPh sb="0" eb="1">
      <t>ネン</t>
    </rPh>
    <rPh sb="1" eb="2">
      <t>マツジ</t>
    </rPh>
    <rPh sb="2" eb="3">
      <t>トキ</t>
    </rPh>
    <rPh sb="3" eb="5">
      <t>ゲンザイ</t>
    </rPh>
    <rPh sb="5" eb="7">
      <t>トウロク</t>
    </rPh>
    <phoneticPr fontId="7"/>
  </si>
  <si>
    <t>実人員</t>
    <rPh sb="0" eb="3">
      <t>ジツジンイン</t>
    </rPh>
    <phoneticPr fontId="8"/>
  </si>
  <si>
    <t>延人員</t>
    <rPh sb="0" eb="1">
      <t>ノ</t>
    </rPh>
    <rPh sb="1" eb="3">
      <t>ジンイン</t>
    </rPh>
    <phoneticPr fontId="8"/>
  </si>
  <si>
    <t xml:space="preserve">延人員  </t>
    <rPh sb="0" eb="1">
      <t>ノ</t>
    </rPh>
    <rPh sb="1" eb="3">
      <t>ジンイン</t>
    </rPh>
    <phoneticPr fontId="8"/>
  </si>
  <si>
    <t>回　数</t>
    <rPh sb="0" eb="1">
      <t>カイ</t>
    </rPh>
    <rPh sb="2" eb="3">
      <t>カズ</t>
    </rPh>
    <phoneticPr fontId="7"/>
  </si>
  <si>
    <t>計</t>
    <rPh sb="0" eb="1">
      <t>ケイ</t>
    </rPh>
    <phoneticPr fontId="7"/>
  </si>
  <si>
    <t>事業者</t>
    <rPh sb="0" eb="3">
      <t>ジギョウシャ</t>
    </rPh>
    <phoneticPr fontId="7"/>
  </si>
  <si>
    <t>その他</t>
    <rPh sb="0" eb="3">
      <t>ソノタ</t>
    </rPh>
    <phoneticPr fontId="7"/>
  </si>
  <si>
    <t>乳幼児</t>
    <rPh sb="0" eb="3">
      <t>ニュウヨウジ</t>
    </rPh>
    <phoneticPr fontId="7"/>
  </si>
  <si>
    <t>被発見者数</t>
    <rPh sb="0" eb="1">
      <t>ヒ</t>
    </rPh>
    <rPh sb="1" eb="3">
      <t>ハッケン</t>
    </rPh>
    <rPh sb="3" eb="4">
      <t>シャ</t>
    </rPh>
    <rPh sb="4" eb="5">
      <t>スウ</t>
    </rPh>
    <phoneticPr fontId="7"/>
  </si>
  <si>
    <t>結核発病のおそれが</t>
    <rPh sb="0" eb="2">
      <t>ケッカク</t>
    </rPh>
    <rPh sb="2" eb="4">
      <t>ハツビョウ</t>
    </rPh>
    <phoneticPr fontId="7"/>
  </si>
  <si>
    <t xml:space="preserve">あると判断された者 </t>
    <rPh sb="3" eb="5">
      <t>ハンダン</t>
    </rPh>
    <rPh sb="8" eb="9">
      <t>モノ</t>
    </rPh>
    <phoneticPr fontId="7"/>
  </si>
  <si>
    <t>（各12月31日現在）</t>
    <rPh sb="1" eb="2">
      <t>カク</t>
    </rPh>
    <rPh sb="4" eb="5">
      <t>ガツ</t>
    </rPh>
    <rPh sb="7" eb="8">
      <t>ニチ</t>
    </rPh>
    <rPh sb="8" eb="10">
      <t>ゲンザイ</t>
    </rPh>
    <phoneticPr fontId="6"/>
  </si>
  <si>
    <t>学 校 長</t>
    <rPh sb="0" eb="1">
      <t>ガク</t>
    </rPh>
    <rPh sb="2" eb="3">
      <t>コウ</t>
    </rPh>
    <rPh sb="4" eb="5">
      <t>チョウ</t>
    </rPh>
    <phoneticPr fontId="7"/>
  </si>
  <si>
    <t>（別掲）</t>
    <rPh sb="1" eb="3">
      <t>ベッケイ</t>
    </rPh>
    <phoneticPr fontId="7"/>
  </si>
  <si>
    <t xml:space="preserve"> 0～ 4歳</t>
    <rPh sb="5" eb="6">
      <t>サイ</t>
    </rPh>
    <phoneticPr fontId="7"/>
  </si>
  <si>
    <t>区分</t>
    <rPh sb="0" eb="2">
      <t>クブン</t>
    </rPh>
    <phoneticPr fontId="7"/>
  </si>
  <si>
    <t>男</t>
    <rPh sb="0" eb="1">
      <t>オトコ</t>
    </rPh>
    <phoneticPr fontId="7"/>
  </si>
  <si>
    <t>女</t>
    <rPh sb="0" eb="1">
      <t>オンナ</t>
    </rPh>
    <phoneticPr fontId="7"/>
  </si>
  <si>
    <t>受  診  者</t>
    <rPh sb="0" eb="1">
      <t>ウケ</t>
    </rPh>
    <rPh sb="3" eb="4">
      <t>ミ</t>
    </rPh>
    <rPh sb="6" eb="7">
      <t>モノ</t>
    </rPh>
    <phoneticPr fontId="4"/>
  </si>
  <si>
    <t>受診率</t>
    <rPh sb="0" eb="3">
      <t>ジュシンリツ</t>
    </rPh>
    <phoneticPr fontId="7"/>
  </si>
  <si>
    <t>集団検診</t>
    <rPh sb="0" eb="2">
      <t>シュウダン</t>
    </rPh>
    <rPh sb="2" eb="4">
      <t>ケンシン</t>
    </rPh>
    <phoneticPr fontId="4"/>
  </si>
  <si>
    <t>罹患率（人口10万対）</t>
    <rPh sb="0" eb="3">
      <t>リカンリツ</t>
    </rPh>
    <rPh sb="4" eb="6">
      <t>ジンコウ</t>
    </rPh>
    <rPh sb="8" eb="9">
      <t>マン</t>
    </rPh>
    <rPh sb="9" eb="10">
      <t>タイ</t>
    </rPh>
    <phoneticPr fontId="7"/>
  </si>
  <si>
    <t>有病率（人口10万対）</t>
    <rPh sb="0" eb="1">
      <t>ユウ</t>
    </rPh>
    <rPh sb="1" eb="2">
      <t>ビョウ</t>
    </rPh>
    <rPh sb="2" eb="3">
      <t>リツ</t>
    </rPh>
    <rPh sb="4" eb="6">
      <t>ジンコウ</t>
    </rPh>
    <rPh sb="8" eb="9">
      <t>マン</t>
    </rPh>
    <rPh sb="9" eb="10">
      <t>タイ</t>
    </rPh>
    <phoneticPr fontId="7"/>
  </si>
  <si>
    <t>区　　　分</t>
    <rPh sb="0" eb="5">
      <t>クブン</t>
    </rPh>
    <phoneticPr fontId="6"/>
  </si>
  <si>
    <t>受   診   者   数</t>
    <rPh sb="0" eb="9">
      <t>ジュシンシャ</t>
    </rPh>
    <rPh sb="12" eb="13">
      <t>スウ</t>
    </rPh>
    <phoneticPr fontId="7"/>
  </si>
  <si>
    <t>検  診  結  果</t>
    <rPh sb="0" eb="4">
      <t>ケンシン</t>
    </rPh>
    <rPh sb="6" eb="10">
      <t>ケッカ</t>
    </rPh>
    <phoneticPr fontId="7"/>
  </si>
  <si>
    <t>総　　　　　　 数</t>
    <rPh sb="0" eb="1">
      <t>フサ</t>
    </rPh>
    <rPh sb="8" eb="9">
      <t>カズ</t>
    </rPh>
    <phoneticPr fontId="6"/>
  </si>
  <si>
    <t>観　 察　 不　 要</t>
    <rPh sb="0" eb="1">
      <t>カン</t>
    </rPh>
    <rPh sb="3" eb="4">
      <t>サツ</t>
    </rPh>
    <rPh sb="6" eb="7">
      <t>フ</t>
    </rPh>
    <rPh sb="9" eb="10">
      <t>ヨウ</t>
    </rPh>
    <phoneticPr fontId="6"/>
  </si>
  <si>
    <t>結   核   死   亡</t>
    <rPh sb="0" eb="1">
      <t>ケツ</t>
    </rPh>
    <rPh sb="4" eb="5">
      <t>カク</t>
    </rPh>
    <rPh sb="8" eb="9">
      <t>シ</t>
    </rPh>
    <rPh sb="12" eb="13">
      <t>ボウ</t>
    </rPh>
    <phoneticPr fontId="6"/>
  </si>
  <si>
    <t>結核死亡以外の死亡</t>
    <rPh sb="0" eb="2">
      <t>ケッカク</t>
    </rPh>
    <rPh sb="2" eb="4">
      <t>シボウ</t>
    </rPh>
    <rPh sb="4" eb="6">
      <t>イガイ</t>
    </rPh>
    <rPh sb="7" eb="9">
      <t>シボウ</t>
    </rPh>
    <phoneticPr fontId="6"/>
  </si>
  <si>
    <t>転　　         出</t>
    <rPh sb="0" eb="1">
      <t>テン</t>
    </rPh>
    <rPh sb="12" eb="13">
      <t>デ</t>
    </rPh>
    <phoneticPr fontId="6"/>
  </si>
  <si>
    <t xml:space="preserve"> 区　　　　   分</t>
    <rPh sb="1" eb="2">
      <t>ク</t>
    </rPh>
    <rPh sb="9" eb="10">
      <t>ブン</t>
    </rPh>
    <phoneticPr fontId="6"/>
  </si>
  <si>
    <t>区    分</t>
    <rPh sb="0" eb="1">
      <t>ク</t>
    </rPh>
    <rPh sb="5" eb="6">
      <t>ブン</t>
    </rPh>
    <phoneticPr fontId="7"/>
  </si>
  <si>
    <t>総    数</t>
    <rPh sb="0" eb="1">
      <t>フサ</t>
    </rPh>
    <rPh sb="5" eb="6">
      <t>カズ</t>
    </rPh>
    <phoneticPr fontId="7"/>
  </si>
  <si>
    <t>対象者数</t>
    <rPh sb="2" eb="3">
      <t>モノ</t>
    </rPh>
    <rPh sb="3" eb="4">
      <t>スウ</t>
    </rPh>
    <phoneticPr fontId="2"/>
  </si>
  <si>
    <t>すこやか検診</t>
    <rPh sb="4" eb="5">
      <t>ケン</t>
    </rPh>
    <rPh sb="5" eb="6">
      <t>ミ</t>
    </rPh>
    <phoneticPr fontId="4"/>
  </si>
  <si>
    <t xml:space="preserve"> 結  核  患  者   </t>
    <rPh sb="1" eb="5">
      <t>ケッカク</t>
    </rPh>
    <rPh sb="7" eb="11">
      <t>カンジャ</t>
    </rPh>
    <phoneticPr fontId="7"/>
  </si>
  <si>
    <t>金沢市</t>
    <rPh sb="0" eb="2">
      <t>カナザワ</t>
    </rPh>
    <rPh sb="2" eb="3">
      <t>シ</t>
    </rPh>
    <phoneticPr fontId="7"/>
  </si>
  <si>
    <t>全　国</t>
    <rPh sb="0" eb="1">
      <t>ゼン</t>
    </rPh>
    <rPh sb="2" eb="3">
      <t>クニ</t>
    </rPh>
    <phoneticPr fontId="7"/>
  </si>
  <si>
    <t>健康診断</t>
    <rPh sb="0" eb="2">
      <t>ケンコウ</t>
    </rPh>
    <rPh sb="2" eb="4">
      <t>シンダン</t>
    </rPh>
    <phoneticPr fontId="7"/>
  </si>
  <si>
    <t>施設の長</t>
    <rPh sb="0" eb="2">
      <t>シセツ</t>
    </rPh>
    <rPh sb="3" eb="4">
      <t>チョウ</t>
    </rPh>
    <phoneticPr fontId="7"/>
  </si>
  <si>
    <t>総　計</t>
    <rPh sb="0" eb="1">
      <t>フサ</t>
    </rPh>
    <rPh sb="2" eb="3">
      <t>ケイ</t>
    </rPh>
    <phoneticPr fontId="7"/>
  </si>
  <si>
    <t>予防接種</t>
    <rPh sb="0" eb="2">
      <t>ヨボウ</t>
    </rPh>
    <rPh sb="2" eb="4">
      <t>セッシュ</t>
    </rPh>
    <phoneticPr fontId="7"/>
  </si>
  <si>
    <t xml:space="preserve">ＢＣＧ接種者数 </t>
    <rPh sb="3" eb="4">
      <t>セツ</t>
    </rPh>
    <rPh sb="4" eb="5">
      <t>タネ</t>
    </rPh>
    <rPh sb="5" eb="6">
      <t>シャ</t>
    </rPh>
    <rPh sb="6" eb="7">
      <t>スウ</t>
    </rPh>
    <phoneticPr fontId="7"/>
  </si>
  <si>
    <t>６５～７４歳</t>
    <rPh sb="5" eb="6">
      <t>サイ</t>
    </rPh>
    <phoneticPr fontId="8"/>
  </si>
  <si>
    <t>７５歳～　　</t>
    <rPh sb="2" eb="3">
      <t>サイ</t>
    </rPh>
    <phoneticPr fontId="8"/>
  </si>
  <si>
    <t>区      分</t>
    <rPh sb="0" eb="1">
      <t>ク</t>
    </rPh>
    <rPh sb="7" eb="8">
      <t>ブン</t>
    </rPh>
    <phoneticPr fontId="8"/>
  </si>
  <si>
    <t>潜在性</t>
    <rPh sb="0" eb="3">
      <t>センザイセイ</t>
    </rPh>
    <phoneticPr fontId="7"/>
  </si>
  <si>
    <t>結核感染症</t>
    <rPh sb="0" eb="2">
      <t>ケッカク</t>
    </rPh>
    <rPh sb="2" eb="5">
      <t>カンセンショウ</t>
    </rPh>
    <phoneticPr fontId="7"/>
  </si>
  <si>
    <t>保健所
実施分</t>
    <rPh sb="0" eb="3">
      <t>ホケンショ</t>
    </rPh>
    <rPh sb="4" eb="6">
      <t>ジッシ</t>
    </rPh>
    <rPh sb="6" eb="7">
      <t>ブン</t>
    </rPh>
    <phoneticPr fontId="7"/>
  </si>
  <si>
    <t>区分</t>
    <rPh sb="0" eb="1">
      <t>クブン</t>
    </rPh>
    <rPh sb="1" eb="2">
      <t>ブン</t>
    </rPh>
    <phoneticPr fontId="7"/>
  </si>
  <si>
    <t>電話による相談</t>
    <rPh sb="0" eb="2">
      <t>デンワ</t>
    </rPh>
    <rPh sb="5" eb="7">
      <t>ソウダン</t>
    </rPh>
    <phoneticPr fontId="8"/>
  </si>
  <si>
    <t>医療機関連絡</t>
    <rPh sb="0" eb="2">
      <t>イリョウ</t>
    </rPh>
    <rPh sb="2" eb="4">
      <t>キカン</t>
    </rPh>
    <rPh sb="4" eb="6">
      <t>レンラク</t>
    </rPh>
    <phoneticPr fontId="8"/>
  </si>
  <si>
    <t xml:space="preserve"> 喀痰検査者数 </t>
    <rPh sb="1" eb="3">
      <t>カクタン</t>
    </rPh>
    <rPh sb="3" eb="4">
      <t>ケン</t>
    </rPh>
    <rPh sb="4" eb="5">
      <t>ジャ</t>
    </rPh>
    <rPh sb="5" eb="6">
      <t>シャ</t>
    </rPh>
    <rPh sb="6" eb="7">
      <t>スウ</t>
    </rPh>
    <phoneticPr fontId="7"/>
  </si>
  <si>
    <t>(Ａ)</t>
    <phoneticPr fontId="7"/>
  </si>
  <si>
    <t>来所による相談</t>
    <rPh sb="0" eb="2">
      <t>ライショ</t>
    </rPh>
    <rPh sb="5" eb="7">
      <t>ソウダン</t>
    </rPh>
    <phoneticPr fontId="3"/>
  </si>
  <si>
    <t>訪問による相談</t>
    <rPh sb="0" eb="2">
      <t>ホウモン</t>
    </rPh>
    <rPh sb="5" eb="7">
      <t>ソウダン</t>
    </rPh>
    <phoneticPr fontId="8"/>
  </si>
  <si>
    <t>患者</t>
    <rPh sb="0" eb="2">
      <t>カンジャ</t>
    </rPh>
    <phoneticPr fontId="3"/>
  </si>
  <si>
    <t>家族</t>
    <rPh sb="0" eb="2">
      <t>カゾク</t>
    </rPh>
    <phoneticPr fontId="3"/>
  </si>
  <si>
    <t>接触者</t>
    <rPh sb="0" eb="3">
      <t>セッショクシャ</t>
    </rPh>
    <phoneticPr fontId="3"/>
  </si>
  <si>
    <t>（再掲）DOTS</t>
    <rPh sb="1" eb="3">
      <t>サイケイ</t>
    </rPh>
    <phoneticPr fontId="3"/>
  </si>
  <si>
    <t>BCGは予防接種法に基づき実施</t>
    <rPh sb="4" eb="6">
      <t>ヨボウ</t>
    </rPh>
    <rPh sb="6" eb="9">
      <t>セッシュホウ</t>
    </rPh>
    <rPh sb="10" eb="11">
      <t>モト</t>
    </rPh>
    <rPh sb="13" eb="15">
      <t>ジッシ</t>
    </rPh>
    <phoneticPr fontId="7"/>
  </si>
  <si>
    <t>患者家族</t>
    <rPh sb="0" eb="2">
      <t>カンジャ</t>
    </rPh>
    <rPh sb="2" eb="4">
      <t>カゾク</t>
    </rPh>
    <phoneticPr fontId="2"/>
  </si>
  <si>
    <t>接触者</t>
    <rPh sb="0" eb="3">
      <t>セッショクシャ</t>
    </rPh>
    <phoneticPr fontId="7"/>
  </si>
  <si>
    <t>胸部X線検査</t>
    <rPh sb="0" eb="2">
      <t>キョウブ</t>
    </rPh>
    <rPh sb="3" eb="4">
      <t>セン</t>
    </rPh>
    <rPh sb="4" eb="6">
      <t>ケンサ</t>
    </rPh>
    <phoneticPr fontId="7"/>
  </si>
  <si>
    <t>新規入院勧告
患者数</t>
    <rPh sb="0" eb="2">
      <t>シンキ</t>
    </rPh>
    <rPh sb="2" eb="4">
      <t>ニュウイン</t>
    </rPh>
    <rPh sb="4" eb="6">
      <t>カンコク</t>
    </rPh>
    <rPh sb="7" eb="10">
      <t>カンジャスウ</t>
    </rPh>
    <phoneticPr fontId="3"/>
  </si>
  <si>
    <t>総　数</t>
    <rPh sb="0" eb="1">
      <t>フサ</t>
    </rPh>
    <rPh sb="2" eb="3">
      <t>スウ</t>
    </rPh>
    <phoneticPr fontId="3"/>
  </si>
  <si>
    <t>入院勧告
解除数</t>
    <rPh sb="0" eb="2">
      <t>ニュウイン</t>
    </rPh>
    <rPh sb="2" eb="4">
      <t>カンコク</t>
    </rPh>
    <phoneticPr fontId="5"/>
  </si>
  <si>
    <t>要医療者数</t>
    <rPh sb="0" eb="1">
      <t>ヨウ</t>
    </rPh>
    <rPh sb="1" eb="3">
      <t>イリョウ</t>
    </rPh>
    <rPh sb="3" eb="4">
      <t>モノ</t>
    </rPh>
    <rPh sb="4" eb="5">
      <t>スウ</t>
    </rPh>
    <phoneticPr fontId="7"/>
  </si>
  <si>
    <t>関係機関連絡</t>
    <rPh sb="0" eb="2">
      <t>カンケイ</t>
    </rPh>
    <rPh sb="2" eb="4">
      <t>キカン</t>
    </rPh>
    <rPh sb="4" eb="6">
      <t>レンラク</t>
    </rPh>
    <phoneticPr fontId="8"/>
  </si>
  <si>
    <t>研修会名</t>
    <rPh sb="0" eb="2">
      <t>ケンシュウ</t>
    </rPh>
    <rPh sb="2" eb="3">
      <t>カイ</t>
    </rPh>
    <rPh sb="3" eb="4">
      <t>メイ</t>
    </rPh>
    <phoneticPr fontId="7"/>
  </si>
  <si>
    <t>結核医師研修会</t>
    <rPh sb="0" eb="2">
      <t>ケッカク</t>
    </rPh>
    <rPh sb="2" eb="4">
      <t>イシ</t>
    </rPh>
    <rPh sb="4" eb="6">
      <t>ケンシュウ</t>
    </rPh>
    <rPh sb="6" eb="7">
      <t>カイ</t>
    </rPh>
    <phoneticPr fontId="7"/>
  </si>
  <si>
    <t>開催日</t>
    <rPh sb="0" eb="3">
      <t>カイサイビ</t>
    </rPh>
    <phoneticPr fontId="7"/>
  </si>
  <si>
    <t>テーマ</t>
    <phoneticPr fontId="7"/>
  </si>
  <si>
    <t>対象</t>
    <rPh sb="0" eb="2">
      <t>タイショウ</t>
    </rPh>
    <phoneticPr fontId="7"/>
  </si>
  <si>
    <t>参加者</t>
    <rPh sb="0" eb="3">
      <t>サンカシャ</t>
    </rPh>
    <phoneticPr fontId="7"/>
  </si>
  <si>
    <t>年 度 末  現  在
入院勧告患者数</t>
    <rPh sb="2" eb="3">
      <t>ド</t>
    </rPh>
    <phoneticPr fontId="5"/>
  </si>
  <si>
    <t>受診者数</t>
    <rPh sb="0" eb="3">
      <t>ジュシンシャ</t>
    </rPh>
    <rPh sb="3" eb="4">
      <t>スウ</t>
    </rPh>
    <phoneticPr fontId="7"/>
  </si>
  <si>
    <t>検査項目別検査数</t>
    <rPh sb="0" eb="2">
      <t>ケンサ</t>
    </rPh>
    <rPh sb="2" eb="4">
      <t>コウモク</t>
    </rPh>
    <rPh sb="4" eb="5">
      <t>ベツ</t>
    </rPh>
    <rPh sb="5" eb="7">
      <t>ケンサ</t>
    </rPh>
    <rPh sb="7" eb="8">
      <t>スウ</t>
    </rPh>
    <phoneticPr fontId="7"/>
  </si>
  <si>
    <t>健   診   結   果</t>
    <rPh sb="0" eb="1">
      <t>ケン</t>
    </rPh>
    <phoneticPr fontId="7"/>
  </si>
  <si>
    <t xml:space="preserve"> 要医療
 者数</t>
    <rPh sb="6" eb="7">
      <t>モノ</t>
    </rPh>
    <rPh sb="7" eb="8">
      <t>スウ</t>
    </rPh>
    <phoneticPr fontId="7"/>
  </si>
  <si>
    <t>発病のおそれがあると判断された者の数</t>
    <rPh sb="0" eb="2">
      <t>ハツビョウ</t>
    </rPh>
    <rPh sb="10" eb="12">
      <t>ハンダン</t>
    </rPh>
    <rPh sb="15" eb="16">
      <t>モノ</t>
    </rPh>
    <rPh sb="17" eb="18">
      <t>スウ</t>
    </rPh>
    <phoneticPr fontId="2"/>
  </si>
  <si>
    <t>対象者数</t>
    <rPh sb="0" eb="3">
      <t>タイショウシャ</t>
    </rPh>
    <rPh sb="3" eb="4">
      <t>スウ</t>
    </rPh>
    <phoneticPr fontId="7"/>
  </si>
  <si>
    <t>潜在性結核感染症</t>
    <rPh sb="0" eb="3">
      <t>センザイセイ</t>
    </rPh>
    <rPh sb="3" eb="5">
      <t>ケッカク</t>
    </rPh>
    <rPh sb="5" eb="8">
      <t>カンセンショウ</t>
    </rPh>
    <phoneticPr fontId="7"/>
  </si>
  <si>
    <t>計
(B)</t>
    <rPh sb="0" eb="1">
      <t>ケイ</t>
    </rPh>
    <phoneticPr fontId="4"/>
  </si>
  <si>
    <t>区　分</t>
    <rPh sb="0" eb="1">
      <t>ク</t>
    </rPh>
    <rPh sb="2" eb="3">
      <t>フン</t>
    </rPh>
    <phoneticPr fontId="7"/>
  </si>
  <si>
    <t>診査協議会回数</t>
    <rPh sb="0" eb="2">
      <t>シンサ</t>
    </rPh>
    <rPh sb="2" eb="5">
      <t>キョウギカイ</t>
    </rPh>
    <rPh sb="5" eb="7">
      <t>カイスウ</t>
    </rPh>
    <phoneticPr fontId="7"/>
  </si>
  <si>
    <t>申請件数</t>
    <rPh sb="0" eb="2">
      <t>シンセイ</t>
    </rPh>
    <rPh sb="2" eb="4">
      <t>ケンスウ</t>
    </rPh>
    <phoneticPr fontId="3"/>
  </si>
  <si>
    <t>承認件数</t>
    <rPh sb="0" eb="2">
      <t>ショウニン</t>
    </rPh>
    <rPh sb="2" eb="4">
      <t>ケンスウ</t>
    </rPh>
    <phoneticPr fontId="3"/>
  </si>
  <si>
    <t>潜在性
結核感染症</t>
    <rPh sb="0" eb="3">
      <t>センザイセイ</t>
    </rPh>
    <phoneticPr fontId="9"/>
  </si>
  <si>
    <t>肺外結核
活動性</t>
    <phoneticPr fontId="9"/>
  </si>
  <si>
    <t>潜在性
結核感染症</t>
    <rPh sb="0" eb="3">
      <t>センザイセイ</t>
    </rPh>
    <rPh sb="4" eb="6">
      <t>ケッカク</t>
    </rPh>
    <rPh sb="6" eb="9">
      <t>カンセンショウ</t>
    </rPh>
    <phoneticPr fontId="6"/>
  </si>
  <si>
    <t>登録時
菌陰性
その他</t>
    <phoneticPr fontId="6"/>
  </si>
  <si>
    <t>登録時
その他
の結核
菌陽性</t>
    <phoneticPr fontId="6"/>
  </si>
  <si>
    <t>　感染症の予防及び感染症の患者に対する医療に関する法律に基づき、健康診断、患者管理等を実施している。</t>
    <rPh sb="41" eb="42">
      <t>トウ</t>
    </rPh>
    <phoneticPr fontId="7"/>
  </si>
  <si>
    <t>IGRA検査</t>
    <rPh sb="4" eb="6">
      <t>ケンサ</t>
    </rPh>
    <phoneticPr fontId="7"/>
  </si>
  <si>
    <t>昭和６０年</t>
    <rPh sb="0" eb="2">
      <t>ショウワ</t>
    </rPh>
    <rPh sb="4" eb="5">
      <t>ネン</t>
    </rPh>
    <phoneticPr fontId="7"/>
  </si>
  <si>
    <t>平成　２年</t>
    <rPh sb="0" eb="2">
      <t>ヘイセイ</t>
    </rPh>
    <rPh sb="4" eb="5">
      <t>ネン</t>
    </rPh>
    <phoneticPr fontId="2"/>
  </si>
  <si>
    <t>平成１０年</t>
    <rPh sb="0" eb="2">
      <t>ヘイセイ</t>
    </rPh>
    <rPh sb="4" eb="5">
      <t>ネン</t>
    </rPh>
    <phoneticPr fontId="2"/>
  </si>
  <si>
    <t>平成２０年</t>
    <rPh sb="0" eb="2">
      <t>ヘイセイ</t>
    </rPh>
    <rPh sb="4" eb="5">
      <t>ネン</t>
    </rPh>
    <phoneticPr fontId="2"/>
  </si>
  <si>
    <t>注：平成１９年４月の法改正により、これまでの初感染結核（マル初）が潜在性結核感染症とされた。</t>
    <rPh sb="22" eb="25">
      <t>ショカンセン</t>
    </rPh>
    <rPh sb="25" eb="27">
      <t>ケッカク</t>
    </rPh>
    <phoneticPr fontId="7"/>
  </si>
  <si>
    <t>区　　分</t>
  </si>
  <si>
    <t>3-4-1　結核登録者の状況</t>
    <rPh sb="6" eb="8">
      <t>ケッカク</t>
    </rPh>
    <rPh sb="8" eb="10">
      <t>トウロク</t>
    </rPh>
    <rPh sb="10" eb="11">
      <t>シャ</t>
    </rPh>
    <rPh sb="12" eb="14">
      <t>ジョウキョウ</t>
    </rPh>
    <phoneticPr fontId="11"/>
  </si>
  <si>
    <t>市長</t>
    <rPh sb="0" eb="2">
      <t>シチョウ</t>
    </rPh>
    <phoneticPr fontId="7"/>
  </si>
  <si>
    <t>一般住民</t>
    <rPh sb="0" eb="2">
      <t>イッパン</t>
    </rPh>
    <rPh sb="2" eb="4">
      <t>ジュウミン</t>
    </rPh>
    <phoneticPr fontId="7"/>
  </si>
  <si>
    <t>（間接撮影）</t>
    <rPh sb="1" eb="2">
      <t>アイダ</t>
    </rPh>
    <rPh sb="2" eb="3">
      <t>セツ</t>
    </rPh>
    <rPh sb="3" eb="4">
      <t>サツ</t>
    </rPh>
    <rPh sb="4" eb="5">
      <t>カゲ</t>
    </rPh>
    <phoneticPr fontId="7"/>
  </si>
  <si>
    <t>（直接撮影）</t>
    <rPh sb="1" eb="2">
      <t>チョク</t>
    </rPh>
    <rPh sb="2" eb="3">
      <t>セツ</t>
    </rPh>
    <rPh sb="3" eb="4">
      <t>サツ</t>
    </rPh>
    <rPh sb="4" eb="5">
      <t>カゲ</t>
    </rPh>
    <phoneticPr fontId="7"/>
  </si>
  <si>
    <t>胸部X腺
検査者数</t>
    <rPh sb="0" eb="2">
      <t>キョウブ</t>
    </rPh>
    <rPh sb="3" eb="4">
      <t>セン</t>
    </rPh>
    <rPh sb="5" eb="7">
      <t>ケンサ</t>
    </rPh>
    <rPh sb="7" eb="8">
      <t>シャ</t>
    </rPh>
    <rPh sb="8" eb="9">
      <t>スウ</t>
    </rPh>
    <phoneticPr fontId="7"/>
  </si>
  <si>
    <t>　高齢者施設等職員や市民を対象に、医師又は保健師が出前健康教育を実施</t>
    <rPh sb="1" eb="4">
      <t>コウレイシャ</t>
    </rPh>
    <rPh sb="4" eb="6">
      <t>シセツ</t>
    </rPh>
    <rPh sb="6" eb="7">
      <t>ナド</t>
    </rPh>
    <rPh sb="7" eb="9">
      <t>ショクイン</t>
    </rPh>
    <rPh sb="10" eb="12">
      <t>シミン</t>
    </rPh>
    <rPh sb="13" eb="15">
      <t>タイショウ</t>
    </rPh>
    <rPh sb="19" eb="20">
      <t>マタ</t>
    </rPh>
    <rPh sb="25" eb="27">
      <t>デマエ</t>
    </rPh>
    <rPh sb="32" eb="34">
      <t>ジッシ</t>
    </rPh>
    <phoneticPr fontId="1"/>
  </si>
  <si>
    <t>3-4-1-a　罹患率・有病率年次推移</t>
    <rPh sb="8" eb="11">
      <t>リカンリツ</t>
    </rPh>
    <rPh sb="12" eb="13">
      <t>ユウ</t>
    </rPh>
    <rPh sb="13" eb="14">
      <t>ビョウ</t>
    </rPh>
    <rPh sb="14" eb="15">
      <t>リツ</t>
    </rPh>
    <phoneticPr fontId="7"/>
  </si>
  <si>
    <t>3-4-1-c-1　年末時登録者数（活動性分類・年齢階級別）</t>
    <rPh sb="10" eb="12">
      <t>ネンマツ</t>
    </rPh>
    <rPh sb="12" eb="13">
      <t>ジ</t>
    </rPh>
    <phoneticPr fontId="7"/>
  </si>
  <si>
    <t>3-4-5　結核患者等保健指導及び関係機関等連絡状況</t>
    <rPh sb="15" eb="16">
      <t>オヨ</t>
    </rPh>
    <rPh sb="17" eb="19">
      <t>カンケイ</t>
    </rPh>
    <rPh sb="19" eb="21">
      <t>キカン</t>
    </rPh>
    <rPh sb="21" eb="22">
      <t>ナド</t>
    </rPh>
    <rPh sb="22" eb="24">
      <t>レンラク</t>
    </rPh>
    <rPh sb="24" eb="26">
      <t>ジョウキョウ</t>
    </rPh>
    <phoneticPr fontId="2"/>
  </si>
  <si>
    <t>3-4-6　接触者の健康診断実施状況</t>
    <rPh sb="6" eb="8">
      <t>セッショク</t>
    </rPh>
    <rPh sb="8" eb="9">
      <t>モノ</t>
    </rPh>
    <rPh sb="10" eb="12">
      <t>ケンコウ</t>
    </rPh>
    <rPh sb="12" eb="14">
      <t>シンダン</t>
    </rPh>
    <phoneticPr fontId="2"/>
  </si>
  <si>
    <t>3-4-7　定期の健康診断・予防接種</t>
    <rPh sb="6" eb="8">
      <t>テイキ</t>
    </rPh>
    <rPh sb="9" eb="11">
      <t>ケンコウ</t>
    </rPh>
    <rPh sb="11" eb="13">
      <t>シンダン</t>
    </rPh>
    <rPh sb="14" eb="16">
      <t>ヨボウ</t>
    </rPh>
    <rPh sb="16" eb="18">
      <t>セッシュ</t>
    </rPh>
    <phoneticPr fontId="7"/>
  </si>
  <si>
    <t>3-4-7-b　一般住民結核検診（年次別）</t>
    <rPh sb="17" eb="19">
      <t>ネンジ</t>
    </rPh>
    <phoneticPr fontId="7"/>
  </si>
  <si>
    <t>3-4-8　普及啓発活動</t>
    <rPh sb="6" eb="8">
      <t>フキュウ</t>
    </rPh>
    <rPh sb="8" eb="10">
      <t>ケイハツ</t>
    </rPh>
    <rPh sb="10" eb="12">
      <t>カツドウ</t>
    </rPh>
    <phoneticPr fontId="2"/>
  </si>
  <si>
    <t>3-4-8-a　結核研修会</t>
    <rPh sb="10" eb="13">
      <t>ケンシュウカイ</t>
    </rPh>
    <phoneticPr fontId="2"/>
  </si>
  <si>
    <t>3-4-8-b　結核出前講座</t>
    <rPh sb="10" eb="12">
      <t>デマエ</t>
    </rPh>
    <rPh sb="12" eb="14">
      <t>コウザ</t>
    </rPh>
    <phoneticPr fontId="2"/>
  </si>
  <si>
    <t>3-4-1-c-2　年末時登録者数（活動性分類・受療状況別）</t>
    <rPh sb="10" eb="12">
      <t>ネンマツ</t>
    </rPh>
    <rPh sb="12" eb="13">
      <t>ジ</t>
    </rPh>
    <phoneticPr fontId="6"/>
  </si>
  <si>
    <t>3-4-1-ｄ　結核登録除外者数（登録時活動性分類・除外理由別）</t>
    <rPh sb="12" eb="14">
      <t>ジョガイ</t>
    </rPh>
    <rPh sb="14" eb="15">
      <t>シャ</t>
    </rPh>
    <rPh sb="17" eb="20">
      <t>トウロクジ</t>
    </rPh>
    <rPh sb="20" eb="23">
      <t>カツドウセイ</t>
    </rPh>
    <rPh sb="23" eb="25">
      <t>ブンルイ</t>
    </rPh>
    <rPh sb="26" eb="28">
      <t>ジョガイ</t>
    </rPh>
    <rPh sb="28" eb="30">
      <t>リユウ</t>
    </rPh>
    <phoneticPr fontId="3"/>
  </si>
  <si>
    <t>3-4-2　結核医療の公費負担件数（法律第37条の2関係）</t>
    <rPh sb="18" eb="20">
      <t>ホウリツ</t>
    </rPh>
    <rPh sb="20" eb="21">
      <t>ダイ</t>
    </rPh>
    <rPh sb="23" eb="24">
      <t>ジョウ</t>
    </rPh>
    <rPh sb="26" eb="28">
      <t>カンケイ</t>
    </rPh>
    <phoneticPr fontId="7"/>
  </si>
  <si>
    <t>3-4-4　管理検診実施状況</t>
    <rPh sb="6" eb="8">
      <t>カンリ</t>
    </rPh>
    <rPh sb="8" eb="10">
      <t>ケンシン</t>
    </rPh>
    <rPh sb="10" eb="12">
      <t>ジッシ</t>
    </rPh>
    <rPh sb="12" eb="14">
      <t>ジョウキョウ</t>
    </rPh>
    <phoneticPr fontId="7"/>
  </si>
  <si>
    <t>区　　 分</t>
    <phoneticPr fontId="6"/>
  </si>
  <si>
    <t>総　  　数</t>
    <phoneticPr fontId="6"/>
  </si>
  <si>
    <t>入　  　院</t>
    <phoneticPr fontId="6"/>
  </si>
  <si>
    <t>不　  　明</t>
    <phoneticPr fontId="6"/>
  </si>
  <si>
    <t>　　</t>
    <phoneticPr fontId="7"/>
  </si>
  <si>
    <t>3-4　結核予防</t>
    <phoneticPr fontId="7"/>
  </si>
  <si>
    <t>3-4-7-a　一般住民結核検診受診状況（性・年齢階級別）</t>
    <phoneticPr fontId="7"/>
  </si>
  <si>
    <t>区　　分</t>
    <phoneticPr fontId="7"/>
  </si>
  <si>
    <t>受    診    者</t>
    <phoneticPr fontId="7"/>
  </si>
  <si>
    <t>発病のおそれのある者</t>
    <phoneticPr fontId="7"/>
  </si>
  <si>
    <t>治  ゆ  痕  者</t>
    <phoneticPr fontId="7"/>
  </si>
  <si>
    <t>被　　発　　見　　者</t>
    <phoneticPr fontId="7"/>
  </si>
  <si>
    <t>（Ａ）</t>
    <phoneticPr fontId="7"/>
  </si>
  <si>
    <t>(B)/(A) %</t>
    <phoneticPr fontId="7"/>
  </si>
  <si>
    <t>(C)/(B) %</t>
    <phoneticPr fontId="7"/>
  </si>
  <si>
    <t>(D)/(B) %</t>
    <phoneticPr fontId="7"/>
  </si>
  <si>
    <t>罹患率：人口10万人当たりの新登録結核患者数　　有病率：人口10万人当たりの活動性全結核患者数</t>
    <phoneticPr fontId="7"/>
  </si>
  <si>
    <t>3-４-1-b　結核新登録患者数（活動性分類・性・年齢階級別）</t>
    <phoneticPr fontId="7"/>
  </si>
  <si>
    <t xml:space="preserve"> 5～ 9</t>
    <phoneticPr fontId="7"/>
  </si>
  <si>
    <t>10～14</t>
    <phoneticPr fontId="7"/>
  </si>
  <si>
    <t>15～19</t>
    <phoneticPr fontId="7"/>
  </si>
  <si>
    <t>20～29</t>
    <phoneticPr fontId="7"/>
  </si>
  <si>
    <t>30～39</t>
    <phoneticPr fontId="7"/>
  </si>
  <si>
    <t>40～49</t>
    <phoneticPr fontId="7"/>
  </si>
  <si>
    <t>50～59</t>
    <phoneticPr fontId="7"/>
  </si>
  <si>
    <t>60～69</t>
    <phoneticPr fontId="7"/>
  </si>
  <si>
    <t>70 ～</t>
    <phoneticPr fontId="7"/>
  </si>
  <si>
    <t xml:space="preserve"> 　0 ～  4 歳</t>
    <phoneticPr fontId="6"/>
  </si>
  <si>
    <t>肺外結核活動性</t>
    <phoneticPr fontId="6"/>
  </si>
  <si>
    <t>（別掲）</t>
    <phoneticPr fontId="6"/>
  </si>
  <si>
    <t>3-4-3 入院勧告の状況</t>
    <phoneticPr fontId="3"/>
  </si>
  <si>
    <t>区  分</t>
    <phoneticPr fontId="7"/>
  </si>
  <si>
    <t>(Ｃ)</t>
    <phoneticPr fontId="7"/>
  </si>
  <si>
    <t>(Ｂ)</t>
    <phoneticPr fontId="7"/>
  </si>
  <si>
    <t>（Ｂ）</t>
    <phoneticPr fontId="7"/>
  </si>
  <si>
    <t>　 　(Ａ)　％</t>
    <phoneticPr fontId="7"/>
  </si>
  <si>
    <t>％</t>
    <phoneticPr fontId="3"/>
  </si>
  <si>
    <t>ー</t>
    <phoneticPr fontId="3"/>
  </si>
  <si>
    <t>平成３０年</t>
    <rPh sb="0" eb="2">
      <t>ヘイセイ</t>
    </rPh>
    <rPh sb="4" eb="5">
      <t>ネン</t>
    </rPh>
    <phoneticPr fontId="2"/>
  </si>
  <si>
    <t>3-4-9　コホート検討会</t>
    <rPh sb="10" eb="13">
      <t>ケントウカイ</t>
    </rPh>
    <phoneticPr fontId="2"/>
  </si>
  <si>
    <t>令和元年</t>
    <rPh sb="0" eb="2">
      <t>レイワ</t>
    </rPh>
    <rPh sb="2" eb="3">
      <t>ゲン</t>
    </rPh>
    <rPh sb="3" eb="4">
      <t>ネン</t>
    </rPh>
    <phoneticPr fontId="2"/>
  </si>
  <si>
    <t>医師</t>
    <rPh sb="0" eb="2">
      <t>イシ</t>
    </rPh>
    <phoneticPr fontId="7"/>
  </si>
  <si>
    <t>-</t>
    <phoneticPr fontId="7"/>
  </si>
  <si>
    <t>令和２年</t>
    <rPh sb="0" eb="2">
      <t>レイワ</t>
    </rPh>
    <rPh sb="3" eb="4">
      <t>ネン</t>
    </rPh>
    <phoneticPr fontId="2"/>
  </si>
  <si>
    <t>令和２年度</t>
  </si>
  <si>
    <t>令和３年度</t>
    <rPh sb="0" eb="2">
      <t>レイワ</t>
    </rPh>
    <rPh sb="3" eb="5">
      <t>ネンド</t>
    </rPh>
    <phoneticPr fontId="7"/>
  </si>
  <si>
    <t>-</t>
    <phoneticPr fontId="9"/>
  </si>
  <si>
    <t>目　　　的</t>
    <rPh sb="0" eb="1">
      <t>メ</t>
    </rPh>
    <rPh sb="4" eb="5">
      <t>マト</t>
    </rPh>
    <phoneticPr fontId="7"/>
  </si>
  <si>
    <t>金沢市の結核患者の現状を踏まえ、DOTSの実施状況や治療成績、地域の結核医療に関する課題について報告・検討を行い、今後の結核対策に活かす。</t>
    <phoneticPr fontId="7"/>
  </si>
  <si>
    <t>開催日時</t>
    <rPh sb="0" eb="2">
      <t>カイサイ</t>
    </rPh>
    <rPh sb="2" eb="4">
      <t>ニチジ</t>
    </rPh>
    <phoneticPr fontId="7"/>
  </si>
  <si>
    <t>内　　　容</t>
    <rPh sb="0" eb="1">
      <t>ウチ</t>
    </rPh>
    <rPh sb="4" eb="5">
      <t>カタチ</t>
    </rPh>
    <phoneticPr fontId="7"/>
  </si>
  <si>
    <t>DOTS、コホート検討会について、金沢市の結核患者の概要、コホート検討会の評価指標</t>
    <phoneticPr fontId="7"/>
  </si>
  <si>
    <t>参　加　者</t>
    <rPh sb="0" eb="1">
      <t>サン</t>
    </rPh>
    <rPh sb="2" eb="3">
      <t>カ</t>
    </rPh>
    <rPh sb="4" eb="5">
      <t>シャ</t>
    </rPh>
    <phoneticPr fontId="7"/>
  </si>
  <si>
    <t>医師
看護師
保健所職員</t>
    <rPh sb="0" eb="2">
      <t>イシ</t>
    </rPh>
    <rPh sb="3" eb="6">
      <t>カンゴシ</t>
    </rPh>
    <rPh sb="7" eb="10">
      <t>ホケンジョ</t>
    </rPh>
    <rPh sb="10" eb="12">
      <t>ショクイン</t>
    </rPh>
    <phoneticPr fontId="7"/>
  </si>
  <si>
    <t>昭和５０年</t>
    <rPh sb="0" eb="2">
      <t>ショウワ</t>
    </rPh>
    <rPh sb="4" eb="5">
      <t>ネン</t>
    </rPh>
    <phoneticPr fontId="7"/>
  </si>
  <si>
    <t>（別　掲）</t>
    <phoneticPr fontId="9"/>
  </si>
  <si>
    <t>　（別　掲）</t>
    <phoneticPr fontId="6"/>
  </si>
  <si>
    <t>令和３年</t>
  </si>
  <si>
    <t>令和4年</t>
    <rPh sb="0" eb="2">
      <t>レイワ</t>
    </rPh>
    <rPh sb="3" eb="4">
      <t>ネン</t>
    </rPh>
    <phoneticPr fontId="2"/>
  </si>
  <si>
    <t>注：感染症法第17条第１項に規定する者について計上</t>
    <rPh sb="0" eb="25">
      <t>ケイジョウ</t>
    </rPh>
    <phoneticPr fontId="7"/>
  </si>
  <si>
    <t>注：感染症法第53条の７の規定による実施者からの通報又は報告（結核健康診断報告書）をもとにして計上</t>
    <rPh sb="0" eb="1">
      <t>チュウ</t>
    </rPh>
    <rPh sb="2" eb="5">
      <t>カンセンショウ</t>
    </rPh>
    <rPh sb="5" eb="6">
      <t>ホウ</t>
    </rPh>
    <rPh sb="6" eb="7">
      <t>ダイ</t>
    </rPh>
    <rPh sb="9" eb="10">
      <t>ジョウ</t>
    </rPh>
    <rPh sb="13" eb="15">
      <t>キテイ</t>
    </rPh>
    <rPh sb="18" eb="21">
      <t>ジッシシャ</t>
    </rPh>
    <rPh sb="24" eb="26">
      <t>ツウホウ</t>
    </rPh>
    <rPh sb="26" eb="27">
      <t>マタ</t>
    </rPh>
    <rPh sb="28" eb="30">
      <t>ホウコク</t>
    </rPh>
    <rPh sb="31" eb="33">
      <t>ケッカク</t>
    </rPh>
    <rPh sb="33" eb="35">
      <t>ケンコウ</t>
    </rPh>
    <rPh sb="35" eb="37">
      <t>シンダン</t>
    </rPh>
    <rPh sb="37" eb="40">
      <t>ホウコクショ</t>
    </rPh>
    <rPh sb="47" eb="49">
      <t>ケイジョウ</t>
    </rPh>
    <phoneticPr fontId="7"/>
  </si>
  <si>
    <t>保健所職員
（医師、保健師）</t>
    <rPh sb="0" eb="3">
      <t>ホケンショ</t>
    </rPh>
    <rPh sb="3" eb="5">
      <t>ショクイン</t>
    </rPh>
    <rPh sb="7" eb="9">
      <t>イシ</t>
    </rPh>
    <rPh sb="10" eb="13">
      <t>ホケンシ</t>
    </rPh>
    <phoneticPr fontId="7"/>
  </si>
  <si>
    <t>令和４年度</t>
    <rPh sb="0" eb="2">
      <t>レイワ</t>
    </rPh>
    <rPh sb="3" eb="5">
      <t>ネンド</t>
    </rPh>
    <phoneticPr fontId="7"/>
  </si>
  <si>
    <t>登録時
菌陰性
その他</t>
    <phoneticPr fontId="9"/>
  </si>
  <si>
    <t>定期病状
報告把握分</t>
    <rPh sb="0" eb="2">
      <t>テイキ</t>
    </rPh>
    <rPh sb="2" eb="3">
      <t>ビョウ</t>
    </rPh>
    <phoneticPr fontId="7"/>
  </si>
  <si>
    <t>要観察者数</t>
    <rPh sb="0" eb="1">
      <t>ヨウ</t>
    </rPh>
    <rPh sb="1" eb="3">
      <t>カンサツ</t>
    </rPh>
    <rPh sb="3" eb="4">
      <t>モノ</t>
    </rPh>
    <rPh sb="4" eb="5">
      <t>スウ</t>
    </rPh>
    <phoneticPr fontId="7"/>
  </si>
  <si>
    <t>登録時
その他の結核菌陽性</t>
    <phoneticPr fontId="9"/>
  </si>
  <si>
    <t>ツベルクリン
反応検査</t>
    <rPh sb="7" eb="9">
      <t>ハンノウ</t>
    </rPh>
    <rPh sb="9" eb="11">
      <t>ケンサ</t>
    </rPh>
    <phoneticPr fontId="7"/>
  </si>
  <si>
    <t>潜在性
結核感染症</t>
    <rPh sb="0" eb="3">
      <t>センザイセイ</t>
    </rPh>
    <phoneticPr fontId="6"/>
  </si>
  <si>
    <t>潜在性
結核
感染症</t>
    <rPh sb="0" eb="3">
      <t>センザイセイ</t>
    </rPh>
    <phoneticPr fontId="6"/>
  </si>
  <si>
    <t>結核の治癒を妨げる要因である治療の自己中断・脱落や服薬不徹底を防止するため、医療機関と連携を図りながら、
患者の治癒率を高めるDOTS（直接服薬確認）を行っている。</t>
    <rPh sb="0" eb="2">
      <t>ケッカク</t>
    </rPh>
    <rPh sb="3" eb="5">
      <t>チユ</t>
    </rPh>
    <rPh sb="6" eb="7">
      <t>サマタ</t>
    </rPh>
    <rPh sb="9" eb="11">
      <t>ヨウイン</t>
    </rPh>
    <rPh sb="14" eb="16">
      <t>チリョウ</t>
    </rPh>
    <rPh sb="17" eb="19">
      <t>ジコ</t>
    </rPh>
    <rPh sb="19" eb="21">
      <t>チュウダン</t>
    </rPh>
    <rPh sb="22" eb="24">
      <t>ダツラク</t>
    </rPh>
    <rPh sb="25" eb="27">
      <t>フクヤク</t>
    </rPh>
    <rPh sb="27" eb="30">
      <t>フテッテイ</t>
    </rPh>
    <rPh sb="31" eb="33">
      <t>ボウシ</t>
    </rPh>
    <rPh sb="38" eb="40">
      <t>イリョウ</t>
    </rPh>
    <rPh sb="40" eb="42">
      <t>キカン</t>
    </rPh>
    <rPh sb="43" eb="45">
      <t>レンケイ</t>
    </rPh>
    <rPh sb="46" eb="47">
      <t>ハカ</t>
    </rPh>
    <phoneticPr fontId="3"/>
  </si>
  <si>
    <t>（別掲）注</t>
    <rPh sb="4" eb="5">
      <t>チュウ</t>
    </rPh>
    <phoneticPr fontId="7"/>
  </si>
  <si>
    <t>令和5年</t>
    <rPh sb="0" eb="2">
      <t>レイワ</t>
    </rPh>
    <rPh sb="3" eb="4">
      <t>ネン</t>
    </rPh>
    <phoneticPr fontId="2"/>
  </si>
  <si>
    <t>令和３年</t>
    <phoneticPr fontId="9"/>
  </si>
  <si>
    <t>-</t>
  </si>
  <si>
    <t>令和４年</t>
    <phoneticPr fontId="9"/>
  </si>
  <si>
    <t>令和５年</t>
    <rPh sb="0" eb="2">
      <t>レイワ</t>
    </rPh>
    <rPh sb="3" eb="4">
      <t>ネン</t>
    </rPh>
    <phoneticPr fontId="9"/>
  </si>
  <si>
    <t>令和３年</t>
    <phoneticPr fontId="9"/>
  </si>
  <si>
    <t>令和４年</t>
    <rPh sb="0" eb="2">
      <t>レイワ</t>
    </rPh>
    <rPh sb="3" eb="4">
      <t>ネン</t>
    </rPh>
    <phoneticPr fontId="6"/>
  </si>
  <si>
    <t>　　令和５年</t>
    <phoneticPr fontId="9"/>
  </si>
  <si>
    <t>（令和5年12月31日現在）</t>
    <rPh sb="1" eb="3">
      <t>レイワ</t>
    </rPh>
    <rPh sb="4" eb="5">
      <t>ネン</t>
    </rPh>
    <rPh sb="7" eb="8">
      <t>ガツ</t>
    </rPh>
    <rPh sb="10" eb="11">
      <t>ニチ</t>
    </rPh>
    <rPh sb="11" eb="13">
      <t>ゲンザイ</t>
    </rPh>
    <phoneticPr fontId="6"/>
  </si>
  <si>
    <t>（令和5年）</t>
    <rPh sb="1" eb="3">
      <t>レイワ</t>
    </rPh>
    <rPh sb="4" eb="5">
      <t>ネン</t>
    </rPh>
    <phoneticPr fontId="3"/>
  </si>
  <si>
    <t>(令和5年度)</t>
    <rPh sb="1" eb="3">
      <t>レイワ</t>
    </rPh>
    <rPh sb="4" eb="6">
      <t>ネンド</t>
    </rPh>
    <rPh sb="5" eb="6">
      <t>ド</t>
    </rPh>
    <phoneticPr fontId="3"/>
  </si>
  <si>
    <t>(令和5年度)</t>
    <rPh sb="1" eb="3">
      <t>レイワ</t>
    </rPh>
    <rPh sb="4" eb="6">
      <t>ネンド</t>
    </rPh>
    <rPh sb="5" eb="6">
      <t>ドヘイネンド</t>
    </rPh>
    <phoneticPr fontId="3"/>
  </si>
  <si>
    <t>（令和5年度）</t>
    <rPh sb="1" eb="3">
      <t>レイワ</t>
    </rPh>
    <rPh sb="4" eb="6">
      <t>ネンド</t>
    </rPh>
    <rPh sb="5" eb="6">
      <t>ドヘイネンド</t>
    </rPh>
    <phoneticPr fontId="3"/>
  </si>
  <si>
    <t>（令和5年度）</t>
    <rPh sb="1" eb="3">
      <t>レイワ</t>
    </rPh>
    <phoneticPr fontId="7"/>
  </si>
  <si>
    <r>
      <t>治</t>
    </r>
    <r>
      <rPr>
        <sz val="8"/>
        <color theme="1"/>
        <rFont val="HGPｺﾞｼｯｸM"/>
        <family val="3"/>
        <charset val="128"/>
      </rPr>
      <t xml:space="preserve"> </t>
    </r>
    <r>
      <rPr>
        <sz val="10"/>
        <color theme="1"/>
        <rFont val="HGPｺﾞｼｯｸM"/>
        <family val="3"/>
        <charset val="128"/>
      </rPr>
      <t>療</t>
    </r>
    <r>
      <rPr>
        <sz val="8"/>
        <color theme="1"/>
        <rFont val="HGPｺﾞｼｯｸM"/>
        <family val="3"/>
        <charset val="128"/>
      </rPr>
      <t xml:space="preserve"> </t>
    </r>
    <r>
      <rPr>
        <sz val="10"/>
        <color theme="1"/>
        <rFont val="HGPｺﾞｼｯｸM"/>
        <family val="3"/>
        <charset val="128"/>
      </rPr>
      <t>な</t>
    </r>
    <r>
      <rPr>
        <sz val="8"/>
        <color theme="1"/>
        <rFont val="HGPｺﾞｼｯｸM"/>
        <family val="3"/>
        <charset val="128"/>
      </rPr>
      <t xml:space="preserve"> </t>
    </r>
    <r>
      <rPr>
        <sz val="10"/>
        <color theme="1"/>
        <rFont val="HGPｺﾞｼｯｸM"/>
        <family val="3"/>
        <charset val="128"/>
      </rPr>
      <t>し</t>
    </r>
    <phoneticPr fontId="6"/>
  </si>
  <si>
    <r>
      <t>そ</t>
    </r>
    <r>
      <rPr>
        <sz val="8"/>
        <color theme="1"/>
        <rFont val="HGPｺﾞｼｯｸM"/>
        <family val="3"/>
        <charset val="128"/>
      </rPr>
      <t xml:space="preserve">       </t>
    </r>
    <r>
      <rPr>
        <sz val="10"/>
        <color theme="1"/>
        <rFont val="HGPｺﾞｼｯｸM"/>
        <family val="3"/>
        <charset val="128"/>
      </rPr>
      <t>の</t>
    </r>
    <r>
      <rPr>
        <sz val="8"/>
        <color theme="1"/>
        <rFont val="HGPｺﾞｼｯｸM"/>
        <family val="3"/>
        <charset val="128"/>
      </rPr>
      <t xml:space="preserve">       </t>
    </r>
    <r>
      <rPr>
        <sz val="10"/>
        <color theme="1"/>
        <rFont val="HGPｺﾞｼｯｸM"/>
        <family val="3"/>
        <charset val="128"/>
      </rPr>
      <t>他</t>
    </r>
    <rPh sb="16" eb="17">
      <t>ホカ</t>
    </rPh>
    <phoneticPr fontId="6"/>
  </si>
  <si>
    <t>（令和5年度）</t>
    <rPh sb="1" eb="3">
      <t>レイワ</t>
    </rPh>
    <rPh sb="4" eb="5">
      <t>ネン</t>
    </rPh>
    <phoneticPr fontId="7"/>
  </si>
  <si>
    <t>令和５年11月15日（水）</t>
    <rPh sb="0" eb="2">
      <t>レイワ</t>
    </rPh>
    <rPh sb="3" eb="4">
      <t>ネン</t>
    </rPh>
    <rPh sb="6" eb="7">
      <t>ガツ</t>
    </rPh>
    <rPh sb="9" eb="10">
      <t>ニチ</t>
    </rPh>
    <rPh sb="11" eb="12">
      <t>スイ</t>
    </rPh>
    <phoneticPr fontId="7"/>
  </si>
  <si>
    <t>「結核の診断と治療
～最近の話題とこれからの結核対策～」
講師：
国立病院機構近畿中央呼吸器センター
臨床研究センター　感染症研究部長　
露口　一成　氏</t>
    <rPh sb="1" eb="3">
      <t>ケッカク</t>
    </rPh>
    <rPh sb="4" eb="6">
      <t>シンダン</t>
    </rPh>
    <rPh sb="7" eb="9">
      <t>チリョウ</t>
    </rPh>
    <rPh sb="11" eb="13">
      <t>サイキン</t>
    </rPh>
    <rPh sb="14" eb="16">
      <t>ワダイ</t>
    </rPh>
    <rPh sb="22" eb="24">
      <t>ケッカク</t>
    </rPh>
    <rPh sb="24" eb="26">
      <t>タイサク</t>
    </rPh>
    <rPh sb="29" eb="31">
      <t>コウシ</t>
    </rPh>
    <phoneticPr fontId="7"/>
  </si>
  <si>
    <t>99名</t>
    <rPh sb="2" eb="3">
      <t>メイ</t>
    </rPh>
    <phoneticPr fontId="7"/>
  </si>
  <si>
    <t>（令和５年度）</t>
    <rPh sb="1" eb="3">
      <t>レイワ</t>
    </rPh>
    <rPh sb="5" eb="6">
      <t>ド</t>
    </rPh>
    <phoneticPr fontId="2"/>
  </si>
  <si>
    <t>令和５年11月13日（月）10：00～11：00
※令和4年１月～12月登録者</t>
    <rPh sb="11" eb="12">
      <t>ツキ</t>
    </rPh>
    <rPh sb="26" eb="28">
      <t>レイワ</t>
    </rPh>
    <phoneticPr fontId="7"/>
  </si>
  <si>
    <t>令和５年12月4日（月）19：00～20：00
※令和4年１月～12月登録者</t>
    <rPh sb="10" eb="11">
      <t>ツキ</t>
    </rPh>
    <phoneticPr fontId="7"/>
  </si>
  <si>
    <t>（令和5年度）</t>
    <rPh sb="1" eb="3">
      <t>レイワ</t>
    </rPh>
    <rPh sb="4" eb="6">
      <t>ネンド</t>
    </rPh>
    <phoneticPr fontId="7"/>
  </si>
  <si>
    <t>令和５年度</t>
    <rPh sb="0" eb="2">
      <t>レイワ</t>
    </rPh>
    <rPh sb="3" eb="5">
      <t>ネンド</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</si>
</sst>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0_ "/>
    <numFmt numFmtId="177" formatCode="0.0_ "/>
    <numFmt numFmtId="178" formatCode="0.0_);[Red]\(0.0\)"/>
    <numFmt numFmtId="179" formatCode="0_);[Red]\(0\)"/>
    <numFmt numFmtId="180" formatCode="#,##0_);[Red]\(#,##0\)"/>
    <numFmt numFmtId="181" formatCode="#,##0_ ;[Red]\-#,##0\ "/>
    <numFmt numFmtId="182" formatCode="\(\ 0\ \)\ "/>
    <numFmt numFmtId="183" formatCode="#,###\-"/>
    <numFmt numFmtId="184" formatCode="#,##0.0"/>
    <numFmt numFmtId="185" formatCode="_ * #,##0_ ;_ * \(#,##0\);_ * &quot;-&quot;_ ;_ @_ "/>
  </numFmts>
  <fonts count="29">
    <font>
      <sz val="11"/>
      <name val="明朝"/>
      <family val="1"/>
      <charset val="128"/>
    </font>
    <font>
      <sz val="11"/>
      <name val="明朝"/>
      <family val="1"/>
      <charset val="128"/>
    </font>
    <font>
      <sz val="14"/>
      <name val="ＭＳ ゴシック"/>
      <family val="3"/>
      <charset val="128"/>
    </font>
    <font>
      <sz val="14"/>
      <color indexed="8"/>
      <name val="ＭＳ ゴシック"/>
      <family val="3"/>
      <charset val="128"/>
    </font>
    <font>
      <sz val="9"/>
      <name val="明朝"/>
      <family val="1"/>
      <charset val="128"/>
    </font>
    <font>
      <sz val="11"/>
      <name val="ＭＳ 明朝"/>
      <family val="1"/>
      <charset val="128"/>
    </font>
    <font>
      <sz val="12"/>
      <name val="ＭＳ ゴシック"/>
      <family val="3"/>
      <charset val="128"/>
    </font>
    <font>
      <sz val="6"/>
      <name val="ＭＳ Ｐ明朝"/>
      <family val="1"/>
      <charset val="128"/>
    </font>
    <font>
      <sz val="6"/>
      <name val="ＭＳ Ｐゴシック"/>
      <family val="3"/>
      <charset val="128"/>
    </font>
    <font>
      <sz val="6"/>
      <name val="明朝"/>
      <family val="1"/>
      <charset val="128"/>
    </font>
    <font>
      <sz val="12"/>
      <name val="ＭＳ 明朝"/>
      <family val="1"/>
      <charset val="128"/>
    </font>
    <font>
      <sz val="6"/>
      <name val="ＭＳ 明朝"/>
      <family val="1"/>
      <charset val="128"/>
    </font>
    <font>
      <b/>
      <sz val="16"/>
      <color theme="1"/>
      <name val="HGPｺﾞｼｯｸM"/>
      <family val="3"/>
      <charset val="128"/>
    </font>
    <font>
      <sz val="11"/>
      <color theme="1"/>
      <name val="HGPｺﾞｼｯｸM"/>
      <family val="3"/>
      <charset val="128"/>
    </font>
    <font>
      <b/>
      <sz val="12"/>
      <color theme="1"/>
      <name val="HGPｺﾞｼｯｸM"/>
      <family val="3"/>
      <charset val="128"/>
    </font>
    <font>
      <sz val="10"/>
      <color theme="1"/>
      <name val="HGPｺﾞｼｯｸM"/>
      <family val="3"/>
      <charset val="128"/>
    </font>
    <font>
      <sz val="12"/>
      <color theme="1"/>
      <name val="HGPｺﾞｼｯｸM"/>
      <family val="3"/>
      <charset val="128"/>
    </font>
    <font>
      <sz val="9"/>
      <color theme="1"/>
      <name val="HGPｺﾞｼｯｸM"/>
      <family val="3"/>
      <charset val="128"/>
    </font>
    <font>
      <sz val="14"/>
      <color theme="1"/>
      <name val="HGPｺﾞｼｯｸM"/>
      <family val="3"/>
      <charset val="128"/>
    </font>
    <font>
      <sz val="11"/>
      <color theme="1"/>
      <name val="明朝"/>
      <family val="1"/>
      <charset val="128"/>
    </font>
    <font>
      <sz val="11"/>
      <color theme="1"/>
      <name val="ＭＳ 明朝"/>
      <family val="1"/>
      <charset val="128"/>
    </font>
    <font>
      <sz val="9"/>
      <color theme="1"/>
      <name val="ＭＳ 明朝"/>
      <family val="1"/>
      <charset val="128"/>
    </font>
    <font>
      <sz val="8"/>
      <color theme="1"/>
      <name val="HGPｺﾞｼｯｸM"/>
      <family val="3"/>
      <charset val="128"/>
    </font>
    <font>
      <u/>
      <sz val="10"/>
      <color theme="1"/>
      <name val="HGPｺﾞｼｯｸM"/>
      <family val="3"/>
      <charset val="128"/>
    </font>
    <font>
      <b/>
      <sz val="10"/>
      <color theme="1"/>
      <name val="HGPｺﾞｼｯｸM"/>
      <family val="3"/>
      <charset val="128"/>
    </font>
    <font>
      <b/>
      <sz val="11"/>
      <color theme="1"/>
      <name val="明朝"/>
      <family val="1"/>
      <charset val="128"/>
    </font>
    <font>
      <sz val="10"/>
      <color theme="1"/>
      <name val="明朝"/>
      <family val="1"/>
      <charset val="128"/>
    </font>
    <font>
      <sz val="11"/>
      <name val="HGPｺﾞｼｯｸM"/>
      <family val="3"/>
      <charset val="128"/>
    </font>
    <font>
      <sz val="10"/>
      <name val="HGPｺﾞｼｯｸM"/>
      <family val="3"/>
      <charset val="128"/>
    </font>
  </fonts>
  <fills count="2">
    <fill>
      <patternFill patternType="none"/>
    </fill>
    <fill>
      <patternFill patternType="gray125"/>
    </fill>
  </fills>
  <borders count="8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top style="hair">
        <color indexed="64"/>
      </top>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right style="thin">
        <color indexed="64"/>
      </right>
      <top/>
      <bottom/>
      <diagonal/>
    </border>
    <border>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hair">
        <color indexed="64"/>
      </right>
      <top/>
      <bottom style="thin">
        <color indexed="64"/>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medium">
        <color indexed="64"/>
      </right>
      <top style="hair">
        <color indexed="64"/>
      </top>
      <bottom style="hair">
        <color indexed="64"/>
      </bottom>
      <diagonal/>
    </border>
  </borders>
  <cellStyleXfs count="5">
    <xf numFmtId="0" fontId="0" fillId="0" borderId="0"/>
    <xf numFmtId="9"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0" fillId="0" borderId="0"/>
  </cellStyleXfs>
  <cellXfs count="780">
    <xf numFmtId="0" fontId="0" fillId="0" borderId="0" xfId="0"/>
    <xf numFmtId="0" fontId="12" fillId="0" borderId="0" xfId="0" applyFont="1" applyFill="1" applyAlignment="1" applyProtection="1">
      <alignment vertical="center"/>
    </xf>
    <xf numFmtId="0" fontId="13" fillId="0" borderId="0" xfId="0" applyFont="1" applyFill="1" applyAlignment="1" applyProtection="1">
      <alignment vertical="center"/>
    </xf>
    <xf numFmtId="0" fontId="13" fillId="0" borderId="0" xfId="0" applyFont="1" applyFill="1" applyProtection="1"/>
    <xf numFmtId="0" fontId="14" fillId="0" borderId="0" xfId="4" applyFont="1" applyFill="1" applyAlignment="1">
      <alignment vertical="center"/>
    </xf>
    <xf numFmtId="0" fontId="15" fillId="0" borderId="0" xfId="4" applyFont="1" applyFill="1" applyAlignment="1">
      <alignment horizontal="right" vertical="center"/>
    </xf>
    <xf numFmtId="0" fontId="16" fillId="0" borderId="0" xfId="4" applyFont="1" applyFill="1" applyAlignment="1">
      <alignment vertical="center"/>
    </xf>
    <xf numFmtId="0" fontId="16" fillId="0" borderId="0" xfId="0" applyFont="1" applyFill="1" applyAlignment="1">
      <alignment vertical="center"/>
    </xf>
    <xf numFmtId="0" fontId="14" fillId="0" borderId="0" xfId="0" applyFont="1" applyFill="1" applyAlignment="1" applyProtection="1">
      <alignment vertical="center"/>
    </xf>
    <xf numFmtId="0" fontId="15" fillId="0" borderId="4" xfId="0" applyFont="1" applyFill="1" applyBorder="1" applyAlignment="1" applyProtection="1">
      <alignment horizontal="center" vertical="center"/>
    </xf>
    <xf numFmtId="0" fontId="15" fillId="0" borderId="5" xfId="0" applyFont="1" applyFill="1" applyBorder="1" applyAlignment="1" applyProtection="1">
      <alignment horizontal="center" vertical="center"/>
    </xf>
    <xf numFmtId="0" fontId="15" fillId="0" borderId="5" xfId="0" applyFont="1" applyFill="1" applyBorder="1" applyAlignment="1" applyProtection="1">
      <alignment horizontal="center" vertical="center" shrinkToFit="1"/>
    </xf>
    <xf numFmtId="0" fontId="15" fillId="0" borderId="6" xfId="0" applyFont="1" applyFill="1" applyBorder="1" applyAlignment="1" applyProtection="1">
      <alignment horizontal="distributed" vertical="center" justifyLastLine="1"/>
    </xf>
    <xf numFmtId="0" fontId="15" fillId="0" borderId="7" xfId="0" applyFont="1" applyFill="1" applyBorder="1" applyAlignment="1" applyProtection="1">
      <alignment horizontal="center" vertical="center"/>
    </xf>
    <xf numFmtId="0" fontId="15" fillId="0" borderId="7" xfId="0" applyFont="1" applyFill="1" applyBorder="1" applyAlignment="1" applyProtection="1">
      <alignment horizontal="center" vertical="center" shrinkToFit="1"/>
    </xf>
    <xf numFmtId="0" fontId="15" fillId="0" borderId="8" xfId="0" applyFont="1" applyFill="1" applyBorder="1" applyAlignment="1" applyProtection="1">
      <alignment horizontal="center" vertical="center"/>
    </xf>
    <xf numFmtId="0" fontId="15" fillId="0" borderId="9" xfId="0"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1" xfId="0" applyFont="1" applyFill="1" applyBorder="1" applyAlignment="1" applyProtection="1">
      <alignment horizontal="center" vertical="top" shrinkToFit="1"/>
    </xf>
    <xf numFmtId="49" fontId="17" fillId="0" borderId="12" xfId="0" applyNumberFormat="1" applyFont="1" applyFill="1" applyBorder="1" applyAlignment="1" applyProtection="1">
      <alignment horizontal="distributed" vertical="center" indent="1"/>
    </xf>
    <xf numFmtId="0" fontId="15" fillId="0" borderId="6" xfId="0" applyFont="1" applyFill="1" applyBorder="1" applyAlignment="1" applyProtection="1">
      <alignment horizontal="center" vertical="center"/>
    </xf>
    <xf numFmtId="180" fontId="13" fillId="0" borderId="14" xfId="0" applyNumberFormat="1" applyFont="1" applyFill="1" applyBorder="1" applyAlignment="1" applyProtection="1">
      <alignment vertical="center"/>
    </xf>
    <xf numFmtId="179" fontId="13" fillId="0" borderId="14" xfId="0" applyNumberFormat="1" applyFont="1" applyFill="1" applyBorder="1" applyAlignment="1" applyProtection="1">
      <alignment vertical="center"/>
    </xf>
    <xf numFmtId="179" fontId="13" fillId="0" borderId="15" xfId="0" applyNumberFormat="1" applyFont="1" applyFill="1" applyBorder="1" applyAlignment="1" applyProtection="1">
      <alignment vertical="center"/>
    </xf>
    <xf numFmtId="0" fontId="15" fillId="0" borderId="7" xfId="0" applyFont="1" applyFill="1" applyBorder="1" applyAlignment="1" applyProtection="1">
      <alignment horizontal="center" vertical="top" shrinkToFit="1"/>
    </xf>
    <xf numFmtId="0" fontId="13" fillId="0" borderId="13" xfId="0" applyFont="1" applyFill="1" applyBorder="1" applyAlignment="1" applyProtection="1">
      <alignment vertical="center"/>
    </xf>
    <xf numFmtId="0" fontId="13" fillId="0" borderId="16" xfId="0" applyFont="1" applyFill="1" applyBorder="1" applyAlignment="1" applyProtection="1">
      <alignment vertical="center"/>
    </xf>
    <xf numFmtId="179" fontId="13" fillId="0" borderId="17" xfId="0" applyNumberFormat="1" applyFont="1" applyFill="1" applyBorder="1" applyAlignment="1" applyProtection="1">
      <alignment vertical="center"/>
    </xf>
    <xf numFmtId="179" fontId="13" fillId="0" borderId="12" xfId="0" applyNumberFormat="1" applyFont="1" applyFill="1" applyBorder="1" applyAlignment="1" applyProtection="1">
      <alignment vertical="center"/>
    </xf>
    <xf numFmtId="0" fontId="13" fillId="0" borderId="0" xfId="0" applyFont="1" applyFill="1" applyBorder="1" applyAlignment="1" applyProtection="1">
      <alignment vertical="center"/>
    </xf>
    <xf numFmtId="179" fontId="13" fillId="0" borderId="18" xfId="0" applyNumberFormat="1" applyFont="1" applyFill="1" applyBorder="1" applyAlignment="1" applyProtection="1">
      <alignment vertical="center"/>
    </xf>
    <xf numFmtId="0" fontId="13" fillId="0" borderId="19" xfId="0" applyFont="1" applyFill="1" applyBorder="1" applyAlignment="1" applyProtection="1">
      <alignment vertical="center"/>
    </xf>
    <xf numFmtId="179" fontId="13" fillId="0" borderId="20" xfId="0" applyNumberFormat="1" applyFont="1" applyFill="1" applyBorder="1" applyAlignment="1" applyProtection="1">
      <alignment vertical="center"/>
    </xf>
    <xf numFmtId="179" fontId="13" fillId="0" borderId="21" xfId="0" applyNumberFormat="1" applyFont="1" applyFill="1" applyBorder="1" applyAlignment="1" applyProtection="1">
      <alignment vertical="center"/>
    </xf>
    <xf numFmtId="49" fontId="17" fillId="0" borderId="20" xfId="0" applyNumberFormat="1" applyFont="1" applyFill="1" applyBorder="1" applyAlignment="1" applyProtection="1">
      <alignment horizontal="distributed" vertical="center" indent="1"/>
    </xf>
    <xf numFmtId="49" fontId="17" fillId="0" borderId="59" xfId="0" applyNumberFormat="1" applyFont="1" applyFill="1" applyBorder="1" applyAlignment="1" applyProtection="1">
      <alignment horizontal="distributed" vertical="center" indent="1"/>
    </xf>
    <xf numFmtId="179" fontId="13" fillId="0" borderId="22" xfId="0" applyNumberFormat="1" applyFont="1" applyFill="1" applyBorder="1" applyAlignment="1" applyProtection="1">
      <alignment vertical="center"/>
    </xf>
    <xf numFmtId="0" fontId="13" fillId="0" borderId="9" xfId="0" applyFont="1" applyFill="1" applyBorder="1" applyAlignment="1" applyProtection="1">
      <alignment vertical="center"/>
    </xf>
    <xf numFmtId="179" fontId="13" fillId="0" borderId="59" xfId="0" applyNumberFormat="1" applyFont="1" applyFill="1" applyBorder="1" applyAlignment="1" applyProtection="1">
      <alignment vertical="center"/>
    </xf>
    <xf numFmtId="0" fontId="15" fillId="0" borderId="0" xfId="0" applyFont="1" applyFill="1" applyAlignment="1" applyProtection="1">
      <alignment vertical="center"/>
    </xf>
    <xf numFmtId="0" fontId="18" fillId="0" borderId="0" xfId="0" applyFont="1" applyFill="1" applyBorder="1" applyAlignment="1" applyProtection="1">
      <alignment vertical="center"/>
    </xf>
    <xf numFmtId="0" fontId="20" fillId="0" borderId="0" xfId="0" applyFont="1" applyFill="1" applyAlignment="1">
      <alignment vertical="center"/>
    </xf>
    <xf numFmtId="0" fontId="13" fillId="0" borderId="4" xfId="0" applyFont="1" applyFill="1" applyBorder="1" applyAlignment="1" applyProtection="1">
      <alignment vertical="center"/>
    </xf>
    <xf numFmtId="0" fontId="13" fillId="0" borderId="24" xfId="0" applyFont="1" applyFill="1" applyBorder="1" applyAlignment="1" applyProtection="1">
      <alignment vertical="center"/>
    </xf>
    <xf numFmtId="0" fontId="13" fillId="0" borderId="25" xfId="0" applyFont="1" applyFill="1" applyBorder="1" applyAlignment="1" applyProtection="1">
      <alignment horizontal="center" vertical="center"/>
    </xf>
    <xf numFmtId="0" fontId="15" fillId="0" borderId="5" xfId="0" applyFont="1" applyFill="1" applyBorder="1" applyAlignment="1" applyProtection="1">
      <alignment vertical="center"/>
    </xf>
    <xf numFmtId="0" fontId="15" fillId="0" borderId="6" xfId="0" applyFont="1" applyFill="1" applyBorder="1" applyAlignment="1" applyProtection="1">
      <alignment vertical="center"/>
    </xf>
    <xf numFmtId="0" fontId="15" fillId="0" borderId="0" xfId="0" applyFont="1" applyFill="1" applyBorder="1" applyAlignment="1" applyProtection="1">
      <alignment vertical="center"/>
    </xf>
    <xf numFmtId="0" fontId="15" fillId="0" borderId="26" xfId="0" applyFont="1" applyFill="1" applyBorder="1" applyAlignment="1" applyProtection="1">
      <alignment horizontal="center" vertical="center"/>
    </xf>
    <xf numFmtId="0" fontId="15" fillId="0" borderId="27" xfId="0" applyFont="1" applyFill="1" applyBorder="1" applyAlignment="1" applyProtection="1"/>
    <xf numFmtId="0" fontId="15" fillId="0" borderId="6"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0" borderId="26" xfId="0" applyFont="1" applyFill="1" applyBorder="1" applyAlignment="1" applyProtection="1">
      <alignment horizontal="center" vertical="center" wrapText="1"/>
    </xf>
    <xf numFmtId="0" fontId="15" fillId="0" borderId="27" xfId="0" applyFont="1" applyFill="1" applyBorder="1" applyAlignment="1" applyProtection="1">
      <alignment horizontal="center"/>
    </xf>
    <xf numFmtId="0" fontId="15" fillId="0" borderId="28" xfId="0" applyFont="1" applyFill="1" applyBorder="1" applyAlignment="1" applyProtection="1">
      <alignment vertical="center"/>
    </xf>
    <xf numFmtId="0" fontId="15" fillId="0" borderId="28" xfId="0" applyFont="1" applyFill="1" applyBorder="1" applyAlignment="1" applyProtection="1">
      <alignment horizontal="center" vertical="center"/>
    </xf>
    <xf numFmtId="0" fontId="15" fillId="0" borderId="29" xfId="0" applyFont="1" applyFill="1" applyBorder="1" applyAlignment="1" applyProtection="1">
      <alignment horizontal="center"/>
    </xf>
    <xf numFmtId="0" fontId="15" fillId="0" borderId="7"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15" fillId="0" borderId="30" xfId="0" applyFont="1" applyFill="1" applyBorder="1" applyAlignment="1" applyProtection="1">
      <alignment horizontal="center" vertical="center" wrapText="1"/>
    </xf>
    <xf numFmtId="0" fontId="15" fillId="0" borderId="31" xfId="0" applyFont="1" applyFill="1" applyBorder="1" applyAlignment="1" applyProtection="1">
      <alignment horizontal="center" vertical="center" wrapText="1"/>
    </xf>
    <xf numFmtId="0" fontId="15" fillId="0" borderId="27" xfId="0" applyFont="1" applyFill="1" applyBorder="1" applyAlignment="1" applyProtection="1">
      <alignment vertical="center"/>
    </xf>
    <xf numFmtId="0" fontId="15" fillId="0" borderId="28" xfId="0" applyFont="1" applyFill="1" applyBorder="1" applyAlignment="1" applyProtection="1">
      <alignment horizontal="center" vertical="top"/>
    </xf>
    <xf numFmtId="0" fontId="15" fillId="0" borderId="7" xfId="0" applyFont="1" applyFill="1" applyBorder="1" applyAlignment="1" applyProtection="1">
      <alignment vertical="center" wrapText="1"/>
    </xf>
    <xf numFmtId="0" fontId="16" fillId="0" borderId="6" xfId="0" applyFont="1" applyFill="1" applyBorder="1" applyAlignment="1" applyProtection="1">
      <alignment horizontal="center" vertical="center"/>
    </xf>
    <xf numFmtId="0" fontId="16" fillId="0" borderId="26" xfId="0" applyFont="1" applyFill="1" applyBorder="1" applyAlignment="1" applyProtection="1">
      <alignment horizontal="center" vertical="center"/>
    </xf>
    <xf numFmtId="0" fontId="15" fillId="0" borderId="32" xfId="0" applyFont="1" applyFill="1" applyBorder="1" applyAlignment="1" applyProtection="1">
      <alignment horizontal="center" vertical="center"/>
    </xf>
    <xf numFmtId="179" fontId="13" fillId="0" borderId="32" xfId="0" applyNumberFormat="1" applyFont="1" applyFill="1" applyBorder="1" applyAlignment="1" applyProtection="1">
      <alignment vertical="center"/>
    </xf>
    <xf numFmtId="185" fontId="13" fillId="0" borderId="32" xfId="0" applyNumberFormat="1" applyFont="1" applyFill="1" applyBorder="1" applyAlignment="1">
      <alignment vertical="center"/>
    </xf>
    <xf numFmtId="179" fontId="13" fillId="0" borderId="33" xfId="0" applyNumberFormat="1" applyFont="1" applyFill="1" applyBorder="1" applyAlignment="1" applyProtection="1">
      <alignment vertical="center"/>
    </xf>
    <xf numFmtId="179" fontId="13" fillId="0" borderId="34" xfId="0" applyNumberFormat="1" applyFont="1" applyFill="1" applyBorder="1" applyAlignment="1" applyProtection="1">
      <alignment vertical="center"/>
    </xf>
    <xf numFmtId="0" fontId="15" fillId="0" borderId="1" xfId="0" applyFont="1" applyFill="1" applyBorder="1" applyAlignment="1" applyProtection="1">
      <alignment horizontal="center" vertical="center"/>
    </xf>
    <xf numFmtId="179" fontId="13" fillId="0" borderId="1" xfId="0" applyNumberFormat="1" applyFont="1" applyFill="1" applyBorder="1" applyAlignment="1" applyProtection="1">
      <alignment vertical="center"/>
    </xf>
    <xf numFmtId="185" fontId="13" fillId="0" borderId="1" xfId="0" applyNumberFormat="1" applyFont="1" applyFill="1" applyBorder="1" applyAlignment="1">
      <alignment vertical="center"/>
    </xf>
    <xf numFmtId="179" fontId="13" fillId="0" borderId="35" xfId="0" applyNumberFormat="1" applyFont="1" applyFill="1" applyBorder="1" applyAlignment="1" applyProtection="1">
      <alignment vertical="center"/>
    </xf>
    <xf numFmtId="0" fontId="15" fillId="0" borderId="3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41" fontId="13" fillId="0" borderId="1" xfId="0" applyNumberFormat="1" applyFont="1" applyFill="1" applyBorder="1" applyAlignment="1" applyProtection="1">
      <alignment vertical="center"/>
    </xf>
    <xf numFmtId="185" fontId="13" fillId="0" borderId="37" xfId="0" applyNumberFormat="1" applyFont="1" applyFill="1" applyBorder="1" applyAlignment="1" applyProtection="1">
      <alignment vertical="center"/>
    </xf>
    <xf numFmtId="179" fontId="13" fillId="0" borderId="37" xfId="0" applyNumberFormat="1" applyFont="1" applyFill="1" applyBorder="1" applyAlignment="1" applyProtection="1">
      <alignment vertical="center"/>
    </xf>
    <xf numFmtId="179" fontId="13" fillId="0" borderId="38" xfId="0" applyNumberFormat="1" applyFont="1" applyFill="1" applyBorder="1" applyAlignment="1" applyProtection="1">
      <alignment vertical="center"/>
    </xf>
    <xf numFmtId="179" fontId="13" fillId="0" borderId="27" xfId="0" applyNumberFormat="1" applyFont="1" applyFill="1" applyBorder="1" applyAlignment="1" applyProtection="1">
      <alignment vertical="center"/>
    </xf>
    <xf numFmtId="185" fontId="13" fillId="0" borderId="39" xfId="0" applyNumberFormat="1" applyFont="1" applyFill="1" applyBorder="1" applyAlignment="1" applyProtection="1">
      <alignment horizontal="right" vertical="center"/>
    </xf>
    <xf numFmtId="179" fontId="13" fillId="0" borderId="23" xfId="0" applyNumberFormat="1" applyFont="1" applyFill="1" applyBorder="1" applyAlignment="1" applyProtection="1">
      <alignment vertical="center"/>
    </xf>
    <xf numFmtId="179" fontId="13" fillId="0" borderId="40" xfId="0" applyNumberFormat="1" applyFont="1" applyFill="1" applyBorder="1" applyAlignment="1" applyProtection="1">
      <alignment vertical="center"/>
    </xf>
    <xf numFmtId="185" fontId="13" fillId="0" borderId="1" xfId="0" applyNumberFormat="1" applyFont="1" applyFill="1" applyBorder="1" applyAlignment="1" applyProtection="1">
      <alignment vertical="center"/>
    </xf>
    <xf numFmtId="0" fontId="15" fillId="0" borderId="36" xfId="0" applyFont="1" applyFill="1" applyBorder="1" applyAlignment="1" applyProtection="1">
      <alignment horizontal="center" vertical="center"/>
    </xf>
    <xf numFmtId="185" fontId="13" fillId="0" borderId="37" xfId="0" applyNumberFormat="1" applyFont="1" applyFill="1" applyBorder="1" applyAlignment="1" applyProtection="1">
      <alignment horizontal="right" vertical="center"/>
    </xf>
    <xf numFmtId="185" fontId="13" fillId="0" borderId="14" xfId="0" applyNumberFormat="1" applyFont="1" applyFill="1" applyBorder="1" applyAlignment="1" applyProtection="1">
      <alignment horizontal="right" vertical="center"/>
    </xf>
    <xf numFmtId="0" fontId="15" fillId="0" borderId="41" xfId="0" applyFont="1" applyFill="1" applyBorder="1" applyAlignment="1" applyProtection="1">
      <alignment horizontal="center" vertical="center"/>
    </xf>
    <xf numFmtId="0" fontId="15" fillId="0" borderId="6" xfId="0" applyFont="1" applyFill="1" applyBorder="1" applyAlignment="1" applyProtection="1">
      <alignment horizontal="center" vertical="center" textRotation="255"/>
    </xf>
    <xf numFmtId="0" fontId="15" fillId="0" borderId="39" xfId="0" applyFont="1" applyFill="1" applyBorder="1" applyAlignment="1" applyProtection="1">
      <alignment horizontal="center" vertical="center"/>
    </xf>
    <xf numFmtId="185" fontId="13" fillId="0" borderId="35" xfId="0" applyNumberFormat="1" applyFont="1" applyFill="1" applyBorder="1" applyAlignment="1" applyProtection="1">
      <alignment vertical="center"/>
    </xf>
    <xf numFmtId="185" fontId="13" fillId="0" borderId="15" xfId="0" applyNumberFormat="1" applyFont="1" applyFill="1" applyBorder="1" applyAlignment="1" applyProtection="1">
      <alignment horizontal="right" vertical="center"/>
    </xf>
    <xf numFmtId="0" fontId="15" fillId="0" borderId="27" xfId="0" applyFont="1" applyFill="1" applyBorder="1" applyAlignment="1" applyProtection="1">
      <alignment horizontal="left" vertical="center"/>
    </xf>
    <xf numFmtId="185" fontId="13" fillId="0" borderId="35" xfId="0" applyNumberFormat="1" applyFont="1" applyFill="1" applyBorder="1" applyAlignment="1">
      <alignment vertical="center"/>
    </xf>
    <xf numFmtId="185" fontId="13" fillId="0" borderId="15" xfId="0" applyNumberFormat="1" applyFont="1" applyFill="1" applyBorder="1" applyAlignment="1" applyProtection="1">
      <alignment vertical="center"/>
    </xf>
    <xf numFmtId="0" fontId="15" fillId="0" borderId="39" xfId="0" applyFont="1" applyFill="1" applyBorder="1" applyAlignment="1" applyProtection="1">
      <alignment horizontal="left" vertical="center"/>
    </xf>
    <xf numFmtId="185" fontId="13" fillId="0" borderId="14" xfId="0" applyNumberFormat="1" applyFont="1" applyFill="1" applyBorder="1" applyAlignment="1" applyProtection="1">
      <alignment vertical="center"/>
    </xf>
    <xf numFmtId="0" fontId="15" fillId="0" borderId="13" xfId="0" applyFont="1" applyFill="1" applyBorder="1" applyAlignment="1" applyProtection="1">
      <alignment horizontal="center" vertical="center" textRotation="255"/>
    </xf>
    <xf numFmtId="185" fontId="13" fillId="0" borderId="39" xfId="0" applyNumberFormat="1" applyFont="1" applyFill="1" applyBorder="1" applyAlignment="1" applyProtection="1">
      <alignment vertical="center"/>
    </xf>
    <xf numFmtId="0" fontId="15" fillId="0" borderId="42" xfId="0" applyFont="1" applyFill="1" applyBorder="1" applyAlignment="1" applyProtection="1">
      <alignment horizontal="center" vertical="center" textRotation="255"/>
    </xf>
    <xf numFmtId="0" fontId="15" fillId="0" borderId="43" xfId="0" applyFont="1" applyFill="1" applyBorder="1" applyAlignment="1" applyProtection="1">
      <alignment horizontal="left" vertical="center"/>
    </xf>
    <xf numFmtId="185" fontId="13" fillId="0" borderId="2" xfId="0" applyNumberFormat="1" applyFont="1" applyFill="1" applyBorder="1" applyAlignment="1" applyProtection="1">
      <alignment vertical="center"/>
    </xf>
    <xf numFmtId="185" fontId="13" fillId="0" borderId="10" xfId="0" applyNumberFormat="1" applyFont="1" applyFill="1" applyBorder="1" applyAlignment="1" applyProtection="1">
      <alignment vertical="center"/>
    </xf>
    <xf numFmtId="185" fontId="13" fillId="0" borderId="59" xfId="0" applyNumberFormat="1" applyFont="1" applyFill="1" applyBorder="1" applyAlignment="1" applyProtection="1">
      <alignment vertical="center"/>
    </xf>
    <xf numFmtId="0" fontId="13" fillId="0" borderId="0" xfId="0" applyFont="1" applyFill="1" applyAlignment="1" applyProtection="1">
      <alignment horizontal="center"/>
    </xf>
    <xf numFmtId="0" fontId="18" fillId="0" borderId="0" xfId="0" applyFont="1" applyFill="1" applyProtection="1"/>
    <xf numFmtId="0" fontId="13" fillId="0" borderId="0" xfId="0" applyFont="1" applyFill="1" applyAlignment="1" applyProtection="1">
      <alignment horizontal="right" vertical="center"/>
    </xf>
    <xf numFmtId="0" fontId="18" fillId="0" borderId="4" xfId="0" applyFont="1" applyFill="1" applyBorder="1" applyProtection="1"/>
    <xf numFmtId="0" fontId="15" fillId="0" borderId="25" xfId="0" applyFont="1" applyFill="1" applyBorder="1" applyAlignment="1" applyProtection="1">
      <alignment vertical="center"/>
    </xf>
    <xf numFmtId="0" fontId="15" fillId="0" borderId="39" xfId="0" applyFont="1" applyFill="1" applyBorder="1" applyAlignment="1" applyProtection="1"/>
    <xf numFmtId="0" fontId="18" fillId="0" borderId="6" xfId="0" applyFont="1" applyFill="1" applyBorder="1" applyProtection="1"/>
    <xf numFmtId="0" fontId="15" fillId="0" borderId="26" xfId="0" applyFont="1" applyFill="1" applyBorder="1" applyAlignment="1" applyProtection="1">
      <alignment vertical="center"/>
    </xf>
    <xf numFmtId="0" fontId="18" fillId="0" borderId="8" xfId="0" applyFont="1" applyFill="1" applyBorder="1" applyProtection="1"/>
    <xf numFmtId="0" fontId="15" fillId="0" borderId="31" xfId="0" applyFont="1" applyFill="1" applyBorder="1" applyAlignment="1" applyProtection="1">
      <alignment vertical="center"/>
    </xf>
    <xf numFmtId="0" fontId="15" fillId="0" borderId="43" xfId="0" applyFont="1" applyFill="1" applyBorder="1" applyAlignment="1" applyProtection="1">
      <alignment vertical="center"/>
    </xf>
    <xf numFmtId="0" fontId="15" fillId="0" borderId="56" xfId="0" applyFont="1" applyFill="1" applyBorder="1" applyAlignment="1" applyProtection="1">
      <alignment vertical="center"/>
    </xf>
    <xf numFmtId="0" fontId="15" fillId="0" borderId="56" xfId="0" applyFont="1" applyFill="1" applyBorder="1" applyAlignment="1" applyProtection="1">
      <alignment horizontal="center" vertical="top"/>
    </xf>
    <xf numFmtId="0" fontId="18" fillId="0" borderId="0" xfId="0" applyFont="1" applyFill="1" applyAlignment="1" applyProtection="1">
      <alignment vertical="center"/>
    </xf>
    <xf numFmtId="176" fontId="13" fillId="0" borderId="45" xfId="0" applyNumberFormat="1" applyFont="1" applyFill="1" applyBorder="1" applyAlignment="1" applyProtection="1">
      <alignment vertical="center"/>
    </xf>
    <xf numFmtId="179" fontId="13" fillId="0" borderId="45" xfId="0" applyNumberFormat="1" applyFont="1" applyFill="1" applyBorder="1" applyAlignment="1" applyProtection="1">
      <alignment vertical="center"/>
    </xf>
    <xf numFmtId="176" fontId="13" fillId="0" borderId="46" xfId="0" applyNumberFormat="1" applyFont="1" applyFill="1" applyBorder="1" applyAlignment="1" applyProtection="1">
      <alignment vertical="center"/>
    </xf>
    <xf numFmtId="176" fontId="13" fillId="0" borderId="47" xfId="0" applyNumberFormat="1" applyFont="1" applyFill="1" applyBorder="1" applyAlignment="1" applyProtection="1">
      <alignment vertical="center"/>
    </xf>
    <xf numFmtId="185" fontId="13" fillId="0" borderId="46" xfId="0" applyNumberFormat="1" applyFont="1" applyFill="1" applyBorder="1" applyAlignment="1" applyProtection="1">
      <alignment vertical="center"/>
    </xf>
    <xf numFmtId="0" fontId="15" fillId="0" borderId="20" xfId="0" applyFont="1" applyFill="1" applyBorder="1" applyAlignment="1" applyProtection="1">
      <alignment vertical="center"/>
    </xf>
    <xf numFmtId="0" fontId="15" fillId="0" borderId="57" xfId="0" applyFont="1" applyFill="1" applyBorder="1" applyAlignment="1" applyProtection="1">
      <alignment vertical="center"/>
    </xf>
    <xf numFmtId="176" fontId="13" fillId="0" borderId="14" xfId="0" applyNumberFormat="1" applyFont="1" applyFill="1" applyBorder="1" applyAlignment="1" applyProtection="1">
      <alignment vertical="center"/>
    </xf>
    <xf numFmtId="176" fontId="13" fillId="0" borderId="48" xfId="0" applyNumberFormat="1" applyFont="1" applyFill="1" applyBorder="1" applyAlignment="1" applyProtection="1">
      <alignment vertical="center"/>
    </xf>
    <xf numFmtId="0" fontId="13" fillId="0" borderId="13" xfId="0" applyFont="1" applyFill="1" applyBorder="1" applyAlignment="1" applyProtection="1">
      <alignment horizontal="center" vertical="center" textRotation="255"/>
    </xf>
    <xf numFmtId="0" fontId="15" fillId="0" borderId="1" xfId="0" applyFont="1" applyFill="1" applyBorder="1" applyAlignment="1" applyProtection="1">
      <alignment horizontal="left" vertical="center"/>
    </xf>
    <xf numFmtId="185" fontId="13" fillId="0" borderId="45" xfId="0" applyNumberFormat="1" applyFont="1" applyFill="1" applyBorder="1" applyAlignment="1" applyProtection="1">
      <alignment vertical="center"/>
    </xf>
    <xf numFmtId="0" fontId="13" fillId="0" borderId="6" xfId="0" applyFont="1" applyFill="1" applyBorder="1" applyAlignment="1" applyProtection="1">
      <alignment horizontal="center" vertical="center" textRotation="255"/>
    </xf>
    <xf numFmtId="185" fontId="13" fillId="0" borderId="47" xfId="0" applyNumberFormat="1" applyFont="1" applyFill="1" applyBorder="1" applyAlignment="1" applyProtection="1">
      <alignment vertical="center"/>
    </xf>
    <xf numFmtId="185" fontId="13" fillId="0" borderId="12" xfId="0" applyNumberFormat="1" applyFont="1" applyFill="1" applyBorder="1" applyAlignment="1" applyProtection="1">
      <alignment vertical="center"/>
    </xf>
    <xf numFmtId="185" fontId="13" fillId="0" borderId="60" xfId="0" applyNumberFormat="1" applyFont="1" applyFill="1" applyBorder="1" applyAlignment="1" applyProtection="1">
      <alignment vertical="center"/>
    </xf>
    <xf numFmtId="0" fontId="13" fillId="0" borderId="8" xfId="0" applyFont="1" applyFill="1" applyBorder="1" applyAlignment="1" applyProtection="1">
      <alignment horizontal="center" vertical="center" textRotation="255"/>
    </xf>
    <xf numFmtId="0" fontId="15" fillId="0" borderId="2" xfId="0" applyFont="1" applyFill="1" applyBorder="1" applyAlignment="1" applyProtection="1">
      <alignment horizontal="left" vertical="center"/>
    </xf>
    <xf numFmtId="185" fontId="13" fillId="0" borderId="61" xfId="0" applyNumberFormat="1" applyFont="1" applyFill="1" applyBorder="1" applyAlignment="1" applyProtection="1">
      <alignment vertical="center"/>
    </xf>
    <xf numFmtId="185" fontId="13" fillId="0" borderId="22" xfId="0" applyNumberFormat="1" applyFont="1" applyFill="1" applyBorder="1" applyAlignment="1" applyProtection="1">
      <alignment vertical="center"/>
    </xf>
    <xf numFmtId="185" fontId="13" fillId="0" borderId="45" xfId="0" applyNumberFormat="1" applyFont="1" applyFill="1" applyBorder="1" applyAlignment="1" applyProtection="1">
      <alignment horizontal="right" vertical="center"/>
    </xf>
    <xf numFmtId="185" fontId="13" fillId="0" borderId="46" xfId="0" applyNumberFormat="1" applyFont="1" applyFill="1" applyBorder="1" applyAlignment="1" applyProtection="1">
      <alignment horizontal="right" vertical="center"/>
    </xf>
    <xf numFmtId="185" fontId="13" fillId="0" borderId="35" xfId="0" applyNumberFormat="1" applyFont="1" applyFill="1" applyBorder="1" applyAlignment="1" applyProtection="1">
      <alignment horizontal="right" vertical="center"/>
    </xf>
    <xf numFmtId="185" fontId="13" fillId="0" borderId="17" xfId="0" applyNumberFormat="1" applyFont="1" applyFill="1" applyBorder="1" applyAlignment="1" applyProtection="1">
      <alignment vertical="center"/>
    </xf>
    <xf numFmtId="0" fontId="13" fillId="0" borderId="0" xfId="0" applyFont="1" applyFill="1" applyBorder="1" applyAlignment="1" applyProtection="1">
      <alignment horizontal="right" vertical="center"/>
    </xf>
    <xf numFmtId="0" fontId="13" fillId="0" borderId="0" xfId="0" applyFont="1" applyFill="1"/>
    <xf numFmtId="0" fontId="15" fillId="0" borderId="24" xfId="0" applyFont="1" applyFill="1" applyBorder="1" applyAlignment="1" applyProtection="1">
      <alignment vertical="center"/>
    </xf>
    <xf numFmtId="0" fontId="18" fillId="0" borderId="25" xfId="0" applyFont="1" applyFill="1" applyBorder="1" applyProtection="1"/>
    <xf numFmtId="0" fontId="15" fillId="0" borderId="0" xfId="0" applyFont="1" applyFill="1" applyBorder="1" applyAlignment="1" applyProtection="1">
      <alignment horizontal="center" vertical="center"/>
    </xf>
    <xf numFmtId="0" fontId="18" fillId="0" borderId="26" xfId="0" applyFont="1" applyFill="1" applyBorder="1" applyProtection="1"/>
    <xf numFmtId="0" fontId="15" fillId="0" borderId="28" xfId="0" applyFont="1" applyFill="1" applyBorder="1" applyAlignment="1" applyProtection="1"/>
    <xf numFmtId="0" fontId="15" fillId="0" borderId="0" xfId="0" applyFont="1" applyFill="1" applyBorder="1" applyAlignment="1" applyProtection="1">
      <alignment horizontal="center" vertical="center"/>
    </xf>
    <xf numFmtId="0" fontId="15" fillId="0" borderId="28" xfId="0" applyFont="1" applyFill="1" applyBorder="1" applyAlignment="1" applyProtection="1">
      <alignment horizontal="center"/>
    </xf>
    <xf numFmtId="0" fontId="15" fillId="0" borderId="30" xfId="0" applyFont="1" applyFill="1" applyBorder="1" applyAlignment="1" applyProtection="1">
      <alignment vertical="center"/>
    </xf>
    <xf numFmtId="0" fontId="18" fillId="0" borderId="31" xfId="0" applyFont="1" applyFill="1" applyBorder="1" applyProtection="1"/>
    <xf numFmtId="0" fontId="22" fillId="0" borderId="11" xfId="0" applyFont="1" applyFill="1" applyBorder="1" applyAlignment="1" applyProtection="1">
      <alignment horizontal="center" vertical="top" shrinkToFit="1"/>
    </xf>
    <xf numFmtId="185" fontId="13" fillId="0" borderId="16" xfId="0" applyNumberFormat="1" applyFont="1" applyFill="1" applyBorder="1" applyAlignment="1" applyProtection="1">
      <alignment vertical="center"/>
    </xf>
    <xf numFmtId="185" fontId="13" fillId="0" borderId="9" xfId="0" applyNumberFormat="1" applyFont="1" applyFill="1" applyBorder="1" applyAlignment="1" applyProtection="1">
      <alignment vertical="center"/>
    </xf>
    <xf numFmtId="0" fontId="19" fillId="0" borderId="0" xfId="0" applyFont="1" applyFill="1" applyAlignment="1"/>
    <xf numFmtId="0" fontId="16" fillId="0" borderId="0" xfId="0" applyFont="1" applyFill="1" applyAlignment="1">
      <alignment horizontal="right"/>
    </xf>
    <xf numFmtId="0" fontId="14" fillId="0" borderId="0" xfId="0" applyFont="1" applyFill="1" applyAlignment="1" applyProtection="1">
      <alignment vertical="top"/>
    </xf>
    <xf numFmtId="0" fontId="17"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0" xfId="0" applyNumberFormat="1" applyFont="1" applyFill="1" applyBorder="1" applyAlignment="1" applyProtection="1">
      <alignment horizontal="center" vertical="center"/>
    </xf>
    <xf numFmtId="0" fontId="16" fillId="0" borderId="0" xfId="0" applyFont="1" applyFill="1"/>
    <xf numFmtId="0" fontId="15" fillId="0" borderId="0" xfId="0" applyFont="1" applyFill="1" applyAlignment="1">
      <alignment vertical="center"/>
    </xf>
    <xf numFmtId="0" fontId="13" fillId="0" borderId="0" xfId="0" applyFont="1" applyFill="1" applyBorder="1" applyAlignment="1">
      <alignment horizontal="right" vertical="center"/>
    </xf>
    <xf numFmtId="0" fontId="15" fillId="0" borderId="0" xfId="0" applyFont="1" applyFill="1" applyBorder="1" applyAlignment="1">
      <alignment horizontal="center" vertical="center"/>
    </xf>
    <xf numFmtId="0" fontId="13" fillId="0" borderId="0" xfId="0" applyFont="1" applyFill="1" applyBorder="1" applyAlignment="1">
      <alignment horizontal="center" vertical="center"/>
    </xf>
    <xf numFmtId="177" fontId="13" fillId="0" borderId="0" xfId="0" applyNumberFormat="1" applyFont="1" applyFill="1" applyBorder="1" applyAlignment="1">
      <alignment horizontal="center" vertical="center"/>
    </xf>
    <xf numFmtId="0" fontId="14" fillId="0" borderId="0" xfId="0" applyFont="1" applyFill="1" applyAlignment="1">
      <alignment vertical="center"/>
    </xf>
    <xf numFmtId="0" fontId="16" fillId="0" borderId="30" xfId="0" applyFont="1" applyFill="1" applyBorder="1" applyAlignment="1" applyProtection="1"/>
    <xf numFmtId="0" fontId="16" fillId="0" borderId="30" xfId="0" applyFont="1" applyFill="1" applyBorder="1" applyAlignment="1" applyProtection="1">
      <alignment horizontal="right"/>
    </xf>
    <xf numFmtId="0" fontId="18" fillId="0" borderId="0" xfId="0" applyFont="1" applyFill="1" applyAlignment="1" applyProtection="1"/>
    <xf numFmtId="0" fontId="17" fillId="0" borderId="0" xfId="0" applyFont="1" applyFill="1" applyAlignment="1">
      <alignment horizontal="left"/>
    </xf>
    <xf numFmtId="0" fontId="17" fillId="0" borderId="0" xfId="0" applyFont="1" applyFill="1" applyAlignment="1">
      <alignment horizontal="right"/>
    </xf>
    <xf numFmtId="0" fontId="17" fillId="0" borderId="0" xfId="0" applyFont="1" applyFill="1"/>
    <xf numFmtId="0" fontId="15" fillId="0" borderId="30" xfId="0" applyFont="1" applyFill="1" applyBorder="1" applyAlignment="1">
      <alignment vertical="center"/>
    </xf>
    <xf numFmtId="0" fontId="19" fillId="0" borderId="30" xfId="0" applyFont="1" applyFill="1" applyBorder="1" applyAlignment="1">
      <alignment vertical="center"/>
    </xf>
    <xf numFmtId="0" fontId="19" fillId="0" borderId="0" xfId="0" applyFont="1" applyFill="1" applyBorder="1" applyAlignment="1">
      <alignment vertical="center"/>
    </xf>
    <xf numFmtId="0" fontId="13" fillId="0" borderId="0" xfId="0" applyFont="1" applyFill="1" applyAlignment="1">
      <alignment horizontal="right"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23" fillId="0" borderId="0" xfId="0" applyFont="1" applyFill="1" applyBorder="1" applyAlignment="1">
      <alignment horizontal="center"/>
    </xf>
    <xf numFmtId="0" fontId="15" fillId="0" borderId="0" xfId="0" applyFont="1" applyFill="1" applyBorder="1" applyAlignment="1">
      <alignment horizontal="center" vertical="top"/>
    </xf>
    <xf numFmtId="38" fontId="13" fillId="0" borderId="0" xfId="3" applyFont="1" applyFill="1" applyBorder="1" applyAlignment="1">
      <alignment horizontal="right" vertical="center"/>
    </xf>
    <xf numFmtId="49" fontId="13" fillId="0" borderId="0" xfId="0" applyNumberFormat="1" applyFont="1" applyFill="1" applyBorder="1" applyAlignment="1">
      <alignment horizontal="right" vertical="center"/>
    </xf>
    <xf numFmtId="0" fontId="16" fillId="0" borderId="0" xfId="0" applyFont="1" applyFill="1" applyAlignment="1"/>
    <xf numFmtId="181" fontId="13" fillId="0" borderId="0" xfId="3" applyNumberFormat="1" applyFont="1" applyFill="1" applyBorder="1" applyAlignment="1">
      <alignment horizontal="right" vertical="center"/>
    </xf>
    <xf numFmtId="0" fontId="16" fillId="0" borderId="0" xfId="0" applyFont="1" applyFill="1" applyBorder="1" applyAlignment="1">
      <alignment horizontal="center" vertical="center"/>
    </xf>
    <xf numFmtId="0" fontId="19" fillId="0" borderId="0" xfId="0" applyFont="1" applyFill="1" applyBorder="1" applyAlignment="1">
      <alignment horizontal="left" vertical="center"/>
    </xf>
    <xf numFmtId="0" fontId="19" fillId="0" borderId="0" xfId="0" applyFont="1" applyFill="1" applyBorder="1" applyAlignment="1">
      <alignment horizontal="left"/>
    </xf>
    <xf numFmtId="0" fontId="15" fillId="0" borderId="44" xfId="0" applyFont="1" applyFill="1" applyBorder="1" applyAlignment="1">
      <alignment vertical="center"/>
    </xf>
    <xf numFmtId="0" fontId="15" fillId="0" borderId="24" xfId="0" applyFont="1" applyFill="1" applyBorder="1" applyAlignment="1">
      <alignment horizontal="center" vertical="center" textRotation="255"/>
    </xf>
    <xf numFmtId="0" fontId="15" fillId="0" borderId="49" xfId="0" applyFont="1" applyFill="1" applyBorder="1" applyAlignment="1">
      <alignment vertical="center"/>
    </xf>
    <xf numFmtId="0" fontId="15" fillId="0" borderId="56" xfId="0" applyFont="1" applyFill="1" applyBorder="1" applyAlignment="1">
      <alignment vertical="center"/>
    </xf>
    <xf numFmtId="0" fontId="15" fillId="0" borderId="30" xfId="0" applyFont="1" applyFill="1" applyBorder="1" applyAlignment="1">
      <alignment horizontal="center" vertical="center" textRotation="255"/>
    </xf>
    <xf numFmtId="0" fontId="15" fillId="0" borderId="58" xfId="0" applyFont="1" applyFill="1" applyBorder="1" applyAlignment="1">
      <alignment vertical="center"/>
    </xf>
    <xf numFmtId="0" fontId="15" fillId="0" borderId="40" xfId="0" applyFont="1" applyFill="1" applyBorder="1" applyAlignment="1">
      <alignment vertical="center"/>
    </xf>
    <xf numFmtId="180" fontId="15" fillId="0" borderId="0" xfId="0" applyNumberFormat="1" applyFont="1" applyFill="1" applyAlignment="1">
      <alignment vertical="center"/>
    </xf>
    <xf numFmtId="0" fontId="17" fillId="0" borderId="0" xfId="0" applyFont="1" applyFill="1" applyAlignment="1"/>
    <xf numFmtId="0" fontId="17" fillId="0" borderId="0" xfId="0" applyFont="1" applyFill="1" applyAlignment="1">
      <alignment vertical="center"/>
    </xf>
    <xf numFmtId="0" fontId="13" fillId="0" borderId="0" xfId="0" applyFont="1" applyFill="1" applyAlignment="1">
      <alignment vertical="center"/>
    </xf>
    <xf numFmtId="0" fontId="17" fillId="0" borderId="0" xfId="0" applyFont="1" applyFill="1" applyAlignment="1" applyProtection="1">
      <alignment vertical="center"/>
    </xf>
    <xf numFmtId="38" fontId="13" fillId="0" borderId="24" xfId="2" applyFont="1" applyFill="1" applyBorder="1" applyAlignment="1" applyProtection="1">
      <alignment horizontal="center" vertical="center"/>
    </xf>
    <xf numFmtId="0" fontId="16" fillId="0" borderId="0" xfId="0" applyFont="1" applyFill="1" applyAlignment="1" applyProtection="1">
      <alignment vertical="center"/>
    </xf>
    <xf numFmtId="0" fontId="15" fillId="0" borderId="0" xfId="0" applyFont="1" applyFill="1" applyAlignment="1" applyProtection="1">
      <alignment horizontal="right" vertical="center"/>
    </xf>
    <xf numFmtId="0" fontId="13" fillId="0" borderId="0" xfId="0" applyNumberFormat="1" applyFont="1" applyFill="1" applyBorder="1" applyAlignment="1" applyProtection="1">
      <alignment vertical="center"/>
    </xf>
    <xf numFmtId="0" fontId="16" fillId="0" borderId="0" xfId="0" applyFont="1" applyFill="1" applyBorder="1" applyAlignment="1" applyProtection="1">
      <alignment vertical="center"/>
    </xf>
    <xf numFmtId="183" fontId="13" fillId="0" borderId="0" xfId="0" applyNumberFormat="1" applyFont="1" applyFill="1" applyBorder="1" applyAlignment="1" applyProtection="1">
      <alignment vertical="center"/>
    </xf>
    <xf numFmtId="180" fontId="13" fillId="0" borderId="0" xfId="0" applyNumberFormat="1" applyFont="1" applyFill="1" applyBorder="1" applyAlignment="1" applyProtection="1">
      <alignment horizontal="center" vertical="center"/>
    </xf>
    <xf numFmtId="0" fontId="16" fillId="0" borderId="0" xfId="0" applyFont="1" applyFill="1" applyAlignment="1" applyProtection="1">
      <alignment horizontal="center" vertical="center"/>
    </xf>
    <xf numFmtId="57" fontId="15" fillId="0" borderId="0"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3" fillId="0" borderId="0" xfId="0" applyFont="1" applyFill="1" applyBorder="1" applyProtection="1"/>
    <xf numFmtId="0" fontId="16" fillId="0" borderId="0" xfId="0" applyFont="1" applyFill="1" applyBorder="1" applyAlignment="1" applyProtection="1">
      <alignment horizontal="right" vertical="center"/>
    </xf>
    <xf numFmtId="182" fontId="13" fillId="0" borderId="50" xfId="0" applyNumberFormat="1" applyFont="1" applyFill="1" applyBorder="1" applyAlignment="1" applyProtection="1">
      <alignment vertical="center"/>
    </xf>
    <xf numFmtId="182" fontId="13" fillId="0" borderId="52" xfId="0" applyNumberFormat="1" applyFont="1" applyFill="1" applyBorder="1" applyAlignment="1" applyProtection="1">
      <alignment vertical="center"/>
    </xf>
    <xf numFmtId="182" fontId="13" fillId="0" borderId="62" xfId="0" applyNumberFormat="1" applyFont="1" applyFill="1" applyBorder="1" applyAlignment="1" applyProtection="1">
      <alignment vertical="center"/>
    </xf>
    <xf numFmtId="182" fontId="13" fillId="0" borderId="63" xfId="0" applyNumberFormat="1" applyFont="1" applyFill="1" applyBorder="1" applyAlignment="1" applyProtection="1">
      <alignment vertical="center"/>
    </xf>
    <xf numFmtId="0" fontId="15" fillId="0" borderId="28" xfId="0" applyFont="1" applyFill="1" applyBorder="1" applyAlignment="1" applyProtection="1">
      <alignment horizontal="center" vertical="center"/>
    </xf>
    <xf numFmtId="0" fontId="15" fillId="0" borderId="44" xfId="0" applyFont="1" applyFill="1" applyBorder="1" applyAlignment="1" applyProtection="1">
      <alignment horizontal="center" vertical="center"/>
    </xf>
    <xf numFmtId="0" fontId="15" fillId="0" borderId="8"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78" fontId="13" fillId="0" borderId="20" xfId="0" applyNumberFormat="1" applyFont="1" applyFill="1" applyBorder="1" applyAlignment="1" applyProtection="1">
      <alignment vertical="center"/>
    </xf>
    <xf numFmtId="178" fontId="13" fillId="0" borderId="23" xfId="0" applyNumberFormat="1" applyFont="1" applyFill="1" applyBorder="1" applyAlignment="1" applyProtection="1">
      <alignment vertical="center"/>
    </xf>
    <xf numFmtId="178" fontId="13" fillId="0" borderId="18" xfId="0" applyNumberFormat="1" applyFont="1" applyFill="1" applyBorder="1" applyAlignment="1" applyProtection="1">
      <alignment vertical="center"/>
    </xf>
    <xf numFmtId="178" fontId="27" fillId="0" borderId="20" xfId="0" applyNumberFormat="1" applyFont="1" applyFill="1" applyBorder="1" applyAlignment="1" applyProtection="1">
      <alignment horizontal="right" vertical="center"/>
    </xf>
    <xf numFmtId="178" fontId="27" fillId="0" borderId="3" xfId="0" applyNumberFormat="1" applyFont="1" applyFill="1" applyBorder="1" applyAlignment="1" applyProtection="1">
      <alignment vertical="center"/>
    </xf>
    <xf numFmtId="178" fontId="13" fillId="0" borderId="10" xfId="0" applyNumberFormat="1" applyFont="1" applyFill="1" applyBorder="1" applyAlignment="1" applyProtection="1">
      <alignment vertical="center"/>
    </xf>
    <xf numFmtId="178" fontId="27" fillId="0" borderId="22" xfId="0" applyNumberFormat="1" applyFont="1" applyFill="1" applyBorder="1" applyAlignment="1" applyProtection="1">
      <alignment vertical="center"/>
    </xf>
    <xf numFmtId="0" fontId="21" fillId="0" borderId="0" xfId="0" applyFont="1" applyFill="1" applyBorder="1" applyAlignment="1">
      <alignment vertical="center"/>
    </xf>
    <xf numFmtId="176" fontId="13" fillId="0" borderId="85" xfId="0" applyNumberFormat="1" applyFont="1" applyFill="1" applyBorder="1" applyAlignment="1" applyProtection="1">
      <alignment vertical="center"/>
    </xf>
    <xf numFmtId="0" fontId="13" fillId="0" borderId="33" xfId="0" applyFont="1" applyFill="1" applyBorder="1" applyAlignment="1" applyProtection="1">
      <alignment vertical="center"/>
    </xf>
    <xf numFmtId="0" fontId="15" fillId="0" borderId="50" xfId="0" applyFont="1" applyFill="1" applyBorder="1" applyAlignment="1" applyProtection="1">
      <alignment vertical="center"/>
    </xf>
    <xf numFmtId="0" fontId="13" fillId="0" borderId="50" xfId="0" applyFont="1" applyFill="1" applyBorder="1" applyAlignment="1" applyProtection="1">
      <alignment vertical="center"/>
    </xf>
    <xf numFmtId="0" fontId="13" fillId="0" borderId="51" xfId="0" applyFont="1" applyFill="1" applyBorder="1" applyAlignment="1" applyProtection="1">
      <alignment vertical="center"/>
    </xf>
    <xf numFmtId="0" fontId="13" fillId="0" borderId="52" xfId="0" applyFont="1" applyFill="1" applyBorder="1" applyAlignment="1" applyProtection="1">
      <alignment vertical="center"/>
    </xf>
    <xf numFmtId="0" fontId="15" fillId="0" borderId="24" xfId="0" applyFont="1" applyFill="1" applyBorder="1" applyAlignment="1" applyProtection="1">
      <alignment horizontal="center" vertical="center"/>
    </xf>
    <xf numFmtId="0" fontId="15" fillId="0" borderId="33" xfId="0" applyFont="1" applyFill="1" applyBorder="1" applyAlignment="1" applyProtection="1">
      <alignment vertical="center"/>
    </xf>
    <xf numFmtId="0" fontId="15" fillId="0" borderId="49" xfId="0" applyFont="1" applyFill="1" applyBorder="1" applyAlignment="1" applyProtection="1">
      <alignment vertical="center"/>
    </xf>
    <xf numFmtId="0" fontId="15" fillId="0" borderId="29" xfId="0" applyFont="1" applyFill="1" applyBorder="1" applyAlignment="1" applyProtection="1">
      <alignment vertical="center"/>
    </xf>
    <xf numFmtId="0" fontId="15" fillId="0" borderId="53" xfId="0" applyFont="1" applyFill="1" applyBorder="1" applyAlignment="1" applyProtection="1">
      <alignment vertical="center"/>
    </xf>
    <xf numFmtId="0" fontId="15" fillId="0" borderId="54" xfId="0" applyFont="1" applyFill="1" applyBorder="1" applyAlignment="1" applyProtection="1">
      <alignment vertical="center"/>
    </xf>
    <xf numFmtId="0" fontId="15" fillId="0" borderId="55" xfId="0" applyFont="1" applyFill="1" applyBorder="1" applyAlignment="1" applyProtection="1">
      <alignment vertical="center"/>
    </xf>
    <xf numFmtId="0" fontId="15" fillId="0" borderId="48" xfId="0" applyFont="1" applyFill="1" applyBorder="1" applyAlignment="1" applyProtection="1">
      <alignment vertical="center"/>
    </xf>
    <xf numFmtId="0" fontId="15" fillId="0" borderId="41" xfId="0" applyFont="1" applyFill="1" applyBorder="1" applyAlignment="1" applyProtection="1">
      <alignment vertical="center"/>
    </xf>
    <xf numFmtId="0" fontId="15" fillId="0" borderId="40" xfId="0" applyFont="1" applyFill="1" applyBorder="1" applyAlignment="1" applyProtection="1">
      <alignment vertical="center"/>
    </xf>
    <xf numFmtId="49" fontId="15" fillId="0" borderId="0" xfId="0" applyNumberFormat="1" applyFont="1" applyFill="1" applyBorder="1" applyAlignment="1" applyProtection="1">
      <alignment horizontal="left" vertical="center"/>
    </xf>
    <xf numFmtId="0" fontId="19" fillId="0" borderId="0" xfId="0" applyFont="1" applyFill="1" applyAlignment="1">
      <alignment horizontal="left" vertical="center"/>
    </xf>
    <xf numFmtId="0" fontId="13" fillId="0" borderId="0" xfId="0" applyFont="1" applyFill="1" applyAlignment="1" applyProtection="1">
      <alignment vertical="center" wrapText="1"/>
    </xf>
    <xf numFmtId="0" fontId="15" fillId="0" borderId="4" xfId="0" applyFont="1" applyFill="1" applyBorder="1" applyAlignment="1" applyProtection="1">
      <alignment horizontal="center" vertical="center" wrapText="1"/>
    </xf>
    <xf numFmtId="0" fontId="15" fillId="0" borderId="49" xfId="0" applyFont="1" applyFill="1" applyBorder="1" applyAlignment="1" applyProtection="1">
      <alignment horizontal="center" vertical="center" wrapText="1"/>
    </xf>
    <xf numFmtId="0" fontId="15" fillId="0" borderId="47" xfId="0" applyFont="1" applyFill="1" applyBorder="1" applyAlignment="1" applyProtection="1">
      <alignment horizontal="center" vertical="center" wrapText="1"/>
    </xf>
    <xf numFmtId="0" fontId="15" fillId="0" borderId="6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xf>
    <xf numFmtId="0" fontId="15" fillId="0" borderId="49" xfId="0" applyFont="1" applyFill="1" applyBorder="1" applyAlignment="1" applyProtection="1">
      <alignment horizontal="center" vertical="center"/>
    </xf>
    <xf numFmtId="0" fontId="15" fillId="0" borderId="47" xfId="0" applyFont="1" applyFill="1" applyBorder="1" applyAlignment="1" applyProtection="1">
      <alignment horizontal="center" vertical="center"/>
    </xf>
    <xf numFmtId="0" fontId="15" fillId="0" borderId="60" xfId="0" applyFont="1" applyFill="1" applyBorder="1" applyAlignment="1" applyProtection="1">
      <alignment horizontal="center" vertical="center"/>
    </xf>
    <xf numFmtId="0" fontId="13" fillId="0" borderId="4" xfId="0" applyFont="1" applyFill="1" applyBorder="1" applyAlignment="1" applyProtection="1">
      <alignment horizontal="distributed" vertical="center" justifyLastLine="1"/>
    </xf>
    <xf numFmtId="0" fontId="13" fillId="0" borderId="8" xfId="0" applyFont="1" applyFill="1" applyBorder="1" applyAlignment="1" applyProtection="1">
      <alignment horizontal="distributed" vertical="center" justifyLastLine="1"/>
    </xf>
    <xf numFmtId="0" fontId="15" fillId="0" borderId="65" xfId="0" applyFont="1" applyFill="1" applyBorder="1" applyAlignment="1" applyProtection="1">
      <alignment horizontal="center" vertical="center"/>
    </xf>
    <xf numFmtId="0" fontId="15" fillId="0" borderId="52" xfId="0" applyFont="1" applyFill="1" applyBorder="1" applyAlignment="1" applyProtection="1">
      <alignment horizontal="center" vertical="center"/>
    </xf>
    <xf numFmtId="0" fontId="15" fillId="0" borderId="6" xfId="0" applyFont="1" applyFill="1" applyBorder="1" applyAlignment="1" applyProtection="1">
      <alignment horizontal="center" vertical="center"/>
    </xf>
    <xf numFmtId="0" fontId="15" fillId="0" borderId="26" xfId="0" applyFont="1" applyFill="1" applyBorder="1" applyAlignment="1" applyProtection="1">
      <alignment horizontal="center" vertical="center"/>
    </xf>
    <xf numFmtId="0" fontId="15" fillId="0" borderId="6" xfId="0" applyFont="1" applyFill="1" applyBorder="1" applyAlignment="1" applyProtection="1">
      <alignment horizontal="center" vertical="center" textRotation="255"/>
    </xf>
    <xf numFmtId="0" fontId="15" fillId="0" borderId="66" xfId="0" applyFont="1" applyFill="1" applyBorder="1" applyAlignment="1" applyProtection="1">
      <alignment horizontal="center" vertical="center"/>
    </xf>
    <xf numFmtId="0" fontId="15" fillId="0" borderId="34" xfId="0" applyFont="1" applyFill="1" applyBorder="1" applyAlignment="1" applyProtection="1">
      <alignment horizontal="center" vertical="center"/>
    </xf>
    <xf numFmtId="0" fontId="15" fillId="0" borderId="45" xfId="0" applyFont="1" applyFill="1" applyBorder="1" applyAlignment="1" applyProtection="1">
      <alignment horizontal="center" vertical="center"/>
    </xf>
    <xf numFmtId="0" fontId="15" fillId="0" borderId="48" xfId="0" applyFont="1" applyFill="1" applyBorder="1" applyAlignment="1" applyProtection="1">
      <alignment horizontal="center" vertical="center"/>
    </xf>
    <xf numFmtId="0" fontId="15" fillId="0" borderId="23" xfId="0" applyFont="1" applyFill="1" applyBorder="1" applyAlignment="1" applyProtection="1">
      <alignment horizontal="center" vertical="center" wrapText="1"/>
    </xf>
    <xf numFmtId="0" fontId="15" fillId="0" borderId="19" xfId="0" applyFont="1" applyFill="1" applyBorder="1" applyAlignment="1" applyProtection="1">
      <alignment horizontal="center" vertical="center" wrapText="1"/>
    </xf>
    <xf numFmtId="0" fontId="15" fillId="0" borderId="7" xfId="0" applyFont="1" applyFill="1" applyBorder="1" applyAlignment="1" applyProtection="1">
      <alignment horizontal="center" vertical="center" wrapText="1"/>
    </xf>
    <xf numFmtId="0" fontId="15" fillId="0" borderId="35" xfId="0" applyFont="1" applyFill="1" applyBorder="1" applyAlignment="1" applyProtection="1">
      <alignment horizontal="center" vertical="center"/>
    </xf>
    <xf numFmtId="0" fontId="15" fillId="0" borderId="64" xfId="0" applyFont="1" applyFill="1" applyBorder="1" applyAlignment="1" applyProtection="1">
      <alignment horizontal="center" vertical="center"/>
    </xf>
    <xf numFmtId="0" fontId="15" fillId="0" borderId="39" xfId="0" applyFont="1" applyFill="1" applyBorder="1" applyAlignment="1" applyProtection="1">
      <alignment horizontal="center" vertical="center" wrapText="1"/>
    </xf>
    <xf numFmtId="0" fontId="15" fillId="0" borderId="27" xfId="0" applyFont="1" applyFill="1" applyBorder="1" applyAlignment="1" applyProtection="1">
      <alignment horizontal="center"/>
    </xf>
    <xf numFmtId="0" fontId="15" fillId="0" borderId="27" xfId="0" applyFont="1" applyFill="1" applyBorder="1" applyAlignment="1" applyProtection="1">
      <alignment horizontal="center" vertical="center" wrapText="1"/>
    </xf>
    <xf numFmtId="0" fontId="15" fillId="0" borderId="43" xfId="0" applyFont="1" applyFill="1" applyBorder="1" applyAlignment="1" applyProtection="1">
      <alignment horizontal="center" vertical="center" wrapText="1"/>
    </xf>
    <xf numFmtId="0" fontId="15" fillId="0" borderId="29" xfId="0" applyFont="1" applyFill="1" applyBorder="1" applyAlignment="1" applyProtection="1">
      <alignment horizontal="center" vertical="center"/>
    </xf>
    <xf numFmtId="0" fontId="15" fillId="0" borderId="28" xfId="0" applyFont="1" applyFill="1" applyBorder="1" applyAlignment="1" applyProtection="1">
      <alignment horizontal="center" vertical="center"/>
    </xf>
    <xf numFmtId="0" fontId="15" fillId="0" borderId="39" xfId="0" applyFont="1" applyFill="1" applyBorder="1" applyAlignment="1" applyProtection="1">
      <alignment horizontal="center" vertical="center"/>
    </xf>
    <xf numFmtId="0" fontId="15" fillId="0" borderId="43" xfId="0"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0" fontId="15" fillId="0" borderId="62" xfId="0" applyFont="1" applyFill="1" applyBorder="1" applyAlignment="1" applyProtection="1">
      <alignment horizontal="center" vertical="center"/>
    </xf>
    <xf numFmtId="0" fontId="15" fillId="0" borderId="67" xfId="0" applyFont="1" applyFill="1" applyBorder="1" applyAlignment="1" applyProtection="1">
      <alignment horizontal="center" vertical="center"/>
    </xf>
    <xf numFmtId="0" fontId="19" fillId="0" borderId="49"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40" xfId="0" applyFont="1" applyFill="1" applyBorder="1" applyAlignment="1">
      <alignment horizontal="center" vertical="center"/>
    </xf>
    <xf numFmtId="0" fontId="17" fillId="0" borderId="5" xfId="0" applyFont="1" applyFill="1" applyBorder="1" applyAlignment="1" applyProtection="1">
      <alignment horizontal="center" vertical="center" wrapText="1"/>
    </xf>
    <xf numFmtId="0" fontId="19" fillId="0" borderId="7" xfId="0" applyFont="1" applyFill="1" applyBorder="1" applyAlignment="1">
      <alignment horizontal="center" vertical="center" wrapText="1"/>
    </xf>
    <xf numFmtId="0" fontId="15" fillId="0" borderId="41"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57" xfId="0" applyFont="1" applyFill="1" applyBorder="1" applyAlignment="1" applyProtection="1">
      <alignment horizontal="center" vertical="center"/>
    </xf>
    <xf numFmtId="0" fontId="15" fillId="0" borderId="12" xfId="0" applyFont="1" applyFill="1" applyBorder="1" applyAlignment="1" applyProtection="1">
      <alignment horizontal="center" vertical="center" wrapText="1"/>
    </xf>
    <xf numFmtId="0" fontId="15" fillId="0" borderId="64" xfId="0" applyFont="1" applyFill="1" applyBorder="1" applyAlignment="1" applyProtection="1">
      <alignment horizontal="center" vertical="center" wrapText="1"/>
    </xf>
    <xf numFmtId="0" fontId="15" fillId="0" borderId="57" xfId="0" applyFont="1" applyFill="1" applyBorder="1" applyAlignment="1" applyProtection="1">
      <alignment horizontal="center" vertical="center" wrapText="1"/>
    </xf>
    <xf numFmtId="0" fontId="15" fillId="0" borderId="56" xfId="0" applyFont="1" applyFill="1" applyBorder="1" applyAlignment="1" applyProtection="1">
      <alignment horizontal="center" vertical="center"/>
    </xf>
    <xf numFmtId="0" fontId="15" fillId="0" borderId="33" xfId="0" applyFont="1" applyFill="1" applyBorder="1" applyAlignment="1" applyProtection="1">
      <alignment horizontal="center" vertical="center"/>
    </xf>
    <xf numFmtId="0" fontId="15" fillId="0" borderId="50" xfId="0" applyFont="1" applyFill="1" applyBorder="1" applyAlignment="1" applyProtection="1">
      <alignment horizontal="center" vertical="center"/>
    </xf>
    <xf numFmtId="0" fontId="17" fillId="0" borderId="23" xfId="0" applyFont="1" applyFill="1" applyBorder="1" applyAlignment="1" applyProtection="1">
      <alignment horizontal="center" vertical="center" wrapText="1"/>
    </xf>
    <xf numFmtId="0" fontId="17" fillId="0" borderId="19" xfId="0" applyFont="1" applyFill="1" applyBorder="1" applyAlignment="1" applyProtection="1">
      <alignment horizontal="center" vertical="center" wrapText="1"/>
    </xf>
    <xf numFmtId="0" fontId="17" fillId="0" borderId="9"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xf>
    <xf numFmtId="0" fontId="17" fillId="0" borderId="39" xfId="0" applyFont="1" applyFill="1" applyBorder="1" applyAlignment="1" applyProtection="1">
      <alignment horizontal="center" vertical="center" wrapText="1"/>
    </xf>
    <xf numFmtId="0" fontId="13" fillId="0" borderId="27" xfId="0" applyFont="1" applyFill="1" applyBorder="1" applyAlignment="1" applyProtection="1">
      <alignment horizontal="center"/>
    </xf>
    <xf numFmtId="0" fontId="13" fillId="0" borderId="43" xfId="0" applyFont="1" applyFill="1" applyBorder="1" applyAlignment="1" applyProtection="1">
      <alignment horizontal="center"/>
    </xf>
    <xf numFmtId="0" fontId="17" fillId="0" borderId="27" xfId="0" applyFont="1" applyFill="1" applyBorder="1" applyAlignment="1" applyProtection="1">
      <alignment horizontal="center" vertical="center" wrapText="1"/>
    </xf>
    <xf numFmtId="0" fontId="17" fillId="0" borderId="43" xfId="0" applyFont="1" applyFill="1" applyBorder="1" applyAlignment="1" applyProtection="1">
      <alignment horizontal="center" vertical="center" wrapText="1"/>
    </xf>
    <xf numFmtId="0" fontId="17" fillId="0" borderId="29" xfId="0" applyFont="1" applyFill="1" applyBorder="1" applyAlignment="1" applyProtection="1">
      <alignment horizontal="center" vertical="center"/>
    </xf>
    <xf numFmtId="0" fontId="17" fillId="0" borderId="56" xfId="0" applyFont="1" applyFill="1" applyBorder="1" applyAlignment="1" applyProtection="1">
      <alignment horizontal="center" vertical="center"/>
    </xf>
    <xf numFmtId="0" fontId="15" fillId="0" borderId="25" xfId="0" applyFont="1" applyFill="1" applyBorder="1" applyAlignment="1" applyProtection="1">
      <alignment horizontal="center" vertical="center"/>
    </xf>
    <xf numFmtId="0" fontId="15" fillId="0" borderId="8" xfId="0" applyFont="1" applyFill="1" applyBorder="1" applyAlignment="1" applyProtection="1">
      <alignment horizontal="center" vertical="center"/>
    </xf>
    <xf numFmtId="0" fontId="15" fillId="0" borderId="31" xfId="0" applyFont="1" applyFill="1" applyBorder="1" applyAlignment="1" applyProtection="1">
      <alignment horizontal="center" vertical="center"/>
    </xf>
    <xf numFmtId="0" fontId="15" fillId="0" borderId="44" xfId="0" applyFont="1" applyFill="1" applyBorder="1" applyAlignment="1" applyProtection="1">
      <alignment horizontal="center" vertical="center"/>
    </xf>
    <xf numFmtId="0" fontId="17" fillId="0" borderId="23" xfId="0" applyFont="1" applyFill="1" applyBorder="1" applyAlignment="1" applyProtection="1">
      <alignment horizontal="center" vertical="center" shrinkToFit="1"/>
    </xf>
    <xf numFmtId="0" fontId="17" fillId="0" borderId="9" xfId="0" applyFont="1" applyFill="1" applyBorder="1" applyAlignment="1" applyProtection="1">
      <alignment horizontal="center" vertical="center" shrinkToFit="1"/>
    </xf>
    <xf numFmtId="0" fontId="15" fillId="0" borderId="51" xfId="0" applyFont="1" applyFill="1" applyBorder="1" applyAlignment="1" applyProtection="1">
      <alignment horizontal="center" vertical="center"/>
    </xf>
    <xf numFmtId="0" fontId="15" fillId="0" borderId="44" xfId="0" applyFont="1" applyFill="1" applyBorder="1" applyAlignment="1" applyProtection="1">
      <alignment horizontal="center" vertical="center" textRotation="255"/>
    </xf>
    <xf numFmtId="0" fontId="15" fillId="0" borderId="28" xfId="0" applyFont="1" applyFill="1" applyBorder="1" applyAlignment="1" applyProtection="1">
      <alignment horizontal="center" vertical="center" textRotation="255"/>
    </xf>
    <xf numFmtId="0" fontId="15" fillId="0" borderId="56" xfId="0" applyFont="1" applyFill="1" applyBorder="1" applyAlignment="1" applyProtection="1">
      <alignment horizontal="center" vertical="center" textRotation="255"/>
    </xf>
    <xf numFmtId="0" fontId="15" fillId="0" borderId="38" xfId="0" applyFont="1" applyFill="1" applyBorder="1" applyAlignment="1" applyProtection="1">
      <alignment horizontal="center" vertical="center" textRotation="255"/>
    </xf>
    <xf numFmtId="0" fontId="15" fillId="0" borderId="19" xfId="0" applyFont="1" applyFill="1" applyBorder="1" applyAlignment="1" applyProtection="1">
      <alignment horizontal="center" vertical="center" textRotation="255"/>
    </xf>
    <xf numFmtId="0" fontId="15" fillId="0" borderId="9" xfId="0" applyFont="1" applyFill="1" applyBorder="1" applyAlignment="1" applyProtection="1">
      <alignment horizontal="center" vertical="center" textRotation="255"/>
    </xf>
    <xf numFmtId="0" fontId="17" fillId="0" borderId="18" xfId="0" applyFont="1" applyFill="1" applyBorder="1" applyAlignment="1" applyProtection="1">
      <alignment horizontal="center" vertical="center" shrinkToFit="1"/>
    </xf>
    <xf numFmtId="0" fontId="17" fillId="0" borderId="42" xfId="0" applyFont="1" applyFill="1" applyBorder="1" applyAlignment="1" applyProtection="1">
      <alignment horizontal="center" vertical="center" shrinkToFit="1"/>
    </xf>
    <xf numFmtId="0" fontId="19" fillId="0" borderId="60" xfId="0" applyFont="1" applyFill="1" applyBorder="1" applyAlignment="1">
      <alignment horizontal="center" vertical="center"/>
    </xf>
    <xf numFmtId="0" fontId="15" fillId="0" borderId="6" xfId="0" applyFont="1" applyFill="1" applyBorder="1" applyAlignment="1" applyProtection="1">
      <alignment horizontal="center" vertical="center" wrapText="1"/>
    </xf>
    <xf numFmtId="0" fontId="15" fillId="0" borderId="40" xfId="0" applyFont="1" applyFill="1" applyBorder="1" applyAlignment="1" applyProtection="1">
      <alignment horizontal="center" vertical="center" wrapText="1"/>
    </xf>
    <xf numFmtId="0" fontId="15" fillId="0" borderId="37" xfId="0" applyFont="1" applyFill="1" applyBorder="1" applyAlignment="1" applyProtection="1">
      <alignment horizontal="center" vertical="center" textRotation="255" shrinkToFit="1"/>
    </xf>
    <xf numFmtId="0" fontId="15" fillId="0" borderId="27" xfId="0" applyFont="1" applyFill="1" applyBorder="1" applyAlignment="1" applyProtection="1">
      <alignment horizontal="center" vertical="center" textRotation="255" shrinkToFit="1"/>
    </xf>
    <xf numFmtId="0" fontId="15" fillId="0" borderId="43" xfId="0" applyFont="1" applyFill="1" applyBorder="1" applyAlignment="1" applyProtection="1">
      <alignment horizontal="center" vertical="center" textRotation="255" shrinkToFit="1"/>
    </xf>
    <xf numFmtId="0" fontId="15" fillId="0" borderId="38" xfId="0" applyFont="1" applyFill="1" applyBorder="1" applyAlignment="1" applyProtection="1">
      <alignment horizontal="center" vertical="center" textRotation="255" shrinkToFit="1"/>
    </xf>
    <xf numFmtId="0" fontId="15" fillId="0" borderId="19" xfId="0" applyFont="1" applyFill="1" applyBorder="1" applyAlignment="1" applyProtection="1">
      <alignment horizontal="center" vertical="center" textRotation="255" shrinkToFit="1"/>
    </xf>
    <xf numFmtId="0" fontId="15" fillId="0" borderId="9" xfId="0" applyFont="1" applyFill="1" applyBorder="1" applyAlignment="1" applyProtection="1">
      <alignment horizontal="center" vertical="center" textRotation="255" shrinkToFit="1"/>
    </xf>
    <xf numFmtId="0" fontId="19" fillId="0" borderId="0" xfId="0" applyFont="1" applyFill="1" applyBorder="1" applyAlignment="1">
      <alignment horizontal="center" vertical="center"/>
    </xf>
    <xf numFmtId="0" fontId="19" fillId="0" borderId="0" xfId="0" applyFont="1" applyFill="1" applyBorder="1" applyAlignment="1">
      <alignment horizontal="center" vertical="center" shrinkToFit="1"/>
    </xf>
    <xf numFmtId="0" fontId="13" fillId="0" borderId="0" xfId="0" applyFont="1" applyFill="1" applyAlignment="1" applyProtection="1">
      <alignment vertical="top" wrapText="1"/>
    </xf>
    <xf numFmtId="0" fontId="19" fillId="0" borderId="0" xfId="0" applyFont="1" applyFill="1" applyAlignment="1">
      <alignment vertical="top"/>
    </xf>
    <xf numFmtId="0" fontId="24" fillId="0" borderId="0" xfId="0" applyNumberFormat="1" applyFont="1" applyFill="1" applyBorder="1" applyAlignment="1">
      <alignment horizontal="center" vertical="center"/>
    </xf>
    <xf numFmtId="0" fontId="15" fillId="0" borderId="0" xfId="0" applyFont="1" applyFill="1" applyBorder="1" applyAlignment="1">
      <alignment horizontal="center" vertical="center" textRotation="255" wrapText="1"/>
    </xf>
    <xf numFmtId="0" fontId="15" fillId="0" borderId="0" xfId="0" applyFont="1" applyFill="1" applyBorder="1" applyAlignment="1">
      <alignment horizontal="center" textRotation="255" wrapText="1"/>
    </xf>
    <xf numFmtId="0" fontId="15" fillId="0" borderId="36" xfId="0" applyNumberFormat="1" applyFont="1" applyFill="1" applyBorder="1" applyAlignment="1">
      <alignment horizontal="center" vertical="center"/>
    </xf>
    <xf numFmtId="0" fontId="19" fillId="0" borderId="1" xfId="0" applyFont="1" applyFill="1" applyBorder="1" applyAlignment="1">
      <alignment horizontal="center" vertical="center"/>
    </xf>
    <xf numFmtId="0" fontId="15" fillId="0" borderId="6"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5" fillId="0" borderId="26" xfId="0" applyFont="1" applyFill="1" applyBorder="1" applyAlignment="1">
      <alignment horizontal="center" vertical="center" shrinkToFit="1"/>
    </xf>
    <xf numFmtId="0" fontId="15" fillId="0" borderId="47" xfId="0" applyFont="1" applyFill="1" applyBorder="1" applyAlignment="1">
      <alignment horizontal="center" vertical="center" shrinkToFit="1"/>
    </xf>
    <xf numFmtId="0" fontId="15" fillId="0" borderId="48" xfId="0" applyFont="1" applyFill="1" applyBorder="1" applyAlignment="1">
      <alignment horizontal="center" vertical="center" shrinkToFit="1"/>
    </xf>
    <xf numFmtId="0" fontId="15" fillId="0" borderId="41" xfId="0" applyFont="1" applyFill="1" applyBorder="1" applyAlignment="1">
      <alignment horizontal="center" vertical="center" shrinkToFit="1"/>
    </xf>
    <xf numFmtId="0" fontId="15" fillId="0" borderId="41" xfId="0" applyNumberFormat="1" applyFont="1" applyFill="1" applyBorder="1" applyAlignment="1">
      <alignment horizontal="center" vertical="center"/>
    </xf>
    <xf numFmtId="0" fontId="19" fillId="0" borderId="57" xfId="0" applyFont="1" applyFill="1" applyBorder="1" applyAlignment="1">
      <alignment horizontal="center" vertical="center"/>
    </xf>
    <xf numFmtId="0" fontId="15" fillId="0" borderId="20" xfId="0" applyFont="1" applyFill="1" applyBorder="1" applyAlignment="1">
      <alignment horizontal="center" vertical="center" wrapText="1"/>
    </xf>
    <xf numFmtId="0" fontId="15" fillId="0" borderId="53" xfId="0" applyFont="1" applyFill="1" applyBorder="1" applyAlignment="1">
      <alignment horizontal="center" vertical="center" wrapText="1"/>
    </xf>
    <xf numFmtId="0" fontId="15" fillId="0" borderId="54"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30"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15" fillId="0" borderId="57" xfId="0" applyNumberFormat="1" applyFont="1" applyFill="1" applyBorder="1" applyAlignment="1">
      <alignment horizontal="center" vertical="center"/>
    </xf>
    <xf numFmtId="0" fontId="15" fillId="0" borderId="1" xfId="0" applyNumberFormat="1" applyFont="1" applyFill="1" applyBorder="1" applyAlignment="1">
      <alignment horizontal="center" vertical="center"/>
    </xf>
    <xf numFmtId="0" fontId="19" fillId="0" borderId="67" xfId="0" applyFont="1" applyFill="1" applyBorder="1" applyAlignment="1">
      <alignment horizontal="center" vertical="center"/>
    </xf>
    <xf numFmtId="0" fontId="19" fillId="0" borderId="2" xfId="0" applyFont="1" applyFill="1" applyBorder="1" applyAlignment="1">
      <alignment horizontal="center" vertical="center"/>
    </xf>
    <xf numFmtId="0" fontId="15" fillId="0" borderId="2" xfId="0" applyNumberFormat="1" applyFont="1" applyFill="1" applyBorder="1" applyAlignment="1">
      <alignment horizontal="center" vertical="center"/>
    </xf>
    <xf numFmtId="0" fontId="15" fillId="0" borderId="14" xfId="0" applyNumberFormat="1" applyFont="1" applyFill="1" applyBorder="1" applyAlignment="1">
      <alignment horizontal="center" vertical="center"/>
    </xf>
    <xf numFmtId="0" fontId="19" fillId="0" borderId="10" xfId="0" applyFont="1" applyFill="1" applyBorder="1" applyAlignment="1">
      <alignment horizontal="center" vertical="center"/>
    </xf>
    <xf numFmtId="184" fontId="24" fillId="0" borderId="0" xfId="0" applyNumberFormat="1" applyFont="1" applyFill="1" applyBorder="1" applyAlignment="1">
      <alignment horizontal="center" vertical="center" shrinkToFit="1"/>
    </xf>
    <xf numFmtId="0" fontId="15" fillId="0" borderId="46" xfId="0" applyNumberFormat="1" applyFont="1" applyFill="1" applyBorder="1" applyAlignment="1">
      <alignment horizontal="center" vertical="center"/>
    </xf>
    <xf numFmtId="0" fontId="15" fillId="0" borderId="20" xfId="0" applyFont="1" applyFill="1" applyBorder="1" applyAlignment="1">
      <alignment horizontal="center" vertical="center" shrinkToFit="1"/>
    </xf>
    <xf numFmtId="0" fontId="15" fillId="0" borderId="53" xfId="0" applyFont="1" applyFill="1" applyBorder="1" applyAlignment="1">
      <alignment horizontal="center" vertical="center" shrinkToFit="1"/>
    </xf>
    <xf numFmtId="0" fontId="15" fillId="0" borderId="54" xfId="0" applyFont="1" applyFill="1" applyBorder="1" applyAlignment="1">
      <alignment horizontal="center" vertical="center" shrinkToFit="1"/>
    </xf>
    <xf numFmtId="0" fontId="24" fillId="0" borderId="1" xfId="0" applyNumberFormat="1" applyFont="1" applyFill="1" applyBorder="1" applyAlignment="1">
      <alignment horizontal="center" vertical="center"/>
    </xf>
    <xf numFmtId="0" fontId="25" fillId="0" borderId="1" xfId="0" applyFont="1" applyFill="1" applyBorder="1" applyAlignment="1">
      <alignment horizontal="center" vertical="center"/>
    </xf>
    <xf numFmtId="0" fontId="24" fillId="0" borderId="14" xfId="0" applyNumberFormat="1" applyFont="1" applyFill="1" applyBorder="1" applyAlignment="1">
      <alignment horizontal="center" vertical="center"/>
    </xf>
    <xf numFmtId="0" fontId="25" fillId="0" borderId="14" xfId="0" applyFont="1" applyFill="1" applyBorder="1" applyAlignment="1">
      <alignment horizontal="center" vertical="center"/>
    </xf>
    <xf numFmtId="0" fontId="15"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5" fillId="0" borderId="67" xfId="0" applyFont="1" applyFill="1" applyBorder="1" applyAlignment="1">
      <alignment horizontal="center" vertical="center" textRotation="255" wrapText="1"/>
    </xf>
    <xf numFmtId="0" fontId="15" fillId="0" borderId="2" xfId="0" applyFont="1" applyFill="1" applyBorder="1" applyAlignment="1">
      <alignment horizontal="center" vertical="center" textRotation="255" wrapText="1"/>
    </xf>
    <xf numFmtId="0" fontId="15" fillId="0" borderId="61" xfId="0" applyFont="1" applyFill="1" applyBorder="1" applyAlignment="1">
      <alignment horizontal="center" vertical="center" textRotation="255" wrapText="1"/>
    </xf>
    <xf numFmtId="0" fontId="15" fillId="0" borderId="62" xfId="0" applyFont="1" applyFill="1" applyBorder="1" applyAlignment="1">
      <alignment horizontal="center" vertical="center" textRotation="255" wrapText="1"/>
    </xf>
    <xf numFmtId="179" fontId="24" fillId="0" borderId="0" xfId="0" applyNumberFormat="1" applyFont="1" applyFill="1" applyBorder="1" applyAlignment="1">
      <alignment horizontal="center" vertical="center" shrinkToFit="1"/>
    </xf>
    <xf numFmtId="179" fontId="19" fillId="0" borderId="0" xfId="0" applyNumberFormat="1" applyFont="1" applyFill="1" applyBorder="1" applyAlignment="1">
      <alignment horizontal="center" vertical="center" shrinkToFit="1"/>
    </xf>
    <xf numFmtId="0" fontId="19" fillId="0" borderId="62" xfId="0" applyFont="1" applyFill="1" applyBorder="1" applyAlignment="1">
      <alignment horizontal="center" vertical="center" textRotation="255" wrapText="1"/>
    </xf>
    <xf numFmtId="0" fontId="19" fillId="0" borderId="67" xfId="0" applyFont="1" applyFill="1" applyBorder="1" applyAlignment="1">
      <alignment horizontal="center" vertical="center" textRotation="255" wrapText="1"/>
    </xf>
    <xf numFmtId="0" fontId="19" fillId="0" borderId="0" xfId="0" applyFont="1" applyFill="1" applyBorder="1" applyAlignment="1">
      <alignment horizontal="center" textRotation="255" wrapText="1"/>
    </xf>
    <xf numFmtId="0" fontId="15" fillId="0" borderId="4"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30"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24" xfId="0" applyFont="1" applyFill="1" applyBorder="1" applyAlignment="1">
      <alignment horizontal="center" vertical="center" wrapText="1"/>
    </xf>
    <xf numFmtId="0" fontId="15" fillId="0" borderId="48"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5" xfId="0" applyFont="1" applyFill="1" applyBorder="1" applyAlignment="1">
      <alignment horizontal="center" vertical="center" wrapText="1"/>
    </xf>
    <xf numFmtId="0" fontId="19" fillId="0" borderId="48" xfId="0" applyFont="1" applyFill="1" applyBorder="1" applyAlignment="1">
      <alignment horizontal="center" vertical="center" wrapText="1"/>
    </xf>
    <xf numFmtId="0" fontId="19" fillId="0" borderId="41" xfId="0" applyFont="1" applyFill="1" applyBorder="1" applyAlignment="1">
      <alignment horizontal="center" vertical="center" wrapText="1"/>
    </xf>
    <xf numFmtId="0" fontId="15" fillId="0" borderId="44" xfId="0" applyFont="1" applyFill="1" applyBorder="1" applyAlignment="1">
      <alignment horizontal="center" vertical="center" textRotation="255" wrapText="1"/>
    </xf>
    <xf numFmtId="0" fontId="15" fillId="0" borderId="24" xfId="0" applyFont="1" applyFill="1" applyBorder="1" applyAlignment="1">
      <alignment horizontal="center" vertical="center" textRotation="255" wrapText="1"/>
    </xf>
    <xf numFmtId="0" fontId="15" fillId="0" borderId="28" xfId="0" applyFont="1" applyFill="1" applyBorder="1" applyAlignment="1">
      <alignment horizontal="center" vertical="center" textRotation="255" wrapText="1"/>
    </xf>
    <xf numFmtId="0" fontId="15" fillId="0" borderId="56" xfId="0" applyFont="1" applyFill="1" applyBorder="1" applyAlignment="1">
      <alignment horizontal="center" vertical="center" textRotation="255" wrapText="1"/>
    </xf>
    <xf numFmtId="0" fontId="15" fillId="0" borderId="30" xfId="0" applyFont="1" applyFill="1" applyBorder="1" applyAlignment="1">
      <alignment horizontal="center" vertical="center" textRotation="255" wrapText="1"/>
    </xf>
    <xf numFmtId="0" fontId="15" fillId="0" borderId="49" xfId="0" applyFont="1" applyFill="1" applyBorder="1" applyAlignment="1">
      <alignment horizontal="center" vertical="center" textRotation="255" wrapText="1"/>
    </xf>
    <xf numFmtId="0" fontId="15" fillId="0" borderId="40" xfId="0" applyFont="1" applyFill="1" applyBorder="1" applyAlignment="1">
      <alignment horizontal="center" vertical="center" textRotation="255" wrapText="1"/>
    </xf>
    <xf numFmtId="0" fontId="15" fillId="0" borderId="58" xfId="0" applyFont="1" applyFill="1" applyBorder="1" applyAlignment="1">
      <alignment horizontal="center" vertical="center" textRotation="255" wrapText="1"/>
    </xf>
    <xf numFmtId="0" fontId="15" fillId="0" borderId="33" xfId="0" applyFont="1" applyFill="1" applyBorder="1" applyAlignment="1">
      <alignment horizontal="center" vertical="center"/>
    </xf>
    <xf numFmtId="0" fontId="15" fillId="0" borderId="50" xfId="0" applyFont="1" applyFill="1" applyBorder="1" applyAlignment="1">
      <alignment horizontal="center" vertical="center"/>
    </xf>
    <xf numFmtId="0" fontId="15" fillId="0" borderId="51" xfId="0" applyFont="1" applyFill="1" applyBorder="1" applyAlignment="1">
      <alignment horizontal="center" vertical="center"/>
    </xf>
    <xf numFmtId="0" fontId="13" fillId="0" borderId="2" xfId="0" applyFont="1" applyFill="1" applyBorder="1" applyAlignment="1" applyProtection="1">
      <alignment horizontal="center" vertical="center"/>
    </xf>
    <xf numFmtId="0" fontId="15" fillId="0" borderId="52" xfId="0" applyFont="1" applyFill="1" applyBorder="1" applyAlignment="1">
      <alignment horizontal="center" vertical="center"/>
    </xf>
    <xf numFmtId="0" fontId="15" fillId="0" borderId="29"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5" fillId="0" borderId="56" xfId="0" applyFont="1" applyFill="1" applyBorder="1" applyAlignment="1">
      <alignment horizontal="center" vertical="center" wrapText="1"/>
    </xf>
    <xf numFmtId="0" fontId="14" fillId="0" borderId="0" xfId="0" applyFont="1" applyFill="1" applyAlignment="1">
      <alignment vertical="center"/>
    </xf>
    <xf numFmtId="0" fontId="15" fillId="0" borderId="0" xfId="0" applyFont="1" applyFill="1" applyBorder="1" applyAlignment="1" applyProtection="1"/>
    <xf numFmtId="0" fontId="13" fillId="0" borderId="56" xfId="0" applyFont="1" applyFill="1" applyBorder="1" applyAlignment="1">
      <alignment horizontal="center" vertical="center"/>
    </xf>
    <xf numFmtId="0" fontId="13" fillId="0" borderId="30" xfId="0" applyFont="1" applyFill="1" applyBorder="1" applyAlignment="1">
      <alignment horizontal="center" vertical="center"/>
    </xf>
    <xf numFmtId="0" fontId="13" fillId="0" borderId="31" xfId="0" applyFont="1" applyFill="1" applyBorder="1" applyAlignment="1">
      <alignment horizontal="center" vertical="center"/>
    </xf>
    <xf numFmtId="177" fontId="13" fillId="0" borderId="68" xfId="0" applyNumberFormat="1" applyFont="1" applyFill="1" applyBorder="1" applyAlignment="1">
      <alignment horizontal="center" vertical="center"/>
    </xf>
    <xf numFmtId="177" fontId="13" fillId="0" borderId="69" xfId="0" applyNumberFormat="1" applyFont="1" applyFill="1" applyBorder="1" applyAlignment="1">
      <alignment horizontal="center" vertical="center"/>
    </xf>
    <xf numFmtId="177" fontId="13" fillId="0" borderId="70" xfId="0" applyNumberFormat="1" applyFont="1" applyFill="1" applyBorder="1" applyAlignment="1">
      <alignment horizontal="center" vertical="center"/>
    </xf>
    <xf numFmtId="0" fontId="13" fillId="0" borderId="58" xfId="0" applyFont="1" applyFill="1" applyBorder="1" applyAlignment="1">
      <alignment horizontal="center" vertical="center"/>
    </xf>
    <xf numFmtId="0" fontId="15" fillId="0" borderId="29" xfId="0" applyFont="1" applyFill="1" applyBorder="1" applyAlignment="1">
      <alignment horizontal="center" vertical="center"/>
    </xf>
    <xf numFmtId="0" fontId="15" fillId="0" borderId="53" xfId="0" applyFont="1" applyFill="1" applyBorder="1" applyAlignment="1">
      <alignment horizontal="center" vertical="center"/>
    </xf>
    <xf numFmtId="0" fontId="15" fillId="0" borderId="54"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56" xfId="0" applyFont="1" applyFill="1" applyBorder="1" applyAlignment="1">
      <alignment horizontal="center" vertical="center"/>
    </xf>
    <xf numFmtId="0" fontId="15" fillId="0" borderId="29" xfId="0" applyFont="1" applyFill="1" applyBorder="1" applyAlignment="1">
      <alignment horizontal="center"/>
    </xf>
    <xf numFmtId="0" fontId="15" fillId="0" borderId="53" xfId="0" applyFont="1" applyFill="1" applyBorder="1" applyAlignment="1">
      <alignment horizontal="center"/>
    </xf>
    <xf numFmtId="0" fontId="15" fillId="0" borderId="54" xfId="0" applyFont="1" applyFill="1" applyBorder="1" applyAlignment="1">
      <alignment horizontal="center"/>
    </xf>
    <xf numFmtId="0" fontId="15" fillId="0" borderId="56" xfId="0" applyFont="1" applyFill="1" applyBorder="1" applyAlignment="1">
      <alignment horizontal="center" vertical="top"/>
    </xf>
    <xf numFmtId="0" fontId="15" fillId="0" borderId="30" xfId="0" applyFont="1" applyFill="1" applyBorder="1" applyAlignment="1">
      <alignment horizontal="center" vertical="top"/>
    </xf>
    <xf numFmtId="0" fontId="15" fillId="0" borderId="31" xfId="0" applyFont="1" applyFill="1" applyBorder="1" applyAlignment="1">
      <alignment horizontal="center" vertical="top"/>
    </xf>
    <xf numFmtId="177" fontId="13" fillId="0" borderId="56" xfId="0" applyNumberFormat="1" applyFont="1" applyFill="1" applyBorder="1" applyAlignment="1">
      <alignment horizontal="center" vertical="center"/>
    </xf>
    <xf numFmtId="177" fontId="13" fillId="0" borderId="30" xfId="0" applyNumberFormat="1" applyFont="1" applyFill="1" applyBorder="1" applyAlignment="1">
      <alignment horizontal="center" vertical="center"/>
    </xf>
    <xf numFmtId="177" fontId="13" fillId="0" borderId="31" xfId="0" applyNumberFormat="1" applyFont="1" applyFill="1" applyBorder="1" applyAlignment="1">
      <alignment horizontal="center" vertical="center"/>
    </xf>
    <xf numFmtId="0" fontId="15" fillId="0" borderId="44" xfId="0" applyFont="1" applyFill="1" applyBorder="1" applyAlignment="1">
      <alignment horizontal="center" vertical="center"/>
    </xf>
    <xf numFmtId="0" fontId="15" fillId="0" borderId="55" xfId="0" applyFont="1" applyFill="1" applyBorder="1" applyAlignment="1">
      <alignment horizontal="center" vertical="center" wrapText="1"/>
    </xf>
    <xf numFmtId="0" fontId="15" fillId="0" borderId="40" xfId="0" applyFont="1" applyFill="1" applyBorder="1" applyAlignment="1">
      <alignment horizontal="center" vertical="center" wrapText="1"/>
    </xf>
    <xf numFmtId="0" fontId="15" fillId="0" borderId="58" xfId="0" applyFont="1" applyFill="1" applyBorder="1" applyAlignment="1">
      <alignment horizontal="center" vertical="center" wrapText="1"/>
    </xf>
    <xf numFmtId="0" fontId="23" fillId="0" borderId="28" xfId="0" applyFont="1" applyFill="1" applyBorder="1" applyAlignment="1">
      <alignment horizontal="center"/>
    </xf>
    <xf numFmtId="0" fontId="23" fillId="0" borderId="0" xfId="0" applyFont="1" applyFill="1" applyBorder="1" applyAlignment="1">
      <alignment horizontal="center"/>
    </xf>
    <xf numFmtId="0" fontId="23" fillId="0" borderId="26" xfId="0" applyFont="1" applyFill="1" applyBorder="1" applyAlignment="1">
      <alignment horizontal="center"/>
    </xf>
    <xf numFmtId="0" fontId="15" fillId="0" borderId="28" xfId="0" applyFont="1" applyFill="1" applyBorder="1" applyAlignment="1">
      <alignment horizontal="center" vertical="top"/>
    </xf>
    <xf numFmtId="0" fontId="15" fillId="0" borderId="0" xfId="0" applyFont="1" applyFill="1" applyBorder="1" applyAlignment="1">
      <alignment horizontal="center" vertical="top"/>
    </xf>
    <xf numFmtId="0" fontId="15" fillId="0" borderId="26" xfId="0" applyFont="1" applyFill="1" applyBorder="1" applyAlignment="1">
      <alignment horizontal="center" vertical="top"/>
    </xf>
    <xf numFmtId="0" fontId="19" fillId="0" borderId="28" xfId="0" applyFont="1" applyFill="1" applyBorder="1" applyAlignment="1">
      <alignment horizontal="center" vertical="center"/>
    </xf>
    <xf numFmtId="0" fontId="19" fillId="0" borderId="0" xfId="0" applyFont="1" applyFill="1" applyAlignment="1">
      <alignment horizontal="center" vertical="center"/>
    </xf>
    <xf numFmtId="0" fontId="19" fillId="0" borderId="26" xfId="0" applyFont="1" applyFill="1" applyBorder="1" applyAlignment="1">
      <alignment horizontal="center" vertical="center"/>
    </xf>
    <xf numFmtId="0" fontId="19" fillId="0" borderId="56" xfId="0" applyFont="1" applyFill="1" applyBorder="1" applyAlignment="1">
      <alignment horizontal="center" vertical="center"/>
    </xf>
    <xf numFmtId="0" fontId="19" fillId="0" borderId="30" xfId="0" applyFont="1" applyFill="1" applyBorder="1" applyAlignment="1">
      <alignment horizontal="center" vertical="center"/>
    </xf>
    <xf numFmtId="0" fontId="19" fillId="0" borderId="31" xfId="0" applyFont="1" applyFill="1" applyBorder="1" applyAlignment="1">
      <alignment horizontal="center" vertical="center"/>
    </xf>
    <xf numFmtId="0" fontId="15" fillId="0" borderId="33" xfId="0" applyFont="1" applyFill="1" applyBorder="1" applyAlignment="1" applyProtection="1">
      <alignment horizontal="center" vertical="center" wrapText="1"/>
    </xf>
    <xf numFmtId="0" fontId="15" fillId="0" borderId="50" xfId="0" applyFont="1" applyFill="1" applyBorder="1" applyAlignment="1" applyProtection="1">
      <alignment horizontal="center" vertical="center" wrapText="1"/>
    </xf>
    <xf numFmtId="0" fontId="15" fillId="0" borderId="51" xfId="0" applyFont="1" applyFill="1" applyBorder="1" applyAlignment="1" applyProtection="1">
      <alignment horizontal="center" vertical="center" wrapText="1"/>
    </xf>
    <xf numFmtId="0" fontId="15" fillId="0" borderId="52" xfId="0" applyFont="1" applyFill="1" applyBorder="1" applyAlignment="1" applyProtection="1">
      <alignment horizontal="center" vertical="center" wrapText="1"/>
    </xf>
    <xf numFmtId="0" fontId="15" fillId="0" borderId="65" xfId="0" applyFont="1" applyFill="1" applyBorder="1" applyAlignment="1" applyProtection="1">
      <alignment horizontal="center" vertical="center" wrapText="1"/>
    </xf>
    <xf numFmtId="0" fontId="15" fillId="0" borderId="32" xfId="0" applyFont="1" applyFill="1" applyBorder="1" applyAlignment="1" applyProtection="1">
      <alignment horizontal="center" vertical="center" wrapText="1"/>
    </xf>
    <xf numFmtId="0" fontId="15" fillId="0" borderId="66" xfId="0" applyFont="1" applyFill="1" applyBorder="1" applyAlignment="1" applyProtection="1">
      <alignment horizontal="center" vertical="center" wrapText="1"/>
    </xf>
    <xf numFmtId="0" fontId="23" fillId="0" borderId="29" xfId="0" applyFont="1" applyFill="1" applyBorder="1" applyAlignment="1">
      <alignment horizontal="center"/>
    </xf>
    <xf numFmtId="0" fontId="23" fillId="0" borderId="53" xfId="0" applyFont="1" applyFill="1" applyBorder="1" applyAlignment="1">
      <alignment horizontal="center"/>
    </xf>
    <xf numFmtId="0" fontId="23" fillId="0" borderId="54" xfId="0" applyFont="1" applyFill="1" applyBorder="1" applyAlignment="1">
      <alignment horizontal="center"/>
    </xf>
    <xf numFmtId="0" fontId="13" fillId="0" borderId="10" xfId="0" applyFont="1" applyFill="1" applyBorder="1" applyAlignment="1" applyProtection="1">
      <alignment horizontal="center" vertical="center"/>
    </xf>
    <xf numFmtId="0" fontId="13" fillId="0" borderId="61" xfId="0" applyNumberFormat="1" applyFont="1" applyFill="1" applyBorder="1" applyAlignment="1" applyProtection="1">
      <alignment horizontal="center" vertical="center"/>
    </xf>
    <xf numFmtId="0" fontId="13" fillId="0" borderId="62" xfId="0" applyNumberFormat="1" applyFont="1" applyFill="1" applyBorder="1" applyAlignment="1" applyProtection="1">
      <alignment horizontal="center" vertical="center"/>
    </xf>
    <xf numFmtId="0" fontId="13" fillId="0" borderId="67" xfId="0" applyNumberFormat="1" applyFont="1" applyFill="1" applyBorder="1" applyAlignment="1" applyProtection="1">
      <alignment horizontal="center" vertical="center"/>
    </xf>
    <xf numFmtId="0" fontId="13" fillId="0" borderId="63" xfId="0" applyNumberFormat="1" applyFont="1" applyFill="1" applyBorder="1" applyAlignment="1" applyProtection="1">
      <alignment horizontal="center" vertical="center"/>
    </xf>
    <xf numFmtId="0" fontId="13" fillId="0" borderId="3" xfId="0" applyNumberFormat="1" applyFont="1" applyFill="1" applyBorder="1" applyAlignment="1" applyProtection="1">
      <alignment horizontal="center" vertical="center"/>
    </xf>
    <xf numFmtId="0" fontId="27" fillId="0" borderId="35" xfId="0" applyFont="1" applyFill="1" applyBorder="1" applyAlignment="1">
      <alignment horizontal="right" vertical="center"/>
    </xf>
    <xf numFmtId="0" fontId="27" fillId="0" borderId="64" xfId="0" applyFont="1" applyFill="1" applyBorder="1" applyAlignment="1">
      <alignment horizontal="right" vertical="center"/>
    </xf>
    <xf numFmtId="0" fontId="27" fillId="0" borderId="74" xfId="0" applyFont="1" applyFill="1" applyBorder="1" applyAlignment="1">
      <alignment horizontal="right" vertical="center"/>
    </xf>
    <xf numFmtId="0" fontId="28" fillId="0" borderId="20" xfId="0" applyFont="1" applyFill="1" applyBorder="1" applyAlignment="1">
      <alignment horizontal="center" vertical="center"/>
    </xf>
    <xf numFmtId="0" fontId="28" fillId="0" borderId="53" xfId="0" applyFont="1" applyFill="1" applyBorder="1" applyAlignment="1">
      <alignment horizontal="center" vertical="center"/>
    </xf>
    <xf numFmtId="0" fontId="28" fillId="0" borderId="54" xfId="0" applyFont="1" applyFill="1" applyBorder="1" applyAlignment="1">
      <alignment horizontal="center" vertical="center"/>
    </xf>
    <xf numFmtId="3" fontId="27" fillId="0" borderId="29" xfId="0" applyNumberFormat="1" applyFont="1" applyFill="1" applyBorder="1" applyAlignment="1">
      <alignment horizontal="right" vertical="center"/>
    </xf>
    <xf numFmtId="0" fontId="0" fillId="0" borderId="53" xfId="0" applyFont="1" applyFill="1" applyBorder="1" applyAlignment="1">
      <alignment horizontal="right" vertical="center"/>
    </xf>
    <xf numFmtId="0" fontId="0" fillId="0" borderId="54" xfId="0" applyFont="1" applyFill="1" applyBorder="1" applyAlignment="1">
      <alignment horizontal="right" vertical="center"/>
    </xf>
    <xf numFmtId="0" fontId="27" fillId="0" borderId="29" xfId="1" applyNumberFormat="1" applyFont="1" applyFill="1" applyBorder="1" applyAlignment="1" applyProtection="1">
      <alignment horizontal="right" vertical="center"/>
    </xf>
    <xf numFmtId="0" fontId="0" fillId="0" borderId="53" xfId="1" applyNumberFormat="1" applyFont="1" applyFill="1" applyBorder="1" applyAlignment="1">
      <alignment horizontal="right" vertical="center"/>
    </xf>
    <xf numFmtId="0" fontId="0" fillId="0" borderId="54" xfId="1" applyNumberFormat="1" applyFont="1" applyFill="1" applyBorder="1" applyAlignment="1">
      <alignment horizontal="right" vertical="center"/>
    </xf>
    <xf numFmtId="0" fontId="28" fillId="0" borderId="3" xfId="0" applyFont="1" applyFill="1" applyBorder="1" applyAlignment="1">
      <alignment horizontal="center" vertical="center"/>
    </xf>
    <xf numFmtId="0" fontId="28" fillId="0" borderId="62" xfId="0" applyFont="1" applyFill="1" applyBorder="1" applyAlignment="1">
      <alignment horizontal="center" vertical="center"/>
    </xf>
    <xf numFmtId="0" fontId="28" fillId="0" borderId="67" xfId="0" applyFont="1" applyFill="1" applyBorder="1" applyAlignment="1">
      <alignment horizontal="center" vertical="center"/>
    </xf>
    <xf numFmtId="3" fontId="27" fillId="0" borderId="61" xfId="0" applyNumberFormat="1" applyFont="1" applyFill="1" applyBorder="1" applyAlignment="1">
      <alignment horizontal="right" vertical="center"/>
    </xf>
    <xf numFmtId="0" fontId="0" fillId="0" borderId="62" xfId="0" applyFont="1" applyFill="1" applyBorder="1" applyAlignment="1">
      <alignment horizontal="right" vertical="center"/>
    </xf>
    <xf numFmtId="0" fontId="0" fillId="0" borderId="67" xfId="0" applyFont="1" applyFill="1" applyBorder="1" applyAlignment="1">
      <alignment horizontal="right" vertical="center"/>
    </xf>
    <xf numFmtId="0" fontId="27" fillId="0" borderId="61" xfId="1" applyNumberFormat="1" applyFont="1" applyFill="1" applyBorder="1" applyAlignment="1" applyProtection="1">
      <alignment horizontal="right" vertical="center"/>
    </xf>
    <xf numFmtId="0" fontId="0" fillId="0" borderId="62" xfId="1" applyNumberFormat="1" applyFont="1" applyFill="1" applyBorder="1" applyAlignment="1">
      <alignment horizontal="right" vertical="center"/>
    </xf>
    <xf numFmtId="0" fontId="0" fillId="0" borderId="67" xfId="1" applyNumberFormat="1" applyFont="1" applyFill="1" applyBorder="1" applyAlignment="1">
      <alignment horizontal="right" vertical="center"/>
    </xf>
    <xf numFmtId="41" fontId="27" fillId="0" borderId="61" xfId="0" applyNumberFormat="1" applyFont="1" applyFill="1" applyBorder="1" applyAlignment="1">
      <alignment horizontal="right" vertical="center"/>
    </xf>
    <xf numFmtId="41" fontId="0" fillId="0" borderId="62" xfId="0" applyNumberFormat="1" applyFont="1" applyFill="1" applyBorder="1" applyAlignment="1">
      <alignment horizontal="right" vertical="center"/>
    </xf>
    <xf numFmtId="41" fontId="0" fillId="0" borderId="67" xfId="0" applyNumberFormat="1" applyFont="1" applyFill="1" applyBorder="1" applyAlignment="1">
      <alignment horizontal="right" vertical="center"/>
    </xf>
    <xf numFmtId="38" fontId="27" fillId="0" borderId="61" xfId="0" applyNumberFormat="1" applyFont="1" applyFill="1" applyBorder="1" applyAlignment="1">
      <alignment horizontal="right" vertical="center"/>
    </xf>
    <xf numFmtId="0" fontId="27" fillId="0" borderId="61" xfId="0" applyFont="1" applyFill="1" applyBorder="1" applyAlignment="1">
      <alignment horizontal="right" vertical="center"/>
    </xf>
    <xf numFmtId="0" fontId="0" fillId="0" borderId="63" xfId="0" applyFont="1" applyFill="1" applyBorder="1" applyAlignment="1">
      <alignment horizontal="right" vertical="center"/>
    </xf>
    <xf numFmtId="41" fontId="27" fillId="0" borderId="29" xfId="0" applyNumberFormat="1" applyFont="1" applyFill="1" applyBorder="1" applyAlignment="1">
      <alignment horizontal="right" vertical="center"/>
    </xf>
    <xf numFmtId="41" fontId="0" fillId="0" borderId="53" xfId="0" applyNumberFormat="1" applyFont="1" applyFill="1" applyBorder="1" applyAlignment="1">
      <alignment horizontal="right" vertical="center"/>
    </xf>
    <xf numFmtId="41" fontId="0" fillId="0" borderId="54" xfId="0" applyNumberFormat="1" applyFont="1" applyFill="1" applyBorder="1" applyAlignment="1">
      <alignment horizontal="right" vertical="center"/>
    </xf>
    <xf numFmtId="38" fontId="27" fillId="0" borderId="29" xfId="0" applyNumberFormat="1" applyFont="1" applyFill="1" applyBorder="1" applyAlignment="1">
      <alignment horizontal="right" vertical="center"/>
    </xf>
    <xf numFmtId="0" fontId="27" fillId="0" borderId="29" xfId="0" applyFont="1" applyFill="1" applyBorder="1" applyAlignment="1">
      <alignment horizontal="right" vertical="center"/>
    </xf>
    <xf numFmtId="0" fontId="0" fillId="0" borderId="55" xfId="0" applyFont="1" applyFill="1" applyBorder="1" applyAlignment="1">
      <alignment horizontal="right" vertical="center"/>
    </xf>
    <xf numFmtId="0" fontId="28" fillId="0" borderId="12" xfId="0" applyFont="1" applyFill="1" applyBorder="1" applyAlignment="1">
      <alignment horizontal="center" vertical="center"/>
    </xf>
    <xf numFmtId="0" fontId="28" fillId="0" borderId="64" xfId="0" applyFont="1" applyFill="1" applyBorder="1" applyAlignment="1">
      <alignment horizontal="center" vertical="center"/>
    </xf>
    <xf numFmtId="0" fontId="28" fillId="0" borderId="57" xfId="0" applyFont="1" applyFill="1" applyBorder="1" applyAlignment="1">
      <alignment horizontal="center" vertical="center"/>
    </xf>
    <xf numFmtId="3" fontId="27" fillId="0" borderId="35" xfId="0" applyNumberFormat="1" applyFont="1" applyFill="1" applyBorder="1" applyAlignment="1">
      <alignment horizontal="right" vertical="center"/>
    </xf>
    <xf numFmtId="3" fontId="27" fillId="0" borderId="64" xfId="0" applyNumberFormat="1" applyFont="1" applyFill="1" applyBorder="1" applyAlignment="1">
      <alignment horizontal="right" vertical="center"/>
    </xf>
    <xf numFmtId="3" fontId="27" fillId="0" borderId="57" xfId="0" applyNumberFormat="1" applyFont="1" applyFill="1" applyBorder="1" applyAlignment="1">
      <alignment horizontal="right" vertical="center"/>
    </xf>
    <xf numFmtId="0" fontId="27" fillId="0" borderId="35" xfId="1" applyNumberFormat="1" applyFont="1" applyFill="1" applyBorder="1" applyAlignment="1" applyProtection="1">
      <alignment horizontal="right" vertical="center"/>
    </xf>
    <xf numFmtId="0" fontId="27" fillId="0" borderId="64" xfId="1" applyNumberFormat="1" applyFont="1" applyFill="1" applyBorder="1" applyAlignment="1" applyProtection="1">
      <alignment horizontal="right" vertical="center"/>
    </xf>
    <xf numFmtId="0" fontId="27" fillId="0" borderId="57" xfId="1" applyNumberFormat="1" applyFont="1" applyFill="1" applyBorder="1" applyAlignment="1" applyProtection="1">
      <alignment horizontal="right" vertical="center"/>
    </xf>
    <xf numFmtId="41" fontId="27" fillId="0" borderId="35" xfId="0" applyNumberFormat="1" applyFont="1" applyFill="1" applyBorder="1" applyAlignment="1">
      <alignment horizontal="right" vertical="center"/>
    </xf>
    <xf numFmtId="41" fontId="27" fillId="0" borderId="64" xfId="0" applyNumberFormat="1" applyFont="1" applyFill="1" applyBorder="1" applyAlignment="1">
      <alignment horizontal="right" vertical="center"/>
    </xf>
    <xf numFmtId="41" fontId="27" fillId="0" borderId="57" xfId="0" applyNumberFormat="1" applyFont="1" applyFill="1" applyBorder="1" applyAlignment="1">
      <alignment horizontal="right" vertical="center"/>
    </xf>
    <xf numFmtId="0" fontId="27" fillId="0" borderId="57" xfId="0" applyFont="1" applyFill="1" applyBorder="1" applyAlignment="1">
      <alignment horizontal="right" vertical="center"/>
    </xf>
    <xf numFmtId="0" fontId="15" fillId="0" borderId="30" xfId="0" applyFont="1" applyFill="1" applyBorder="1" applyAlignment="1" applyProtection="1">
      <alignment horizontal="center" vertical="center"/>
    </xf>
    <xf numFmtId="0" fontId="15" fillId="0" borderId="58" xfId="0" applyFont="1" applyFill="1" applyBorder="1" applyAlignment="1" applyProtection="1">
      <alignment horizontal="center" vertical="center"/>
    </xf>
    <xf numFmtId="0" fontId="15" fillId="0" borderId="3" xfId="0" applyFont="1" applyFill="1" applyBorder="1" applyAlignment="1" applyProtection="1">
      <alignment horizontal="distributed" vertical="center" indent="1"/>
    </xf>
    <xf numFmtId="0" fontId="15" fillId="0" borderId="62" xfId="0" applyFont="1" applyFill="1" applyBorder="1" applyAlignment="1" applyProtection="1">
      <alignment horizontal="distributed" vertical="center" indent="1"/>
    </xf>
    <xf numFmtId="0" fontId="15" fillId="0" borderId="67" xfId="0" applyFont="1" applyFill="1" applyBorder="1" applyAlignment="1" applyProtection="1">
      <alignment horizontal="distributed" vertical="center" indent="1"/>
    </xf>
    <xf numFmtId="38" fontId="27" fillId="0" borderId="61" xfId="2" applyFont="1" applyFill="1" applyBorder="1" applyAlignment="1" applyProtection="1">
      <alignment horizontal="right" vertical="center"/>
    </xf>
    <xf numFmtId="38" fontId="27" fillId="0" borderId="62" xfId="2" applyFont="1" applyFill="1" applyBorder="1" applyAlignment="1" applyProtection="1">
      <alignment horizontal="right" vertical="center"/>
    </xf>
    <xf numFmtId="38" fontId="27" fillId="0" borderId="67" xfId="2" applyFont="1" applyFill="1" applyBorder="1" applyAlignment="1" applyProtection="1">
      <alignment horizontal="right" vertical="center"/>
    </xf>
    <xf numFmtId="38" fontId="27" fillId="0" borderId="29" xfId="2" applyFont="1" applyFill="1" applyBorder="1" applyAlignment="1" applyProtection="1">
      <alignment horizontal="right" vertical="center"/>
    </xf>
    <xf numFmtId="38" fontId="27" fillId="0" borderId="53" xfId="2" applyFont="1" applyFill="1" applyBorder="1" applyAlignment="1" applyProtection="1">
      <alignment horizontal="right" vertical="center"/>
    </xf>
    <xf numFmtId="38" fontId="27" fillId="0" borderId="54" xfId="2" applyFont="1" applyFill="1" applyBorder="1" applyAlignment="1" applyProtection="1">
      <alignment horizontal="right" vertical="center"/>
    </xf>
    <xf numFmtId="38" fontId="27" fillId="0" borderId="63" xfId="2" applyFont="1" applyFill="1" applyBorder="1" applyAlignment="1" applyProtection="1">
      <alignment horizontal="right" vertical="center"/>
    </xf>
    <xf numFmtId="0" fontId="15" fillId="0" borderId="4" xfId="0" applyFont="1" applyFill="1" applyBorder="1" applyAlignment="1" applyProtection="1">
      <alignment horizontal="distributed" vertical="center" indent="1"/>
    </xf>
    <xf numFmtId="0" fontId="15" fillId="0" borderId="24" xfId="0" applyFont="1" applyFill="1" applyBorder="1" applyAlignment="1" applyProtection="1">
      <alignment horizontal="distributed" vertical="center" indent="1"/>
    </xf>
    <xf numFmtId="0" fontId="15" fillId="0" borderId="25" xfId="0" applyFont="1" applyFill="1" applyBorder="1" applyAlignment="1" applyProtection="1">
      <alignment horizontal="distributed" vertical="center" indent="1"/>
    </xf>
    <xf numFmtId="0" fontId="15" fillId="0" borderId="6" xfId="0" applyFont="1" applyFill="1" applyBorder="1" applyAlignment="1" applyProtection="1">
      <alignment horizontal="distributed" vertical="center" indent="1"/>
    </xf>
    <xf numFmtId="0" fontId="15" fillId="0" borderId="0" xfId="0" applyFont="1" applyFill="1" applyBorder="1" applyAlignment="1" applyProtection="1">
      <alignment horizontal="distributed" vertical="center" indent="1"/>
    </xf>
    <xf numFmtId="0" fontId="15" fillId="0" borderId="26" xfId="0" applyFont="1" applyFill="1" applyBorder="1" applyAlignment="1" applyProtection="1">
      <alignment horizontal="distributed" vertical="center" indent="1"/>
    </xf>
    <xf numFmtId="0" fontId="15" fillId="0" borderId="8" xfId="0" applyFont="1" applyFill="1" applyBorder="1" applyAlignment="1" applyProtection="1">
      <alignment horizontal="distributed" vertical="center" indent="1"/>
    </xf>
    <xf numFmtId="0" fontId="15" fillId="0" borderId="30" xfId="0" applyFont="1" applyFill="1" applyBorder="1" applyAlignment="1" applyProtection="1">
      <alignment horizontal="distributed" vertical="center" indent="1"/>
    </xf>
    <xf numFmtId="0" fontId="15" fillId="0" borderId="31" xfId="0" applyFont="1" applyFill="1" applyBorder="1" applyAlignment="1" applyProtection="1">
      <alignment horizontal="distributed" vertical="center" indent="1"/>
    </xf>
    <xf numFmtId="0" fontId="15" fillId="0" borderId="40" xfId="0" applyFont="1" applyFill="1" applyBorder="1" applyAlignment="1" applyProtection="1">
      <alignment horizontal="center" vertical="center"/>
    </xf>
    <xf numFmtId="0" fontId="15" fillId="0" borderId="29" xfId="0" applyFont="1" applyFill="1" applyBorder="1" applyAlignment="1" applyProtection="1">
      <alignment horizontal="center" vertical="center" wrapText="1"/>
    </xf>
    <xf numFmtId="0" fontId="15" fillId="0" borderId="53" xfId="0" applyFont="1" applyFill="1" applyBorder="1" applyAlignment="1" applyProtection="1">
      <alignment horizontal="center" vertical="center"/>
    </xf>
    <xf numFmtId="0" fontId="15" fillId="0" borderId="54" xfId="0" applyFont="1" applyFill="1" applyBorder="1" applyAlignment="1" applyProtection="1">
      <alignment horizontal="center" vertical="center"/>
    </xf>
    <xf numFmtId="0" fontId="15" fillId="0" borderId="28"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0" borderId="26" xfId="0" applyFont="1" applyFill="1" applyBorder="1" applyAlignment="1" applyProtection="1">
      <alignment horizontal="center" vertical="center" wrapText="1"/>
    </xf>
    <xf numFmtId="0" fontId="15" fillId="0" borderId="56" xfId="0" applyFont="1" applyFill="1" applyBorder="1" applyAlignment="1" applyProtection="1">
      <alignment horizontal="center" vertical="center" wrapText="1"/>
    </xf>
    <xf numFmtId="0" fontId="15" fillId="0" borderId="30" xfId="0" applyFont="1" applyFill="1" applyBorder="1" applyAlignment="1" applyProtection="1">
      <alignment horizontal="center" vertical="center" wrapText="1"/>
    </xf>
    <xf numFmtId="0" fontId="15" fillId="0" borderId="31" xfId="0" applyFont="1" applyFill="1" applyBorder="1" applyAlignment="1" applyProtection="1">
      <alignment horizontal="center" vertical="center" wrapText="1"/>
    </xf>
    <xf numFmtId="0" fontId="15" fillId="0" borderId="47" xfId="0" applyFont="1" applyFill="1" applyBorder="1" applyAlignment="1" applyProtection="1">
      <alignment horizontal="distributed" vertical="center" indent="1"/>
    </xf>
    <xf numFmtId="0" fontId="15" fillId="0" borderId="48" xfId="0" applyFont="1" applyFill="1" applyBorder="1" applyAlignment="1" applyProtection="1">
      <alignment horizontal="distributed" vertical="center" indent="1"/>
    </xf>
    <xf numFmtId="0" fontId="15" fillId="0" borderId="41" xfId="0" applyFont="1" applyFill="1" applyBorder="1" applyAlignment="1" applyProtection="1">
      <alignment horizontal="distributed" vertical="center" indent="1"/>
    </xf>
    <xf numFmtId="38" fontId="27" fillId="0" borderId="45" xfId="2" applyFont="1" applyFill="1" applyBorder="1" applyAlignment="1" applyProtection="1">
      <alignment horizontal="right" vertical="center"/>
    </xf>
    <xf numFmtId="38" fontId="27" fillId="0" borderId="48" xfId="2" applyFont="1" applyFill="1" applyBorder="1" applyAlignment="1" applyProtection="1">
      <alignment horizontal="right" vertical="center"/>
    </xf>
    <xf numFmtId="38" fontId="27" fillId="0" borderId="41" xfId="2" applyFont="1" applyFill="1" applyBorder="1" applyAlignment="1" applyProtection="1">
      <alignment horizontal="right" vertical="center"/>
    </xf>
    <xf numFmtId="38" fontId="1" fillId="0" borderId="48" xfId="2" applyFont="1" applyFill="1" applyBorder="1" applyAlignment="1">
      <alignment horizontal="right" vertical="center"/>
    </xf>
    <xf numFmtId="38" fontId="1" fillId="0" borderId="41" xfId="2" applyFont="1" applyFill="1" applyBorder="1" applyAlignment="1">
      <alignment horizontal="right" vertical="center"/>
    </xf>
    <xf numFmtId="38" fontId="27" fillId="0" borderId="60" xfId="2" applyFont="1" applyFill="1" applyBorder="1" applyAlignment="1" applyProtection="1">
      <alignment horizontal="right" vertical="center"/>
    </xf>
    <xf numFmtId="0" fontId="17" fillId="0" borderId="12" xfId="0" applyFont="1" applyFill="1" applyBorder="1" applyAlignment="1" applyProtection="1">
      <alignment horizontal="distributed" vertical="center" indent="1" shrinkToFit="1"/>
    </xf>
    <xf numFmtId="0" fontId="17" fillId="0" borderId="64" xfId="0" applyFont="1" applyFill="1" applyBorder="1" applyAlignment="1" applyProtection="1">
      <alignment horizontal="distributed" vertical="center" indent="1" shrinkToFit="1"/>
    </xf>
    <xf numFmtId="0" fontId="17" fillId="0" borderId="57" xfId="0" applyFont="1" applyFill="1" applyBorder="1" applyAlignment="1" applyProtection="1">
      <alignment horizontal="distributed" vertical="center" indent="1" shrinkToFit="1"/>
    </xf>
    <xf numFmtId="38" fontId="27" fillId="0" borderId="35" xfId="2" applyFont="1" applyFill="1" applyBorder="1" applyAlignment="1" applyProtection="1">
      <alignment horizontal="right" vertical="center"/>
    </xf>
    <xf numFmtId="38" fontId="27" fillId="0" borderId="64" xfId="2" applyFont="1" applyFill="1" applyBorder="1" applyAlignment="1" applyProtection="1">
      <alignment horizontal="right" vertical="center"/>
    </xf>
    <xf numFmtId="38" fontId="27" fillId="0" borderId="57" xfId="2" applyFont="1" applyFill="1" applyBorder="1" applyAlignment="1" applyProtection="1">
      <alignment horizontal="right" vertical="center"/>
    </xf>
    <xf numFmtId="38" fontId="1" fillId="0" borderId="64" xfId="2" applyFont="1" applyFill="1" applyBorder="1" applyAlignment="1">
      <alignment horizontal="right" vertical="center"/>
    </xf>
    <xf numFmtId="38" fontId="1" fillId="0" borderId="74" xfId="2" applyFont="1" applyFill="1" applyBorder="1" applyAlignment="1">
      <alignment horizontal="right" vertical="center"/>
    </xf>
    <xf numFmtId="0" fontId="15" fillId="0" borderId="4" xfId="0" applyFont="1" applyFill="1" applyBorder="1" applyAlignment="1" applyProtection="1">
      <alignment horizontal="distributed" vertical="center" indent="2"/>
    </xf>
    <xf numFmtId="0" fontId="15" fillId="0" borderId="24" xfId="0" applyFont="1" applyFill="1" applyBorder="1" applyAlignment="1" applyProtection="1">
      <alignment horizontal="distributed" vertical="center" indent="2"/>
    </xf>
    <xf numFmtId="0" fontId="15" fillId="0" borderId="25" xfId="0" applyFont="1" applyFill="1" applyBorder="1" applyAlignment="1" applyProtection="1">
      <alignment horizontal="distributed" vertical="center" indent="2"/>
    </xf>
    <xf numFmtId="0" fontId="15" fillId="0" borderId="8" xfId="0" applyFont="1" applyFill="1" applyBorder="1" applyAlignment="1" applyProtection="1">
      <alignment horizontal="distributed" vertical="center" indent="2"/>
    </xf>
    <xf numFmtId="0" fontId="15" fillId="0" borderId="30" xfId="0" applyFont="1" applyFill="1" applyBorder="1" applyAlignment="1" applyProtection="1">
      <alignment horizontal="distributed" vertical="center" indent="2"/>
    </xf>
    <xf numFmtId="0" fontId="15" fillId="0" borderId="31" xfId="0" applyFont="1" applyFill="1" applyBorder="1" applyAlignment="1" applyProtection="1">
      <alignment horizontal="distributed" vertical="center" indent="2"/>
    </xf>
    <xf numFmtId="0" fontId="15" fillId="0" borderId="24" xfId="0" applyFont="1" applyFill="1" applyBorder="1" applyAlignment="1" applyProtection="1">
      <alignment horizontal="center" vertical="center"/>
    </xf>
    <xf numFmtId="0" fontId="15" fillId="0" borderId="61" xfId="0" applyFont="1" applyFill="1" applyBorder="1" applyAlignment="1" applyProtection="1">
      <alignment horizontal="center" vertical="center"/>
    </xf>
    <xf numFmtId="0" fontId="13" fillId="0" borderId="62" xfId="0" applyFont="1" applyFill="1" applyBorder="1" applyAlignment="1">
      <alignment vertical="center"/>
    </xf>
    <xf numFmtId="0" fontId="13" fillId="0" borderId="67" xfId="0" applyFont="1" applyFill="1" applyBorder="1" applyAlignment="1">
      <alignment vertical="center"/>
    </xf>
    <xf numFmtId="0" fontId="13" fillId="0" borderId="63" xfId="0" applyFont="1" applyFill="1" applyBorder="1" applyAlignment="1">
      <alignment vertical="center"/>
    </xf>
    <xf numFmtId="38" fontId="13" fillId="0" borderId="1" xfId="2" applyFont="1" applyFill="1" applyBorder="1" applyAlignment="1">
      <alignment horizontal="right" vertical="center" shrinkToFi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38" fontId="13" fillId="0" borderId="36" xfId="2" applyFont="1" applyFill="1" applyBorder="1" applyAlignment="1">
      <alignment horizontal="right" vertical="center" shrinkToFit="1"/>
    </xf>
    <xf numFmtId="38" fontId="13" fillId="0" borderId="45" xfId="2" applyFont="1" applyFill="1" applyBorder="1" applyAlignment="1">
      <alignment horizontal="right" vertical="center" shrinkToFit="1"/>
    </xf>
    <xf numFmtId="38" fontId="13" fillId="0" borderId="48" xfId="2" applyFont="1" applyFill="1" applyBorder="1" applyAlignment="1">
      <alignment horizontal="right" vertical="center" shrinkToFit="1"/>
    </xf>
    <xf numFmtId="38" fontId="13" fillId="0" borderId="41" xfId="2" applyFont="1" applyFill="1" applyBorder="1" applyAlignment="1">
      <alignment horizontal="right" vertical="center" shrinkToFit="1"/>
    </xf>
    <xf numFmtId="38" fontId="13" fillId="0" borderId="35" xfId="2" applyFont="1" applyFill="1" applyBorder="1" applyAlignment="1">
      <alignment horizontal="right" vertical="center"/>
    </xf>
    <xf numFmtId="38" fontId="13" fillId="0" borderId="64" xfId="2" applyFont="1" applyFill="1" applyBorder="1" applyAlignment="1">
      <alignment horizontal="right" vertical="center"/>
    </xf>
    <xf numFmtId="38" fontId="13" fillId="0" borderId="57" xfId="2" applyFont="1" applyFill="1" applyBorder="1" applyAlignment="1">
      <alignment horizontal="right" vertical="center"/>
    </xf>
    <xf numFmtId="38" fontId="13" fillId="0" borderId="36" xfId="2" applyFont="1" applyFill="1" applyBorder="1" applyAlignment="1">
      <alignment horizontal="right" vertical="center"/>
    </xf>
    <xf numFmtId="38" fontId="13" fillId="0" borderId="46" xfId="2" applyFont="1" applyFill="1" applyBorder="1" applyAlignment="1">
      <alignment horizontal="right" vertical="center"/>
    </xf>
    <xf numFmtId="38" fontId="13" fillId="0" borderId="1" xfId="2" applyFont="1" applyFill="1" applyBorder="1" applyAlignment="1">
      <alignment horizontal="right" vertical="center"/>
    </xf>
    <xf numFmtId="38" fontId="13" fillId="0" borderId="14" xfId="2" applyFont="1" applyFill="1" applyBorder="1" applyAlignment="1">
      <alignment horizontal="right" vertical="center"/>
    </xf>
    <xf numFmtId="41" fontId="13" fillId="0" borderId="36" xfId="2" applyNumberFormat="1" applyFont="1" applyFill="1" applyBorder="1" applyAlignment="1">
      <alignment horizontal="right" vertical="center"/>
    </xf>
    <xf numFmtId="0" fontId="13" fillId="0" borderId="36" xfId="2" applyNumberFormat="1" applyFont="1" applyFill="1" applyBorder="1" applyAlignment="1">
      <alignment horizontal="right" vertical="center"/>
    </xf>
    <xf numFmtId="0" fontId="15" fillId="0" borderId="4" xfId="0" applyFont="1" applyFill="1" applyBorder="1" applyAlignment="1">
      <alignment horizontal="center" vertical="center" shrinkToFit="1"/>
    </xf>
    <xf numFmtId="0" fontId="26" fillId="0" borderId="24" xfId="0" applyFont="1" applyFill="1" applyBorder="1" applyAlignment="1">
      <alignment horizontal="center" vertical="center"/>
    </xf>
    <xf numFmtId="0" fontId="26" fillId="0" borderId="49"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40"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30" xfId="0" applyFont="1" applyFill="1" applyBorder="1" applyAlignment="1">
      <alignment horizontal="center" vertical="center"/>
    </xf>
    <xf numFmtId="0" fontId="26" fillId="0" borderId="58" xfId="0" applyFont="1" applyFill="1" applyBorder="1" applyAlignment="1">
      <alignment horizontal="center" vertical="center"/>
    </xf>
    <xf numFmtId="0" fontId="15" fillId="0" borderId="47" xfId="0" applyFont="1" applyFill="1" applyBorder="1" applyAlignment="1">
      <alignment horizontal="distributed" vertical="center"/>
    </xf>
    <xf numFmtId="0" fontId="26" fillId="0" borderId="48" xfId="0" applyFont="1" applyFill="1" applyBorder="1" applyAlignment="1">
      <alignment horizontal="distributed" vertical="center"/>
    </xf>
    <xf numFmtId="0" fontId="26" fillId="0" borderId="60" xfId="0" applyFont="1" applyFill="1" applyBorder="1" applyAlignment="1">
      <alignment horizontal="distributed" vertical="center"/>
    </xf>
    <xf numFmtId="38" fontId="13" fillId="0" borderId="3" xfId="2" applyFont="1" applyFill="1" applyBorder="1" applyAlignment="1">
      <alignment horizontal="right" vertical="center"/>
    </xf>
    <xf numFmtId="38" fontId="13" fillId="0" borderId="62" xfId="2" applyFont="1" applyFill="1" applyBorder="1" applyAlignment="1">
      <alignment horizontal="right" vertical="center"/>
    </xf>
    <xf numFmtId="38" fontId="13" fillId="0" borderId="67" xfId="2" applyFont="1" applyFill="1" applyBorder="1" applyAlignment="1">
      <alignment horizontal="right" vertical="center"/>
    </xf>
    <xf numFmtId="0" fontId="15" fillId="0" borderId="40" xfId="0" applyFont="1" applyFill="1" applyBorder="1" applyAlignment="1">
      <alignment horizontal="center" vertical="center"/>
    </xf>
    <xf numFmtId="0" fontId="15" fillId="0" borderId="25" xfId="0" applyFont="1" applyFill="1" applyBorder="1" applyAlignment="1">
      <alignment horizontal="center" vertical="center" wrapText="1"/>
    </xf>
    <xf numFmtId="0" fontId="15" fillId="0" borderId="45" xfId="0" applyFont="1" applyFill="1" applyBorder="1" applyAlignment="1">
      <alignment horizontal="center" vertical="center" wrapText="1"/>
    </xf>
    <xf numFmtId="0" fontId="15" fillId="0" borderId="41" xfId="0" applyFont="1" applyFill="1" applyBorder="1" applyAlignment="1">
      <alignment horizontal="center" vertical="center" wrapText="1"/>
    </xf>
    <xf numFmtId="38" fontId="13" fillId="0" borderId="2" xfId="2" applyFont="1" applyFill="1" applyBorder="1" applyAlignment="1">
      <alignment horizontal="right" vertical="center" shrinkToFit="1"/>
    </xf>
    <xf numFmtId="38" fontId="13" fillId="0" borderId="61" xfId="2" applyFont="1" applyFill="1" applyBorder="1" applyAlignment="1">
      <alignment horizontal="right" vertical="center"/>
    </xf>
    <xf numFmtId="0" fontId="15" fillId="0" borderId="4" xfId="0" applyFont="1" applyFill="1" applyBorder="1" applyAlignment="1">
      <alignment horizontal="center" vertical="center" wrapText="1"/>
    </xf>
    <xf numFmtId="0" fontId="15" fillId="0" borderId="6" xfId="0" applyFont="1" applyFill="1" applyBorder="1" applyAlignment="1">
      <alignment horizontal="center" vertical="center" wrapText="1"/>
    </xf>
    <xf numFmtId="38" fontId="13" fillId="0" borderId="47" xfId="2" applyFont="1" applyFill="1" applyBorder="1" applyAlignment="1">
      <alignment horizontal="right" vertical="center" wrapText="1"/>
    </xf>
    <xf numFmtId="38" fontId="13" fillId="0" borderId="48" xfId="2" applyFont="1" applyFill="1" applyBorder="1" applyAlignment="1">
      <alignment horizontal="right" vertical="center" wrapText="1"/>
    </xf>
    <xf numFmtId="38" fontId="13" fillId="0" borderId="41" xfId="2" applyFont="1" applyFill="1" applyBorder="1" applyAlignment="1">
      <alignment horizontal="right" vertical="center" wrapText="1"/>
    </xf>
    <xf numFmtId="38" fontId="13" fillId="0" borderId="35" xfId="2" applyFont="1" applyFill="1" applyBorder="1" applyAlignment="1">
      <alignment horizontal="right" vertical="center" shrinkToFit="1"/>
    </xf>
    <xf numFmtId="38" fontId="13" fillId="0" borderId="64" xfId="2" applyFont="1" applyFill="1" applyBorder="1" applyAlignment="1">
      <alignment horizontal="right" vertical="center" shrinkToFit="1"/>
    </xf>
    <xf numFmtId="38" fontId="13" fillId="0" borderId="57" xfId="2" applyFont="1" applyFill="1" applyBorder="1" applyAlignment="1">
      <alignment horizontal="right" vertical="center" shrinkToFit="1"/>
    </xf>
    <xf numFmtId="38" fontId="13" fillId="0" borderId="45" xfId="2" applyFont="1" applyFill="1" applyBorder="1" applyAlignment="1">
      <alignment horizontal="right" vertical="center"/>
    </xf>
    <xf numFmtId="38" fontId="13" fillId="0" borderId="48" xfId="2" applyFont="1" applyFill="1" applyBorder="1" applyAlignment="1">
      <alignment horizontal="right" vertical="center"/>
    </xf>
    <xf numFmtId="38" fontId="13" fillId="0" borderId="41" xfId="2" applyFont="1" applyFill="1" applyBorder="1" applyAlignment="1">
      <alignment horizontal="right" vertical="center"/>
    </xf>
    <xf numFmtId="38" fontId="13" fillId="0" borderId="2" xfId="2" applyFont="1" applyFill="1" applyBorder="1" applyAlignment="1">
      <alignment horizontal="right" vertical="center"/>
    </xf>
    <xf numFmtId="38" fontId="13" fillId="0" borderId="10" xfId="2" applyFont="1" applyFill="1" applyBorder="1" applyAlignment="1">
      <alignment horizontal="right" vertical="center"/>
    </xf>
    <xf numFmtId="41" fontId="13" fillId="0" borderId="1" xfId="2" applyNumberFormat="1" applyFont="1" applyFill="1" applyBorder="1" applyAlignment="1">
      <alignment horizontal="right" vertical="center"/>
    </xf>
    <xf numFmtId="0" fontId="17" fillId="0" borderId="24" xfId="0" applyFont="1" applyFill="1" applyBorder="1" applyAlignment="1">
      <alignment horizontal="left" vertical="center"/>
    </xf>
    <xf numFmtId="0" fontId="17" fillId="0" borderId="24" xfId="0" applyFont="1" applyFill="1" applyBorder="1" applyAlignment="1">
      <alignment horizontal="left"/>
    </xf>
    <xf numFmtId="0" fontId="17" fillId="0" borderId="0" xfId="0" applyFont="1" applyFill="1" applyBorder="1" applyAlignment="1">
      <alignment horizontal="left"/>
    </xf>
    <xf numFmtId="0" fontId="15" fillId="0" borderId="12" xfId="0" applyFont="1" applyFill="1" applyBorder="1" applyAlignment="1">
      <alignment horizontal="distributed" vertical="center"/>
    </xf>
    <xf numFmtId="0" fontId="26" fillId="0" borderId="64" xfId="0" applyFont="1" applyFill="1" applyBorder="1" applyAlignment="1">
      <alignment horizontal="distributed" vertical="center"/>
    </xf>
    <xf numFmtId="0" fontId="26" fillId="0" borderId="74" xfId="0" applyFont="1" applyFill="1" applyBorder="1" applyAlignment="1">
      <alignment horizontal="distributed" vertical="center"/>
    </xf>
    <xf numFmtId="0" fontId="15" fillId="0" borderId="3" xfId="0" applyFont="1" applyFill="1" applyBorder="1" applyAlignment="1">
      <alignment horizontal="distributed" vertical="center"/>
    </xf>
    <xf numFmtId="0" fontId="26" fillId="0" borderId="62" xfId="0" applyFont="1" applyFill="1" applyBorder="1" applyAlignment="1">
      <alignment horizontal="distributed" vertical="center"/>
    </xf>
    <xf numFmtId="0" fontId="26" fillId="0" borderId="63" xfId="0" applyFont="1" applyFill="1" applyBorder="1" applyAlignment="1">
      <alignment horizontal="distributed" vertical="center"/>
    </xf>
    <xf numFmtId="38" fontId="13" fillId="0" borderId="12" xfId="2" applyFont="1" applyFill="1" applyBorder="1" applyAlignment="1">
      <alignment horizontal="right" vertical="center"/>
    </xf>
    <xf numFmtId="38" fontId="13" fillId="0" borderId="61" xfId="2" applyFont="1" applyFill="1" applyBorder="1" applyAlignment="1">
      <alignment horizontal="right" vertical="center" shrinkToFit="1"/>
    </xf>
    <xf numFmtId="38" fontId="13" fillId="0" borderId="62" xfId="2" applyFont="1" applyFill="1" applyBorder="1" applyAlignment="1">
      <alignment horizontal="right" vertical="center" shrinkToFit="1"/>
    </xf>
    <xf numFmtId="38" fontId="13" fillId="0" borderId="67" xfId="2" applyFont="1" applyFill="1" applyBorder="1" applyAlignment="1">
      <alignment horizontal="right" vertical="center" shrinkToFit="1"/>
    </xf>
    <xf numFmtId="38" fontId="13" fillId="0" borderId="71" xfId="2" applyFont="1" applyFill="1" applyBorder="1" applyAlignment="1">
      <alignment horizontal="right" vertical="center"/>
    </xf>
    <xf numFmtId="38" fontId="13" fillId="0" borderId="72" xfId="2" applyFont="1" applyFill="1" applyBorder="1" applyAlignment="1">
      <alignment horizontal="right" vertical="center"/>
    </xf>
    <xf numFmtId="0" fontId="13" fillId="0" borderId="73" xfId="0" applyFont="1" applyFill="1" applyBorder="1" applyAlignment="1">
      <alignment horizontal="right" vertical="center"/>
    </xf>
    <xf numFmtId="180" fontId="13" fillId="0" borderId="45" xfId="2" applyNumberFormat="1" applyFont="1" applyFill="1" applyBorder="1" applyAlignment="1">
      <alignment horizontal="right" vertical="center"/>
    </xf>
    <xf numFmtId="0" fontId="13" fillId="0" borderId="48" xfId="0" applyFont="1" applyFill="1" applyBorder="1" applyAlignment="1">
      <alignment horizontal="right"/>
    </xf>
    <xf numFmtId="0" fontId="13" fillId="0" borderId="60" xfId="0" applyFont="1" applyFill="1" applyBorder="1" applyAlignment="1">
      <alignment horizontal="right"/>
    </xf>
    <xf numFmtId="180" fontId="13" fillId="0" borderId="35" xfId="2" applyNumberFormat="1" applyFont="1" applyFill="1" applyBorder="1" applyAlignment="1">
      <alignment horizontal="right" vertical="center"/>
    </xf>
    <xf numFmtId="180" fontId="13" fillId="0" borderId="64" xfId="2" applyNumberFormat="1" applyFont="1" applyFill="1" applyBorder="1" applyAlignment="1">
      <alignment horizontal="right" vertical="center"/>
    </xf>
    <xf numFmtId="180" fontId="13" fillId="0" borderId="57" xfId="2" applyNumberFormat="1" applyFont="1" applyFill="1" applyBorder="1" applyAlignment="1">
      <alignment horizontal="right" vertical="center"/>
    </xf>
    <xf numFmtId="180" fontId="13" fillId="0" borderId="48" xfId="2" applyNumberFormat="1" applyFont="1" applyFill="1" applyBorder="1" applyAlignment="1">
      <alignment horizontal="right" vertical="center"/>
    </xf>
    <xf numFmtId="180" fontId="13" fillId="0" borderId="41" xfId="0" applyNumberFormat="1" applyFont="1" applyFill="1" applyBorder="1" applyAlignment="1">
      <alignment horizontal="right" vertical="center"/>
    </xf>
    <xf numFmtId="0" fontId="15" fillId="0" borderId="45" xfId="0" applyFont="1" applyFill="1" applyBorder="1" applyAlignment="1">
      <alignment horizontal="center" vertical="center"/>
    </xf>
    <xf numFmtId="0" fontId="15" fillId="0" borderId="48" xfId="0" applyFont="1" applyFill="1" applyBorder="1" applyAlignment="1">
      <alignment horizontal="center" vertical="center"/>
    </xf>
    <xf numFmtId="0" fontId="15" fillId="0" borderId="41" xfId="0" applyFont="1" applyFill="1" applyBorder="1" applyAlignment="1">
      <alignment horizontal="center" vertical="center"/>
    </xf>
    <xf numFmtId="0" fontId="15" fillId="0" borderId="4" xfId="0" applyFont="1" applyFill="1" applyBorder="1" applyAlignment="1">
      <alignment horizontal="distributed" vertical="center" indent="2"/>
    </xf>
    <xf numFmtId="0" fontId="15" fillId="0" borderId="24" xfId="0" applyFont="1" applyFill="1" applyBorder="1" applyAlignment="1">
      <alignment horizontal="distributed" vertical="center" indent="2"/>
    </xf>
    <xf numFmtId="0" fontId="15" fillId="0" borderId="25" xfId="0" applyFont="1" applyFill="1" applyBorder="1" applyAlignment="1">
      <alignment horizontal="distributed" vertical="center" indent="2"/>
    </xf>
    <xf numFmtId="0" fontId="15" fillId="0" borderId="6" xfId="0" applyFont="1" applyFill="1" applyBorder="1" applyAlignment="1">
      <alignment horizontal="distributed" vertical="center" indent="2"/>
    </xf>
    <xf numFmtId="0" fontId="15" fillId="0" borderId="0" xfId="0" applyFont="1" applyFill="1" applyBorder="1" applyAlignment="1">
      <alignment horizontal="distributed" vertical="center" indent="2"/>
    </xf>
    <xf numFmtId="0" fontId="15" fillId="0" borderId="26" xfId="0" applyFont="1" applyFill="1" applyBorder="1" applyAlignment="1">
      <alignment horizontal="distributed" vertical="center" indent="2"/>
    </xf>
    <xf numFmtId="0" fontId="15" fillId="0" borderId="8" xfId="0" applyFont="1" applyFill="1" applyBorder="1" applyAlignment="1">
      <alignment horizontal="distributed" vertical="center" indent="2"/>
    </xf>
    <xf numFmtId="0" fontId="15" fillId="0" borderId="30" xfId="0" applyFont="1" applyFill="1" applyBorder="1" applyAlignment="1">
      <alignment horizontal="distributed" vertical="center" indent="2"/>
    </xf>
    <xf numFmtId="0" fontId="15" fillId="0" borderId="31" xfId="0" applyFont="1" applyFill="1" applyBorder="1" applyAlignment="1">
      <alignment horizontal="distributed" vertical="center" indent="2"/>
    </xf>
    <xf numFmtId="0" fontId="15" fillId="0" borderId="8" xfId="0" applyFont="1" applyFill="1" applyBorder="1" applyAlignment="1">
      <alignment horizontal="center" vertical="center" shrinkToFit="1"/>
    </xf>
    <xf numFmtId="0" fontId="15" fillId="0" borderId="30" xfId="0" applyFont="1" applyFill="1" applyBorder="1" applyAlignment="1">
      <alignment horizontal="center" vertical="center" shrinkToFit="1"/>
    </xf>
    <xf numFmtId="0" fontId="15" fillId="0" borderId="31" xfId="0" applyFont="1" applyFill="1" applyBorder="1" applyAlignment="1">
      <alignment horizontal="center" vertical="center" shrinkToFit="1"/>
    </xf>
    <xf numFmtId="38" fontId="13" fillId="0" borderId="78" xfId="2" applyFont="1" applyFill="1" applyBorder="1" applyAlignment="1">
      <alignment horizontal="right" vertical="center"/>
    </xf>
    <xf numFmtId="0" fontId="13" fillId="0" borderId="79" xfId="0" applyFont="1" applyFill="1" applyBorder="1" applyAlignment="1">
      <alignment horizontal="right"/>
    </xf>
    <xf numFmtId="0" fontId="13" fillId="0" borderId="80" xfId="0" applyFont="1" applyFill="1" applyBorder="1" applyAlignment="1">
      <alignment horizontal="right"/>
    </xf>
    <xf numFmtId="41" fontId="13" fillId="0" borderId="35" xfId="2" applyNumberFormat="1" applyFont="1" applyFill="1" applyBorder="1" applyAlignment="1">
      <alignment horizontal="right" vertical="center"/>
    </xf>
    <xf numFmtId="41" fontId="13" fillId="0" borderId="64" xfId="2" applyNumberFormat="1" applyFont="1" applyFill="1" applyBorder="1" applyAlignment="1">
      <alignment horizontal="right" vertical="center"/>
    </xf>
    <xf numFmtId="41" fontId="13" fillId="0" borderId="57" xfId="2" applyNumberFormat="1" applyFont="1" applyFill="1" applyBorder="1" applyAlignment="1">
      <alignment horizontal="right" vertical="center"/>
    </xf>
    <xf numFmtId="0" fontId="13" fillId="0" borderId="64" xfId="0" applyFont="1" applyFill="1" applyBorder="1" applyAlignment="1">
      <alignment horizontal="right"/>
    </xf>
    <xf numFmtId="0" fontId="13" fillId="0" borderId="74" xfId="0" applyFont="1" applyFill="1" applyBorder="1" applyAlignment="1">
      <alignment horizontal="right"/>
    </xf>
    <xf numFmtId="38" fontId="13" fillId="0" borderId="73" xfId="2" applyFont="1" applyFill="1" applyBorder="1" applyAlignment="1">
      <alignment horizontal="right" vertical="center"/>
    </xf>
    <xf numFmtId="41" fontId="13" fillId="0" borderId="2" xfId="2" applyNumberFormat="1" applyFont="1" applyFill="1" applyBorder="1" applyAlignment="1">
      <alignment horizontal="right" vertical="center"/>
    </xf>
    <xf numFmtId="38" fontId="13" fillId="0" borderId="75" xfId="2" applyFont="1" applyFill="1" applyBorder="1" applyAlignment="1">
      <alignment horizontal="right" vertical="center"/>
    </xf>
    <xf numFmtId="0" fontId="13" fillId="0" borderId="76" xfId="0" applyFont="1" applyFill="1" applyBorder="1" applyAlignment="1">
      <alignment horizontal="right"/>
    </xf>
    <xf numFmtId="0" fontId="13" fillId="0" borderId="77" xfId="0" applyFont="1" applyFill="1" applyBorder="1" applyAlignment="1">
      <alignment horizontal="right"/>
    </xf>
    <xf numFmtId="0" fontId="13" fillId="0" borderId="68" xfId="0" applyFont="1" applyFill="1" applyBorder="1" applyAlignment="1">
      <alignment horizontal="right"/>
    </xf>
    <xf numFmtId="0" fontId="13" fillId="0" borderId="69" xfId="0" applyFont="1" applyFill="1" applyBorder="1" applyAlignment="1">
      <alignment horizontal="right"/>
    </xf>
    <xf numFmtId="0" fontId="13" fillId="0" borderId="70" xfId="0" applyFont="1" applyFill="1" applyBorder="1" applyAlignment="1">
      <alignment horizontal="right"/>
    </xf>
    <xf numFmtId="180" fontId="13" fillId="0" borderId="29" xfId="2" applyNumberFormat="1" applyFont="1" applyFill="1" applyBorder="1" applyAlignment="1">
      <alignment horizontal="right" vertical="center"/>
    </xf>
    <xf numFmtId="180" fontId="13" fillId="0" borderId="53" xfId="2" applyNumberFormat="1" applyFont="1" applyFill="1" applyBorder="1" applyAlignment="1">
      <alignment horizontal="right" vertical="center"/>
    </xf>
    <xf numFmtId="180" fontId="13" fillId="0" borderId="54" xfId="2" applyNumberFormat="1" applyFont="1" applyFill="1" applyBorder="1" applyAlignment="1">
      <alignment horizontal="right" vertical="center"/>
    </xf>
    <xf numFmtId="180" fontId="13" fillId="0" borderId="56" xfId="2" applyNumberFormat="1" applyFont="1" applyFill="1" applyBorder="1" applyAlignment="1">
      <alignment horizontal="right" vertical="center"/>
    </xf>
    <xf numFmtId="180" fontId="13" fillId="0" borderId="30" xfId="2" applyNumberFormat="1" applyFont="1" applyFill="1" applyBorder="1" applyAlignment="1">
      <alignment horizontal="right" vertical="center"/>
    </xf>
    <xf numFmtId="180" fontId="13" fillId="0" borderId="31" xfId="2" applyNumberFormat="1" applyFont="1" applyFill="1" applyBorder="1" applyAlignment="1">
      <alignment horizontal="right" vertical="center"/>
    </xf>
    <xf numFmtId="0" fontId="13" fillId="0" borderId="53" xfId="0" applyFont="1" applyFill="1" applyBorder="1" applyAlignment="1">
      <alignment horizontal="right"/>
    </xf>
    <xf numFmtId="0" fontId="13" fillId="0" borderId="55" xfId="0" applyFont="1" applyFill="1" applyBorder="1" applyAlignment="1">
      <alignment horizontal="right"/>
    </xf>
    <xf numFmtId="0" fontId="13" fillId="0" borderId="56" xfId="0" applyFont="1" applyFill="1" applyBorder="1" applyAlignment="1">
      <alignment horizontal="right"/>
    </xf>
    <xf numFmtId="0" fontId="13" fillId="0" borderId="30" xfId="0" applyFont="1" applyFill="1" applyBorder="1" applyAlignment="1">
      <alignment horizontal="right"/>
    </xf>
    <xf numFmtId="0" fontId="13" fillId="0" borderId="58" xfId="0" applyFont="1" applyFill="1" applyBorder="1" applyAlignment="1">
      <alignment horizontal="right"/>
    </xf>
    <xf numFmtId="41" fontId="19" fillId="0" borderId="29" xfId="2" applyNumberFormat="1" applyFont="1" applyFill="1" applyBorder="1" applyAlignment="1">
      <alignment horizontal="right" vertical="center"/>
    </xf>
    <xf numFmtId="41" fontId="13" fillId="0" borderId="53" xfId="2" applyNumberFormat="1" applyFont="1" applyFill="1" applyBorder="1" applyAlignment="1">
      <alignment horizontal="right" vertical="center"/>
    </xf>
    <xf numFmtId="41" fontId="13" fillId="0" borderId="54" xfId="2" applyNumberFormat="1" applyFont="1" applyFill="1" applyBorder="1" applyAlignment="1">
      <alignment horizontal="right" vertical="center"/>
    </xf>
    <xf numFmtId="41" fontId="13" fillId="0" borderId="56" xfId="2" applyNumberFormat="1" applyFont="1" applyFill="1" applyBorder="1" applyAlignment="1">
      <alignment horizontal="right" vertical="center"/>
    </xf>
    <xf numFmtId="41" fontId="13" fillId="0" borderId="30" xfId="2" applyNumberFormat="1" applyFont="1" applyFill="1" applyBorder="1" applyAlignment="1">
      <alignment horizontal="right" vertical="center"/>
    </xf>
    <xf numFmtId="41" fontId="13" fillId="0" borderId="31" xfId="2" applyNumberFormat="1" applyFont="1" applyFill="1" applyBorder="1" applyAlignment="1">
      <alignment horizontal="right" vertical="center"/>
    </xf>
    <xf numFmtId="0" fontId="15" fillId="0" borderId="35" xfId="0" applyFont="1" applyFill="1" applyBorder="1" applyAlignment="1">
      <alignment horizontal="center" vertical="center"/>
    </xf>
    <xf numFmtId="0" fontId="15" fillId="0" borderId="64" xfId="0" applyFont="1" applyFill="1" applyBorder="1" applyAlignment="1">
      <alignment horizontal="center" vertical="center"/>
    </xf>
    <xf numFmtId="0" fontId="15" fillId="0" borderId="57" xfId="0" applyFont="1" applyFill="1" applyBorder="1" applyAlignment="1">
      <alignment horizontal="center" vertical="center"/>
    </xf>
    <xf numFmtId="41" fontId="13" fillId="0" borderId="29" xfId="2" applyNumberFormat="1" applyFont="1" applyFill="1" applyBorder="1" applyAlignment="1">
      <alignment horizontal="right" vertical="center"/>
    </xf>
    <xf numFmtId="0" fontId="15" fillId="0" borderId="35" xfId="0" applyFont="1" applyFill="1" applyBorder="1" applyAlignment="1">
      <alignment horizontal="center" vertical="center" justifyLastLine="1"/>
    </xf>
    <xf numFmtId="0" fontId="15" fillId="0" borderId="64" xfId="0" applyFont="1" applyFill="1" applyBorder="1" applyAlignment="1">
      <alignment horizontal="center" vertical="center" justifyLastLine="1"/>
    </xf>
    <xf numFmtId="0" fontId="15" fillId="0" borderId="57" xfId="0" applyFont="1" applyFill="1" applyBorder="1" applyAlignment="1">
      <alignment horizontal="center" vertical="center" justifyLastLine="1"/>
    </xf>
    <xf numFmtId="0" fontId="15" fillId="0" borderId="29" xfId="0" applyFont="1" applyFill="1" applyBorder="1" applyAlignment="1">
      <alignment horizontal="center" vertical="center" textRotation="255" shrinkToFit="1"/>
    </xf>
    <xf numFmtId="0" fontId="15" fillId="0" borderId="54" xfId="0" applyFont="1" applyFill="1" applyBorder="1" applyAlignment="1">
      <alignment horizontal="center" vertical="center" textRotation="255" shrinkToFit="1"/>
    </xf>
    <xf numFmtId="0" fontId="15" fillId="0" borderId="28" xfId="0" applyFont="1" applyFill="1" applyBorder="1" applyAlignment="1">
      <alignment horizontal="center" vertical="center" textRotation="255" shrinkToFit="1"/>
    </xf>
    <xf numFmtId="0" fontId="15" fillId="0" borderId="26" xfId="0" applyFont="1" applyFill="1" applyBorder="1" applyAlignment="1">
      <alignment horizontal="center" vertical="center" textRotation="255" shrinkToFit="1"/>
    </xf>
    <xf numFmtId="0" fontId="15" fillId="0" borderId="56" xfId="0" applyFont="1" applyFill="1" applyBorder="1" applyAlignment="1">
      <alignment horizontal="center" vertical="center" textRotation="255" shrinkToFit="1"/>
    </xf>
    <xf numFmtId="0" fontId="15" fillId="0" borderId="31" xfId="0" applyFont="1" applyFill="1" applyBorder="1" applyAlignment="1">
      <alignment horizontal="center" vertical="center" textRotation="255" shrinkToFit="1"/>
    </xf>
    <xf numFmtId="0" fontId="15" fillId="0" borderId="29" xfId="0" applyFont="1" applyFill="1" applyBorder="1" applyAlignment="1">
      <alignment horizontal="center" vertical="center" wrapText="1" justifyLastLine="1"/>
    </xf>
    <xf numFmtId="0" fontId="15" fillId="0" borderId="53" xfId="0" applyFont="1" applyFill="1" applyBorder="1" applyAlignment="1">
      <alignment horizontal="center" vertical="center" wrapText="1" justifyLastLine="1"/>
    </xf>
    <xf numFmtId="0" fontId="15" fillId="0" borderId="45" xfId="0" applyFont="1" applyFill="1" applyBorder="1" applyAlignment="1">
      <alignment horizontal="center" vertical="center" wrapText="1" justifyLastLine="1"/>
    </xf>
    <xf numFmtId="0" fontId="15" fillId="0" borderId="48" xfId="0" applyFont="1" applyFill="1" applyBorder="1" applyAlignment="1">
      <alignment horizontal="center" vertical="center" wrapText="1" justifyLastLine="1"/>
    </xf>
    <xf numFmtId="0" fontId="13" fillId="0" borderId="12" xfId="0" applyFont="1" applyFill="1" applyBorder="1" applyAlignment="1" applyProtection="1">
      <alignment horizontal="distributed" vertical="center"/>
    </xf>
    <xf numFmtId="0" fontId="19" fillId="0" borderId="64" xfId="0" applyFont="1" applyFill="1" applyBorder="1" applyAlignment="1">
      <alignment horizontal="distributed" vertical="center"/>
    </xf>
    <xf numFmtId="0" fontId="19" fillId="0" borderId="74" xfId="0" applyFont="1" applyFill="1" applyBorder="1" applyAlignment="1">
      <alignment horizontal="distributed" vertical="center"/>
    </xf>
    <xf numFmtId="0" fontId="13" fillId="0" borderId="12" xfId="0" applyFont="1" applyFill="1" applyBorder="1" applyAlignment="1">
      <alignment horizontal="left" vertical="center" wrapText="1" indent="1"/>
    </xf>
    <xf numFmtId="0" fontId="13" fillId="0" borderId="64" xfId="0" applyFont="1" applyFill="1" applyBorder="1" applyAlignment="1">
      <alignment horizontal="left" vertical="center" wrapText="1" indent="1"/>
    </xf>
    <xf numFmtId="0" fontId="13" fillId="0" borderId="74" xfId="0" applyFont="1" applyFill="1" applyBorder="1" applyAlignment="1">
      <alignment horizontal="left" vertical="center" wrapText="1" indent="1"/>
    </xf>
    <xf numFmtId="0" fontId="13" fillId="0" borderId="3" xfId="0" applyFont="1" applyFill="1" applyBorder="1" applyAlignment="1" applyProtection="1">
      <alignment horizontal="distributed" vertical="center"/>
    </xf>
    <xf numFmtId="0" fontId="19" fillId="0" borderId="62" xfId="0" applyFont="1" applyFill="1" applyBorder="1" applyAlignment="1">
      <alignment horizontal="distributed" vertical="center"/>
    </xf>
    <xf numFmtId="0" fontId="19" fillId="0" borderId="63" xfId="0" applyFont="1" applyFill="1" applyBorder="1" applyAlignment="1">
      <alignment horizontal="distributed" vertical="center"/>
    </xf>
    <xf numFmtId="0" fontId="13" fillId="0" borderId="3" xfId="0" applyFont="1" applyFill="1" applyBorder="1" applyAlignment="1" applyProtection="1">
      <alignment horizontal="left" vertical="center" wrapText="1" indent="1"/>
    </xf>
    <xf numFmtId="0" fontId="19" fillId="0" borderId="62" xfId="0" applyFont="1" applyFill="1" applyBorder="1" applyAlignment="1">
      <alignment horizontal="left" vertical="center" indent="1"/>
    </xf>
    <xf numFmtId="0" fontId="19" fillId="0" borderId="67" xfId="0" applyFont="1" applyFill="1" applyBorder="1" applyAlignment="1">
      <alignment horizontal="left" vertical="center" indent="1"/>
    </xf>
    <xf numFmtId="0" fontId="13" fillId="0" borderId="61" xfId="0" applyFont="1" applyFill="1" applyBorder="1" applyAlignment="1">
      <alignment horizontal="left" vertical="center" wrapText="1" indent="1"/>
    </xf>
    <xf numFmtId="0" fontId="13" fillId="0" borderId="62" xfId="0" applyFont="1" applyFill="1" applyBorder="1" applyAlignment="1">
      <alignment horizontal="left" vertical="center" indent="1"/>
    </xf>
    <xf numFmtId="0" fontId="13" fillId="0" borderId="63" xfId="0" applyFont="1" applyFill="1" applyBorder="1" applyAlignment="1">
      <alignment horizontal="left" vertical="center" indent="1"/>
    </xf>
    <xf numFmtId="0" fontId="13" fillId="0" borderId="65" xfId="0" applyFont="1" applyFill="1" applyBorder="1" applyAlignment="1" applyProtection="1">
      <alignment horizontal="distributed" vertical="center"/>
    </xf>
    <xf numFmtId="0" fontId="19" fillId="0" borderId="50" xfId="0" applyFont="1" applyFill="1" applyBorder="1" applyAlignment="1">
      <alignment horizontal="distributed" vertical="center"/>
    </xf>
    <xf numFmtId="0" fontId="19" fillId="0" borderId="52" xfId="0" applyFont="1" applyFill="1" applyBorder="1" applyAlignment="1">
      <alignment horizontal="distributed" vertical="center"/>
    </xf>
    <xf numFmtId="0" fontId="13" fillId="0" borderId="65" xfId="0" applyFont="1" applyFill="1" applyBorder="1" applyAlignment="1" applyProtection="1">
      <alignment horizontal="left" vertical="center" wrapText="1" indent="1"/>
    </xf>
    <xf numFmtId="0" fontId="13" fillId="0" borderId="50" xfId="0" applyFont="1" applyFill="1" applyBorder="1" applyAlignment="1" applyProtection="1">
      <alignment horizontal="left" vertical="center" wrapText="1" indent="1"/>
    </xf>
    <xf numFmtId="0" fontId="13" fillId="0" borderId="52" xfId="0" applyFont="1" applyFill="1" applyBorder="1" applyAlignment="1" applyProtection="1">
      <alignment horizontal="left" vertical="center" wrapText="1" indent="1"/>
    </xf>
    <xf numFmtId="0" fontId="13" fillId="0" borderId="12" xfId="0" applyFont="1" applyFill="1" applyBorder="1" applyAlignment="1" applyProtection="1">
      <alignment horizontal="left" vertical="center" wrapText="1" indent="1"/>
    </xf>
    <xf numFmtId="0" fontId="19" fillId="0" borderId="64" xfId="0" applyFont="1" applyFill="1" applyBorder="1" applyAlignment="1">
      <alignment horizontal="left" vertical="center" wrapText="1" indent="1"/>
    </xf>
    <xf numFmtId="0" fontId="13" fillId="0" borderId="35" xfId="0" applyFont="1" applyFill="1" applyBorder="1" applyAlignment="1">
      <alignment horizontal="left" vertical="center" wrapText="1" indent="1"/>
    </xf>
    <xf numFmtId="0" fontId="13" fillId="0" borderId="30" xfId="0" applyFont="1" applyFill="1" applyBorder="1" applyAlignment="1" applyProtection="1">
      <alignment horizontal="center" vertical="center"/>
    </xf>
    <xf numFmtId="0" fontId="13" fillId="0" borderId="65" xfId="0" applyFont="1" applyFill="1" applyBorder="1" applyAlignment="1" applyProtection="1">
      <alignment horizontal="center" vertical="center"/>
    </xf>
    <xf numFmtId="0" fontId="13" fillId="0" borderId="50" xfId="0" applyFont="1" applyFill="1" applyBorder="1" applyAlignment="1" applyProtection="1">
      <alignment horizontal="center" vertical="center"/>
    </xf>
    <xf numFmtId="0" fontId="13" fillId="0" borderId="51" xfId="0" applyFont="1" applyFill="1" applyBorder="1" applyAlignment="1" applyProtection="1">
      <alignment horizontal="center" vertical="center"/>
    </xf>
    <xf numFmtId="0" fontId="13" fillId="0" borderId="33" xfId="0" applyFont="1" applyFill="1" applyBorder="1" applyAlignment="1" applyProtection="1">
      <alignment horizontal="right" vertical="center"/>
    </xf>
    <xf numFmtId="0" fontId="13" fillId="0" borderId="50" xfId="0" applyFont="1" applyFill="1" applyBorder="1" applyAlignment="1" applyProtection="1">
      <alignment horizontal="right" vertical="center"/>
    </xf>
    <xf numFmtId="0" fontId="13" fillId="0" borderId="3" xfId="0" applyFont="1" applyFill="1" applyBorder="1" applyAlignment="1" applyProtection="1">
      <alignment horizontal="center" vertical="center"/>
    </xf>
    <xf numFmtId="0" fontId="13" fillId="0" borderId="62" xfId="0" applyFont="1" applyFill="1" applyBorder="1" applyAlignment="1" applyProtection="1">
      <alignment horizontal="center" vertical="center"/>
    </xf>
    <xf numFmtId="0" fontId="13" fillId="0" borderId="67" xfId="0" applyFont="1" applyFill="1" applyBorder="1" applyAlignment="1" applyProtection="1">
      <alignment horizontal="center" vertical="center"/>
    </xf>
    <xf numFmtId="38" fontId="13" fillId="0" borderId="61" xfId="2" applyFont="1" applyFill="1" applyBorder="1" applyAlignment="1" applyProtection="1">
      <alignment horizontal="right" vertical="center"/>
    </xf>
    <xf numFmtId="38" fontId="13" fillId="0" borderId="62" xfId="2" applyFont="1" applyFill="1" applyBorder="1" applyAlignment="1" applyProtection="1">
      <alignment horizontal="right" vertical="center"/>
    </xf>
    <xf numFmtId="0" fontId="13" fillId="0" borderId="11" xfId="0" applyFont="1" applyFill="1" applyBorder="1" applyAlignment="1" applyProtection="1">
      <alignment horizontal="center" vertical="center" shrinkToFit="1"/>
    </xf>
    <xf numFmtId="0" fontId="19" fillId="0" borderId="11" xfId="0" applyFont="1" applyFill="1" applyBorder="1" applyAlignment="1">
      <alignment horizontal="center" vertical="center" shrinkToFit="1"/>
    </xf>
    <xf numFmtId="0" fontId="19" fillId="0" borderId="11" xfId="0" applyFont="1" applyFill="1" applyBorder="1" applyAlignment="1">
      <alignment horizontal="center" vertical="center"/>
    </xf>
    <xf numFmtId="0" fontId="13" fillId="0" borderId="11" xfId="0" applyFont="1" applyFill="1" applyBorder="1" applyAlignment="1" applyProtection="1">
      <alignment horizontal="left" vertical="center" wrapText="1" indent="1" shrinkToFit="1"/>
    </xf>
    <xf numFmtId="0" fontId="19" fillId="0" borderId="11" xfId="0" applyFont="1" applyFill="1" applyBorder="1" applyAlignment="1">
      <alignment horizontal="left" vertical="center" indent="1" shrinkToFit="1"/>
    </xf>
    <xf numFmtId="0" fontId="19" fillId="0" borderId="11" xfId="0" applyFont="1" applyFill="1" applyBorder="1" applyAlignment="1">
      <alignment horizontal="left" vertical="center" indent="1"/>
    </xf>
    <xf numFmtId="0" fontId="15" fillId="0" borderId="84" xfId="0" applyFont="1" applyFill="1" applyBorder="1" applyAlignment="1" applyProtection="1">
      <alignment horizontal="center" vertical="center" wrapText="1"/>
    </xf>
    <xf numFmtId="0" fontId="26" fillId="0" borderId="84"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13" fillId="0" borderId="83" xfId="0" applyFont="1" applyFill="1" applyBorder="1" applyAlignment="1">
      <alignment horizontal="center" vertical="center" wrapText="1"/>
    </xf>
    <xf numFmtId="0" fontId="15" fillId="0" borderId="81" xfId="0" applyFont="1" applyFill="1" applyBorder="1" applyAlignment="1" applyProtection="1">
      <alignment horizontal="center" vertical="center" shrinkToFit="1"/>
    </xf>
    <xf numFmtId="0" fontId="19" fillId="0" borderId="82" xfId="0" applyFont="1" applyFill="1" applyBorder="1" applyAlignment="1">
      <alignment horizontal="center" vertical="center" shrinkToFit="1"/>
    </xf>
    <xf numFmtId="0" fontId="19" fillId="0" borderId="83" xfId="0" applyFont="1" applyFill="1" applyBorder="1" applyAlignment="1">
      <alignment horizontal="center" vertical="center"/>
    </xf>
    <xf numFmtId="0" fontId="15" fillId="0" borderId="81" xfId="0" applyFont="1" applyFill="1" applyBorder="1" applyAlignment="1" applyProtection="1">
      <alignment horizontal="center" vertical="center"/>
    </xf>
    <xf numFmtId="0" fontId="19" fillId="0" borderId="82" xfId="0" applyFont="1" applyFill="1" applyBorder="1" applyAlignment="1">
      <alignment horizontal="center" vertical="center"/>
    </xf>
    <xf numFmtId="0" fontId="15" fillId="0" borderId="84" xfId="0" applyFont="1" applyFill="1" applyBorder="1" applyAlignment="1" applyProtection="1">
      <alignment horizontal="center" vertical="center"/>
    </xf>
    <xf numFmtId="0" fontId="19" fillId="0" borderId="84" xfId="0" applyFont="1" applyFill="1" applyBorder="1" applyAlignment="1">
      <alignment horizontal="center" vertical="center"/>
    </xf>
    <xf numFmtId="0" fontId="15" fillId="0" borderId="84" xfId="0" applyNumberFormat="1" applyFont="1" applyFill="1" applyBorder="1" applyAlignment="1" applyProtection="1">
      <alignment horizontal="center" vertical="center"/>
    </xf>
    <xf numFmtId="0" fontId="26" fillId="0" borderId="84" xfId="0" applyFont="1" applyFill="1" applyBorder="1" applyAlignment="1">
      <alignment horizontal="center" vertical="center"/>
    </xf>
    <xf numFmtId="0" fontId="26" fillId="0" borderId="81" xfId="0" applyFont="1" applyFill="1" applyBorder="1" applyAlignment="1">
      <alignment horizontal="center" vertical="center"/>
    </xf>
    <xf numFmtId="0" fontId="26" fillId="0" borderId="82" xfId="0" applyFont="1" applyFill="1" applyBorder="1" applyAlignment="1">
      <alignment horizontal="center" vertical="center"/>
    </xf>
    <xf numFmtId="0" fontId="26" fillId="0" borderId="83" xfId="0" applyFont="1" applyFill="1" applyBorder="1" applyAlignment="1">
      <alignment horizontal="center" vertical="center"/>
    </xf>
  </cellXfs>
  <cellStyles count="5">
    <cellStyle name="パーセント" xfId="1" builtinId="5"/>
    <cellStyle name="桁区切り" xfId="2" builtinId="6"/>
    <cellStyle name="桁区切り_3-4　結核予防" xfId="3" xr:uid="{00000000-0005-0000-0000-000002000000}"/>
    <cellStyle name="標準" xfId="0" builtinId="0"/>
    <cellStyle name="標準_Sheet1"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28</xdr:row>
      <xdr:rowOff>104775</xdr:rowOff>
    </xdr:from>
    <xdr:to>
      <xdr:col>7</xdr:col>
      <xdr:colOff>335558</xdr:colOff>
      <xdr:row>46</xdr:row>
      <xdr:rowOff>106693</xdr:rowOff>
    </xdr:to>
    <xdr:pic>
      <xdr:nvPicPr>
        <xdr:cNvPr id="2" name="図 1">
          <a:extLst>
            <a:ext uri="{FF2B5EF4-FFF2-40B4-BE49-F238E27FC236}">
              <a16:creationId xmlns:a16="http://schemas.microsoft.com/office/drawing/2014/main" id="{93D15C37-E5FE-A30F-9897-385B1FAB160B}"/>
            </a:ext>
          </a:extLst>
        </xdr:cNvPr>
        <xdr:cNvPicPr>
          <a:picLocks noChangeAspect="1"/>
        </xdr:cNvPicPr>
      </xdr:nvPicPr>
      <xdr:blipFill>
        <a:blip xmlns:r="http://schemas.openxmlformats.org/officeDocument/2006/relationships" r:embed="rId1"/>
        <a:stretch>
          <a:fillRect/>
        </a:stretch>
      </xdr:blipFill>
      <xdr:spPr>
        <a:xfrm>
          <a:off x="133350" y="7477125"/>
          <a:ext cx="6136283" cy="30880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nsv0008\&#22320;&#22495;&#20445;&#20581;&#35506;\Program%20Files\TeamWARE\Office\T\M\V5\&#65374;&#65320;11&#32080;&#26680;&#25351;&#27161;&#205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資料"/>
      <sheetName val="H11結指新分類"/>
      <sheetName val="H11結指"/>
      <sheetName val="H10結指新分類"/>
      <sheetName val="H10結指"/>
      <sheetName val="Ｈ９結指"/>
      <sheetName val="H8結指"/>
      <sheetName val="Ｈ７結指"/>
      <sheetName val="Ｈ６結指"/>
      <sheetName val="Ｈ１１～Ｈ６"/>
    </sheetNames>
    <sheetDataSet>
      <sheetData sheetId="0"/>
      <sheetData sheetId="1" refreshError="1"/>
      <sheetData sheetId="2" refreshError="1"/>
      <sheetData sheetId="3" refreshError="1"/>
      <sheetData sheetId="4" refreshError="1"/>
      <sheetData sheetId="5" refreshError="1"/>
      <sheetData sheetId="6" refreshError="1"/>
      <sheetData sheetId="7">
        <row r="193">
          <cell r="V193" t="str">
            <v xml:space="preserve"> 平成７年結核サーベイランス数値</v>
          </cell>
          <cell r="Y193" t="str">
            <v xml:space="preserve"> 金沢市全体</v>
          </cell>
          <cell r="AA193" t="str">
            <v xml:space="preserve"> 駅西保健所</v>
          </cell>
          <cell r="AC193" t="str">
            <v xml:space="preserve"> 元町保健所</v>
          </cell>
          <cell r="AE193" t="str">
            <v xml:space="preserve"> 泉野保健所</v>
          </cell>
        </row>
        <row r="194">
          <cell r="W194" t="str">
            <v xml:space="preserve"> </v>
          </cell>
          <cell r="Y194" t="str">
            <v>数値</v>
          </cell>
          <cell r="Z194" t="str">
            <v>合計</v>
          </cell>
          <cell r="AA194" t="str">
            <v>数値</v>
          </cell>
          <cell r="AB194" t="str">
            <v>合計</v>
          </cell>
          <cell r="AC194" t="str">
            <v>数値</v>
          </cell>
          <cell r="AD194" t="str">
            <v>合計</v>
          </cell>
          <cell r="AE194" t="str">
            <v>数値</v>
          </cell>
          <cell r="AF194" t="str">
            <v>合計</v>
          </cell>
        </row>
        <row r="195">
          <cell r="W195" t="str">
            <v xml:space="preserve"> 平成７年国勢調査人口</v>
          </cell>
          <cell r="Y195">
            <v>453977</v>
          </cell>
          <cell r="AA195">
            <v>135803</v>
          </cell>
          <cell r="AC195">
            <v>130268</v>
          </cell>
          <cell r="AE195">
            <v>187906</v>
          </cell>
        </row>
        <row r="196">
          <cell r="V196" t="str">
            <v xml:space="preserve"> T1311</v>
          </cell>
          <cell r="W196" t="str">
            <v xml:space="preserve"> 新全結核</v>
          </cell>
          <cell r="Y196">
            <v>107</v>
          </cell>
          <cell r="AA196">
            <v>27</v>
          </cell>
          <cell r="AC196">
            <v>34</v>
          </cell>
          <cell r="AE196">
            <v>46</v>
          </cell>
        </row>
        <row r="197">
          <cell r="V197" t="str">
            <v xml:space="preserve"> T1311</v>
          </cell>
          <cell r="W197" t="str">
            <v xml:space="preserve"> 新30才-59才</v>
          </cell>
          <cell r="X197" t="str">
            <v xml:space="preserve"> 30才～39才</v>
          </cell>
          <cell r="Y197">
            <v>6</v>
          </cell>
          <cell r="Z197">
            <v>21</v>
          </cell>
          <cell r="AA197">
            <v>1</v>
          </cell>
          <cell r="AB197">
            <v>5</v>
          </cell>
          <cell r="AC197">
            <v>0</v>
          </cell>
          <cell r="AD197">
            <v>7</v>
          </cell>
          <cell r="AE197">
            <v>5</v>
          </cell>
          <cell r="AF197">
            <v>9</v>
          </cell>
        </row>
        <row r="198">
          <cell r="X198" t="str">
            <v xml:space="preserve"> 40才～49才</v>
          </cell>
          <cell r="Y198">
            <v>6</v>
          </cell>
          <cell r="AA198">
            <v>2</v>
          </cell>
          <cell r="AC198">
            <v>2</v>
          </cell>
          <cell r="AE198">
            <v>2</v>
          </cell>
        </row>
        <row r="199">
          <cell r="X199" t="str">
            <v xml:space="preserve"> 50才～59才</v>
          </cell>
          <cell r="Y199">
            <v>9</v>
          </cell>
          <cell r="AA199">
            <v>2</v>
          </cell>
          <cell r="AC199">
            <v>5</v>
          </cell>
          <cell r="AE199">
            <v>2</v>
          </cell>
        </row>
        <row r="200">
          <cell r="V200" t="str">
            <v xml:space="preserve"> T1311</v>
          </cell>
          <cell r="W200" t="str">
            <v xml:space="preserve"> 新60才以上</v>
          </cell>
          <cell r="X200" t="str">
            <v xml:space="preserve"> 60才～69才</v>
          </cell>
          <cell r="Y200">
            <v>22</v>
          </cell>
          <cell r="Z200">
            <v>68</v>
          </cell>
          <cell r="AA200">
            <v>7</v>
          </cell>
          <cell r="AB200">
            <v>18</v>
          </cell>
          <cell r="AC200">
            <v>7</v>
          </cell>
          <cell r="AD200">
            <v>21</v>
          </cell>
          <cell r="AE200">
            <v>8</v>
          </cell>
          <cell r="AF200">
            <v>29</v>
          </cell>
        </row>
        <row r="201">
          <cell r="X201" t="str">
            <v xml:space="preserve"> 70才以上</v>
          </cell>
          <cell r="Y201">
            <v>46</v>
          </cell>
          <cell r="AA201">
            <v>11</v>
          </cell>
          <cell r="AC201">
            <v>14</v>
          </cell>
          <cell r="AE201">
            <v>21</v>
          </cell>
        </row>
        <row r="202">
          <cell r="V202" t="str">
            <v xml:space="preserve"> T1312</v>
          </cell>
          <cell r="W202" t="str">
            <v xml:space="preserve"> 新肺結核</v>
          </cell>
          <cell r="Y202">
            <v>95</v>
          </cell>
          <cell r="AA202">
            <v>24</v>
          </cell>
          <cell r="AC202">
            <v>26</v>
          </cell>
          <cell r="AE202">
            <v>45</v>
          </cell>
        </row>
        <row r="203">
          <cell r="V203" t="str">
            <v xml:space="preserve"> T1312</v>
          </cell>
          <cell r="W203" t="str">
            <v xml:space="preserve"> 新肺外結核</v>
          </cell>
          <cell r="Y203">
            <v>12</v>
          </cell>
          <cell r="AA203">
            <v>3</v>
          </cell>
          <cell r="AC203">
            <v>8</v>
          </cell>
          <cell r="AE203">
            <v>1</v>
          </cell>
        </row>
        <row r="204">
          <cell r="V204" t="str">
            <v xml:space="preserve"> T1312</v>
          </cell>
          <cell r="W204" t="str">
            <v xml:space="preserve"> 新マル初</v>
          </cell>
          <cell r="Y204">
            <v>7</v>
          </cell>
          <cell r="AA204">
            <v>1</v>
          </cell>
          <cell r="AC204">
            <v>1</v>
          </cell>
          <cell r="AE204">
            <v>5</v>
          </cell>
        </row>
        <row r="205">
          <cell r="V205" t="str">
            <v xml:space="preserve"> T1313</v>
          </cell>
          <cell r="W205" t="str">
            <v xml:space="preserve"> 新肺結核入院</v>
          </cell>
          <cell r="Y205">
            <v>76</v>
          </cell>
          <cell r="AA205">
            <v>20</v>
          </cell>
          <cell r="AC205">
            <v>21</v>
          </cell>
          <cell r="AE205">
            <v>35</v>
          </cell>
        </row>
        <row r="206">
          <cell r="V206" t="str">
            <v xml:space="preserve"> T1313</v>
          </cell>
          <cell r="W206" t="str">
            <v xml:space="preserve"> 新肺結核菌陰性その他</v>
          </cell>
          <cell r="Y206">
            <v>46</v>
          </cell>
          <cell r="AA206">
            <v>15</v>
          </cell>
          <cell r="AC206">
            <v>9</v>
          </cell>
          <cell r="AE206">
            <v>22</v>
          </cell>
        </row>
        <row r="207">
          <cell r="V207" t="str">
            <v xml:space="preserve"> T1313</v>
          </cell>
          <cell r="W207" t="str">
            <v xml:space="preserve"> 新肺菌陰性その他中入院</v>
          </cell>
          <cell r="Y207">
            <v>29</v>
          </cell>
          <cell r="AA207">
            <v>11</v>
          </cell>
          <cell r="AC207">
            <v>5</v>
          </cell>
          <cell r="AE207">
            <v>13</v>
          </cell>
        </row>
        <row r="208">
          <cell r="V208" t="str">
            <v xml:space="preserve"> T1315</v>
          </cell>
          <cell r="W208" t="str">
            <v xml:space="preserve"> 新肺結核ＨＲなし</v>
          </cell>
          <cell r="X208" t="str">
            <v xml:space="preserve"> その他の２剤</v>
          </cell>
          <cell r="Y208">
            <v>2</v>
          </cell>
          <cell r="Z208">
            <v>2</v>
          </cell>
          <cell r="AA208">
            <v>0</v>
          </cell>
          <cell r="AB208">
            <v>0</v>
          </cell>
          <cell r="AC208">
            <v>2</v>
          </cell>
          <cell r="AD208">
            <v>2</v>
          </cell>
          <cell r="AE208">
            <v>0</v>
          </cell>
          <cell r="AF208">
            <v>0</v>
          </cell>
        </row>
        <row r="209">
          <cell r="V209" t="str">
            <v xml:space="preserve"> </v>
          </cell>
          <cell r="W209" t="str">
            <v xml:space="preserve"> （初回と再登録）</v>
          </cell>
          <cell r="X209" t="str">
            <v xml:space="preserve"> その他の３剤</v>
          </cell>
          <cell r="Y209">
            <v>0</v>
          </cell>
          <cell r="AA209">
            <v>0</v>
          </cell>
          <cell r="AC209">
            <v>0</v>
          </cell>
          <cell r="AE209">
            <v>0</v>
          </cell>
        </row>
        <row r="210">
          <cell r="X210" t="str">
            <v xml:space="preserve"> INH単独</v>
          </cell>
          <cell r="Y210">
            <v>0</v>
          </cell>
          <cell r="AA210">
            <v>0</v>
          </cell>
          <cell r="AC210">
            <v>0</v>
          </cell>
          <cell r="AE210">
            <v>0</v>
          </cell>
        </row>
        <row r="211">
          <cell r="X211" t="str">
            <v xml:space="preserve"> その他の単独</v>
          </cell>
          <cell r="Y211">
            <v>0</v>
          </cell>
          <cell r="AA211">
            <v>0</v>
          </cell>
          <cell r="AC211">
            <v>0</v>
          </cell>
          <cell r="AE211">
            <v>0</v>
          </cell>
        </row>
        <row r="212">
          <cell r="V212" t="str">
            <v xml:space="preserve"> T1315</v>
          </cell>
          <cell r="W212" t="str">
            <v xml:space="preserve"> 新肺結核再登録</v>
          </cell>
          <cell r="Y212">
            <v>6</v>
          </cell>
          <cell r="AA212">
            <v>4</v>
          </cell>
          <cell r="AC212">
            <v>1</v>
          </cell>
          <cell r="AE212">
            <v>1</v>
          </cell>
        </row>
        <row r="213">
          <cell r="V213" t="str">
            <v xml:space="preserve"> T1317</v>
          </cell>
          <cell r="W213" t="str">
            <v xml:space="preserve"> 新肺結核感染性</v>
          </cell>
          <cell r="X213" t="str">
            <v xml:space="preserve"> 広汎空洞型</v>
          </cell>
          <cell r="Y213">
            <v>4</v>
          </cell>
          <cell r="Z213">
            <v>57</v>
          </cell>
          <cell r="AA213">
            <v>0</v>
          </cell>
          <cell r="AB213">
            <v>10</v>
          </cell>
          <cell r="AC213">
            <v>1</v>
          </cell>
          <cell r="AD213">
            <v>18</v>
          </cell>
          <cell r="AE213">
            <v>3</v>
          </cell>
          <cell r="AF213">
            <v>29</v>
          </cell>
        </row>
        <row r="214">
          <cell r="X214" t="str">
            <v xml:space="preserve"> その他の感染性</v>
          </cell>
          <cell r="Y214">
            <v>53</v>
          </cell>
          <cell r="AA214">
            <v>10</v>
          </cell>
          <cell r="AC214">
            <v>17</v>
          </cell>
          <cell r="AE214">
            <v>26</v>
          </cell>
        </row>
        <row r="215">
          <cell r="V215" t="str">
            <v xml:space="preserve"> T1323</v>
          </cell>
          <cell r="W215" t="str">
            <v xml:space="preserve"> 新肺結核活動性入院</v>
          </cell>
          <cell r="Y215">
            <v>76</v>
          </cell>
          <cell r="AA215">
            <v>20</v>
          </cell>
          <cell r="AC215">
            <v>21</v>
          </cell>
          <cell r="AE215">
            <v>35</v>
          </cell>
        </row>
        <row r="216">
          <cell r="V216" t="str">
            <v xml:space="preserve"> T1316</v>
          </cell>
          <cell r="W216" t="str">
            <v xml:space="preserve"> 新肺結核定期外発見</v>
          </cell>
          <cell r="Y216">
            <v>2</v>
          </cell>
          <cell r="AA216">
            <v>1</v>
          </cell>
          <cell r="AC216">
            <v>0</v>
          </cell>
          <cell r="AE216">
            <v>1</v>
          </cell>
        </row>
        <row r="217">
          <cell r="V217" t="str">
            <v xml:space="preserve"> T1316</v>
          </cell>
          <cell r="W217" t="str">
            <v xml:space="preserve"> 新肺結核医療機関受診</v>
          </cell>
          <cell r="Y217">
            <v>75</v>
          </cell>
          <cell r="AA217">
            <v>19</v>
          </cell>
          <cell r="AC217">
            <v>21</v>
          </cell>
          <cell r="AE217">
            <v>35</v>
          </cell>
        </row>
        <row r="218">
          <cell r="V218" t="str">
            <v xml:space="preserve"> T1318</v>
          </cell>
          <cell r="W218" t="str">
            <v xml:space="preserve"> 新肺結核菌陽性</v>
          </cell>
          <cell r="X218" t="str">
            <v xml:space="preserve"> 塗抹陽性</v>
          </cell>
          <cell r="Y218">
            <v>41</v>
          </cell>
          <cell r="Z218">
            <v>49</v>
          </cell>
          <cell r="AA218">
            <v>6</v>
          </cell>
          <cell r="AB218">
            <v>9</v>
          </cell>
          <cell r="AC218">
            <v>14</v>
          </cell>
          <cell r="AD218">
            <v>17</v>
          </cell>
          <cell r="AE218">
            <v>21</v>
          </cell>
          <cell r="AF218">
            <v>23</v>
          </cell>
        </row>
        <row r="219">
          <cell r="V219" t="str">
            <v xml:space="preserve"> </v>
          </cell>
          <cell r="W219" t="str">
            <v xml:space="preserve"> </v>
          </cell>
          <cell r="X219" t="str">
            <v xml:space="preserve"> 培養陽性</v>
          </cell>
          <cell r="Y219">
            <v>8</v>
          </cell>
          <cell r="AA219">
            <v>3</v>
          </cell>
          <cell r="AC219">
            <v>3</v>
          </cell>
          <cell r="AE219">
            <v>2</v>
          </cell>
        </row>
        <row r="220">
          <cell r="V220" t="str">
            <v xml:space="preserve"> T1320</v>
          </cell>
          <cell r="W220" t="str">
            <v xml:space="preserve"> 新肺有症状</v>
          </cell>
          <cell r="X220" t="str">
            <v xml:space="preserve"> 総数</v>
          </cell>
          <cell r="Y220">
            <v>71</v>
          </cell>
          <cell r="AA220">
            <v>18</v>
          </cell>
          <cell r="AC220">
            <v>20</v>
          </cell>
          <cell r="AE220">
            <v>33</v>
          </cell>
        </row>
        <row r="221">
          <cell r="V221" t="str">
            <v xml:space="preserve"> </v>
          </cell>
          <cell r="W221" t="str">
            <v xml:space="preserve"> ＊発病～初診</v>
          </cell>
          <cell r="X221" t="str">
            <v xml:space="preserve"> １月未満</v>
          </cell>
          <cell r="Y221">
            <v>54</v>
          </cell>
          <cell r="AA221">
            <v>18</v>
          </cell>
          <cell r="AC221">
            <v>13</v>
          </cell>
          <cell r="AE221">
            <v>23</v>
          </cell>
        </row>
        <row r="222">
          <cell r="V222" t="str">
            <v xml:space="preserve"> </v>
          </cell>
          <cell r="W222" t="str">
            <v xml:space="preserve"> </v>
          </cell>
          <cell r="X222" t="str">
            <v xml:space="preserve"> 該当せず不明</v>
          </cell>
          <cell r="Y222">
            <v>1</v>
          </cell>
          <cell r="Z222">
            <v>70</v>
          </cell>
          <cell r="AA222">
            <v>0</v>
          </cell>
          <cell r="AB222">
            <v>18</v>
          </cell>
          <cell r="AC222">
            <v>1</v>
          </cell>
          <cell r="AD222">
            <v>19</v>
          </cell>
          <cell r="AE222">
            <v>0</v>
          </cell>
          <cell r="AF222">
            <v>33</v>
          </cell>
        </row>
        <row r="223">
          <cell r="V223" t="str">
            <v xml:space="preserve"> T1321</v>
          </cell>
          <cell r="W223" t="str">
            <v xml:space="preserve"> ＊初診～登録</v>
          </cell>
          <cell r="X223" t="str">
            <v xml:space="preserve"> １月未満</v>
          </cell>
          <cell r="Y223">
            <v>36</v>
          </cell>
          <cell r="AA223">
            <v>8</v>
          </cell>
          <cell r="AC223">
            <v>10</v>
          </cell>
          <cell r="AE223">
            <v>18</v>
          </cell>
        </row>
        <row r="224">
          <cell r="V224" t="str">
            <v xml:space="preserve"> </v>
          </cell>
          <cell r="W224" t="str">
            <v xml:space="preserve"> </v>
          </cell>
          <cell r="X224" t="str">
            <v xml:space="preserve"> 該当せず不明</v>
          </cell>
          <cell r="Y224">
            <v>0</v>
          </cell>
          <cell r="Z224">
            <v>71</v>
          </cell>
          <cell r="AA224">
            <v>0</v>
          </cell>
          <cell r="AB224">
            <v>18</v>
          </cell>
          <cell r="AC224">
            <v>0</v>
          </cell>
          <cell r="AD224">
            <v>20</v>
          </cell>
          <cell r="AE224">
            <v>0</v>
          </cell>
          <cell r="AF224">
            <v>33</v>
          </cell>
        </row>
        <row r="225">
          <cell r="V225" t="str">
            <v xml:space="preserve"> T1322</v>
          </cell>
          <cell r="W225" t="str">
            <v xml:space="preserve"> ＊発病～登録</v>
          </cell>
          <cell r="X225" t="str">
            <v xml:space="preserve"> １月未満</v>
          </cell>
          <cell r="Y225">
            <v>15</v>
          </cell>
          <cell r="Z225">
            <v>39</v>
          </cell>
          <cell r="AA225">
            <v>7</v>
          </cell>
          <cell r="AB225">
            <v>13</v>
          </cell>
          <cell r="AC225">
            <v>3</v>
          </cell>
          <cell r="AD225">
            <v>10</v>
          </cell>
          <cell r="AE225">
            <v>5</v>
          </cell>
          <cell r="AF225">
            <v>16</v>
          </cell>
        </row>
        <row r="226">
          <cell r="V226" t="str">
            <v xml:space="preserve"> </v>
          </cell>
          <cell r="W226" t="str">
            <v xml:space="preserve"> </v>
          </cell>
          <cell r="X226" t="str">
            <v xml:space="preserve"> １月～２月未満</v>
          </cell>
          <cell r="Y226">
            <v>24</v>
          </cell>
          <cell r="AA226">
            <v>6</v>
          </cell>
          <cell r="AC226">
            <v>7</v>
          </cell>
          <cell r="AE226">
            <v>11</v>
          </cell>
        </row>
        <row r="227">
          <cell r="V227" t="str">
            <v xml:space="preserve"> </v>
          </cell>
          <cell r="W227" t="str">
            <v xml:space="preserve"> </v>
          </cell>
          <cell r="X227" t="str">
            <v xml:space="preserve"> 該当せず不明</v>
          </cell>
          <cell r="Y227">
            <v>1</v>
          </cell>
          <cell r="Z227">
            <v>70</v>
          </cell>
          <cell r="AA227">
            <v>0</v>
          </cell>
          <cell r="AB227">
            <v>18</v>
          </cell>
          <cell r="AC227">
            <v>1</v>
          </cell>
          <cell r="AD227">
            <v>19</v>
          </cell>
          <cell r="AE227">
            <v>0</v>
          </cell>
          <cell r="AF227">
            <v>33</v>
          </cell>
        </row>
        <row r="228">
          <cell r="V228" t="str">
            <v xml:space="preserve"> T1337</v>
          </cell>
          <cell r="W228" t="str">
            <v xml:space="preserve"> 登録除外者</v>
          </cell>
          <cell r="X228" t="str">
            <v xml:space="preserve"> 総数</v>
          </cell>
          <cell r="Y228">
            <v>387</v>
          </cell>
          <cell r="AA228">
            <v>63</v>
          </cell>
          <cell r="AC228">
            <v>148</v>
          </cell>
          <cell r="AE228">
            <v>176</v>
          </cell>
        </row>
        <row r="229">
          <cell r="X229" t="str">
            <v xml:space="preserve"> 観察不要</v>
          </cell>
          <cell r="Y229">
            <v>116</v>
          </cell>
          <cell r="AA229">
            <v>40</v>
          </cell>
          <cell r="AC229">
            <v>33</v>
          </cell>
          <cell r="AE229">
            <v>43</v>
          </cell>
        </row>
        <row r="230">
          <cell r="X230" t="str">
            <v xml:space="preserve"> 結核死亡</v>
          </cell>
          <cell r="Y230">
            <v>4</v>
          </cell>
          <cell r="AA230">
            <v>1</v>
          </cell>
          <cell r="AC230">
            <v>0</v>
          </cell>
          <cell r="AE230">
            <v>3</v>
          </cell>
        </row>
        <row r="231">
          <cell r="X231" t="str">
            <v xml:space="preserve"> 転症</v>
          </cell>
          <cell r="Y231">
            <v>22</v>
          </cell>
          <cell r="AA231">
            <v>6</v>
          </cell>
          <cell r="AC231">
            <v>10</v>
          </cell>
          <cell r="AE231">
            <v>6</v>
          </cell>
        </row>
        <row r="232">
          <cell r="V232" t="str">
            <v xml:space="preserve"> T1325</v>
          </cell>
          <cell r="W232" t="str">
            <v xml:space="preserve"> 年末全登録者</v>
          </cell>
          <cell r="Y232">
            <v>461</v>
          </cell>
          <cell r="AA232">
            <v>117</v>
          </cell>
          <cell r="AC232">
            <v>146</v>
          </cell>
          <cell r="AE232">
            <v>198</v>
          </cell>
        </row>
        <row r="233">
          <cell r="V233" t="str">
            <v xml:space="preserve"> T1326</v>
          </cell>
          <cell r="W233" t="str">
            <v xml:space="preserve"> 年末全活動性</v>
          </cell>
          <cell r="X233" t="str">
            <v xml:space="preserve"> 活動性肺結核</v>
          </cell>
          <cell r="Y233">
            <v>124</v>
          </cell>
          <cell r="Z233">
            <v>139</v>
          </cell>
          <cell r="AA233">
            <v>29</v>
          </cell>
          <cell r="AB233">
            <v>33</v>
          </cell>
          <cell r="AC233">
            <v>37</v>
          </cell>
          <cell r="AD233">
            <v>44</v>
          </cell>
          <cell r="AE233">
            <v>58</v>
          </cell>
          <cell r="AF233">
            <v>62</v>
          </cell>
        </row>
        <row r="234">
          <cell r="X234" t="str">
            <v xml:space="preserve">       肺外結核</v>
          </cell>
          <cell r="Y234">
            <v>15</v>
          </cell>
          <cell r="AA234">
            <v>4</v>
          </cell>
          <cell r="AC234">
            <v>7</v>
          </cell>
          <cell r="AE234">
            <v>4</v>
          </cell>
        </row>
        <row r="235">
          <cell r="V235" t="str">
            <v xml:space="preserve"> T1326</v>
          </cell>
          <cell r="W235" t="str">
            <v xml:space="preserve"> 年末病状不明</v>
          </cell>
          <cell r="Y235">
            <v>44</v>
          </cell>
          <cell r="AA235">
            <v>16</v>
          </cell>
          <cell r="AC235">
            <v>14</v>
          </cell>
          <cell r="AE235">
            <v>14</v>
          </cell>
        </row>
        <row r="236">
          <cell r="V236" t="str">
            <v xml:space="preserve"> T1328</v>
          </cell>
          <cell r="W236" t="str">
            <v xml:space="preserve"> 年末肺活動性</v>
          </cell>
          <cell r="X236" t="str">
            <v xml:space="preserve"> 治療なし</v>
          </cell>
          <cell r="Y236">
            <v>0</v>
          </cell>
          <cell r="AA236">
            <v>0</v>
          </cell>
          <cell r="AC236">
            <v>0</v>
          </cell>
          <cell r="AE236">
            <v>0</v>
          </cell>
        </row>
        <row r="237">
          <cell r="X237" t="str">
            <v xml:space="preserve"> 入院中</v>
          </cell>
          <cell r="Y237">
            <v>29</v>
          </cell>
          <cell r="AA237">
            <v>9</v>
          </cell>
          <cell r="AC237">
            <v>8</v>
          </cell>
          <cell r="AE237">
            <v>12</v>
          </cell>
        </row>
        <row r="238">
          <cell r="V238" t="str">
            <v xml:space="preserve"> T1332</v>
          </cell>
          <cell r="W238" t="str">
            <v xml:space="preserve"> 年末全活動性生保</v>
          </cell>
          <cell r="X238" t="str">
            <v xml:space="preserve"> 活動性肺結核</v>
          </cell>
          <cell r="Y238">
            <v>3</v>
          </cell>
          <cell r="Z238">
            <v>4</v>
          </cell>
          <cell r="AA238">
            <v>0</v>
          </cell>
          <cell r="AB238">
            <v>0</v>
          </cell>
          <cell r="AC238">
            <v>1</v>
          </cell>
          <cell r="AD238">
            <v>2</v>
          </cell>
          <cell r="AE238">
            <v>2</v>
          </cell>
          <cell r="AF238">
            <v>2</v>
          </cell>
        </row>
        <row r="239">
          <cell r="X239" t="str">
            <v xml:space="preserve">       肺外結核</v>
          </cell>
          <cell r="Y239">
            <v>1</v>
          </cell>
          <cell r="AA239">
            <v>0</v>
          </cell>
          <cell r="AC239">
            <v>1</v>
          </cell>
          <cell r="AE239">
            <v>0</v>
          </cell>
        </row>
        <row r="240">
          <cell r="V240" t="str">
            <v xml:space="preserve"> T1329</v>
          </cell>
          <cell r="W240" t="str">
            <v xml:space="preserve"> 年末肺活動性</v>
          </cell>
          <cell r="X240" t="str">
            <v xml:space="preserve"> その他の２剤</v>
          </cell>
          <cell r="Y240">
            <v>26</v>
          </cell>
          <cell r="Z240">
            <v>47</v>
          </cell>
          <cell r="AA240">
            <v>9</v>
          </cell>
          <cell r="AB240">
            <v>12</v>
          </cell>
          <cell r="AC240">
            <v>10</v>
          </cell>
          <cell r="AD240">
            <v>17</v>
          </cell>
          <cell r="AE240">
            <v>7</v>
          </cell>
          <cell r="AF240">
            <v>18</v>
          </cell>
        </row>
        <row r="241">
          <cell r="W241" t="str">
            <v xml:space="preserve"> ＨＲなし</v>
          </cell>
          <cell r="X241" t="str">
            <v xml:space="preserve"> その他の３剤</v>
          </cell>
          <cell r="Y241">
            <v>7</v>
          </cell>
          <cell r="AA241">
            <v>2</v>
          </cell>
          <cell r="AC241">
            <v>2</v>
          </cell>
          <cell r="AE241">
            <v>3</v>
          </cell>
        </row>
        <row r="242">
          <cell r="X242" t="str">
            <v xml:space="preserve"> INH単独</v>
          </cell>
          <cell r="Y242">
            <v>14</v>
          </cell>
          <cell r="AA242">
            <v>1</v>
          </cell>
          <cell r="AC242">
            <v>5</v>
          </cell>
          <cell r="AE242">
            <v>8</v>
          </cell>
        </row>
        <row r="243">
          <cell r="X243" t="str">
            <v xml:space="preserve"> その他の単独</v>
          </cell>
          <cell r="Y243">
            <v>0</v>
          </cell>
          <cell r="AA243">
            <v>0</v>
          </cell>
          <cell r="AC243">
            <v>0</v>
          </cell>
          <cell r="AE243">
            <v>0</v>
          </cell>
        </row>
        <row r="244">
          <cell r="V244" t="str">
            <v xml:space="preserve"> T1331</v>
          </cell>
          <cell r="W244" t="str">
            <v xml:space="preserve"> 年末全活動性</v>
          </cell>
          <cell r="X244" t="str">
            <v xml:space="preserve"> 肺結核２～３年</v>
          </cell>
          <cell r="Y244">
            <v>5</v>
          </cell>
          <cell r="Z244">
            <v>30</v>
          </cell>
          <cell r="AA244">
            <v>0</v>
          </cell>
          <cell r="AB244">
            <v>2</v>
          </cell>
          <cell r="AC244">
            <v>1</v>
          </cell>
          <cell r="AD244">
            <v>12</v>
          </cell>
          <cell r="AE244">
            <v>4</v>
          </cell>
          <cell r="AF244">
            <v>16</v>
          </cell>
        </row>
        <row r="245">
          <cell r="W245" t="str">
            <v xml:space="preserve"> ２年以上登録</v>
          </cell>
          <cell r="X245" t="str">
            <v xml:space="preserve">       ３～５年</v>
          </cell>
          <cell r="Y245">
            <v>9</v>
          </cell>
          <cell r="AA245">
            <v>0</v>
          </cell>
          <cell r="AC245">
            <v>4</v>
          </cell>
          <cell r="AE245">
            <v>5</v>
          </cell>
        </row>
        <row r="246">
          <cell r="X246" t="str">
            <v xml:space="preserve">       ５～10年</v>
          </cell>
          <cell r="Y246">
            <v>7</v>
          </cell>
          <cell r="AA246">
            <v>0</v>
          </cell>
          <cell r="AC246">
            <v>3</v>
          </cell>
          <cell r="AE246">
            <v>4</v>
          </cell>
        </row>
        <row r="247">
          <cell r="X247" t="str">
            <v xml:space="preserve">       10年以上</v>
          </cell>
          <cell r="Y247">
            <v>7</v>
          </cell>
          <cell r="AA247">
            <v>2</v>
          </cell>
          <cell r="AC247">
            <v>4</v>
          </cell>
          <cell r="AE247">
            <v>1</v>
          </cell>
        </row>
        <row r="248">
          <cell r="X248" t="str">
            <v xml:space="preserve"> 肺外  ２～３年</v>
          </cell>
          <cell r="Y248">
            <v>0</v>
          </cell>
          <cell r="AA248">
            <v>0</v>
          </cell>
          <cell r="AC248">
            <v>0</v>
          </cell>
          <cell r="AE248">
            <v>0</v>
          </cell>
        </row>
        <row r="249">
          <cell r="X249" t="str">
            <v xml:space="preserve">       ３～５年</v>
          </cell>
          <cell r="Y249">
            <v>1</v>
          </cell>
          <cell r="AA249">
            <v>0</v>
          </cell>
          <cell r="AC249">
            <v>0</v>
          </cell>
          <cell r="AE249">
            <v>1</v>
          </cell>
        </row>
        <row r="250">
          <cell r="X250" t="str">
            <v xml:space="preserve">       ５～10年</v>
          </cell>
          <cell r="Y250">
            <v>1</v>
          </cell>
          <cell r="AA250">
            <v>0</v>
          </cell>
          <cell r="AC250">
            <v>0</v>
          </cell>
          <cell r="AE250">
            <v>1</v>
          </cell>
        </row>
        <row r="251">
          <cell r="X251" t="str">
            <v xml:space="preserve">       10年以上</v>
          </cell>
          <cell r="Y251">
            <v>0</v>
          </cell>
          <cell r="AA251">
            <v>0</v>
          </cell>
          <cell r="AC251">
            <v>0</v>
          </cell>
          <cell r="AE251">
            <v>0</v>
          </cell>
        </row>
        <row r="252">
          <cell r="V252" t="str">
            <v xml:space="preserve"> T1335</v>
          </cell>
          <cell r="W252" t="str">
            <v xml:space="preserve"> 登録後５年以上</v>
          </cell>
          <cell r="Y252">
            <v>99</v>
          </cell>
          <cell r="AA252">
            <v>24</v>
          </cell>
          <cell r="AC252">
            <v>36</v>
          </cell>
          <cell r="AE252">
            <v>39</v>
          </cell>
        </row>
        <row r="253">
          <cell r="W253" t="str">
            <v xml:space="preserve"> 管轄変更分</v>
          </cell>
          <cell r="Y253">
            <v>182</v>
          </cell>
          <cell r="AA253">
            <v>0</v>
          </cell>
          <cell r="AC253">
            <v>87</v>
          </cell>
          <cell r="AE253">
            <v>95</v>
          </cell>
        </row>
      </sheetData>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1"/>
  <sheetViews>
    <sheetView showGridLines="0" view="pageBreakPreview" zoomScale="70" zoomScaleNormal="100" zoomScaleSheetLayoutView="70" workbookViewId="0">
      <selection activeCell="J15" sqref="J15"/>
    </sheetView>
  </sheetViews>
  <sheetFormatPr defaultColWidth="9" defaultRowHeight="13"/>
  <cols>
    <col min="1" max="1" width="0.6328125" style="2" customWidth="1"/>
    <col min="2" max="8" width="14" style="2" customWidth="1"/>
    <col min="9" max="9" width="7.08984375" style="2" customWidth="1"/>
    <col min="10" max="10" width="7.90625" style="2" customWidth="1"/>
    <col min="11" max="11" width="5.90625" style="2" customWidth="1"/>
    <col min="12" max="12" width="7.453125" style="2" customWidth="1"/>
    <col min="13" max="13" width="6.90625" style="2" customWidth="1"/>
    <col min="14" max="14" width="5.90625" style="2" customWidth="1"/>
    <col min="15" max="15" width="12.453125" style="3" customWidth="1"/>
    <col min="16" max="16384" width="9" style="3"/>
  </cols>
  <sheetData>
    <row r="1" spans="1:15" ht="24" customHeight="1">
      <c r="A1" s="1" t="s">
        <v>170</v>
      </c>
      <c r="B1" s="1"/>
      <c r="C1" s="1"/>
      <c r="D1" s="1"/>
      <c r="E1" s="1"/>
      <c r="F1" s="1"/>
      <c r="G1" s="1"/>
      <c r="H1" s="1"/>
    </row>
    <row r="2" spans="1:15" ht="9.75" customHeight="1">
      <c r="A2" s="3"/>
      <c r="G2" s="3"/>
    </row>
    <row r="3" spans="1:15" ht="34.5" customHeight="1">
      <c r="A3" s="3"/>
      <c r="B3" s="253" t="s">
        <v>137</v>
      </c>
      <c r="C3" s="253"/>
      <c r="D3" s="253"/>
      <c r="E3" s="253"/>
      <c r="F3" s="253"/>
      <c r="G3" s="253"/>
      <c r="H3" s="253"/>
    </row>
    <row r="4" spans="1:15" s="7" customFormat="1" ht="25.5" customHeight="1">
      <c r="A4" s="4" t="s">
        <v>145</v>
      </c>
      <c r="B4" s="4"/>
      <c r="C4" s="4"/>
      <c r="D4" s="4"/>
      <c r="E4" s="5"/>
      <c r="F4" s="6"/>
      <c r="G4" s="6"/>
      <c r="H4" s="6"/>
      <c r="I4" s="6"/>
    </row>
    <row r="5" spans="1:15" ht="16.5" customHeight="1">
      <c r="A5" s="8" t="s">
        <v>152</v>
      </c>
      <c r="B5" s="8"/>
      <c r="C5" s="8"/>
      <c r="D5" s="8"/>
      <c r="E5" s="8"/>
      <c r="F5" s="8"/>
      <c r="G5" s="8"/>
      <c r="H5" s="8"/>
    </row>
    <row r="6" spans="1:15" ht="13.5" customHeight="1">
      <c r="A6" s="3"/>
      <c r="B6" s="9"/>
      <c r="C6" s="254" t="s">
        <v>42</v>
      </c>
      <c r="D6" s="255"/>
      <c r="E6" s="258" t="s">
        <v>34</v>
      </c>
      <c r="F6" s="259"/>
      <c r="G6" s="10"/>
      <c r="H6" s="11" t="s">
        <v>90</v>
      </c>
      <c r="N6" s="3"/>
    </row>
    <row r="7" spans="1:15" ht="13.5" customHeight="1">
      <c r="A7" s="3"/>
      <c r="B7" s="12" t="s">
        <v>93</v>
      </c>
      <c r="C7" s="256"/>
      <c r="D7" s="257"/>
      <c r="E7" s="260"/>
      <c r="F7" s="261"/>
      <c r="G7" s="13" t="s">
        <v>39</v>
      </c>
      <c r="H7" s="14" t="s">
        <v>91</v>
      </c>
    </row>
    <row r="8" spans="1:15" ht="14.25" customHeight="1">
      <c r="A8" s="3"/>
      <c r="B8" s="15"/>
      <c r="C8" s="15" t="s">
        <v>36</v>
      </c>
      <c r="D8" s="16" t="s">
        <v>35</v>
      </c>
      <c r="E8" s="17" t="s">
        <v>40</v>
      </c>
      <c r="F8" s="18" t="s">
        <v>41</v>
      </c>
      <c r="G8" s="19"/>
      <c r="H8" s="20" t="s">
        <v>236</v>
      </c>
      <c r="O8" s="2"/>
    </row>
    <row r="9" spans="1:15" ht="21.65" customHeight="1">
      <c r="A9" s="3"/>
      <c r="B9" s="21" t="s">
        <v>219</v>
      </c>
      <c r="C9" s="22"/>
      <c r="D9" s="23">
        <v>2209</v>
      </c>
      <c r="E9" s="22"/>
      <c r="F9" s="24">
        <v>269</v>
      </c>
      <c r="G9" s="25">
        <v>42</v>
      </c>
      <c r="H9" s="26"/>
      <c r="O9" s="2"/>
    </row>
    <row r="10" spans="1:15" ht="21.65" customHeight="1">
      <c r="A10" s="3"/>
      <c r="B10" s="21" t="s">
        <v>139</v>
      </c>
      <c r="C10" s="27"/>
      <c r="D10" s="23">
        <v>924</v>
      </c>
      <c r="E10" s="27"/>
      <c r="F10" s="24">
        <v>164</v>
      </c>
      <c r="G10" s="25">
        <v>16</v>
      </c>
      <c r="H10" s="28"/>
      <c r="N10" s="3"/>
    </row>
    <row r="11" spans="1:15" ht="21.75" customHeight="1">
      <c r="A11" s="3"/>
      <c r="B11" s="21" t="s">
        <v>140</v>
      </c>
      <c r="C11" s="27"/>
      <c r="D11" s="23">
        <v>696</v>
      </c>
      <c r="E11" s="27"/>
      <c r="F11" s="24">
        <v>168</v>
      </c>
      <c r="G11" s="25">
        <v>11</v>
      </c>
      <c r="H11" s="25">
        <v>7</v>
      </c>
      <c r="N11" s="3"/>
    </row>
    <row r="12" spans="1:15" ht="21.75" customHeight="1">
      <c r="A12" s="3"/>
      <c r="B12" s="21" t="s">
        <v>141</v>
      </c>
      <c r="C12" s="29">
        <v>289</v>
      </c>
      <c r="D12" s="23">
        <v>306</v>
      </c>
      <c r="E12" s="30">
        <v>134</v>
      </c>
      <c r="F12" s="24">
        <v>143</v>
      </c>
      <c r="G12" s="25">
        <v>4</v>
      </c>
      <c r="H12" s="25">
        <v>17</v>
      </c>
      <c r="N12" s="31"/>
      <c r="O12" s="31"/>
    </row>
    <row r="13" spans="1:15" ht="21.75" customHeight="1">
      <c r="A13" s="3"/>
      <c r="B13" s="21" t="s">
        <v>142</v>
      </c>
      <c r="C13" s="32">
        <v>137</v>
      </c>
      <c r="D13" s="33"/>
      <c r="E13" s="34">
        <v>63</v>
      </c>
      <c r="F13" s="33"/>
      <c r="G13" s="35">
        <v>3</v>
      </c>
      <c r="H13" s="35">
        <v>6</v>
      </c>
      <c r="J13" s="3"/>
      <c r="K13" s="3"/>
      <c r="L13" s="3"/>
      <c r="M13" s="3"/>
      <c r="N13" s="31"/>
      <c r="O13" s="31"/>
    </row>
    <row r="14" spans="1:15" ht="21.75" customHeight="1">
      <c r="A14" s="3"/>
      <c r="B14" s="36" t="s">
        <v>203</v>
      </c>
      <c r="C14" s="32">
        <v>89</v>
      </c>
      <c r="D14" s="33"/>
      <c r="E14" s="34">
        <v>38</v>
      </c>
      <c r="F14" s="33"/>
      <c r="G14" s="35">
        <v>6</v>
      </c>
      <c r="H14" s="35">
        <v>23</v>
      </c>
      <c r="J14" s="3"/>
      <c r="K14" s="3"/>
      <c r="L14" s="3"/>
      <c r="M14" s="3"/>
      <c r="N14" s="3"/>
    </row>
    <row r="15" spans="1:15" ht="21.75" customHeight="1">
      <c r="A15" s="3"/>
      <c r="B15" s="36" t="s">
        <v>208</v>
      </c>
      <c r="C15" s="32">
        <v>66</v>
      </c>
      <c r="D15" s="33"/>
      <c r="E15" s="34">
        <v>39</v>
      </c>
      <c r="F15" s="33"/>
      <c r="G15" s="35">
        <v>5</v>
      </c>
      <c r="H15" s="35">
        <v>10</v>
      </c>
      <c r="J15" s="3"/>
      <c r="K15" s="3"/>
      <c r="L15" s="3"/>
      <c r="M15" s="3"/>
      <c r="N15" s="3"/>
    </row>
    <row r="16" spans="1:15" ht="21.75" customHeight="1">
      <c r="A16" s="3"/>
      <c r="B16" s="36" t="s">
        <v>222</v>
      </c>
      <c r="C16" s="32">
        <v>72</v>
      </c>
      <c r="D16" s="33"/>
      <c r="E16" s="34">
        <v>37</v>
      </c>
      <c r="F16" s="33"/>
      <c r="G16" s="35">
        <v>5</v>
      </c>
      <c r="H16" s="35">
        <v>21</v>
      </c>
      <c r="J16" s="3"/>
      <c r="K16" s="3"/>
      <c r="L16" s="3"/>
      <c r="M16" s="3"/>
      <c r="N16" s="3"/>
    </row>
    <row r="17" spans="1:14" ht="21.75" customHeight="1">
      <c r="A17" s="3"/>
      <c r="B17" s="36" t="s">
        <v>223</v>
      </c>
      <c r="C17" s="32">
        <v>72</v>
      </c>
      <c r="D17" s="33"/>
      <c r="E17" s="34">
        <v>31</v>
      </c>
      <c r="F17" s="33"/>
      <c r="G17" s="35">
        <v>4</v>
      </c>
      <c r="H17" s="35">
        <v>18</v>
      </c>
      <c r="J17" s="3"/>
      <c r="K17" s="3"/>
      <c r="L17" s="3"/>
      <c r="M17" s="3"/>
      <c r="N17" s="3"/>
    </row>
    <row r="18" spans="1:14" ht="21.75" customHeight="1">
      <c r="A18" s="3"/>
      <c r="B18" s="37" t="s">
        <v>237</v>
      </c>
      <c r="C18" s="38">
        <v>67</v>
      </c>
      <c r="D18" s="39"/>
      <c r="E18" s="38">
        <v>20</v>
      </c>
      <c r="F18" s="39"/>
      <c r="G18" s="40">
        <v>4</v>
      </c>
      <c r="H18" s="40">
        <v>13</v>
      </c>
      <c r="I18" s="3"/>
      <c r="K18" s="3"/>
      <c r="L18" s="3"/>
      <c r="M18" s="3"/>
      <c r="N18" s="3"/>
    </row>
    <row r="19" spans="1:14" ht="16.5" customHeight="1">
      <c r="A19" s="3"/>
      <c r="B19" s="41" t="s">
        <v>143</v>
      </c>
      <c r="C19" s="31"/>
      <c r="D19" s="31"/>
      <c r="E19" s="31"/>
      <c r="F19" s="31"/>
      <c r="G19" s="31"/>
      <c r="H19" s="31"/>
      <c r="I19" s="3"/>
      <c r="K19" s="3"/>
      <c r="L19" s="3"/>
      <c r="M19" s="3"/>
      <c r="N19" s="3"/>
    </row>
    <row r="20" spans="1:14" ht="22.5" customHeight="1">
      <c r="A20" s="3"/>
      <c r="B20" s="31"/>
      <c r="D20" s="42"/>
      <c r="F20" s="42"/>
      <c r="G20" s="31"/>
      <c r="H20" s="42"/>
      <c r="I20" s="3"/>
      <c r="J20" s="3"/>
      <c r="K20" s="3"/>
      <c r="L20" s="3"/>
      <c r="M20" s="3"/>
      <c r="N20" s="3"/>
    </row>
    <row r="21" spans="1:14" ht="18.75" customHeight="1">
      <c r="B21" s="262" t="s">
        <v>58</v>
      </c>
      <c r="C21" s="264" t="s">
        <v>64</v>
      </c>
      <c r="D21" s="265"/>
      <c r="E21" s="264" t="s">
        <v>65</v>
      </c>
      <c r="F21" s="265"/>
      <c r="H21" s="3"/>
      <c r="I21" s="3"/>
      <c r="J21" s="3"/>
      <c r="K21" s="3"/>
      <c r="L21" s="3"/>
      <c r="M21" s="3"/>
      <c r="N21" s="3"/>
    </row>
    <row r="22" spans="1:14" ht="18.75" customHeight="1">
      <c r="B22" s="263"/>
      <c r="C22" s="224" t="s">
        <v>81</v>
      </c>
      <c r="D22" s="18" t="s">
        <v>80</v>
      </c>
      <c r="E22" s="226" t="s">
        <v>81</v>
      </c>
      <c r="F22" s="18" t="s">
        <v>80</v>
      </c>
      <c r="G22" s="31"/>
      <c r="H22" s="3"/>
      <c r="K22" s="3"/>
      <c r="L22" s="3"/>
      <c r="M22" s="3"/>
      <c r="N22" s="3"/>
    </row>
    <row r="23" spans="1:14" ht="22.5" customHeight="1">
      <c r="B23" s="21" t="s">
        <v>205</v>
      </c>
      <c r="C23" s="227">
        <v>11.5</v>
      </c>
      <c r="D23" s="228">
        <v>7.8</v>
      </c>
      <c r="E23" s="229">
        <v>7.7</v>
      </c>
      <c r="F23" s="228">
        <v>5.2</v>
      </c>
      <c r="G23" s="31"/>
      <c r="H23" s="3"/>
      <c r="K23" s="3"/>
      <c r="L23" s="3"/>
      <c r="M23" s="3"/>
      <c r="N23" s="3"/>
    </row>
    <row r="24" spans="1:14" ht="22.5" customHeight="1">
      <c r="B24" s="36" t="s">
        <v>208</v>
      </c>
      <c r="C24" s="227">
        <v>10.1</v>
      </c>
      <c r="D24" s="228">
        <v>8.4</v>
      </c>
      <c r="E24" s="229">
        <v>6.8</v>
      </c>
      <c r="F24" s="228">
        <v>4.8</v>
      </c>
      <c r="G24" s="31"/>
      <c r="H24" s="3"/>
      <c r="K24" s="3"/>
      <c r="L24" s="3"/>
      <c r="M24" s="3"/>
      <c r="N24" s="3"/>
    </row>
    <row r="25" spans="1:14" ht="22.5" customHeight="1">
      <c r="B25" s="36" t="s">
        <v>222</v>
      </c>
      <c r="C25" s="227">
        <v>9.1999999999999993</v>
      </c>
      <c r="D25" s="228">
        <v>8</v>
      </c>
      <c r="E25" s="229">
        <v>6.2</v>
      </c>
      <c r="F25" s="228">
        <v>4.5</v>
      </c>
      <c r="G25" s="31"/>
      <c r="H25" s="3"/>
      <c r="K25" s="3"/>
      <c r="L25" s="3"/>
      <c r="M25" s="3"/>
      <c r="N25" s="3"/>
    </row>
    <row r="26" spans="1:14" ht="22.5" customHeight="1">
      <c r="B26" s="36" t="s">
        <v>223</v>
      </c>
      <c r="C26" s="230">
        <v>8.1999999999999993</v>
      </c>
      <c r="D26" s="228">
        <v>6.7</v>
      </c>
      <c r="E26" s="229">
        <v>5.4</v>
      </c>
      <c r="F26" s="228">
        <v>4.0999999999999996</v>
      </c>
      <c r="G26" s="31"/>
      <c r="H26" s="3"/>
      <c r="K26" s="3"/>
      <c r="L26" s="3"/>
      <c r="M26" s="3"/>
      <c r="N26" s="3"/>
    </row>
    <row r="27" spans="1:14" ht="22.5" customHeight="1">
      <c r="B27" s="37" t="s">
        <v>237</v>
      </c>
      <c r="C27" s="231">
        <v>8.1</v>
      </c>
      <c r="D27" s="232">
        <v>4.4000000000000004</v>
      </c>
      <c r="E27" s="233">
        <v>5.5</v>
      </c>
      <c r="F27" s="232">
        <v>3.9</v>
      </c>
      <c r="G27" s="31"/>
      <c r="H27" s="31"/>
      <c r="I27" s="3"/>
      <c r="J27" s="3"/>
      <c r="K27" s="3"/>
      <c r="L27" s="3"/>
      <c r="M27" s="3"/>
      <c r="N27" s="3"/>
    </row>
    <row r="28" spans="1:14" ht="22.5" customHeight="1">
      <c r="B28" s="251" t="s">
        <v>181</v>
      </c>
      <c r="C28" s="251"/>
      <c r="D28" s="251"/>
      <c r="E28" s="251"/>
      <c r="F28" s="251"/>
      <c r="G28" s="252"/>
      <c r="H28" s="31"/>
      <c r="I28" s="3"/>
      <c r="J28" s="3"/>
      <c r="K28" s="3"/>
      <c r="L28" s="3"/>
      <c r="M28" s="3"/>
      <c r="N28" s="3"/>
    </row>
    <row r="29" spans="1:14" ht="22.5" customHeight="1">
      <c r="B29" s="43"/>
      <c r="C29" s="43"/>
      <c r="D29" s="43"/>
      <c r="E29" s="43"/>
      <c r="F29" s="43"/>
      <c r="G29" s="43"/>
      <c r="H29" s="43"/>
      <c r="I29" s="43"/>
      <c r="J29" s="3"/>
      <c r="K29" s="3"/>
      <c r="L29" s="3"/>
      <c r="M29" s="3"/>
      <c r="N29" s="3"/>
    </row>
    <row r="30" spans="1:14">
      <c r="B30" s="43"/>
      <c r="C30" s="43"/>
      <c r="D30" s="43"/>
      <c r="E30" s="43"/>
      <c r="F30" s="43"/>
      <c r="G30" s="43"/>
      <c r="H30" s="43"/>
      <c r="I30" s="43"/>
      <c r="J30" s="3"/>
      <c r="K30" s="3"/>
      <c r="L30" s="3"/>
      <c r="M30" s="3"/>
      <c r="N30" s="3"/>
    </row>
    <row r="31" spans="1:14">
      <c r="B31" s="43"/>
      <c r="C31" s="43"/>
      <c r="D31" s="43"/>
      <c r="E31" s="43"/>
      <c r="F31" s="43"/>
      <c r="G31" s="43"/>
      <c r="H31" s="43"/>
      <c r="I31" s="43"/>
      <c r="J31" s="3"/>
      <c r="K31" s="3"/>
      <c r="L31" s="3"/>
      <c r="M31" s="3"/>
      <c r="N31" s="3"/>
    </row>
    <row r="32" spans="1:14">
      <c r="B32" s="43"/>
      <c r="C32" s="43"/>
      <c r="D32" s="43"/>
      <c r="E32" s="43"/>
      <c r="F32" s="43"/>
      <c r="G32" s="43"/>
      <c r="H32" s="43"/>
      <c r="I32" s="43"/>
      <c r="J32" s="3"/>
      <c r="K32" s="3"/>
      <c r="L32" s="3"/>
      <c r="M32" s="3"/>
      <c r="N32" s="3"/>
    </row>
    <row r="33" spans="1:14">
      <c r="A33" s="3"/>
      <c r="B33" s="43"/>
      <c r="C33" s="43"/>
      <c r="D33" s="43"/>
      <c r="E33" s="43"/>
      <c r="F33" s="43"/>
      <c r="G33" s="43"/>
      <c r="H33" s="43"/>
      <c r="I33" s="43"/>
      <c r="J33" s="3"/>
      <c r="K33" s="3"/>
      <c r="L33" s="3"/>
      <c r="M33" s="3"/>
      <c r="N33" s="3"/>
    </row>
    <row r="34" spans="1:14">
      <c r="A34" s="3"/>
      <c r="B34" s="43"/>
      <c r="C34" s="43"/>
      <c r="D34" s="43"/>
      <c r="E34" s="43"/>
      <c r="F34" s="43"/>
      <c r="G34" s="43"/>
      <c r="H34" s="43"/>
      <c r="I34" s="43"/>
      <c r="J34" s="3"/>
      <c r="K34" s="3"/>
      <c r="L34" s="3"/>
      <c r="M34" s="3"/>
      <c r="N34" s="3"/>
    </row>
    <row r="35" spans="1:14">
      <c r="A35" s="3"/>
      <c r="B35" s="43"/>
      <c r="C35" s="43"/>
      <c r="D35" s="43"/>
      <c r="E35" s="43"/>
      <c r="F35" s="43"/>
      <c r="G35" s="43"/>
      <c r="H35" s="43"/>
      <c r="I35" s="43"/>
      <c r="J35" s="3"/>
      <c r="K35" s="3"/>
      <c r="L35" s="3"/>
      <c r="M35" s="3"/>
      <c r="N35" s="3"/>
    </row>
    <row r="36" spans="1:14">
      <c r="A36" s="3"/>
      <c r="B36" s="43"/>
      <c r="C36" s="43"/>
      <c r="D36" s="43"/>
      <c r="E36" s="43"/>
      <c r="F36" s="43"/>
      <c r="G36" s="43"/>
      <c r="H36" s="43"/>
      <c r="I36" s="43"/>
      <c r="J36" s="3"/>
      <c r="K36" s="3"/>
      <c r="L36" s="3"/>
      <c r="M36" s="3"/>
      <c r="N36" s="3"/>
    </row>
    <row r="37" spans="1:14">
      <c r="A37" s="3"/>
      <c r="B37" s="43"/>
      <c r="C37" s="43"/>
      <c r="D37" s="43"/>
      <c r="E37" s="43"/>
      <c r="F37" s="43"/>
      <c r="G37" s="43"/>
      <c r="H37" s="43"/>
      <c r="I37" s="43"/>
      <c r="K37" s="3"/>
      <c r="L37" s="3"/>
      <c r="M37" s="3"/>
      <c r="N37" s="3"/>
    </row>
    <row r="38" spans="1:14">
      <c r="A38" s="3"/>
      <c r="B38" s="43"/>
      <c r="C38" s="43"/>
      <c r="D38" s="43"/>
      <c r="E38" s="43"/>
      <c r="F38" s="43"/>
      <c r="G38" s="43"/>
      <c r="H38" s="43"/>
      <c r="I38" s="43"/>
      <c r="J38" s="3"/>
      <c r="K38" s="3"/>
      <c r="L38" s="3"/>
      <c r="M38" s="3"/>
      <c r="N38" s="3"/>
    </row>
    <row r="39" spans="1:14" ht="16.5" customHeight="1">
      <c r="A39" s="3"/>
      <c r="B39" s="43"/>
      <c r="C39" s="43"/>
      <c r="D39" s="43"/>
      <c r="E39" s="43"/>
      <c r="F39" s="43"/>
      <c r="G39" s="43"/>
      <c r="H39" s="43"/>
      <c r="I39" s="43"/>
      <c r="J39" s="3"/>
      <c r="K39" s="3"/>
      <c r="L39" s="3"/>
      <c r="M39" s="3"/>
      <c r="N39" s="3"/>
    </row>
    <row r="40" spans="1:14">
      <c r="A40" s="3"/>
      <c r="B40" s="43"/>
      <c r="C40" s="43"/>
      <c r="D40" s="43"/>
      <c r="E40" s="43"/>
      <c r="F40" s="43"/>
      <c r="G40" s="43"/>
      <c r="H40" s="43"/>
      <c r="I40" s="43"/>
      <c r="J40" s="3"/>
      <c r="K40" s="3"/>
      <c r="L40" s="3"/>
      <c r="M40" s="3"/>
      <c r="N40" s="3"/>
    </row>
    <row r="41" spans="1:14">
      <c r="A41" s="3"/>
      <c r="B41" s="43"/>
      <c r="C41" s="43"/>
      <c r="D41" s="43"/>
      <c r="E41" s="43"/>
      <c r="F41" s="43"/>
      <c r="G41" s="43"/>
      <c r="H41" s="43"/>
      <c r="I41" s="43"/>
      <c r="J41" s="3"/>
      <c r="K41" s="3"/>
      <c r="L41" s="3"/>
      <c r="M41" s="3"/>
      <c r="N41" s="3"/>
    </row>
    <row r="42" spans="1:14">
      <c r="A42" s="3"/>
      <c r="B42" s="43"/>
      <c r="C42" s="43"/>
      <c r="D42" s="43"/>
      <c r="E42" s="43"/>
      <c r="F42" s="43"/>
      <c r="G42" s="43"/>
      <c r="H42" s="43"/>
      <c r="I42" s="43"/>
      <c r="J42" s="3"/>
      <c r="K42" s="3"/>
      <c r="L42" s="3"/>
      <c r="M42" s="3"/>
      <c r="N42" s="3"/>
    </row>
    <row r="43" spans="1:14">
      <c r="A43" s="3"/>
      <c r="B43" s="43"/>
      <c r="C43" s="234"/>
      <c r="D43" s="234"/>
      <c r="E43" s="43"/>
      <c r="F43" s="43"/>
      <c r="G43" s="234"/>
      <c r="H43" s="43"/>
      <c r="I43" s="43"/>
      <c r="J43" s="3"/>
      <c r="K43" s="3"/>
      <c r="L43" s="3"/>
      <c r="M43" s="3"/>
      <c r="N43" s="3"/>
    </row>
    <row r="44" spans="1:14">
      <c r="A44" s="3"/>
      <c r="B44" s="43"/>
      <c r="C44" s="43"/>
      <c r="D44" s="43"/>
      <c r="E44" s="43"/>
      <c r="F44" s="43"/>
      <c r="G44" s="43"/>
      <c r="H44" s="43"/>
      <c r="I44" s="43"/>
      <c r="J44" s="3"/>
      <c r="K44" s="3"/>
      <c r="L44" s="3"/>
      <c r="M44" s="3"/>
      <c r="N44" s="3"/>
    </row>
    <row r="45" spans="1:14">
      <c r="A45" s="3"/>
      <c r="B45" s="43"/>
      <c r="C45" s="43"/>
      <c r="D45" s="43"/>
      <c r="E45" s="43"/>
      <c r="F45" s="43"/>
      <c r="G45" s="43"/>
      <c r="H45" s="43"/>
      <c r="I45" s="43"/>
      <c r="J45" s="3"/>
      <c r="K45" s="3"/>
      <c r="L45" s="3"/>
      <c r="M45" s="3"/>
      <c r="N45" s="3"/>
    </row>
    <row r="46" spans="1:14">
      <c r="A46" s="3"/>
      <c r="B46" s="43"/>
      <c r="C46" s="43"/>
      <c r="D46" s="43"/>
      <c r="E46" s="43"/>
      <c r="F46" s="43"/>
      <c r="G46" s="43"/>
      <c r="H46" s="43"/>
      <c r="I46" s="43"/>
      <c r="J46" s="3"/>
      <c r="K46" s="3"/>
      <c r="L46" s="3"/>
      <c r="M46" s="3"/>
      <c r="N46" s="3"/>
    </row>
    <row r="47" spans="1:14">
      <c r="A47" s="3"/>
      <c r="B47" s="234" t="s">
        <v>169</v>
      </c>
      <c r="F47" s="234"/>
      <c r="I47" s="3"/>
      <c r="J47" s="3"/>
      <c r="K47" s="3"/>
      <c r="L47" s="3"/>
      <c r="M47" s="3"/>
      <c r="N47" s="3"/>
    </row>
    <row r="48" spans="1:14">
      <c r="A48" s="3"/>
      <c r="I48" s="3"/>
      <c r="J48" s="3"/>
      <c r="K48" s="3"/>
      <c r="L48" s="3"/>
      <c r="M48" s="3"/>
      <c r="N48" s="3"/>
    </row>
    <row r="49" spans="9:12" s="3" customFormat="1"/>
    <row r="50" spans="9:12" s="3" customFormat="1"/>
    <row r="51" spans="9:12" s="3" customFormat="1"/>
    <row r="52" spans="9:12" s="3" customFormat="1"/>
    <row r="53" spans="9:12" s="3" customFormat="1"/>
    <row r="54" spans="9:12" s="3" customFormat="1">
      <c r="I54" s="2"/>
      <c r="J54" s="2"/>
      <c r="K54" s="2"/>
      <c r="L54" s="2"/>
    </row>
    <row r="55" spans="9:12" s="3" customFormat="1">
      <c r="I55" s="2"/>
      <c r="J55" s="2"/>
      <c r="K55" s="2"/>
      <c r="L55" s="2"/>
    </row>
    <row r="56" spans="9:12" s="3" customFormat="1">
      <c r="I56" s="2"/>
      <c r="J56" s="2"/>
      <c r="K56" s="2"/>
      <c r="L56" s="2"/>
    </row>
    <row r="57" spans="9:12" s="3" customFormat="1">
      <c r="I57" s="2"/>
      <c r="J57" s="2"/>
      <c r="K57" s="2"/>
      <c r="L57" s="2"/>
    </row>
    <row r="58" spans="9:12" s="3" customFormat="1">
      <c r="I58" s="2"/>
      <c r="J58" s="2"/>
      <c r="K58" s="2"/>
      <c r="L58" s="2"/>
    </row>
    <row r="59" spans="9:12" s="3" customFormat="1">
      <c r="I59" s="2"/>
      <c r="J59" s="2"/>
      <c r="K59" s="2"/>
      <c r="L59" s="2"/>
    </row>
    <row r="60" spans="9:12" s="3" customFormat="1">
      <c r="I60" s="2"/>
      <c r="J60" s="2"/>
      <c r="K60" s="2"/>
      <c r="L60" s="2"/>
    </row>
    <row r="61" spans="9:12" s="3" customFormat="1">
      <c r="I61" s="2"/>
      <c r="J61" s="2"/>
      <c r="K61" s="2"/>
      <c r="L61" s="2"/>
    </row>
  </sheetData>
  <mergeCells count="7">
    <mergeCell ref="B28:G28"/>
    <mergeCell ref="B3:H3"/>
    <mergeCell ref="C6:D7"/>
    <mergeCell ref="E6:F7"/>
    <mergeCell ref="B21:B22"/>
    <mergeCell ref="C21:D21"/>
    <mergeCell ref="E21:F21"/>
  </mergeCells>
  <phoneticPr fontId="9"/>
  <printOptions gridLinesSet="0"/>
  <pageMargins left="0.70866141732283472" right="0.70866141732283472" top="0.55118110236220474" bottom="0.55118110236220474" header="0.31496062992125984" footer="0.31496062992125984"/>
  <pageSetup paperSize="9" scale="90" firstPageNumber="147" orientation="portrait" useFirstPageNumber="1" r:id="rId1"/>
  <headerFooter alignWithMargins="0">
    <oddFooter>&amp;C&amp;"ＭＳ Ｐゴシック,標準"&amp;P</oddFooter>
  </headerFooter>
  <rowBreaks count="1" manualBreakCount="1">
    <brk id="38" min="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5"/>
  <sheetViews>
    <sheetView showGridLines="0" tabSelected="1" view="pageBreakPreview" zoomScaleNormal="90" zoomScaleSheetLayoutView="100" workbookViewId="0">
      <pane xSplit="4" ySplit="6" topLeftCell="E24" activePane="bottomRight" state="frozen"/>
      <selection activeCell="S1" sqref="S1"/>
      <selection pane="topRight" activeCell="S1" sqref="S1"/>
      <selection pane="bottomLeft" activeCell="S1" sqref="S1"/>
      <selection pane="bottomRight" activeCell="F9" sqref="F9"/>
    </sheetView>
  </sheetViews>
  <sheetFormatPr defaultColWidth="9" defaultRowHeight="13"/>
  <cols>
    <col min="1" max="1" width="0.6328125" style="2" customWidth="1"/>
    <col min="2" max="2" width="2.453125" style="3" customWidth="1"/>
    <col min="3" max="3" width="8.08984375" style="3" customWidth="1"/>
    <col min="4" max="4" width="3" style="108" customWidth="1"/>
    <col min="5" max="9" width="7.90625" style="2" customWidth="1"/>
    <col min="10" max="10" width="9.08984375" style="2" customWidth="1"/>
    <col min="11" max="11" width="9.6328125" style="2" customWidth="1"/>
    <col min="12" max="12" width="9.453125" style="2" customWidth="1"/>
    <col min="13" max="13" width="11" style="2" customWidth="1"/>
    <col min="14" max="16384" width="9" style="2"/>
  </cols>
  <sheetData>
    <row r="1" spans="1:13" ht="18" customHeight="1">
      <c r="A1" s="8" t="s">
        <v>182</v>
      </c>
      <c r="B1" s="8"/>
      <c r="C1" s="8"/>
      <c r="D1" s="8"/>
      <c r="E1" s="8"/>
      <c r="F1" s="8"/>
      <c r="G1" s="8"/>
      <c r="H1" s="8"/>
      <c r="I1" s="8"/>
      <c r="J1" s="8"/>
      <c r="K1" s="8"/>
      <c r="L1" s="8"/>
      <c r="M1" s="8"/>
    </row>
    <row r="2" spans="1:13" ht="15.75" customHeight="1">
      <c r="B2" s="44"/>
      <c r="C2" s="45"/>
      <c r="D2" s="46"/>
      <c r="E2" s="269" t="s">
        <v>23</v>
      </c>
      <c r="F2" s="270"/>
      <c r="G2" s="270"/>
      <c r="H2" s="270"/>
      <c r="I2" s="270"/>
      <c r="J2" s="270"/>
      <c r="K2" s="270"/>
      <c r="L2" s="270"/>
      <c r="M2" s="47"/>
    </row>
    <row r="3" spans="1:13" ht="15.75" customHeight="1">
      <c r="B3" s="48"/>
      <c r="C3" s="49"/>
      <c r="D3" s="50"/>
      <c r="E3" s="51"/>
      <c r="F3" s="271" t="s">
        <v>26</v>
      </c>
      <c r="G3" s="272"/>
      <c r="H3" s="272"/>
      <c r="I3" s="272"/>
      <c r="J3" s="272"/>
      <c r="K3" s="272"/>
      <c r="L3" s="273" t="s">
        <v>133</v>
      </c>
      <c r="M3" s="275" t="s">
        <v>132</v>
      </c>
    </row>
    <row r="4" spans="1:13" ht="15.75" customHeight="1">
      <c r="B4" s="52"/>
      <c r="C4" s="53" t="s">
        <v>58</v>
      </c>
      <c r="D4" s="54"/>
      <c r="E4" s="55" t="s">
        <v>22</v>
      </c>
      <c r="F4" s="56"/>
      <c r="G4" s="276" t="s">
        <v>28</v>
      </c>
      <c r="H4" s="277"/>
      <c r="I4" s="277"/>
      <c r="J4" s="278" t="s">
        <v>231</v>
      </c>
      <c r="K4" s="278" t="s">
        <v>228</v>
      </c>
      <c r="L4" s="274"/>
      <c r="M4" s="275"/>
    </row>
    <row r="5" spans="1:13" ht="15" customHeight="1">
      <c r="B5" s="52"/>
      <c r="C5" s="2"/>
      <c r="D5" s="54"/>
      <c r="E5" s="51"/>
      <c r="F5" s="57" t="s">
        <v>22</v>
      </c>
      <c r="G5" s="282" t="s">
        <v>22</v>
      </c>
      <c r="H5" s="58" t="s">
        <v>29</v>
      </c>
      <c r="I5" s="284" t="s">
        <v>30</v>
      </c>
      <c r="J5" s="279"/>
      <c r="K5" s="280"/>
      <c r="L5" s="274"/>
      <c r="M5" s="59" t="s">
        <v>56</v>
      </c>
    </row>
    <row r="6" spans="1:13" ht="15" customHeight="1">
      <c r="B6" s="60"/>
      <c r="C6" s="61"/>
      <c r="D6" s="62"/>
      <c r="E6" s="63"/>
      <c r="F6" s="56"/>
      <c r="G6" s="283"/>
      <c r="H6" s="64" t="s">
        <v>33</v>
      </c>
      <c r="I6" s="285"/>
      <c r="J6" s="279"/>
      <c r="K6" s="281"/>
      <c r="L6" s="274"/>
      <c r="M6" s="65"/>
    </row>
    <row r="7" spans="1:13" ht="18" customHeight="1">
      <c r="B7" s="66"/>
      <c r="C7" s="67"/>
      <c r="D7" s="68" t="s">
        <v>47</v>
      </c>
      <c r="E7" s="69">
        <v>37</v>
      </c>
      <c r="F7" s="69">
        <v>30</v>
      </c>
      <c r="G7" s="69">
        <v>12</v>
      </c>
      <c r="H7" s="69">
        <v>10</v>
      </c>
      <c r="I7" s="70">
        <v>2</v>
      </c>
      <c r="J7" s="69">
        <v>17</v>
      </c>
      <c r="K7" s="69">
        <v>1</v>
      </c>
      <c r="L7" s="71">
        <v>7</v>
      </c>
      <c r="M7" s="72">
        <v>21</v>
      </c>
    </row>
    <row r="8" spans="1:13" ht="18" customHeight="1">
      <c r="B8" s="266" t="s">
        <v>238</v>
      </c>
      <c r="C8" s="267"/>
      <c r="D8" s="73" t="s">
        <v>59</v>
      </c>
      <c r="E8" s="74">
        <v>20</v>
      </c>
      <c r="F8" s="74">
        <v>16</v>
      </c>
      <c r="G8" s="74">
        <v>8</v>
      </c>
      <c r="H8" s="74">
        <v>8</v>
      </c>
      <c r="I8" s="75" t="s">
        <v>239</v>
      </c>
      <c r="J8" s="74">
        <v>8</v>
      </c>
      <c r="K8" s="74" t="s">
        <v>239</v>
      </c>
      <c r="L8" s="76">
        <v>4</v>
      </c>
      <c r="M8" s="25">
        <v>12</v>
      </c>
    </row>
    <row r="9" spans="1:13" ht="18" customHeight="1">
      <c r="B9" s="15"/>
      <c r="C9" s="77"/>
      <c r="D9" s="78" t="s">
        <v>60</v>
      </c>
      <c r="E9" s="74">
        <v>17</v>
      </c>
      <c r="F9" s="74">
        <v>14</v>
      </c>
      <c r="G9" s="74">
        <v>4</v>
      </c>
      <c r="H9" s="74">
        <v>2</v>
      </c>
      <c r="I9" s="79">
        <v>2</v>
      </c>
      <c r="J9" s="74">
        <v>9</v>
      </c>
      <c r="K9" s="79">
        <v>1</v>
      </c>
      <c r="L9" s="76">
        <v>3</v>
      </c>
      <c r="M9" s="25">
        <v>9</v>
      </c>
    </row>
    <row r="10" spans="1:13" ht="18" customHeight="1">
      <c r="B10" s="66"/>
      <c r="C10" s="67"/>
      <c r="D10" s="68" t="s">
        <v>47</v>
      </c>
      <c r="E10" s="69">
        <v>31</v>
      </c>
      <c r="F10" s="69">
        <v>26</v>
      </c>
      <c r="G10" s="69">
        <v>11</v>
      </c>
      <c r="H10" s="69">
        <v>11</v>
      </c>
      <c r="I10" s="80" t="s">
        <v>239</v>
      </c>
      <c r="J10" s="81">
        <v>13</v>
      </c>
      <c r="K10" s="80">
        <v>2</v>
      </c>
      <c r="L10" s="82">
        <v>5</v>
      </c>
      <c r="M10" s="72">
        <v>18</v>
      </c>
    </row>
    <row r="11" spans="1:13" ht="18" customHeight="1">
      <c r="B11" s="266" t="s">
        <v>240</v>
      </c>
      <c r="C11" s="267"/>
      <c r="D11" s="73" t="s">
        <v>59</v>
      </c>
      <c r="E11" s="74">
        <v>19</v>
      </c>
      <c r="F11" s="74">
        <v>15</v>
      </c>
      <c r="G11" s="74">
        <v>6</v>
      </c>
      <c r="H11" s="83">
        <v>6</v>
      </c>
      <c r="I11" s="84" t="s">
        <v>239</v>
      </c>
      <c r="J11" s="74">
        <v>8</v>
      </c>
      <c r="K11" s="84">
        <v>1</v>
      </c>
      <c r="L11" s="85">
        <v>4</v>
      </c>
      <c r="M11" s="86">
        <v>7</v>
      </c>
    </row>
    <row r="12" spans="1:13" ht="18" customHeight="1">
      <c r="B12" s="15"/>
      <c r="C12" s="77"/>
      <c r="D12" s="78" t="s">
        <v>60</v>
      </c>
      <c r="E12" s="74">
        <v>21</v>
      </c>
      <c r="F12" s="74">
        <v>11</v>
      </c>
      <c r="G12" s="74">
        <v>5</v>
      </c>
      <c r="H12" s="74">
        <v>5</v>
      </c>
      <c r="I12" s="87" t="s">
        <v>239</v>
      </c>
      <c r="J12" s="74">
        <v>5</v>
      </c>
      <c r="K12" s="87">
        <v>1</v>
      </c>
      <c r="L12" s="24">
        <v>1</v>
      </c>
      <c r="M12" s="25">
        <v>11</v>
      </c>
    </row>
    <row r="13" spans="1:13" ht="18" customHeight="1">
      <c r="B13" s="66"/>
      <c r="C13" s="67"/>
      <c r="D13" s="88" t="s">
        <v>47</v>
      </c>
      <c r="E13" s="69">
        <v>20</v>
      </c>
      <c r="F13" s="69">
        <v>17</v>
      </c>
      <c r="G13" s="69">
        <v>6</v>
      </c>
      <c r="H13" s="69">
        <v>6</v>
      </c>
      <c r="I13" s="89">
        <v>0</v>
      </c>
      <c r="J13" s="81">
        <v>11</v>
      </c>
      <c r="K13" s="80">
        <v>0</v>
      </c>
      <c r="L13" s="82">
        <v>3</v>
      </c>
      <c r="M13" s="72">
        <v>13</v>
      </c>
    </row>
    <row r="14" spans="1:13" ht="18" customHeight="1">
      <c r="B14" s="266" t="s">
        <v>241</v>
      </c>
      <c r="C14" s="267"/>
      <c r="D14" s="73" t="s">
        <v>59</v>
      </c>
      <c r="E14" s="74">
        <v>10</v>
      </c>
      <c r="F14" s="74">
        <v>10</v>
      </c>
      <c r="G14" s="74">
        <v>4</v>
      </c>
      <c r="H14" s="83">
        <v>4</v>
      </c>
      <c r="I14" s="84">
        <v>0</v>
      </c>
      <c r="J14" s="74">
        <v>6</v>
      </c>
      <c r="K14" s="84">
        <v>0</v>
      </c>
      <c r="L14" s="90">
        <v>0</v>
      </c>
      <c r="M14" s="86">
        <v>10</v>
      </c>
    </row>
    <row r="15" spans="1:13" ht="18" customHeight="1">
      <c r="B15" s="22"/>
      <c r="C15" s="91"/>
      <c r="D15" s="73" t="s">
        <v>60</v>
      </c>
      <c r="E15" s="74">
        <v>10</v>
      </c>
      <c r="F15" s="74">
        <v>7</v>
      </c>
      <c r="G15" s="74">
        <v>2</v>
      </c>
      <c r="H15" s="74">
        <v>2</v>
      </c>
      <c r="I15" s="84">
        <v>0</v>
      </c>
      <c r="J15" s="74">
        <v>5</v>
      </c>
      <c r="K15" s="87">
        <v>0</v>
      </c>
      <c r="L15" s="24">
        <v>3</v>
      </c>
      <c r="M15" s="25">
        <v>3</v>
      </c>
    </row>
    <row r="16" spans="1:13" ht="18" customHeight="1">
      <c r="B16" s="92"/>
      <c r="C16" s="93"/>
      <c r="D16" s="73" t="s">
        <v>47</v>
      </c>
      <c r="E16" s="87">
        <f>F16+L16</f>
        <v>0</v>
      </c>
      <c r="F16" s="87">
        <f>G16+J16+K16</f>
        <v>0</v>
      </c>
      <c r="G16" s="87">
        <f t="shared" ref="G16:G41" si="0">H16+I16</f>
        <v>0</v>
      </c>
      <c r="H16" s="87">
        <f>H17+H18</f>
        <v>0</v>
      </c>
      <c r="I16" s="87">
        <f>I17+I18</f>
        <v>0</v>
      </c>
      <c r="J16" s="87">
        <f>J17+J18</f>
        <v>0</v>
      </c>
      <c r="K16" s="87">
        <f>K17+K18</f>
        <v>0</v>
      </c>
      <c r="L16" s="94">
        <f>L17+L18</f>
        <v>0</v>
      </c>
      <c r="M16" s="95">
        <v>0</v>
      </c>
    </row>
    <row r="17" spans="1:13" ht="18" customHeight="1">
      <c r="B17" s="92"/>
      <c r="C17" s="96" t="s">
        <v>57</v>
      </c>
      <c r="D17" s="73" t="s">
        <v>59</v>
      </c>
      <c r="E17" s="87">
        <f>F17+L17</f>
        <v>0</v>
      </c>
      <c r="F17" s="87">
        <f>G17+J17+K17</f>
        <v>0</v>
      </c>
      <c r="G17" s="87">
        <f t="shared" si="0"/>
        <v>0</v>
      </c>
      <c r="H17" s="75">
        <v>0</v>
      </c>
      <c r="I17" s="75">
        <v>0</v>
      </c>
      <c r="J17" s="75">
        <v>0</v>
      </c>
      <c r="K17" s="75">
        <v>0</v>
      </c>
      <c r="L17" s="97">
        <v>0</v>
      </c>
      <c r="M17" s="95" t="s">
        <v>211</v>
      </c>
    </row>
    <row r="18" spans="1:13" ht="18" customHeight="1">
      <c r="B18" s="92"/>
      <c r="C18" s="96"/>
      <c r="D18" s="73" t="s">
        <v>60</v>
      </c>
      <c r="E18" s="87">
        <f>F18+L18</f>
        <v>0</v>
      </c>
      <c r="F18" s="87">
        <f>G18+J18+K18</f>
        <v>0</v>
      </c>
      <c r="G18" s="87">
        <f t="shared" si="0"/>
        <v>0</v>
      </c>
      <c r="H18" s="75">
        <v>0</v>
      </c>
      <c r="I18" s="75">
        <v>0</v>
      </c>
      <c r="J18" s="75">
        <v>0</v>
      </c>
      <c r="K18" s="75">
        <v>0</v>
      </c>
      <c r="L18" s="97">
        <v>0</v>
      </c>
      <c r="M18" s="98">
        <v>0</v>
      </c>
    </row>
    <row r="19" spans="1:13" ht="18" customHeight="1">
      <c r="B19" s="92"/>
      <c r="C19" s="99"/>
      <c r="D19" s="73" t="s">
        <v>47</v>
      </c>
      <c r="E19" s="87">
        <f>F19+L19</f>
        <v>0</v>
      </c>
      <c r="F19" s="87">
        <f>G19+J19+K19</f>
        <v>0</v>
      </c>
      <c r="G19" s="87">
        <f>H19+I19</f>
        <v>0</v>
      </c>
      <c r="H19" s="87">
        <f>H20+H21</f>
        <v>0</v>
      </c>
      <c r="I19" s="87">
        <f>I20+I21</f>
        <v>0</v>
      </c>
      <c r="J19" s="87">
        <f>J20+J21</f>
        <v>0</v>
      </c>
      <c r="K19" s="87">
        <f>K20+K21</f>
        <v>0</v>
      </c>
      <c r="L19" s="94">
        <f>L20+L21</f>
        <v>0</v>
      </c>
      <c r="M19" s="98">
        <v>0</v>
      </c>
    </row>
    <row r="20" spans="1:13" ht="18" customHeight="1">
      <c r="B20" s="92"/>
      <c r="C20" s="96" t="s">
        <v>183</v>
      </c>
      <c r="D20" s="73" t="s">
        <v>59</v>
      </c>
      <c r="E20" s="87">
        <f t="shared" ref="E20:E45" si="1">F20+L20</f>
        <v>0</v>
      </c>
      <c r="F20" s="87">
        <f t="shared" ref="F20:F43" si="2">G20+J20+K20</f>
        <v>0</v>
      </c>
      <c r="G20" s="87">
        <f t="shared" si="0"/>
        <v>0</v>
      </c>
      <c r="H20" s="87">
        <v>0</v>
      </c>
      <c r="I20" s="87">
        <v>0</v>
      </c>
      <c r="J20" s="87">
        <v>0</v>
      </c>
      <c r="K20" s="87">
        <v>0</v>
      </c>
      <c r="L20" s="94">
        <v>0</v>
      </c>
      <c r="M20" s="98">
        <v>0</v>
      </c>
    </row>
    <row r="21" spans="1:13" ht="18" customHeight="1">
      <c r="B21" s="92"/>
      <c r="C21" s="96"/>
      <c r="D21" s="73" t="s">
        <v>60</v>
      </c>
      <c r="E21" s="87">
        <f t="shared" si="1"/>
        <v>0</v>
      </c>
      <c r="F21" s="87">
        <f t="shared" si="2"/>
        <v>0</v>
      </c>
      <c r="G21" s="87">
        <f t="shared" si="0"/>
        <v>0</v>
      </c>
      <c r="H21" s="87">
        <v>0</v>
      </c>
      <c r="I21" s="87">
        <v>0</v>
      </c>
      <c r="J21" s="87">
        <v>0</v>
      </c>
      <c r="K21" s="87">
        <v>0</v>
      </c>
      <c r="L21" s="94">
        <v>0</v>
      </c>
      <c r="M21" s="98">
        <v>0</v>
      </c>
    </row>
    <row r="22" spans="1:13" ht="18" customHeight="1">
      <c r="B22" s="268"/>
      <c r="C22" s="99"/>
      <c r="D22" s="73" t="s">
        <v>47</v>
      </c>
      <c r="E22" s="87">
        <f>F22+L22</f>
        <v>0</v>
      </c>
      <c r="F22" s="87">
        <f t="shared" si="2"/>
        <v>0</v>
      </c>
      <c r="G22" s="87">
        <f>H22+I22</f>
        <v>0</v>
      </c>
      <c r="H22" s="87">
        <f t="shared" ref="H22:M22" si="3">H23+H24</f>
        <v>0</v>
      </c>
      <c r="I22" s="87">
        <f t="shared" si="3"/>
        <v>0</v>
      </c>
      <c r="J22" s="87">
        <f t="shared" si="3"/>
        <v>0</v>
      </c>
      <c r="K22" s="87">
        <f t="shared" si="3"/>
        <v>0</v>
      </c>
      <c r="L22" s="94">
        <f t="shared" si="3"/>
        <v>0</v>
      </c>
      <c r="M22" s="98">
        <f t="shared" si="3"/>
        <v>0</v>
      </c>
    </row>
    <row r="23" spans="1:13" ht="18" customHeight="1">
      <c r="B23" s="268"/>
      <c r="C23" s="96" t="s">
        <v>184</v>
      </c>
      <c r="D23" s="73" t="s">
        <v>59</v>
      </c>
      <c r="E23" s="87">
        <f t="shared" si="1"/>
        <v>0</v>
      </c>
      <c r="F23" s="87">
        <f t="shared" si="2"/>
        <v>0</v>
      </c>
      <c r="G23" s="87">
        <f t="shared" si="0"/>
        <v>0</v>
      </c>
      <c r="H23" s="87">
        <v>0</v>
      </c>
      <c r="I23" s="87">
        <v>0</v>
      </c>
      <c r="J23" s="87">
        <v>0</v>
      </c>
      <c r="K23" s="87">
        <v>0</v>
      </c>
      <c r="L23" s="94">
        <v>0</v>
      </c>
      <c r="M23" s="98">
        <v>0</v>
      </c>
    </row>
    <row r="24" spans="1:13" ht="18" customHeight="1">
      <c r="B24" s="268"/>
      <c r="C24" s="96"/>
      <c r="D24" s="73" t="s">
        <v>60</v>
      </c>
      <c r="E24" s="87">
        <f t="shared" si="1"/>
        <v>0</v>
      </c>
      <c r="F24" s="87">
        <f t="shared" si="2"/>
        <v>0</v>
      </c>
      <c r="G24" s="87">
        <f t="shared" si="0"/>
        <v>0</v>
      </c>
      <c r="H24" s="87">
        <v>0</v>
      </c>
      <c r="I24" s="87">
        <v>0</v>
      </c>
      <c r="J24" s="87">
        <v>0</v>
      </c>
      <c r="K24" s="87">
        <v>0</v>
      </c>
      <c r="L24" s="94">
        <v>0</v>
      </c>
      <c r="M24" s="98">
        <v>0</v>
      </c>
    </row>
    <row r="25" spans="1:13" ht="18" customHeight="1">
      <c r="B25" s="268"/>
      <c r="C25" s="99"/>
      <c r="D25" s="73" t="s">
        <v>47</v>
      </c>
      <c r="E25" s="87">
        <v>1</v>
      </c>
      <c r="F25" s="87">
        <v>1</v>
      </c>
      <c r="G25" s="87">
        <f>H25+I25</f>
        <v>0</v>
      </c>
      <c r="H25" s="87">
        <f t="shared" ref="H25:L25" si="4">H26+H27</f>
        <v>0</v>
      </c>
      <c r="I25" s="87">
        <f t="shared" si="4"/>
        <v>0</v>
      </c>
      <c r="J25" s="87">
        <v>1</v>
      </c>
      <c r="K25" s="87">
        <f t="shared" si="4"/>
        <v>0</v>
      </c>
      <c r="L25" s="94">
        <f t="shared" si="4"/>
        <v>0</v>
      </c>
      <c r="M25" s="98">
        <v>0</v>
      </c>
    </row>
    <row r="26" spans="1:13" ht="18" customHeight="1">
      <c r="B26" s="268"/>
      <c r="C26" s="96" t="s">
        <v>185</v>
      </c>
      <c r="D26" s="73" t="s">
        <v>59</v>
      </c>
      <c r="E26" s="87">
        <v>1</v>
      </c>
      <c r="F26" s="87">
        <v>1</v>
      </c>
      <c r="G26" s="87">
        <f t="shared" si="0"/>
        <v>0</v>
      </c>
      <c r="H26" s="87">
        <v>0</v>
      </c>
      <c r="I26" s="87">
        <v>0</v>
      </c>
      <c r="J26" s="87">
        <v>1</v>
      </c>
      <c r="K26" s="87">
        <v>0</v>
      </c>
      <c r="L26" s="94">
        <v>0</v>
      </c>
      <c r="M26" s="98">
        <v>0</v>
      </c>
    </row>
    <row r="27" spans="1:13" ht="18" customHeight="1">
      <c r="B27" s="268"/>
      <c r="C27" s="96"/>
      <c r="D27" s="73" t="s">
        <v>60</v>
      </c>
      <c r="E27" s="87">
        <f t="shared" si="1"/>
        <v>0</v>
      </c>
      <c r="F27" s="87">
        <f t="shared" si="2"/>
        <v>0</v>
      </c>
      <c r="G27" s="87">
        <f t="shared" si="0"/>
        <v>0</v>
      </c>
      <c r="H27" s="87">
        <v>0</v>
      </c>
      <c r="I27" s="87">
        <v>0</v>
      </c>
      <c r="J27" s="87">
        <v>0</v>
      </c>
      <c r="K27" s="87">
        <v>0</v>
      </c>
      <c r="L27" s="94">
        <v>0</v>
      </c>
      <c r="M27" s="98">
        <v>0</v>
      </c>
    </row>
    <row r="28" spans="1:13" ht="18" customHeight="1">
      <c r="B28" s="268"/>
      <c r="C28" s="99"/>
      <c r="D28" s="73" t="s">
        <v>47</v>
      </c>
      <c r="E28" s="87">
        <v>3</v>
      </c>
      <c r="F28" s="87">
        <v>3</v>
      </c>
      <c r="G28" s="87">
        <f>H28+I28</f>
        <v>0</v>
      </c>
      <c r="H28" s="87">
        <f t="shared" ref="H28:L28" si="5">H29+H30</f>
        <v>0</v>
      </c>
      <c r="I28" s="87">
        <f t="shared" si="5"/>
        <v>0</v>
      </c>
      <c r="J28" s="87">
        <v>3</v>
      </c>
      <c r="K28" s="87">
        <f t="shared" si="5"/>
        <v>0</v>
      </c>
      <c r="L28" s="94">
        <f t="shared" si="5"/>
        <v>0</v>
      </c>
      <c r="M28" s="98">
        <v>5</v>
      </c>
    </row>
    <row r="29" spans="1:13" ht="18" customHeight="1">
      <c r="B29" s="268"/>
      <c r="C29" s="96" t="s">
        <v>186</v>
      </c>
      <c r="D29" s="73" t="s">
        <v>59</v>
      </c>
      <c r="E29" s="87">
        <v>1</v>
      </c>
      <c r="F29" s="87">
        <v>1</v>
      </c>
      <c r="G29" s="87">
        <v>0</v>
      </c>
      <c r="H29" s="87">
        <v>0</v>
      </c>
      <c r="I29" s="87">
        <v>0</v>
      </c>
      <c r="J29" s="87">
        <v>1</v>
      </c>
      <c r="K29" s="87">
        <v>0</v>
      </c>
      <c r="L29" s="94">
        <v>0</v>
      </c>
      <c r="M29" s="98">
        <v>2</v>
      </c>
    </row>
    <row r="30" spans="1:13" ht="18" customHeight="1">
      <c r="B30" s="268"/>
      <c r="C30" s="96"/>
      <c r="D30" s="73" t="s">
        <v>60</v>
      </c>
      <c r="E30" s="87">
        <v>2</v>
      </c>
      <c r="F30" s="87">
        <v>2</v>
      </c>
      <c r="G30" s="87">
        <v>0</v>
      </c>
      <c r="H30" s="87">
        <v>0</v>
      </c>
      <c r="I30" s="87">
        <v>0</v>
      </c>
      <c r="J30" s="87">
        <v>2</v>
      </c>
      <c r="K30" s="87">
        <v>0</v>
      </c>
      <c r="L30" s="94">
        <v>0</v>
      </c>
      <c r="M30" s="98">
        <v>3</v>
      </c>
    </row>
    <row r="31" spans="1:13" ht="18" customHeight="1">
      <c r="B31" s="268"/>
      <c r="C31" s="99"/>
      <c r="D31" s="73" t="s">
        <v>47</v>
      </c>
      <c r="E31" s="87">
        <f>F31+L31</f>
        <v>0</v>
      </c>
      <c r="F31" s="87">
        <f t="shared" si="2"/>
        <v>0</v>
      </c>
      <c r="G31" s="87">
        <f>H31+I31</f>
        <v>0</v>
      </c>
      <c r="H31" s="87">
        <f>H32+H33</f>
        <v>0</v>
      </c>
      <c r="I31" s="87">
        <f>I32+I33</f>
        <v>0</v>
      </c>
      <c r="J31" s="87">
        <f>J32+J33</f>
        <v>0</v>
      </c>
      <c r="K31" s="87">
        <f>K32+K33</f>
        <v>0</v>
      </c>
      <c r="L31" s="94">
        <f>L32+L33</f>
        <v>0</v>
      </c>
      <c r="M31" s="98">
        <v>0</v>
      </c>
    </row>
    <row r="32" spans="1:13" ht="18" customHeight="1">
      <c r="A32" s="2">
        <v>0</v>
      </c>
      <c r="B32" s="268"/>
      <c r="C32" s="96" t="s">
        <v>187</v>
      </c>
      <c r="D32" s="73" t="s">
        <v>59</v>
      </c>
      <c r="E32" s="87">
        <v>0</v>
      </c>
      <c r="F32" s="87">
        <f t="shared" si="2"/>
        <v>0</v>
      </c>
      <c r="G32" s="87">
        <f t="shared" si="0"/>
        <v>0</v>
      </c>
      <c r="H32" s="87">
        <v>0</v>
      </c>
      <c r="I32" s="87">
        <v>0</v>
      </c>
      <c r="J32" s="87">
        <v>0</v>
      </c>
      <c r="K32" s="87">
        <v>0</v>
      </c>
      <c r="L32" s="87">
        <v>0</v>
      </c>
      <c r="M32" s="98">
        <v>0</v>
      </c>
    </row>
    <row r="33" spans="2:13" ht="18" customHeight="1">
      <c r="B33" s="268"/>
      <c r="C33" s="96"/>
      <c r="D33" s="73" t="s">
        <v>60</v>
      </c>
      <c r="E33" s="87">
        <f t="shared" si="1"/>
        <v>0</v>
      </c>
      <c r="F33" s="87">
        <f t="shared" si="2"/>
        <v>0</v>
      </c>
      <c r="G33" s="87">
        <f t="shared" si="0"/>
        <v>0</v>
      </c>
      <c r="H33" s="87">
        <v>0</v>
      </c>
      <c r="I33" s="87">
        <v>0</v>
      </c>
      <c r="J33" s="87">
        <v>0</v>
      </c>
      <c r="K33" s="87">
        <v>0</v>
      </c>
      <c r="L33" s="87">
        <v>0</v>
      </c>
      <c r="M33" s="98">
        <v>0</v>
      </c>
    </row>
    <row r="34" spans="2:13" ht="18" customHeight="1">
      <c r="B34" s="268"/>
      <c r="C34" s="99"/>
      <c r="D34" s="73" t="s">
        <v>47</v>
      </c>
      <c r="E34" s="87">
        <v>1</v>
      </c>
      <c r="F34" s="87">
        <f t="shared" si="2"/>
        <v>0</v>
      </c>
      <c r="G34" s="87">
        <f>H34+I34</f>
        <v>0</v>
      </c>
      <c r="H34" s="87">
        <f t="shared" ref="H34:M34" si="6">H35+H36</f>
        <v>0</v>
      </c>
      <c r="I34" s="87">
        <f t="shared" si="6"/>
        <v>0</v>
      </c>
      <c r="J34" s="87">
        <f t="shared" si="6"/>
        <v>0</v>
      </c>
      <c r="K34" s="87">
        <f t="shared" si="6"/>
        <v>0</v>
      </c>
      <c r="L34" s="94">
        <f t="shared" si="6"/>
        <v>1</v>
      </c>
      <c r="M34" s="98">
        <f t="shared" si="6"/>
        <v>1</v>
      </c>
    </row>
    <row r="35" spans="2:13" ht="18" customHeight="1">
      <c r="B35" s="92"/>
      <c r="C35" s="96" t="s">
        <v>188</v>
      </c>
      <c r="D35" s="73" t="s">
        <v>59</v>
      </c>
      <c r="E35" s="87">
        <v>0</v>
      </c>
      <c r="F35" s="87">
        <f t="shared" si="2"/>
        <v>0</v>
      </c>
      <c r="G35" s="87">
        <f t="shared" si="0"/>
        <v>0</v>
      </c>
      <c r="H35" s="87">
        <v>0</v>
      </c>
      <c r="I35" s="87">
        <v>0</v>
      </c>
      <c r="J35" s="87">
        <v>0</v>
      </c>
      <c r="K35" s="87">
        <v>0</v>
      </c>
      <c r="L35" s="94">
        <v>0</v>
      </c>
      <c r="M35" s="98">
        <v>1</v>
      </c>
    </row>
    <row r="36" spans="2:13" ht="18" customHeight="1">
      <c r="B36" s="92"/>
      <c r="C36" s="96"/>
      <c r="D36" s="73" t="s">
        <v>60</v>
      </c>
      <c r="E36" s="87">
        <v>1</v>
      </c>
      <c r="F36" s="87">
        <f t="shared" si="2"/>
        <v>0</v>
      </c>
      <c r="G36" s="87">
        <f t="shared" si="0"/>
        <v>0</v>
      </c>
      <c r="H36" s="87">
        <v>0</v>
      </c>
      <c r="I36" s="87">
        <v>0</v>
      </c>
      <c r="J36" s="87">
        <v>0</v>
      </c>
      <c r="K36" s="87">
        <v>0</v>
      </c>
      <c r="L36" s="87">
        <v>1</v>
      </c>
      <c r="M36" s="98">
        <v>0</v>
      </c>
    </row>
    <row r="37" spans="2:13" ht="18" customHeight="1">
      <c r="B37" s="92"/>
      <c r="C37" s="99"/>
      <c r="D37" s="73" t="s">
        <v>47</v>
      </c>
      <c r="E37" s="87">
        <f>F37+L37</f>
        <v>1</v>
      </c>
      <c r="F37" s="87">
        <f t="shared" si="2"/>
        <v>1</v>
      </c>
      <c r="G37" s="87">
        <f>H37+I37</f>
        <v>0</v>
      </c>
      <c r="H37" s="87">
        <f>H38+H39</f>
        <v>0</v>
      </c>
      <c r="I37" s="87">
        <f>I38+I39</f>
        <v>0</v>
      </c>
      <c r="J37" s="87">
        <f>J38+J39</f>
        <v>1</v>
      </c>
      <c r="K37" s="87">
        <f>K38+K39</f>
        <v>0</v>
      </c>
      <c r="L37" s="94">
        <f>L38+L39</f>
        <v>0</v>
      </c>
      <c r="M37" s="98">
        <v>0</v>
      </c>
    </row>
    <row r="38" spans="2:13" ht="18" customHeight="1">
      <c r="B38" s="92"/>
      <c r="C38" s="96" t="s">
        <v>189</v>
      </c>
      <c r="D38" s="73" t="s">
        <v>59</v>
      </c>
      <c r="E38" s="87">
        <v>1</v>
      </c>
      <c r="F38" s="87">
        <v>1</v>
      </c>
      <c r="G38" s="87">
        <f t="shared" si="0"/>
        <v>0</v>
      </c>
      <c r="H38" s="87">
        <v>0</v>
      </c>
      <c r="I38" s="87">
        <v>0</v>
      </c>
      <c r="J38" s="87">
        <v>1</v>
      </c>
      <c r="K38" s="87">
        <v>0</v>
      </c>
      <c r="L38" s="87">
        <v>0</v>
      </c>
      <c r="M38" s="98">
        <v>0</v>
      </c>
    </row>
    <row r="39" spans="2:13" ht="18" customHeight="1">
      <c r="B39" s="92"/>
      <c r="C39" s="96"/>
      <c r="D39" s="73" t="s">
        <v>60</v>
      </c>
      <c r="E39" s="87">
        <v>0</v>
      </c>
      <c r="F39" s="87">
        <v>0</v>
      </c>
      <c r="G39" s="87">
        <f t="shared" si="0"/>
        <v>0</v>
      </c>
      <c r="H39" s="87">
        <v>0</v>
      </c>
      <c r="I39" s="87">
        <v>0</v>
      </c>
      <c r="J39" s="87">
        <v>0</v>
      </c>
      <c r="K39" s="87">
        <v>0</v>
      </c>
      <c r="L39" s="94">
        <v>0</v>
      </c>
      <c r="M39" s="98">
        <v>0</v>
      </c>
    </row>
    <row r="40" spans="2:13" ht="18" customHeight="1">
      <c r="B40" s="92"/>
      <c r="C40" s="99"/>
      <c r="D40" s="73" t="s">
        <v>47</v>
      </c>
      <c r="E40" s="87">
        <f>F40+L40</f>
        <v>1</v>
      </c>
      <c r="F40" s="87">
        <f t="shared" si="2"/>
        <v>1</v>
      </c>
      <c r="G40" s="87">
        <f>H40+I40</f>
        <v>0</v>
      </c>
      <c r="H40" s="87">
        <f t="shared" ref="H40:M40" si="7">H41+H42</f>
        <v>0</v>
      </c>
      <c r="I40" s="87">
        <f t="shared" si="7"/>
        <v>0</v>
      </c>
      <c r="J40" s="87">
        <f t="shared" si="7"/>
        <v>1</v>
      </c>
      <c r="K40" s="87">
        <f t="shared" si="7"/>
        <v>0</v>
      </c>
      <c r="L40" s="94">
        <f t="shared" si="7"/>
        <v>0</v>
      </c>
      <c r="M40" s="98">
        <f t="shared" si="7"/>
        <v>1</v>
      </c>
    </row>
    <row r="41" spans="2:13" ht="18" customHeight="1">
      <c r="B41" s="92"/>
      <c r="C41" s="96" t="s">
        <v>190</v>
      </c>
      <c r="D41" s="73" t="s">
        <v>59</v>
      </c>
      <c r="E41" s="87">
        <v>1</v>
      </c>
      <c r="F41" s="87">
        <v>1</v>
      </c>
      <c r="G41" s="87">
        <f t="shared" si="0"/>
        <v>0</v>
      </c>
      <c r="H41" s="87">
        <v>0</v>
      </c>
      <c r="I41" s="87">
        <v>0</v>
      </c>
      <c r="J41" s="87">
        <v>1</v>
      </c>
      <c r="K41" s="87">
        <v>0</v>
      </c>
      <c r="L41" s="100">
        <v>0</v>
      </c>
      <c r="M41" s="98">
        <v>1</v>
      </c>
    </row>
    <row r="42" spans="2:13" ht="18" customHeight="1">
      <c r="B42" s="92"/>
      <c r="C42" s="96"/>
      <c r="D42" s="73" t="s">
        <v>60</v>
      </c>
      <c r="E42" s="87">
        <v>0</v>
      </c>
      <c r="F42" s="87">
        <v>0</v>
      </c>
      <c r="G42" s="87">
        <v>0</v>
      </c>
      <c r="H42" s="87">
        <v>0</v>
      </c>
      <c r="I42" s="87">
        <v>0</v>
      </c>
      <c r="J42" s="87">
        <v>0</v>
      </c>
      <c r="K42" s="87">
        <v>0</v>
      </c>
      <c r="L42" s="94">
        <v>0</v>
      </c>
      <c r="M42" s="98">
        <v>0</v>
      </c>
    </row>
    <row r="43" spans="2:13" ht="18" customHeight="1">
      <c r="B43" s="101"/>
      <c r="C43" s="99"/>
      <c r="D43" s="73" t="s">
        <v>47</v>
      </c>
      <c r="E43" s="87">
        <f>F43+L43</f>
        <v>13</v>
      </c>
      <c r="F43" s="87">
        <f t="shared" si="2"/>
        <v>11</v>
      </c>
      <c r="G43" s="87">
        <f>H43+I43</f>
        <v>6</v>
      </c>
      <c r="H43" s="87">
        <f t="shared" ref="H43:M43" si="8">H44+H45</f>
        <v>6</v>
      </c>
      <c r="I43" s="87">
        <f t="shared" si="8"/>
        <v>0</v>
      </c>
      <c r="J43" s="87">
        <f t="shared" si="8"/>
        <v>5</v>
      </c>
      <c r="K43" s="87">
        <f>K44+K45</f>
        <v>0</v>
      </c>
      <c r="L43" s="94">
        <f t="shared" si="8"/>
        <v>2</v>
      </c>
      <c r="M43" s="98">
        <f t="shared" si="8"/>
        <v>6</v>
      </c>
    </row>
    <row r="44" spans="2:13" ht="18" customHeight="1">
      <c r="B44" s="101"/>
      <c r="C44" s="96" t="s">
        <v>191</v>
      </c>
      <c r="D44" s="73" t="s">
        <v>59</v>
      </c>
      <c r="E44" s="87">
        <v>6</v>
      </c>
      <c r="F44" s="87">
        <v>6</v>
      </c>
      <c r="G44" s="87">
        <v>4</v>
      </c>
      <c r="H44" s="87">
        <v>4</v>
      </c>
      <c r="I44" s="87">
        <v>0</v>
      </c>
      <c r="J44" s="87">
        <v>2</v>
      </c>
      <c r="K44" s="102">
        <v>0</v>
      </c>
      <c r="L44" s="94">
        <v>0</v>
      </c>
      <c r="M44" s="98">
        <v>6</v>
      </c>
    </row>
    <row r="45" spans="2:13" ht="18" customHeight="1">
      <c r="B45" s="103"/>
      <c r="C45" s="104"/>
      <c r="D45" s="78" t="s">
        <v>60</v>
      </c>
      <c r="E45" s="105">
        <f t="shared" si="1"/>
        <v>7</v>
      </c>
      <c r="F45" s="105">
        <v>5</v>
      </c>
      <c r="G45" s="105">
        <v>2</v>
      </c>
      <c r="H45" s="105">
        <v>2</v>
      </c>
      <c r="I45" s="105">
        <v>0</v>
      </c>
      <c r="J45" s="105">
        <v>3</v>
      </c>
      <c r="K45" s="105">
        <v>0</v>
      </c>
      <c r="L45" s="106">
        <v>2</v>
      </c>
      <c r="M45" s="107">
        <v>0</v>
      </c>
    </row>
  </sheetData>
  <mergeCells count="13">
    <mergeCell ref="M3:M4"/>
    <mergeCell ref="G4:I4"/>
    <mergeCell ref="J4:J6"/>
    <mergeCell ref="K4:K6"/>
    <mergeCell ref="G5:G6"/>
    <mergeCell ref="I5:I6"/>
    <mergeCell ref="B8:C8"/>
    <mergeCell ref="B11:C11"/>
    <mergeCell ref="B14:C14"/>
    <mergeCell ref="B22:B34"/>
    <mergeCell ref="E2:L2"/>
    <mergeCell ref="F3:K3"/>
    <mergeCell ref="L3:L6"/>
  </mergeCells>
  <phoneticPr fontId="9"/>
  <pageMargins left="0.74803149606299213" right="0.39370078740157483" top="0.98425196850393704" bottom="0.86614173228346458" header="0.51181102362204722" footer="0.51181102362204722"/>
  <pageSetup paperSize="9" scale="90" firstPageNumber="148" orientation="portrait" useFirstPageNumber="1" r:id="rId1"/>
  <headerFooter alignWithMargins="0">
    <oddFooter>&amp;C&amp;"-,標準"&amp;P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9"/>
  <sheetViews>
    <sheetView showGridLines="0" view="pageBreakPreview" zoomScaleNormal="100" zoomScaleSheetLayoutView="100" workbookViewId="0">
      <selection activeCell="L12" sqref="L12"/>
    </sheetView>
  </sheetViews>
  <sheetFormatPr defaultColWidth="9" defaultRowHeight="16.5"/>
  <cols>
    <col min="1" max="1" width="0.6328125" style="109" customWidth="1"/>
    <col min="2" max="2" width="1.08984375" style="109" customWidth="1"/>
    <col min="3" max="3" width="12.453125" style="109" customWidth="1"/>
    <col min="4" max="7" width="6.453125" style="109" customWidth="1"/>
    <col min="8" max="11" width="6.90625" style="109" customWidth="1"/>
    <col min="12" max="12" width="7.90625" style="109" customWidth="1"/>
    <col min="13" max="16" width="6.90625" style="109" customWidth="1"/>
    <col min="17" max="16384" width="9" style="109"/>
  </cols>
  <sheetData>
    <row r="1" spans="1:16" ht="17.25" customHeight="1">
      <c r="A1" s="8" t="s">
        <v>153</v>
      </c>
      <c r="B1" s="8"/>
      <c r="C1" s="8"/>
      <c r="D1" s="8"/>
      <c r="E1" s="8"/>
      <c r="F1" s="8"/>
      <c r="G1" s="8"/>
      <c r="H1" s="8"/>
      <c r="I1" s="8"/>
      <c r="J1" s="8"/>
      <c r="K1" s="8"/>
      <c r="L1" s="8"/>
      <c r="M1" s="8"/>
      <c r="N1" s="8"/>
      <c r="O1" s="8"/>
      <c r="P1" s="8"/>
    </row>
    <row r="2" spans="1:16" ht="18" customHeight="1">
      <c r="O2" s="2"/>
      <c r="P2" s="110" t="s">
        <v>54</v>
      </c>
    </row>
    <row r="3" spans="1:16" ht="15" customHeight="1">
      <c r="B3" s="111"/>
      <c r="C3" s="112"/>
      <c r="D3" s="317" t="s">
        <v>22</v>
      </c>
      <c r="E3" s="301" t="s">
        <v>23</v>
      </c>
      <c r="F3" s="302"/>
      <c r="G3" s="302"/>
      <c r="H3" s="302"/>
      <c r="I3" s="302"/>
      <c r="J3" s="302"/>
      <c r="K3" s="302"/>
      <c r="L3" s="302"/>
      <c r="M3" s="321" t="s">
        <v>24</v>
      </c>
      <c r="N3" s="324" t="s">
        <v>25</v>
      </c>
      <c r="O3" s="254" t="s">
        <v>233</v>
      </c>
      <c r="P3" s="289"/>
    </row>
    <row r="4" spans="1:16" ht="15" customHeight="1">
      <c r="B4" s="22"/>
      <c r="C4" s="50"/>
      <c r="D4" s="283"/>
      <c r="E4" s="113"/>
      <c r="F4" s="276" t="s">
        <v>26</v>
      </c>
      <c r="G4" s="277"/>
      <c r="H4" s="277"/>
      <c r="I4" s="277"/>
      <c r="J4" s="277"/>
      <c r="K4" s="277"/>
      <c r="L4" s="307" t="s">
        <v>27</v>
      </c>
      <c r="M4" s="322"/>
      <c r="N4" s="325"/>
      <c r="O4" s="290"/>
      <c r="P4" s="291"/>
    </row>
    <row r="5" spans="1:16" ht="15" customHeight="1">
      <c r="B5" s="22"/>
      <c r="C5" s="50" t="s">
        <v>66</v>
      </c>
      <c r="D5" s="283"/>
      <c r="E5" s="55" t="s">
        <v>22</v>
      </c>
      <c r="F5" s="56"/>
      <c r="G5" s="276" t="s">
        <v>28</v>
      </c>
      <c r="H5" s="277"/>
      <c r="I5" s="277"/>
      <c r="J5" s="307" t="s">
        <v>136</v>
      </c>
      <c r="K5" s="307" t="s">
        <v>135</v>
      </c>
      <c r="L5" s="310"/>
      <c r="M5" s="322"/>
      <c r="N5" s="325"/>
      <c r="O5" s="260" t="s">
        <v>221</v>
      </c>
      <c r="P5" s="329"/>
    </row>
    <row r="6" spans="1:16" ht="17.25" customHeight="1">
      <c r="B6" s="114"/>
      <c r="C6" s="115"/>
      <c r="D6" s="283"/>
      <c r="E6" s="51"/>
      <c r="F6" s="57" t="s">
        <v>22</v>
      </c>
      <c r="G6" s="282" t="s">
        <v>22</v>
      </c>
      <c r="H6" s="58" t="s">
        <v>29</v>
      </c>
      <c r="I6" s="312" t="s">
        <v>30</v>
      </c>
      <c r="J6" s="308"/>
      <c r="K6" s="310"/>
      <c r="L6" s="310"/>
      <c r="M6" s="322"/>
      <c r="N6" s="325"/>
      <c r="O6" s="327" t="s">
        <v>31</v>
      </c>
      <c r="P6" s="318" t="s">
        <v>32</v>
      </c>
    </row>
    <row r="7" spans="1:16" ht="17.25" customHeight="1">
      <c r="B7" s="116"/>
      <c r="C7" s="117"/>
      <c r="D7" s="300"/>
      <c r="E7" s="118"/>
      <c r="F7" s="119"/>
      <c r="G7" s="300"/>
      <c r="H7" s="120" t="s">
        <v>33</v>
      </c>
      <c r="I7" s="313"/>
      <c r="J7" s="309"/>
      <c r="K7" s="311"/>
      <c r="L7" s="311"/>
      <c r="M7" s="323"/>
      <c r="N7" s="326"/>
      <c r="O7" s="328"/>
      <c r="P7" s="319"/>
    </row>
    <row r="8" spans="1:16" s="121" customFormat="1" ht="20.25" customHeight="1">
      <c r="B8" s="264" t="s">
        <v>242</v>
      </c>
      <c r="C8" s="320"/>
      <c r="D8" s="122">
        <v>72</v>
      </c>
      <c r="E8" s="122">
        <v>27</v>
      </c>
      <c r="F8" s="122">
        <v>22</v>
      </c>
      <c r="G8" s="122">
        <v>12</v>
      </c>
      <c r="H8" s="122">
        <v>10</v>
      </c>
      <c r="I8" s="123">
        <v>2</v>
      </c>
      <c r="J8" s="122">
        <v>9</v>
      </c>
      <c r="K8" s="122">
        <v>1</v>
      </c>
      <c r="L8" s="122">
        <v>5</v>
      </c>
      <c r="M8" s="122">
        <v>45</v>
      </c>
      <c r="N8" s="124">
        <v>0</v>
      </c>
      <c r="O8" s="125">
        <v>13</v>
      </c>
      <c r="P8" s="124">
        <v>3</v>
      </c>
    </row>
    <row r="9" spans="1:16" s="121" customFormat="1" ht="20.25" customHeight="1">
      <c r="B9" s="295" t="s">
        <v>243</v>
      </c>
      <c r="C9" s="296"/>
      <c r="D9" s="122">
        <v>72</v>
      </c>
      <c r="E9" s="122">
        <v>19</v>
      </c>
      <c r="F9" s="122">
        <v>14</v>
      </c>
      <c r="G9" s="122">
        <v>8</v>
      </c>
      <c r="H9" s="122">
        <v>8</v>
      </c>
      <c r="I9" s="123">
        <v>0</v>
      </c>
      <c r="J9" s="122">
        <v>4</v>
      </c>
      <c r="K9" s="122">
        <v>2</v>
      </c>
      <c r="L9" s="122">
        <v>5</v>
      </c>
      <c r="M9" s="122">
        <v>52</v>
      </c>
      <c r="N9" s="126">
        <v>1</v>
      </c>
      <c r="O9" s="125">
        <v>11</v>
      </c>
      <c r="P9" s="124">
        <v>1</v>
      </c>
    </row>
    <row r="10" spans="1:16" s="121" customFormat="1" ht="20.25" customHeight="1">
      <c r="B10" s="127"/>
      <c r="C10" s="128" t="s">
        <v>244</v>
      </c>
      <c r="D10" s="122">
        <f>SUM(D11:D20)</f>
        <v>67</v>
      </c>
      <c r="E10" s="122">
        <f>SUM(E11:E20)</f>
        <v>18</v>
      </c>
      <c r="F10" s="122">
        <f t="shared" ref="F10:P10" si="0">SUM(F11:F20)</f>
        <v>14</v>
      </c>
      <c r="G10" s="122">
        <f t="shared" si="0"/>
        <v>5</v>
      </c>
      <c r="H10" s="122">
        <f t="shared" si="0"/>
        <v>5</v>
      </c>
      <c r="I10" s="122">
        <f t="shared" si="0"/>
        <v>0</v>
      </c>
      <c r="J10" s="122">
        <f t="shared" si="0"/>
        <v>8</v>
      </c>
      <c r="K10" s="122">
        <f t="shared" si="0"/>
        <v>1</v>
      </c>
      <c r="L10" s="122">
        <f t="shared" si="0"/>
        <v>4</v>
      </c>
      <c r="M10" s="122">
        <f t="shared" si="0"/>
        <v>41</v>
      </c>
      <c r="N10" s="129">
        <f t="shared" si="0"/>
        <v>8</v>
      </c>
      <c r="O10" s="130">
        <f t="shared" si="0"/>
        <v>8</v>
      </c>
      <c r="P10" s="235">
        <f t="shared" si="0"/>
        <v>0</v>
      </c>
    </row>
    <row r="11" spans="1:16" s="121" customFormat="1" ht="18.75" customHeight="1">
      <c r="B11" s="131"/>
      <c r="C11" s="132" t="s">
        <v>192</v>
      </c>
      <c r="D11" s="133">
        <f>E11+SUM(M11:N11)</f>
        <v>0</v>
      </c>
      <c r="E11" s="133">
        <f>F11+L11</f>
        <v>0</v>
      </c>
      <c r="F11" s="133">
        <f>G11+J11+K11</f>
        <v>0</v>
      </c>
      <c r="G11" s="133">
        <f>H11+I11</f>
        <v>0</v>
      </c>
      <c r="H11" s="133">
        <v>0</v>
      </c>
      <c r="I11" s="133">
        <v>0</v>
      </c>
      <c r="J11" s="133">
        <v>0</v>
      </c>
      <c r="K11" s="133">
        <v>0</v>
      </c>
      <c r="L11" s="133">
        <v>0</v>
      </c>
      <c r="M11" s="133">
        <v>0</v>
      </c>
      <c r="N11" s="126">
        <v>0</v>
      </c>
      <c r="O11" s="133">
        <v>0</v>
      </c>
      <c r="P11" s="126">
        <v>0</v>
      </c>
    </row>
    <row r="12" spans="1:16" s="121" customFormat="1" ht="18.75" customHeight="1">
      <c r="B12" s="134"/>
      <c r="C12" s="132" t="s">
        <v>13</v>
      </c>
      <c r="D12" s="133">
        <f t="shared" ref="D12:D19" si="1">E12+SUM(M12:N12)</f>
        <v>0</v>
      </c>
      <c r="E12" s="133">
        <f t="shared" ref="E12:E16" si="2">F12+L12</f>
        <v>0</v>
      </c>
      <c r="F12" s="133">
        <f t="shared" ref="F12:F18" si="3">G12+J12+K12</f>
        <v>0</v>
      </c>
      <c r="G12" s="133">
        <f t="shared" ref="G12:G18" si="4">H12+I12</f>
        <v>0</v>
      </c>
      <c r="H12" s="133">
        <v>0</v>
      </c>
      <c r="I12" s="133">
        <v>0</v>
      </c>
      <c r="J12" s="133">
        <v>0</v>
      </c>
      <c r="K12" s="133">
        <v>0</v>
      </c>
      <c r="L12" s="133">
        <v>0</v>
      </c>
      <c r="M12" s="133">
        <v>0</v>
      </c>
      <c r="N12" s="126">
        <v>0</v>
      </c>
      <c r="O12" s="135">
        <v>0</v>
      </c>
      <c r="P12" s="126">
        <v>0</v>
      </c>
    </row>
    <row r="13" spans="1:16" s="121" customFormat="1" ht="18.75" customHeight="1">
      <c r="B13" s="268"/>
      <c r="C13" s="132" t="s">
        <v>14</v>
      </c>
      <c r="D13" s="133">
        <f t="shared" si="1"/>
        <v>0</v>
      </c>
      <c r="E13" s="133">
        <f t="shared" si="2"/>
        <v>0</v>
      </c>
      <c r="F13" s="133">
        <f t="shared" si="3"/>
        <v>0</v>
      </c>
      <c r="G13" s="133">
        <f t="shared" si="4"/>
        <v>0</v>
      </c>
      <c r="H13" s="133">
        <v>0</v>
      </c>
      <c r="I13" s="133">
        <v>0</v>
      </c>
      <c r="J13" s="133">
        <v>0</v>
      </c>
      <c r="K13" s="133">
        <v>0</v>
      </c>
      <c r="L13" s="133">
        <v>0</v>
      </c>
      <c r="M13" s="133">
        <v>0</v>
      </c>
      <c r="N13" s="126">
        <v>0</v>
      </c>
      <c r="O13" s="135">
        <v>0</v>
      </c>
      <c r="P13" s="126">
        <v>0</v>
      </c>
    </row>
    <row r="14" spans="1:16" s="121" customFormat="1" ht="18.75" customHeight="1">
      <c r="B14" s="268"/>
      <c r="C14" s="132" t="s">
        <v>15</v>
      </c>
      <c r="D14" s="133">
        <f t="shared" si="1"/>
        <v>1</v>
      </c>
      <c r="E14" s="133">
        <f t="shared" si="2"/>
        <v>0</v>
      </c>
      <c r="F14" s="133">
        <f t="shared" si="3"/>
        <v>0</v>
      </c>
      <c r="G14" s="133">
        <f t="shared" si="4"/>
        <v>0</v>
      </c>
      <c r="H14" s="133">
        <v>0</v>
      </c>
      <c r="I14" s="133">
        <v>0</v>
      </c>
      <c r="J14" s="133">
        <v>0</v>
      </c>
      <c r="K14" s="133">
        <v>0</v>
      </c>
      <c r="L14" s="133">
        <v>0</v>
      </c>
      <c r="M14" s="133">
        <v>1</v>
      </c>
      <c r="N14" s="126">
        <v>0</v>
      </c>
      <c r="O14" s="136">
        <v>0</v>
      </c>
      <c r="P14" s="126">
        <v>0</v>
      </c>
    </row>
    <row r="15" spans="1:16" s="121" customFormat="1" ht="18.75" customHeight="1">
      <c r="B15" s="268"/>
      <c r="C15" s="132" t="s">
        <v>16</v>
      </c>
      <c r="D15" s="133">
        <f>E15+SUM(M15:N15)</f>
        <v>7</v>
      </c>
      <c r="E15" s="133">
        <v>3</v>
      </c>
      <c r="F15" s="133">
        <v>3</v>
      </c>
      <c r="G15" s="133">
        <f t="shared" si="4"/>
        <v>0</v>
      </c>
      <c r="H15" s="133">
        <v>0</v>
      </c>
      <c r="I15" s="133">
        <v>0</v>
      </c>
      <c r="J15" s="133">
        <v>2</v>
      </c>
      <c r="K15" s="133">
        <v>1</v>
      </c>
      <c r="L15" s="133">
        <v>0</v>
      </c>
      <c r="M15" s="94">
        <v>3</v>
      </c>
      <c r="N15" s="126">
        <v>1</v>
      </c>
      <c r="O15" s="136">
        <v>4</v>
      </c>
      <c r="P15" s="126">
        <v>0</v>
      </c>
    </row>
    <row r="16" spans="1:16" s="121" customFormat="1" ht="18.75" customHeight="1">
      <c r="B16" s="268"/>
      <c r="C16" s="132" t="s">
        <v>17</v>
      </c>
      <c r="D16" s="133">
        <f t="shared" si="1"/>
        <v>2</v>
      </c>
      <c r="E16" s="133">
        <f t="shared" si="2"/>
        <v>0</v>
      </c>
      <c r="F16" s="133">
        <f t="shared" si="3"/>
        <v>0</v>
      </c>
      <c r="G16" s="133">
        <f t="shared" si="4"/>
        <v>0</v>
      </c>
      <c r="H16" s="133">
        <v>0</v>
      </c>
      <c r="I16" s="133">
        <v>0</v>
      </c>
      <c r="J16" s="133">
        <v>0</v>
      </c>
      <c r="K16" s="133">
        <v>0</v>
      </c>
      <c r="L16" s="133">
        <v>0</v>
      </c>
      <c r="M16" s="94">
        <v>2</v>
      </c>
      <c r="N16" s="126">
        <v>0</v>
      </c>
      <c r="O16" s="136">
        <v>0</v>
      </c>
      <c r="P16" s="126">
        <v>0</v>
      </c>
    </row>
    <row r="17" spans="1:16" s="121" customFormat="1" ht="18.75" customHeight="1">
      <c r="B17" s="268"/>
      <c r="C17" s="132" t="s">
        <v>18</v>
      </c>
      <c r="D17" s="133">
        <f t="shared" si="1"/>
        <v>2</v>
      </c>
      <c r="E17" s="133">
        <v>1</v>
      </c>
      <c r="F17" s="133">
        <f t="shared" si="3"/>
        <v>0</v>
      </c>
      <c r="G17" s="133">
        <f t="shared" si="4"/>
        <v>0</v>
      </c>
      <c r="H17" s="133">
        <v>0</v>
      </c>
      <c r="I17" s="133">
        <v>0</v>
      </c>
      <c r="J17" s="133">
        <v>0</v>
      </c>
      <c r="K17" s="133">
        <v>0</v>
      </c>
      <c r="L17" s="133">
        <v>1</v>
      </c>
      <c r="M17" s="94">
        <v>1</v>
      </c>
      <c r="N17" s="126">
        <v>0</v>
      </c>
      <c r="O17" s="136">
        <v>0</v>
      </c>
      <c r="P17" s="126">
        <v>0</v>
      </c>
    </row>
    <row r="18" spans="1:16" s="121" customFormat="1" ht="18.75" customHeight="1">
      <c r="B18" s="134"/>
      <c r="C18" s="132" t="s">
        <v>19</v>
      </c>
      <c r="D18" s="133">
        <f t="shared" si="1"/>
        <v>6</v>
      </c>
      <c r="E18" s="133">
        <v>1</v>
      </c>
      <c r="F18" s="133">
        <f t="shared" si="3"/>
        <v>1</v>
      </c>
      <c r="G18" s="133">
        <f t="shared" si="4"/>
        <v>0</v>
      </c>
      <c r="H18" s="133">
        <v>0</v>
      </c>
      <c r="I18" s="133">
        <v>0</v>
      </c>
      <c r="J18" s="133">
        <v>1</v>
      </c>
      <c r="K18" s="94">
        <v>0</v>
      </c>
      <c r="L18" s="94">
        <v>0</v>
      </c>
      <c r="M18" s="94">
        <v>4</v>
      </c>
      <c r="N18" s="133">
        <v>1</v>
      </c>
      <c r="O18" s="136">
        <v>1</v>
      </c>
      <c r="P18" s="126">
        <v>0</v>
      </c>
    </row>
    <row r="19" spans="1:16" s="121" customFormat="1" ht="18.75" customHeight="1">
      <c r="B19" s="134"/>
      <c r="C19" s="132" t="s">
        <v>20</v>
      </c>
      <c r="D19" s="133">
        <f t="shared" si="1"/>
        <v>10</v>
      </c>
      <c r="E19" s="133">
        <v>2</v>
      </c>
      <c r="F19" s="133">
        <v>1</v>
      </c>
      <c r="G19" s="133">
        <v>0</v>
      </c>
      <c r="H19" s="133">
        <v>0</v>
      </c>
      <c r="I19" s="133">
        <v>0</v>
      </c>
      <c r="J19" s="133">
        <v>1</v>
      </c>
      <c r="K19" s="133">
        <v>0</v>
      </c>
      <c r="L19" s="94">
        <v>1</v>
      </c>
      <c r="M19" s="87">
        <v>6</v>
      </c>
      <c r="N19" s="137">
        <v>2</v>
      </c>
      <c r="O19" s="136">
        <v>0</v>
      </c>
      <c r="P19" s="126">
        <v>0</v>
      </c>
    </row>
    <row r="20" spans="1:16" ht="16.5" customHeight="1">
      <c r="B20" s="138"/>
      <c r="C20" s="139" t="s">
        <v>21</v>
      </c>
      <c r="D20" s="140">
        <f>E20+SUM(M20:N20)</f>
        <v>39</v>
      </c>
      <c r="E20" s="140">
        <f>F20+L20</f>
        <v>11</v>
      </c>
      <c r="F20" s="140">
        <v>9</v>
      </c>
      <c r="G20" s="140">
        <v>5</v>
      </c>
      <c r="H20" s="140">
        <v>5</v>
      </c>
      <c r="I20" s="105">
        <v>0</v>
      </c>
      <c r="J20" s="140">
        <v>4</v>
      </c>
      <c r="K20" s="105">
        <v>0</v>
      </c>
      <c r="L20" s="140">
        <v>2</v>
      </c>
      <c r="M20" s="140">
        <v>24</v>
      </c>
      <c r="N20" s="106">
        <v>4</v>
      </c>
      <c r="O20" s="141">
        <v>3</v>
      </c>
      <c r="P20" s="106">
        <v>0</v>
      </c>
    </row>
    <row r="21" spans="1:16" ht="13.5" customHeight="1"/>
    <row r="22" spans="1:16" s="3" customFormat="1" ht="16.5" customHeight="1">
      <c r="A22" s="8" t="s">
        <v>161</v>
      </c>
      <c r="B22" s="8"/>
      <c r="C22" s="8"/>
      <c r="D22" s="8"/>
      <c r="E22" s="8"/>
      <c r="F22" s="8"/>
      <c r="G22" s="8"/>
      <c r="H22" s="8"/>
      <c r="I22" s="8"/>
      <c r="J22" s="8"/>
      <c r="K22" s="8"/>
      <c r="L22" s="8"/>
      <c r="M22" s="8"/>
      <c r="N22" s="8"/>
      <c r="O22" s="8"/>
      <c r="P22" s="8"/>
    </row>
    <row r="23" spans="1:16" s="3" customFormat="1" ht="17.25" customHeight="1">
      <c r="A23" s="109"/>
      <c r="B23" s="109"/>
      <c r="C23" s="2"/>
      <c r="D23" s="2"/>
      <c r="E23" s="2"/>
      <c r="F23" s="2"/>
      <c r="G23" s="2"/>
      <c r="H23" s="2"/>
      <c r="I23" s="2"/>
      <c r="J23" s="2"/>
      <c r="K23" s="2"/>
      <c r="L23" s="2"/>
      <c r="M23" s="2"/>
      <c r="N23" s="41"/>
      <c r="O23" s="2"/>
      <c r="P23" s="110" t="s">
        <v>245</v>
      </c>
    </row>
    <row r="24" spans="1:16" s="3" customFormat="1" ht="15" customHeight="1">
      <c r="A24" s="109"/>
      <c r="B24" s="258" t="s">
        <v>165</v>
      </c>
      <c r="C24" s="314"/>
      <c r="D24" s="317" t="s">
        <v>22</v>
      </c>
      <c r="E24" s="301" t="s">
        <v>23</v>
      </c>
      <c r="F24" s="302"/>
      <c r="G24" s="302"/>
      <c r="H24" s="302"/>
      <c r="I24" s="302"/>
      <c r="J24" s="302"/>
      <c r="K24" s="302"/>
      <c r="L24" s="302"/>
      <c r="M24" s="332" t="s">
        <v>24</v>
      </c>
      <c r="N24" s="335" t="s">
        <v>25</v>
      </c>
      <c r="O24" s="254" t="s">
        <v>134</v>
      </c>
      <c r="P24" s="255"/>
    </row>
    <row r="25" spans="1:16" s="3" customFormat="1" ht="15" customHeight="1">
      <c r="A25" s="109"/>
      <c r="B25" s="266"/>
      <c r="C25" s="267"/>
      <c r="D25" s="283"/>
      <c r="E25" s="113"/>
      <c r="F25" s="276" t="s">
        <v>26</v>
      </c>
      <c r="G25" s="277"/>
      <c r="H25" s="277"/>
      <c r="I25" s="277"/>
      <c r="J25" s="277"/>
      <c r="K25" s="277"/>
      <c r="L25" s="307" t="s">
        <v>27</v>
      </c>
      <c r="M25" s="333"/>
      <c r="N25" s="336"/>
      <c r="O25" s="330"/>
      <c r="P25" s="331"/>
    </row>
    <row r="26" spans="1:16" s="3" customFormat="1" ht="15" customHeight="1">
      <c r="A26" s="109"/>
      <c r="B26" s="266"/>
      <c r="C26" s="267"/>
      <c r="D26" s="283"/>
      <c r="E26" s="55" t="s">
        <v>22</v>
      </c>
      <c r="F26" s="56"/>
      <c r="G26" s="276" t="s">
        <v>28</v>
      </c>
      <c r="H26" s="277"/>
      <c r="I26" s="277"/>
      <c r="J26" s="307" t="s">
        <v>136</v>
      </c>
      <c r="K26" s="307" t="s">
        <v>135</v>
      </c>
      <c r="L26" s="310"/>
      <c r="M26" s="333"/>
      <c r="N26" s="336"/>
      <c r="O26" s="260" t="s">
        <v>220</v>
      </c>
      <c r="P26" s="261"/>
    </row>
    <row r="27" spans="1:16" s="3" customFormat="1" ht="15" customHeight="1">
      <c r="A27" s="109"/>
      <c r="B27" s="266"/>
      <c r="C27" s="267"/>
      <c r="D27" s="283"/>
      <c r="E27" s="51"/>
      <c r="F27" s="57" t="s">
        <v>22</v>
      </c>
      <c r="G27" s="282" t="s">
        <v>22</v>
      </c>
      <c r="H27" s="58" t="s">
        <v>29</v>
      </c>
      <c r="I27" s="312" t="s">
        <v>30</v>
      </c>
      <c r="J27" s="308"/>
      <c r="K27" s="310"/>
      <c r="L27" s="310"/>
      <c r="M27" s="333"/>
      <c r="N27" s="336"/>
      <c r="O27" s="327" t="s">
        <v>31</v>
      </c>
      <c r="P27" s="318" t="s">
        <v>37</v>
      </c>
    </row>
    <row r="28" spans="1:16" s="3" customFormat="1" ht="15" customHeight="1">
      <c r="A28" s="109"/>
      <c r="B28" s="315"/>
      <c r="C28" s="316"/>
      <c r="D28" s="300"/>
      <c r="E28" s="118"/>
      <c r="F28" s="119"/>
      <c r="G28" s="300"/>
      <c r="H28" s="120" t="s">
        <v>33</v>
      </c>
      <c r="I28" s="313"/>
      <c r="J28" s="309"/>
      <c r="K28" s="311"/>
      <c r="L28" s="311"/>
      <c r="M28" s="334"/>
      <c r="N28" s="337"/>
      <c r="O28" s="328"/>
      <c r="P28" s="319"/>
    </row>
    <row r="29" spans="1:16" s="3" customFormat="1" ht="21" customHeight="1">
      <c r="A29" s="109"/>
      <c r="B29" s="260" t="s">
        <v>166</v>
      </c>
      <c r="C29" s="294"/>
      <c r="D29" s="133">
        <f>E29+M29+N29</f>
        <v>67</v>
      </c>
      <c r="E29" s="142">
        <f>F29+L29</f>
        <v>18</v>
      </c>
      <c r="F29" s="142">
        <f>G29+J29+K29</f>
        <v>14</v>
      </c>
      <c r="G29" s="142">
        <v>5</v>
      </c>
      <c r="H29" s="142">
        <v>5</v>
      </c>
      <c r="I29" s="142">
        <f>SUM(I30:I33)</f>
        <v>0</v>
      </c>
      <c r="J29" s="142">
        <v>8</v>
      </c>
      <c r="K29" s="142">
        <v>1</v>
      </c>
      <c r="L29" s="142">
        <v>4</v>
      </c>
      <c r="M29" s="142">
        <v>41</v>
      </c>
      <c r="N29" s="143">
        <v>8</v>
      </c>
      <c r="O29" s="133">
        <v>8</v>
      </c>
      <c r="P29" s="126">
        <v>0</v>
      </c>
    </row>
    <row r="30" spans="1:16" s="3" customFormat="1" ht="21" customHeight="1">
      <c r="A30" s="109"/>
      <c r="B30" s="295" t="s">
        <v>167</v>
      </c>
      <c r="C30" s="296"/>
      <c r="D30" s="144">
        <f>E30+M30+N30</f>
        <v>5</v>
      </c>
      <c r="E30" s="144">
        <f>F30+L30</f>
        <v>5</v>
      </c>
      <c r="F30" s="94">
        <f>G30+J30+K30</f>
        <v>4</v>
      </c>
      <c r="G30" s="94">
        <v>2</v>
      </c>
      <c r="H30" s="94">
        <v>2</v>
      </c>
      <c r="I30" s="94">
        <v>0</v>
      </c>
      <c r="J30" s="94">
        <v>2</v>
      </c>
      <c r="K30" s="94">
        <v>0</v>
      </c>
      <c r="L30" s="94">
        <v>1</v>
      </c>
      <c r="M30" s="94">
        <v>0</v>
      </c>
      <c r="N30" s="100">
        <v>0</v>
      </c>
      <c r="O30" s="145">
        <v>1</v>
      </c>
      <c r="P30" s="100">
        <v>0</v>
      </c>
    </row>
    <row r="31" spans="1:16" s="3" customFormat="1" ht="21" customHeight="1">
      <c r="A31" s="109"/>
      <c r="B31" s="295" t="s">
        <v>0</v>
      </c>
      <c r="C31" s="296"/>
      <c r="D31" s="144">
        <f>E31+M31+N31</f>
        <v>13</v>
      </c>
      <c r="E31" s="144">
        <f>F31+L31</f>
        <v>11</v>
      </c>
      <c r="F31" s="94">
        <f>G31+J31+K31</f>
        <v>9</v>
      </c>
      <c r="G31" s="94">
        <v>3</v>
      </c>
      <c r="H31" s="94">
        <v>3</v>
      </c>
      <c r="I31" s="94">
        <v>0</v>
      </c>
      <c r="J31" s="94">
        <v>5</v>
      </c>
      <c r="K31" s="94">
        <v>1</v>
      </c>
      <c r="L31" s="94">
        <v>2</v>
      </c>
      <c r="M31" s="94">
        <v>0</v>
      </c>
      <c r="N31" s="100">
        <v>2</v>
      </c>
      <c r="O31" s="145">
        <v>7</v>
      </c>
      <c r="P31" s="100">
        <v>0</v>
      </c>
    </row>
    <row r="32" spans="1:16" s="3" customFormat="1" ht="21" customHeight="1">
      <c r="A32" s="109"/>
      <c r="B32" s="295" t="s">
        <v>251</v>
      </c>
      <c r="C32" s="296"/>
      <c r="D32" s="144">
        <f>E32+M32+N32</f>
        <v>49</v>
      </c>
      <c r="E32" s="94">
        <f>F32+L32</f>
        <v>2</v>
      </c>
      <c r="F32" s="94">
        <f>G32+J32+K32</f>
        <v>1</v>
      </c>
      <c r="G32" s="94">
        <v>0</v>
      </c>
      <c r="H32" s="94">
        <v>0</v>
      </c>
      <c r="I32" s="94">
        <v>0</v>
      </c>
      <c r="J32" s="94">
        <v>1</v>
      </c>
      <c r="K32" s="94">
        <v>0</v>
      </c>
      <c r="L32" s="94">
        <v>1</v>
      </c>
      <c r="M32" s="94">
        <v>41</v>
      </c>
      <c r="N32" s="100">
        <v>6</v>
      </c>
      <c r="O32" s="145">
        <v>0</v>
      </c>
      <c r="P32" s="100">
        <v>0</v>
      </c>
    </row>
    <row r="33" spans="1:16" s="3" customFormat="1" ht="21" customHeight="1">
      <c r="A33" s="109"/>
      <c r="B33" s="286" t="s">
        <v>168</v>
      </c>
      <c r="C33" s="288"/>
      <c r="D33" s="105">
        <f>E33+M33+N33</f>
        <v>0</v>
      </c>
      <c r="E33" s="140">
        <f>F33+L33</f>
        <v>0</v>
      </c>
      <c r="F33" s="140">
        <f>G33+J33+K33</f>
        <v>0</v>
      </c>
      <c r="G33" s="140">
        <f>H33+I33</f>
        <v>0</v>
      </c>
      <c r="H33" s="140">
        <v>0</v>
      </c>
      <c r="I33" s="140">
        <v>0</v>
      </c>
      <c r="J33" s="140">
        <v>0</v>
      </c>
      <c r="K33" s="140">
        <v>0</v>
      </c>
      <c r="L33" s="140">
        <v>0</v>
      </c>
      <c r="M33" s="140">
        <v>0</v>
      </c>
      <c r="N33" s="140">
        <v>0</v>
      </c>
      <c r="O33" s="141">
        <v>0</v>
      </c>
      <c r="P33" s="106">
        <v>0</v>
      </c>
    </row>
    <row r="34" spans="1:16" s="3" customFormat="1" ht="5.25" customHeight="1">
      <c r="A34" s="109"/>
      <c r="B34" s="109"/>
      <c r="C34" s="109"/>
      <c r="D34" s="109"/>
      <c r="E34" s="109"/>
      <c r="F34" s="109"/>
      <c r="G34" s="109"/>
      <c r="H34" s="109"/>
      <c r="I34" s="109"/>
      <c r="J34" s="109"/>
      <c r="K34" s="109"/>
      <c r="L34" s="109"/>
      <c r="M34" s="109"/>
      <c r="N34" s="109"/>
      <c r="O34" s="109"/>
      <c r="P34" s="109"/>
    </row>
    <row r="36" spans="1:16" ht="16.5" customHeight="1">
      <c r="A36" s="8" t="s">
        <v>162</v>
      </c>
      <c r="B36" s="8"/>
      <c r="C36" s="8"/>
      <c r="D36" s="8"/>
      <c r="E36" s="8"/>
      <c r="F36" s="8"/>
      <c r="G36" s="8"/>
      <c r="H36" s="8"/>
      <c r="I36" s="8"/>
      <c r="J36" s="8"/>
      <c r="K36" s="8"/>
      <c r="L36" s="8"/>
      <c r="M36" s="8"/>
      <c r="N36" s="8"/>
      <c r="O36" s="8"/>
      <c r="P36" s="8"/>
    </row>
    <row r="37" spans="1:16" ht="15" customHeight="1">
      <c r="M37" s="146" t="s">
        <v>246</v>
      </c>
      <c r="N37" s="147"/>
    </row>
    <row r="38" spans="1:16" ht="15" customHeight="1">
      <c r="B38" s="111"/>
      <c r="C38" s="148"/>
      <c r="D38" s="149"/>
      <c r="E38" s="301" t="s">
        <v>23</v>
      </c>
      <c r="F38" s="302"/>
      <c r="G38" s="302"/>
      <c r="H38" s="302"/>
      <c r="I38" s="302"/>
      <c r="J38" s="302"/>
      <c r="K38" s="302"/>
      <c r="L38" s="265"/>
      <c r="M38" s="292" t="s">
        <v>234</v>
      </c>
      <c r="N38" s="147"/>
    </row>
    <row r="39" spans="1:16" ht="15" customHeight="1">
      <c r="B39" s="114"/>
      <c r="C39" s="150"/>
      <c r="D39" s="151"/>
      <c r="E39" s="152"/>
      <c r="F39" s="276" t="s">
        <v>26</v>
      </c>
      <c r="G39" s="277"/>
      <c r="H39" s="277"/>
      <c r="I39" s="277"/>
      <c r="J39" s="277"/>
      <c r="K39" s="277"/>
      <c r="L39" s="303" t="s">
        <v>193</v>
      </c>
      <c r="M39" s="293"/>
      <c r="N39" s="147"/>
    </row>
    <row r="40" spans="1:16" ht="15" customHeight="1">
      <c r="B40" s="266" t="s">
        <v>74</v>
      </c>
      <c r="C40" s="306"/>
      <c r="D40" s="267"/>
      <c r="E40" s="154" t="s">
        <v>22</v>
      </c>
      <c r="F40" s="56"/>
      <c r="G40" s="276" t="s">
        <v>28</v>
      </c>
      <c r="H40" s="277"/>
      <c r="I40" s="277"/>
      <c r="J40" s="307" t="s">
        <v>136</v>
      </c>
      <c r="K40" s="307" t="s">
        <v>135</v>
      </c>
      <c r="L40" s="304"/>
      <c r="M40" s="293"/>
      <c r="N40" s="147"/>
    </row>
    <row r="41" spans="1:16" ht="15" customHeight="1">
      <c r="B41" s="114"/>
      <c r="C41" s="49"/>
      <c r="D41" s="151"/>
      <c r="E41" s="152"/>
      <c r="F41" s="57" t="s">
        <v>22</v>
      </c>
      <c r="G41" s="282" t="s">
        <v>22</v>
      </c>
      <c r="H41" s="58" t="s">
        <v>29</v>
      </c>
      <c r="I41" s="312" t="s">
        <v>30</v>
      </c>
      <c r="J41" s="308"/>
      <c r="K41" s="310"/>
      <c r="L41" s="304"/>
      <c r="M41" s="293"/>
      <c r="N41" s="147"/>
    </row>
    <row r="42" spans="1:16" ht="15" customHeight="1">
      <c r="B42" s="116"/>
      <c r="C42" s="155"/>
      <c r="D42" s="156"/>
      <c r="E42" s="119"/>
      <c r="F42" s="119"/>
      <c r="G42" s="300"/>
      <c r="H42" s="120" t="s">
        <v>33</v>
      </c>
      <c r="I42" s="313"/>
      <c r="J42" s="309"/>
      <c r="K42" s="311"/>
      <c r="L42" s="305"/>
      <c r="M42" s="157" t="s">
        <v>194</v>
      </c>
      <c r="N42" s="147"/>
    </row>
    <row r="43" spans="1:16" ht="21" customHeight="1">
      <c r="B43" s="260" t="s">
        <v>69</v>
      </c>
      <c r="C43" s="272"/>
      <c r="D43" s="294"/>
      <c r="E43" s="133">
        <f t="shared" ref="E43:E48" si="5">F43+L43</f>
        <v>28</v>
      </c>
      <c r="F43" s="142">
        <f t="shared" ref="F43:F48" si="6">G43+J43+K43</f>
        <v>24</v>
      </c>
      <c r="G43" s="142">
        <v>9</v>
      </c>
      <c r="H43" s="133">
        <v>9</v>
      </c>
      <c r="I43" s="133">
        <v>0</v>
      </c>
      <c r="J43" s="133">
        <v>15</v>
      </c>
      <c r="K43" s="133">
        <v>0</v>
      </c>
      <c r="L43" s="126">
        <f t="shared" ref="L43" si="7">SUM(L44:L48)</f>
        <v>4</v>
      </c>
      <c r="M43" s="158">
        <v>16</v>
      </c>
      <c r="N43" s="147"/>
    </row>
    <row r="44" spans="1:16" ht="21" customHeight="1">
      <c r="B44" s="295" t="s">
        <v>70</v>
      </c>
      <c r="C44" s="277"/>
      <c r="D44" s="296"/>
      <c r="E44" s="133">
        <f t="shared" si="5"/>
        <v>16</v>
      </c>
      <c r="F44" s="142">
        <f t="shared" si="6"/>
        <v>12</v>
      </c>
      <c r="G44" s="133">
        <v>3</v>
      </c>
      <c r="H44" s="133">
        <v>3</v>
      </c>
      <c r="I44" s="133">
        <v>0</v>
      </c>
      <c r="J44" s="133">
        <v>9</v>
      </c>
      <c r="K44" s="133">
        <v>0</v>
      </c>
      <c r="L44" s="126">
        <v>4</v>
      </c>
      <c r="M44" s="158">
        <v>15</v>
      </c>
      <c r="N44" s="147"/>
    </row>
    <row r="45" spans="1:16" ht="21" customHeight="1">
      <c r="B45" s="295" t="s">
        <v>71</v>
      </c>
      <c r="C45" s="277"/>
      <c r="D45" s="296"/>
      <c r="E45" s="133">
        <f t="shared" si="5"/>
        <v>2</v>
      </c>
      <c r="F45" s="133">
        <f t="shared" si="6"/>
        <v>2</v>
      </c>
      <c r="G45" s="94">
        <f t="shared" ref="G45:G48" si="8">H45+I45</f>
        <v>2</v>
      </c>
      <c r="H45" s="94">
        <v>2</v>
      </c>
      <c r="I45" s="94">
        <v>0</v>
      </c>
      <c r="J45" s="94">
        <v>0</v>
      </c>
      <c r="K45" s="133">
        <v>0</v>
      </c>
      <c r="L45" s="126">
        <v>0</v>
      </c>
      <c r="M45" s="158">
        <v>0</v>
      </c>
      <c r="N45" s="147"/>
    </row>
    <row r="46" spans="1:16" ht="21" customHeight="1">
      <c r="B46" s="297" t="s">
        <v>72</v>
      </c>
      <c r="C46" s="298"/>
      <c r="D46" s="299"/>
      <c r="E46" s="133">
        <f t="shared" si="5"/>
        <v>6</v>
      </c>
      <c r="F46" s="133">
        <f t="shared" si="6"/>
        <v>6</v>
      </c>
      <c r="G46" s="133">
        <v>2</v>
      </c>
      <c r="H46" s="94">
        <v>2</v>
      </c>
      <c r="I46" s="94">
        <v>0</v>
      </c>
      <c r="J46" s="94">
        <v>4</v>
      </c>
      <c r="K46" s="133">
        <v>0</v>
      </c>
      <c r="L46" s="100">
        <v>0</v>
      </c>
      <c r="M46" s="158">
        <v>1</v>
      </c>
      <c r="N46" s="147"/>
    </row>
    <row r="47" spans="1:16" ht="21" customHeight="1">
      <c r="B47" s="295" t="s">
        <v>73</v>
      </c>
      <c r="C47" s="277"/>
      <c r="D47" s="296"/>
      <c r="E47" s="133">
        <f t="shared" si="5"/>
        <v>4</v>
      </c>
      <c r="F47" s="133">
        <f t="shared" si="6"/>
        <v>4</v>
      </c>
      <c r="G47" s="133">
        <v>2</v>
      </c>
      <c r="H47" s="133">
        <v>2</v>
      </c>
      <c r="I47" s="133">
        <v>0</v>
      </c>
      <c r="J47" s="133">
        <v>2</v>
      </c>
      <c r="K47" s="133">
        <v>0</v>
      </c>
      <c r="L47" s="100">
        <v>0</v>
      </c>
      <c r="M47" s="100">
        <v>0</v>
      </c>
      <c r="N47" s="147"/>
    </row>
    <row r="48" spans="1:16" ht="21" customHeight="1">
      <c r="B48" s="286" t="s">
        <v>252</v>
      </c>
      <c r="C48" s="287"/>
      <c r="D48" s="288"/>
      <c r="E48" s="140">
        <f t="shared" si="5"/>
        <v>0</v>
      </c>
      <c r="F48" s="140">
        <f t="shared" si="6"/>
        <v>0</v>
      </c>
      <c r="G48" s="140">
        <f t="shared" si="8"/>
        <v>0</v>
      </c>
      <c r="H48" s="140">
        <v>0</v>
      </c>
      <c r="I48" s="140">
        <v>0</v>
      </c>
      <c r="J48" s="105">
        <v>0</v>
      </c>
      <c r="K48" s="140">
        <v>0</v>
      </c>
      <c r="L48" s="159">
        <v>0</v>
      </c>
      <c r="M48" s="159">
        <v>0</v>
      </c>
      <c r="N48" s="147"/>
    </row>
    <row r="49" ht="24" customHeight="1"/>
  </sheetData>
  <mergeCells count="55">
    <mergeCell ref="O27:O28"/>
    <mergeCell ref="P27:P28"/>
    <mergeCell ref="E24:L24"/>
    <mergeCell ref="I27:I28"/>
    <mergeCell ref="L25:L28"/>
    <mergeCell ref="O24:P25"/>
    <mergeCell ref="M24:M28"/>
    <mergeCell ref="N24:N28"/>
    <mergeCell ref="P6:P7"/>
    <mergeCell ref="B8:C8"/>
    <mergeCell ref="D3:D7"/>
    <mergeCell ref="E3:L3"/>
    <mergeCell ref="M3:M7"/>
    <mergeCell ref="N3:N7"/>
    <mergeCell ref="F4:K4"/>
    <mergeCell ref="L4:L7"/>
    <mergeCell ref="G5:I5"/>
    <mergeCell ref="J5:J7"/>
    <mergeCell ref="K5:K7"/>
    <mergeCell ref="G6:G7"/>
    <mergeCell ref="I6:I7"/>
    <mergeCell ref="O6:O7"/>
    <mergeCell ref="O5:P5"/>
    <mergeCell ref="B9:C9"/>
    <mergeCell ref="B13:B17"/>
    <mergeCell ref="B24:C28"/>
    <mergeCell ref="D24:D28"/>
    <mergeCell ref="G26:I26"/>
    <mergeCell ref="F25:K25"/>
    <mergeCell ref="K26:K28"/>
    <mergeCell ref="B29:C29"/>
    <mergeCell ref="J26:J28"/>
    <mergeCell ref="J40:J42"/>
    <mergeCell ref="K40:K42"/>
    <mergeCell ref="G41:G42"/>
    <mergeCell ref="I41:I42"/>
    <mergeCell ref="B30:C30"/>
    <mergeCell ref="B31:C31"/>
    <mergeCell ref="B32:C32"/>
    <mergeCell ref="B48:D48"/>
    <mergeCell ref="O3:P4"/>
    <mergeCell ref="M38:M41"/>
    <mergeCell ref="B43:D43"/>
    <mergeCell ref="B44:D44"/>
    <mergeCell ref="B45:D45"/>
    <mergeCell ref="B46:D46"/>
    <mergeCell ref="B47:D47"/>
    <mergeCell ref="O26:P26"/>
    <mergeCell ref="G27:G28"/>
    <mergeCell ref="B33:C33"/>
    <mergeCell ref="E38:L38"/>
    <mergeCell ref="F39:K39"/>
    <mergeCell ref="L39:L42"/>
    <mergeCell ref="B40:D40"/>
    <mergeCell ref="G40:I40"/>
  </mergeCells>
  <phoneticPr fontId="9"/>
  <printOptions gridLinesSet="0"/>
  <pageMargins left="0.70866141732283472" right="0.27559055118110237" top="0.98425196850393704" bottom="0.98425196850393704" header="0.59055118110236227" footer="0.51181102362204722"/>
  <pageSetup paperSize="9" scale="87" firstPageNumber="149" orientation="portrait" useFirstPageNumber="1" r:id="rId1"/>
  <headerFooter alignWithMargins="0">
    <oddFooter>&amp;C&amp;"-,標準"&amp;P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33"/>
  <sheetViews>
    <sheetView showGridLines="0" view="pageBreakPreview" zoomScale="85" zoomScaleNormal="100" zoomScaleSheetLayoutView="85" workbookViewId="0">
      <selection activeCell="AL22" sqref="AL22:AN22"/>
    </sheetView>
  </sheetViews>
  <sheetFormatPr defaultColWidth="9" defaultRowHeight="16.5"/>
  <cols>
    <col min="1" max="1" width="1.08984375" style="109" customWidth="1"/>
    <col min="2" max="50" width="2.453125" style="109" customWidth="1"/>
    <col min="51" max="82" width="1.90625" style="109" customWidth="1"/>
    <col min="83" max="16384" width="9" style="109"/>
  </cols>
  <sheetData>
    <row r="1" spans="1:50" ht="15.75" customHeight="1">
      <c r="A1" s="8" t="s">
        <v>163</v>
      </c>
      <c r="B1" s="8"/>
      <c r="C1" s="8"/>
      <c r="D1" s="8"/>
      <c r="E1" s="8"/>
      <c r="F1" s="8"/>
      <c r="G1" s="8"/>
      <c r="H1" s="8"/>
      <c r="I1" s="8"/>
      <c r="J1" s="8"/>
      <c r="K1" s="8"/>
      <c r="L1" s="8"/>
      <c r="M1" s="8"/>
      <c r="N1" s="8"/>
      <c r="O1" s="8"/>
      <c r="P1" s="8"/>
      <c r="Q1" s="8"/>
      <c r="R1" s="8"/>
      <c r="S1" s="8"/>
      <c r="T1" s="8"/>
      <c r="U1" s="8"/>
      <c r="AB1" s="8" t="s">
        <v>195</v>
      </c>
      <c r="AD1" s="8"/>
      <c r="AE1" s="8"/>
      <c r="AG1" s="8"/>
      <c r="AH1" s="8"/>
      <c r="AI1" s="8"/>
      <c r="AJ1" s="8"/>
      <c r="AK1" s="8"/>
      <c r="AL1" s="8"/>
      <c r="AM1" s="8"/>
      <c r="AN1" s="8"/>
      <c r="AO1" s="8"/>
      <c r="AP1" s="8"/>
      <c r="AQ1" s="8"/>
      <c r="AR1" s="8"/>
      <c r="AS1" s="8"/>
      <c r="AT1" s="8"/>
    </row>
    <row r="2" spans="1:50" ht="15" customHeight="1">
      <c r="B2" s="2"/>
      <c r="C2" s="2"/>
      <c r="D2" s="2"/>
      <c r="E2" s="2"/>
      <c r="F2" s="2"/>
      <c r="O2" s="160"/>
      <c r="Q2" s="160"/>
      <c r="R2" s="160"/>
      <c r="U2" s="160"/>
      <c r="V2" s="161" t="s">
        <v>247</v>
      </c>
      <c r="AC2" s="8"/>
      <c r="AD2" s="162"/>
      <c r="AT2" s="161" t="s">
        <v>247</v>
      </c>
    </row>
    <row r="3" spans="1:50" ht="33.75" customHeight="1">
      <c r="B3" s="264" t="s">
        <v>196</v>
      </c>
      <c r="C3" s="302"/>
      <c r="D3" s="320"/>
      <c r="E3" s="301" t="s">
        <v>129</v>
      </c>
      <c r="F3" s="302"/>
      <c r="G3" s="302"/>
      <c r="H3" s="302"/>
      <c r="I3" s="302"/>
      <c r="J3" s="302"/>
      <c r="K3" s="461" t="s">
        <v>130</v>
      </c>
      <c r="L3" s="462"/>
      <c r="M3" s="462"/>
      <c r="N3" s="462"/>
      <c r="O3" s="462"/>
      <c r="P3" s="463"/>
      <c r="Q3" s="461" t="s">
        <v>131</v>
      </c>
      <c r="R3" s="462"/>
      <c r="S3" s="462"/>
      <c r="T3" s="462"/>
      <c r="U3" s="462"/>
      <c r="V3" s="464"/>
      <c r="AC3" s="465" t="s">
        <v>108</v>
      </c>
      <c r="AD3" s="462"/>
      <c r="AE3" s="462"/>
      <c r="AF3" s="462"/>
      <c r="AG3" s="462"/>
      <c r="AH3" s="463"/>
      <c r="AI3" s="466" t="s">
        <v>110</v>
      </c>
      <c r="AJ3" s="466"/>
      <c r="AK3" s="466"/>
      <c r="AL3" s="466"/>
      <c r="AM3" s="466"/>
      <c r="AN3" s="466"/>
      <c r="AO3" s="466" t="s">
        <v>119</v>
      </c>
      <c r="AP3" s="466"/>
      <c r="AQ3" s="466"/>
      <c r="AR3" s="466"/>
      <c r="AS3" s="466"/>
      <c r="AT3" s="467"/>
    </row>
    <row r="4" spans="1:50" ht="33.75" customHeight="1">
      <c r="B4" s="286" t="s">
        <v>109</v>
      </c>
      <c r="C4" s="287"/>
      <c r="D4" s="288"/>
      <c r="E4" s="472">
        <v>23</v>
      </c>
      <c r="F4" s="473"/>
      <c r="G4" s="473"/>
      <c r="H4" s="473"/>
      <c r="I4" s="473"/>
      <c r="J4" s="473"/>
      <c r="K4" s="472">
        <v>52</v>
      </c>
      <c r="L4" s="473"/>
      <c r="M4" s="473"/>
      <c r="N4" s="473"/>
      <c r="O4" s="473"/>
      <c r="P4" s="474"/>
      <c r="Q4" s="472">
        <v>52</v>
      </c>
      <c r="R4" s="473"/>
      <c r="S4" s="473"/>
      <c r="T4" s="473"/>
      <c r="U4" s="473"/>
      <c r="V4" s="475"/>
      <c r="AC4" s="476">
        <v>7</v>
      </c>
      <c r="AD4" s="473"/>
      <c r="AE4" s="473"/>
      <c r="AF4" s="473"/>
      <c r="AG4" s="473"/>
      <c r="AH4" s="474"/>
      <c r="AI4" s="416">
        <v>6</v>
      </c>
      <c r="AJ4" s="416"/>
      <c r="AK4" s="416"/>
      <c r="AL4" s="416"/>
      <c r="AM4" s="416"/>
      <c r="AN4" s="416"/>
      <c r="AO4" s="416">
        <v>1</v>
      </c>
      <c r="AP4" s="416"/>
      <c r="AQ4" s="416"/>
      <c r="AR4" s="416"/>
      <c r="AS4" s="416"/>
      <c r="AT4" s="471"/>
    </row>
    <row r="5" spans="1:50" ht="27.75" customHeight="1">
      <c r="B5" s="163"/>
      <c r="C5" s="163"/>
      <c r="D5" s="163"/>
      <c r="E5" s="163"/>
      <c r="F5" s="163"/>
      <c r="G5" s="163"/>
      <c r="H5" s="163"/>
      <c r="I5" s="164"/>
      <c r="J5" s="164"/>
      <c r="K5" s="164"/>
      <c r="L5" s="164"/>
      <c r="M5" s="164"/>
      <c r="N5" s="164"/>
      <c r="O5" s="164"/>
      <c r="P5" s="164"/>
      <c r="Q5" s="164"/>
      <c r="R5" s="165"/>
      <c r="S5" s="165"/>
      <c r="T5" s="165"/>
      <c r="U5" s="165"/>
      <c r="V5" s="165"/>
      <c r="W5" s="165"/>
      <c r="X5" s="165"/>
      <c r="Y5" s="165"/>
      <c r="Z5" s="164"/>
      <c r="AA5" s="164"/>
      <c r="AB5" s="164"/>
      <c r="AC5" s="164"/>
      <c r="AD5" s="164"/>
      <c r="AE5" s="164"/>
      <c r="AF5" s="164"/>
      <c r="AG5" s="164"/>
      <c r="AH5" s="164"/>
      <c r="AI5" s="164"/>
      <c r="AJ5" s="164"/>
      <c r="AK5" s="164"/>
      <c r="AL5" s="164"/>
      <c r="AM5" s="164"/>
      <c r="AN5" s="164"/>
      <c r="AO5" s="164"/>
      <c r="AP5" s="164"/>
      <c r="AQ5" s="164"/>
    </row>
    <row r="6" spans="1:50" s="166" customFormat="1" ht="21" customHeight="1">
      <c r="A6" s="422" t="s">
        <v>164</v>
      </c>
      <c r="B6" s="422"/>
      <c r="C6" s="422"/>
      <c r="D6" s="422"/>
      <c r="E6" s="422"/>
      <c r="F6" s="422"/>
      <c r="G6" s="422"/>
      <c r="H6" s="422"/>
      <c r="I6" s="422"/>
      <c r="J6" s="422"/>
      <c r="K6" s="422"/>
      <c r="L6" s="422"/>
      <c r="M6" s="422"/>
      <c r="N6" s="422"/>
      <c r="O6" s="422"/>
      <c r="P6" s="422"/>
      <c r="Q6" s="422"/>
      <c r="R6" s="422"/>
      <c r="S6" s="422"/>
      <c r="T6" s="422"/>
      <c r="U6" s="422"/>
      <c r="V6" s="422"/>
      <c r="W6" s="422"/>
      <c r="X6" s="422"/>
      <c r="Y6" s="422"/>
      <c r="Z6" s="422"/>
      <c r="AA6" s="422"/>
      <c r="AB6" s="422"/>
      <c r="AC6" s="422"/>
      <c r="AD6" s="422"/>
      <c r="AE6" s="422"/>
      <c r="AF6" s="422"/>
      <c r="AG6" s="422"/>
      <c r="AH6" s="422"/>
      <c r="AI6" s="422"/>
      <c r="AJ6" s="422"/>
      <c r="AK6" s="422"/>
      <c r="AL6" s="422"/>
      <c r="AM6" s="422"/>
    </row>
    <row r="7" spans="1:50" s="166" customFormat="1" ht="12.75" customHeight="1">
      <c r="B7" s="7"/>
      <c r="C7" s="7"/>
      <c r="D7" s="7"/>
      <c r="F7" s="167"/>
      <c r="G7" s="167"/>
      <c r="H7" s="167"/>
      <c r="I7" s="167"/>
      <c r="J7" s="167"/>
      <c r="K7" s="167"/>
      <c r="L7" s="167"/>
      <c r="M7" s="167"/>
      <c r="AM7" s="168"/>
      <c r="AR7" s="160"/>
      <c r="AS7" s="160"/>
      <c r="AT7" s="160"/>
      <c r="AV7" s="160"/>
      <c r="AW7" s="161" t="s">
        <v>248</v>
      </c>
      <c r="AX7" s="160"/>
    </row>
    <row r="8" spans="1:50" s="166" customFormat="1" ht="15.75" customHeight="1">
      <c r="B8" s="388" t="s">
        <v>75</v>
      </c>
      <c r="C8" s="389"/>
      <c r="D8" s="389"/>
      <c r="E8" s="389"/>
      <c r="F8" s="389"/>
      <c r="G8" s="390"/>
      <c r="H8" s="445" t="s">
        <v>77</v>
      </c>
      <c r="I8" s="389"/>
      <c r="J8" s="389"/>
      <c r="K8" s="389"/>
      <c r="L8" s="390"/>
      <c r="M8" s="413" t="s">
        <v>67</v>
      </c>
      <c r="N8" s="414"/>
      <c r="O8" s="414"/>
      <c r="P8" s="414"/>
      <c r="Q8" s="414"/>
      <c r="R8" s="414"/>
      <c r="S8" s="414"/>
      <c r="T8" s="414"/>
      <c r="U8" s="414"/>
      <c r="V8" s="414"/>
      <c r="W8" s="414"/>
      <c r="X8" s="414"/>
      <c r="Y8" s="414"/>
      <c r="Z8" s="414"/>
      <c r="AA8" s="414"/>
      <c r="AB8" s="414"/>
      <c r="AC8" s="414"/>
      <c r="AD8" s="414"/>
      <c r="AE8" s="414"/>
      <c r="AF8" s="414"/>
      <c r="AG8" s="414"/>
      <c r="AH8" s="414"/>
      <c r="AI8" s="414"/>
      <c r="AJ8" s="414"/>
      <c r="AK8" s="415"/>
      <c r="AL8" s="413" t="s">
        <v>68</v>
      </c>
      <c r="AM8" s="414"/>
      <c r="AN8" s="414"/>
      <c r="AO8" s="414"/>
      <c r="AP8" s="414"/>
      <c r="AQ8" s="414"/>
      <c r="AR8" s="414"/>
      <c r="AS8" s="414"/>
      <c r="AT8" s="414"/>
      <c r="AU8" s="414"/>
      <c r="AV8" s="414"/>
      <c r="AW8" s="417"/>
    </row>
    <row r="9" spans="1:50" s="166" customFormat="1" ht="15.75" customHeight="1">
      <c r="B9" s="391"/>
      <c r="C9" s="392"/>
      <c r="D9" s="392"/>
      <c r="E9" s="392"/>
      <c r="F9" s="392"/>
      <c r="G9" s="393"/>
      <c r="H9" s="434"/>
      <c r="I9" s="392"/>
      <c r="J9" s="392"/>
      <c r="K9" s="392"/>
      <c r="L9" s="393"/>
      <c r="M9" s="418" t="s">
        <v>92</v>
      </c>
      <c r="N9" s="356"/>
      <c r="O9" s="356"/>
      <c r="P9" s="356"/>
      <c r="Q9" s="357"/>
      <c r="R9" s="418" t="s">
        <v>229</v>
      </c>
      <c r="S9" s="432"/>
      <c r="T9" s="432"/>
      <c r="U9" s="432"/>
      <c r="V9" s="433"/>
      <c r="W9" s="431" t="s">
        <v>49</v>
      </c>
      <c r="X9" s="432"/>
      <c r="Y9" s="432"/>
      <c r="Z9" s="432"/>
      <c r="AA9" s="433"/>
      <c r="AB9" s="431" t="s">
        <v>47</v>
      </c>
      <c r="AC9" s="432"/>
      <c r="AD9" s="432"/>
      <c r="AE9" s="432"/>
      <c r="AF9" s="433"/>
      <c r="AG9" s="436" t="s">
        <v>62</v>
      </c>
      <c r="AH9" s="437"/>
      <c r="AI9" s="437"/>
      <c r="AJ9" s="437"/>
      <c r="AK9" s="438"/>
      <c r="AL9" s="418" t="s">
        <v>111</v>
      </c>
      <c r="AM9" s="356"/>
      <c r="AN9" s="356"/>
      <c r="AO9" s="357"/>
      <c r="AP9" s="468" t="s">
        <v>197</v>
      </c>
      <c r="AQ9" s="469"/>
      <c r="AR9" s="469"/>
      <c r="AS9" s="470"/>
      <c r="AT9" s="418" t="s">
        <v>230</v>
      </c>
      <c r="AU9" s="356"/>
      <c r="AV9" s="356"/>
      <c r="AW9" s="446"/>
    </row>
    <row r="10" spans="1:50" s="166" customFormat="1" ht="15.75" customHeight="1">
      <c r="B10" s="391"/>
      <c r="C10" s="392"/>
      <c r="D10" s="392"/>
      <c r="E10" s="392"/>
      <c r="F10" s="392"/>
      <c r="G10" s="393"/>
      <c r="H10" s="434"/>
      <c r="I10" s="392"/>
      <c r="J10" s="392"/>
      <c r="K10" s="392"/>
      <c r="L10" s="393"/>
      <c r="M10" s="419"/>
      <c r="N10" s="377"/>
      <c r="O10" s="377"/>
      <c r="P10" s="377"/>
      <c r="Q10" s="420"/>
      <c r="R10" s="455"/>
      <c r="S10" s="456"/>
      <c r="T10" s="456"/>
      <c r="U10" s="456"/>
      <c r="V10" s="457"/>
      <c r="W10" s="434"/>
      <c r="X10" s="392"/>
      <c r="Y10" s="392"/>
      <c r="Z10" s="392"/>
      <c r="AA10" s="393"/>
      <c r="AB10" s="434"/>
      <c r="AC10" s="392"/>
      <c r="AD10" s="392"/>
      <c r="AE10" s="392"/>
      <c r="AF10" s="393"/>
      <c r="AG10" s="449" t="s">
        <v>198</v>
      </c>
      <c r="AH10" s="450"/>
      <c r="AI10" s="450"/>
      <c r="AJ10" s="450"/>
      <c r="AK10" s="451"/>
      <c r="AL10" s="419"/>
      <c r="AM10" s="377"/>
      <c r="AN10" s="377"/>
      <c r="AO10" s="420"/>
      <c r="AP10" s="452" t="s">
        <v>198</v>
      </c>
      <c r="AQ10" s="453"/>
      <c r="AR10" s="453"/>
      <c r="AS10" s="454"/>
      <c r="AT10" s="419"/>
      <c r="AU10" s="377"/>
      <c r="AV10" s="377"/>
      <c r="AW10" s="447"/>
    </row>
    <row r="11" spans="1:50" s="166" customFormat="1" ht="15.75" customHeight="1">
      <c r="B11" s="394"/>
      <c r="C11" s="395"/>
      <c r="D11" s="395"/>
      <c r="E11" s="395"/>
      <c r="F11" s="395"/>
      <c r="G11" s="396"/>
      <c r="H11" s="439" t="s">
        <v>97</v>
      </c>
      <c r="I11" s="440"/>
      <c r="J11" s="440"/>
      <c r="K11" s="440"/>
      <c r="L11" s="441"/>
      <c r="M11" s="421"/>
      <c r="N11" s="359"/>
      <c r="O11" s="359"/>
      <c r="P11" s="359"/>
      <c r="Q11" s="360"/>
      <c r="R11" s="458"/>
      <c r="S11" s="459"/>
      <c r="T11" s="459"/>
      <c r="U11" s="459"/>
      <c r="V11" s="460"/>
      <c r="W11" s="435"/>
      <c r="X11" s="395"/>
      <c r="Y11" s="395"/>
      <c r="Z11" s="395"/>
      <c r="AA11" s="396"/>
      <c r="AB11" s="439" t="s">
        <v>199</v>
      </c>
      <c r="AC11" s="440"/>
      <c r="AD11" s="440"/>
      <c r="AE11" s="440"/>
      <c r="AF11" s="441"/>
      <c r="AG11" s="439" t="s">
        <v>200</v>
      </c>
      <c r="AH11" s="440"/>
      <c r="AI11" s="440"/>
      <c r="AJ11" s="440"/>
      <c r="AK11" s="441"/>
      <c r="AL11" s="439" t="s">
        <v>197</v>
      </c>
      <c r="AM11" s="440"/>
      <c r="AN11" s="440"/>
      <c r="AO11" s="441"/>
      <c r="AP11" s="439" t="s">
        <v>201</v>
      </c>
      <c r="AQ11" s="440"/>
      <c r="AR11" s="440"/>
      <c r="AS11" s="441"/>
      <c r="AT11" s="421"/>
      <c r="AU11" s="359"/>
      <c r="AV11" s="359"/>
      <c r="AW11" s="448"/>
    </row>
    <row r="12" spans="1:50" s="166" customFormat="1" ht="33.75" customHeight="1">
      <c r="B12" s="394" t="s">
        <v>76</v>
      </c>
      <c r="C12" s="395"/>
      <c r="D12" s="395"/>
      <c r="E12" s="395"/>
      <c r="F12" s="395"/>
      <c r="G12" s="396"/>
      <c r="H12" s="424">
        <v>100</v>
      </c>
      <c r="I12" s="425"/>
      <c r="J12" s="425"/>
      <c r="K12" s="425"/>
      <c r="L12" s="426"/>
      <c r="M12" s="424">
        <v>17</v>
      </c>
      <c r="N12" s="425"/>
      <c r="O12" s="425"/>
      <c r="P12" s="425"/>
      <c r="Q12" s="426"/>
      <c r="R12" s="424">
        <v>78</v>
      </c>
      <c r="S12" s="425"/>
      <c r="T12" s="425"/>
      <c r="U12" s="425"/>
      <c r="V12" s="426"/>
      <c r="W12" s="424">
        <v>3</v>
      </c>
      <c r="X12" s="425"/>
      <c r="Y12" s="425"/>
      <c r="Z12" s="425"/>
      <c r="AA12" s="426"/>
      <c r="AB12" s="424">
        <v>98</v>
      </c>
      <c r="AC12" s="425"/>
      <c r="AD12" s="425"/>
      <c r="AE12" s="425"/>
      <c r="AF12" s="426"/>
      <c r="AG12" s="442">
        <v>98</v>
      </c>
      <c r="AH12" s="443"/>
      <c r="AI12" s="443"/>
      <c r="AJ12" s="443"/>
      <c r="AK12" s="444"/>
      <c r="AL12" s="424">
        <v>0</v>
      </c>
      <c r="AM12" s="425"/>
      <c r="AN12" s="425"/>
      <c r="AO12" s="426"/>
      <c r="AP12" s="427"/>
      <c r="AQ12" s="428"/>
      <c r="AR12" s="428"/>
      <c r="AS12" s="429"/>
      <c r="AT12" s="424">
        <v>79</v>
      </c>
      <c r="AU12" s="425"/>
      <c r="AV12" s="425"/>
      <c r="AW12" s="430"/>
    </row>
    <row r="13" spans="1:50" s="166" customFormat="1" ht="30" customHeight="1">
      <c r="B13" s="169"/>
      <c r="C13" s="169"/>
      <c r="D13" s="169"/>
      <c r="E13" s="169"/>
      <c r="F13" s="169"/>
      <c r="G13" s="169"/>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1"/>
      <c r="AH13" s="171"/>
      <c r="AI13" s="171"/>
      <c r="AJ13" s="171"/>
      <c r="AK13" s="171"/>
      <c r="AL13" s="170"/>
      <c r="AM13" s="170"/>
      <c r="AN13" s="170"/>
      <c r="AO13" s="170"/>
      <c r="AP13" s="171"/>
      <c r="AQ13" s="171"/>
      <c r="AR13" s="171"/>
      <c r="AS13" s="171"/>
      <c r="AT13" s="170"/>
      <c r="AU13" s="170"/>
      <c r="AV13" s="170"/>
      <c r="AW13" s="170"/>
    </row>
    <row r="14" spans="1:50" s="166" customFormat="1" ht="27.75" customHeight="1">
      <c r="B14" s="169"/>
      <c r="C14" s="169"/>
      <c r="D14" s="169"/>
      <c r="E14" s="169"/>
      <c r="F14" s="169"/>
      <c r="G14" s="169"/>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1"/>
      <c r="AH14" s="171"/>
      <c r="AI14" s="171"/>
      <c r="AJ14" s="171"/>
      <c r="AK14" s="171"/>
      <c r="AL14" s="170"/>
      <c r="AM14" s="170"/>
      <c r="AN14" s="170"/>
      <c r="AO14" s="170"/>
      <c r="AP14" s="171"/>
      <c r="AQ14" s="171"/>
      <c r="AR14" s="171"/>
      <c r="AS14" s="171"/>
      <c r="AT14" s="170"/>
      <c r="AU14" s="170"/>
      <c r="AV14" s="170"/>
      <c r="AW14" s="170"/>
    </row>
    <row r="15" spans="1:50" s="166" customFormat="1" ht="14">
      <c r="A15" s="422" t="s">
        <v>154</v>
      </c>
      <c r="B15" s="422"/>
      <c r="C15" s="422"/>
      <c r="D15" s="422"/>
      <c r="E15" s="422"/>
      <c r="F15" s="422"/>
      <c r="G15" s="422"/>
      <c r="H15" s="422"/>
      <c r="I15" s="422"/>
      <c r="J15" s="422"/>
      <c r="K15" s="422"/>
      <c r="L15" s="422"/>
      <c r="M15" s="422"/>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422"/>
      <c r="AM15" s="422"/>
    </row>
    <row r="16" spans="1:50" s="166" customFormat="1" ht="14">
      <c r="A16" s="172"/>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2"/>
    </row>
    <row r="17" spans="1:91" s="166" customFormat="1" ht="15" customHeight="1">
      <c r="A17" s="172"/>
      <c r="B17" s="340" t="s">
        <v>235</v>
      </c>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1"/>
      <c r="AK17" s="341"/>
      <c r="AL17" s="341"/>
      <c r="AM17" s="341"/>
      <c r="AN17" s="341"/>
      <c r="AO17" s="341"/>
      <c r="AP17" s="341"/>
      <c r="AQ17" s="341"/>
      <c r="AR17" s="341"/>
      <c r="AS17" s="341"/>
      <c r="AT17" s="341"/>
      <c r="AU17" s="341"/>
      <c r="AV17" s="341"/>
      <c r="AW17" s="341"/>
      <c r="AX17" s="341"/>
    </row>
    <row r="18" spans="1:91" s="166" customFormat="1" ht="15" customHeight="1">
      <c r="A18" s="172"/>
      <c r="B18" s="341"/>
      <c r="C18" s="341"/>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c r="AM18" s="341"/>
      <c r="AN18" s="341"/>
      <c r="AO18" s="341"/>
      <c r="AP18" s="341"/>
      <c r="AQ18" s="341"/>
      <c r="AR18" s="341"/>
      <c r="AS18" s="341"/>
      <c r="AT18" s="341"/>
      <c r="AU18" s="341"/>
      <c r="AV18" s="341"/>
      <c r="AW18" s="341"/>
      <c r="AX18" s="341"/>
    </row>
    <row r="19" spans="1:91">
      <c r="AQ19" s="173"/>
      <c r="AR19" s="173"/>
      <c r="AS19" s="173"/>
      <c r="AT19" s="173"/>
      <c r="AU19" s="173"/>
      <c r="AW19" s="174" t="s">
        <v>249</v>
      </c>
      <c r="CC19" s="168"/>
      <c r="CH19" s="423"/>
      <c r="CI19" s="423"/>
      <c r="CJ19" s="423"/>
      <c r="CK19" s="423"/>
      <c r="CL19" s="423"/>
      <c r="CM19" s="423"/>
    </row>
    <row r="20" spans="1:91" ht="17.25" customHeight="1">
      <c r="B20" s="388" t="s">
        <v>89</v>
      </c>
      <c r="C20" s="389"/>
      <c r="D20" s="389"/>
      <c r="E20" s="389"/>
      <c r="F20" s="389"/>
      <c r="G20" s="390"/>
      <c r="H20" s="397" t="s">
        <v>94</v>
      </c>
      <c r="I20" s="397"/>
      <c r="J20" s="397"/>
      <c r="K20" s="397"/>
      <c r="L20" s="397"/>
      <c r="M20" s="397"/>
      <c r="N20" s="397"/>
      <c r="O20" s="397"/>
      <c r="P20" s="397"/>
      <c r="Q20" s="397"/>
      <c r="R20" s="397"/>
      <c r="S20" s="397"/>
      <c r="T20" s="399" t="s">
        <v>98</v>
      </c>
      <c r="U20" s="400"/>
      <c r="V20" s="400"/>
      <c r="W20" s="400"/>
      <c r="X20" s="400"/>
      <c r="Y20" s="400"/>
      <c r="Z20" s="400"/>
      <c r="AA20" s="400"/>
      <c r="AB20" s="400"/>
      <c r="AC20" s="400"/>
      <c r="AD20" s="400"/>
      <c r="AE20" s="401"/>
      <c r="AF20" s="397" t="s">
        <v>99</v>
      </c>
      <c r="AG20" s="397"/>
      <c r="AH20" s="397"/>
      <c r="AI20" s="397"/>
      <c r="AJ20" s="397"/>
      <c r="AK20" s="397"/>
      <c r="AL20" s="397"/>
      <c r="AM20" s="397"/>
      <c r="AN20" s="397"/>
      <c r="AO20" s="397"/>
      <c r="AP20" s="397"/>
      <c r="AQ20" s="397"/>
      <c r="AR20" s="405" t="s">
        <v>95</v>
      </c>
      <c r="AS20" s="406"/>
      <c r="AT20" s="406"/>
      <c r="AU20" s="405" t="s">
        <v>112</v>
      </c>
      <c r="AV20" s="406"/>
      <c r="AW20" s="410"/>
      <c r="AX20" s="175"/>
      <c r="AY20" s="175"/>
      <c r="AZ20" s="175"/>
      <c r="BA20" s="175"/>
      <c r="BB20" s="175"/>
      <c r="BC20" s="175"/>
      <c r="BD20" s="175"/>
      <c r="BJ20" s="377"/>
      <c r="BK20" s="378"/>
      <c r="BL20" s="378"/>
      <c r="BM20" s="378"/>
      <c r="BN20" s="378"/>
      <c r="BO20" s="378"/>
      <c r="BP20" s="378"/>
      <c r="BQ20" s="378"/>
      <c r="BR20" s="378"/>
      <c r="BS20" s="378"/>
      <c r="BT20" s="378"/>
      <c r="BU20" s="378"/>
      <c r="BV20" s="377"/>
      <c r="BW20" s="377"/>
      <c r="BX20" s="377"/>
      <c r="BY20" s="377"/>
      <c r="BZ20" s="377"/>
      <c r="CA20" s="377"/>
      <c r="CB20" s="377"/>
      <c r="CC20" s="377"/>
      <c r="CD20" s="377"/>
      <c r="CE20" s="377"/>
      <c r="CF20" s="377"/>
      <c r="CG20" s="377"/>
      <c r="CH20" s="343"/>
      <c r="CI20" s="343"/>
      <c r="CJ20" s="343"/>
      <c r="CK20" s="343"/>
      <c r="CL20" s="343"/>
      <c r="CM20" s="343"/>
    </row>
    <row r="21" spans="1:91" ht="17.25" customHeight="1">
      <c r="B21" s="391"/>
      <c r="C21" s="392"/>
      <c r="D21" s="392"/>
      <c r="E21" s="392"/>
      <c r="F21" s="392"/>
      <c r="G21" s="393"/>
      <c r="H21" s="398"/>
      <c r="I21" s="398"/>
      <c r="J21" s="398"/>
      <c r="K21" s="398"/>
      <c r="L21" s="398"/>
      <c r="M21" s="398"/>
      <c r="N21" s="398"/>
      <c r="O21" s="398"/>
      <c r="P21" s="398"/>
      <c r="Q21" s="398"/>
      <c r="R21" s="398"/>
      <c r="S21" s="398"/>
      <c r="T21" s="402"/>
      <c r="U21" s="403"/>
      <c r="V21" s="403"/>
      <c r="W21" s="403"/>
      <c r="X21" s="403"/>
      <c r="Y21" s="403"/>
      <c r="Z21" s="403"/>
      <c r="AA21" s="403"/>
      <c r="AB21" s="403"/>
      <c r="AC21" s="403"/>
      <c r="AD21" s="403"/>
      <c r="AE21" s="404"/>
      <c r="AF21" s="398"/>
      <c r="AG21" s="398"/>
      <c r="AH21" s="398"/>
      <c r="AI21" s="398"/>
      <c r="AJ21" s="398"/>
      <c r="AK21" s="398"/>
      <c r="AL21" s="398"/>
      <c r="AM21" s="398"/>
      <c r="AN21" s="398"/>
      <c r="AO21" s="398"/>
      <c r="AP21" s="398"/>
      <c r="AQ21" s="398"/>
      <c r="AR21" s="407"/>
      <c r="AS21" s="343"/>
      <c r="AT21" s="343"/>
      <c r="AU21" s="407"/>
      <c r="AV21" s="343"/>
      <c r="AW21" s="411"/>
      <c r="AX21" s="175"/>
      <c r="AY21" s="175"/>
      <c r="AZ21" s="175"/>
      <c r="BA21" s="175"/>
      <c r="BB21" s="175"/>
      <c r="BC21" s="175"/>
      <c r="BD21" s="175"/>
      <c r="BJ21" s="378"/>
      <c r="BK21" s="378"/>
      <c r="BL21" s="378"/>
      <c r="BM21" s="378"/>
      <c r="BN21" s="378"/>
      <c r="BO21" s="378"/>
      <c r="BP21" s="378"/>
      <c r="BQ21" s="378"/>
      <c r="BR21" s="378"/>
      <c r="BS21" s="378"/>
      <c r="BT21" s="378"/>
      <c r="BU21" s="378"/>
      <c r="BV21" s="377"/>
      <c r="BW21" s="377"/>
      <c r="BX21" s="377"/>
      <c r="BY21" s="377"/>
      <c r="BZ21" s="377"/>
      <c r="CA21" s="377"/>
      <c r="CB21" s="377"/>
      <c r="CC21" s="377"/>
      <c r="CD21" s="377"/>
      <c r="CE21" s="377"/>
      <c r="CF21" s="377"/>
      <c r="CG21" s="377"/>
      <c r="CH21" s="343"/>
      <c r="CI21" s="343"/>
      <c r="CJ21" s="343"/>
      <c r="CK21" s="343"/>
      <c r="CL21" s="343"/>
      <c r="CM21" s="343"/>
    </row>
    <row r="22" spans="1:91" ht="66.75" customHeight="1">
      <c r="B22" s="394"/>
      <c r="C22" s="395"/>
      <c r="D22" s="395"/>
      <c r="E22" s="395"/>
      <c r="F22" s="395"/>
      <c r="G22" s="396"/>
      <c r="H22" s="379" t="s">
        <v>43</v>
      </c>
      <c r="I22" s="380"/>
      <c r="J22" s="380"/>
      <c r="K22" s="381" t="s">
        <v>103</v>
      </c>
      <c r="L22" s="382"/>
      <c r="M22" s="379"/>
      <c r="N22" s="381" t="s">
        <v>45</v>
      </c>
      <c r="O22" s="382"/>
      <c r="P22" s="379"/>
      <c r="Q22" s="381" t="s">
        <v>103</v>
      </c>
      <c r="R22" s="385"/>
      <c r="S22" s="385"/>
      <c r="T22" s="381" t="s">
        <v>43</v>
      </c>
      <c r="U22" s="382"/>
      <c r="V22" s="379"/>
      <c r="W22" s="381" t="s">
        <v>103</v>
      </c>
      <c r="X22" s="385"/>
      <c r="Y22" s="386"/>
      <c r="Z22" s="381" t="s">
        <v>44</v>
      </c>
      <c r="AA22" s="382"/>
      <c r="AB22" s="379"/>
      <c r="AC22" s="381" t="s">
        <v>103</v>
      </c>
      <c r="AD22" s="385"/>
      <c r="AE22" s="386"/>
      <c r="AF22" s="382" t="s">
        <v>43</v>
      </c>
      <c r="AG22" s="382"/>
      <c r="AH22" s="379"/>
      <c r="AI22" s="381" t="s">
        <v>103</v>
      </c>
      <c r="AJ22" s="382"/>
      <c r="AK22" s="379"/>
      <c r="AL22" s="381" t="s">
        <v>44</v>
      </c>
      <c r="AM22" s="382"/>
      <c r="AN22" s="379"/>
      <c r="AO22" s="381" t="s">
        <v>103</v>
      </c>
      <c r="AP22" s="382"/>
      <c r="AQ22" s="382"/>
      <c r="AR22" s="408"/>
      <c r="AS22" s="409"/>
      <c r="AT22" s="409"/>
      <c r="AU22" s="408"/>
      <c r="AV22" s="409"/>
      <c r="AW22" s="412"/>
      <c r="AX22" s="175"/>
      <c r="AY22" s="175"/>
      <c r="AZ22" s="175"/>
      <c r="BA22" s="175"/>
      <c r="BB22" s="175"/>
      <c r="BC22" s="175"/>
      <c r="BD22" s="175"/>
      <c r="BJ22" s="343"/>
      <c r="BK22" s="343"/>
      <c r="BL22" s="343"/>
      <c r="BM22" s="344"/>
      <c r="BN22" s="387"/>
      <c r="BO22" s="387"/>
      <c r="BP22" s="343"/>
      <c r="BQ22" s="343"/>
      <c r="BR22" s="343"/>
      <c r="BS22" s="344"/>
      <c r="BT22" s="387"/>
      <c r="BU22" s="387"/>
      <c r="BV22" s="343"/>
      <c r="BW22" s="343"/>
      <c r="BX22" s="343"/>
      <c r="BY22" s="344"/>
      <c r="BZ22" s="344"/>
      <c r="CA22" s="344"/>
      <c r="CB22" s="343"/>
      <c r="CC22" s="343"/>
      <c r="CD22" s="343"/>
      <c r="CE22" s="344"/>
      <c r="CF22" s="344"/>
      <c r="CG22" s="344"/>
      <c r="CH22" s="343"/>
      <c r="CI22" s="343"/>
      <c r="CJ22" s="343"/>
      <c r="CK22" s="343"/>
      <c r="CL22" s="343"/>
      <c r="CM22" s="343"/>
    </row>
    <row r="23" spans="1:91" ht="16.5" customHeight="1">
      <c r="B23" s="347" t="s">
        <v>100</v>
      </c>
      <c r="C23" s="348"/>
      <c r="D23" s="348"/>
      <c r="E23" s="348"/>
      <c r="F23" s="348"/>
      <c r="G23" s="349"/>
      <c r="H23" s="353">
        <v>62</v>
      </c>
      <c r="I23" s="345"/>
      <c r="J23" s="345"/>
      <c r="K23" s="345">
        <v>34</v>
      </c>
      <c r="L23" s="345"/>
      <c r="M23" s="345"/>
      <c r="N23" s="345">
        <v>204</v>
      </c>
      <c r="O23" s="345"/>
      <c r="P23" s="345"/>
      <c r="Q23" s="345">
        <v>102</v>
      </c>
      <c r="R23" s="345"/>
      <c r="S23" s="345"/>
      <c r="T23" s="345">
        <v>25</v>
      </c>
      <c r="U23" s="345"/>
      <c r="V23" s="345"/>
      <c r="W23" s="345">
        <v>7</v>
      </c>
      <c r="X23" s="345"/>
      <c r="Y23" s="345"/>
      <c r="Z23" s="345">
        <v>41</v>
      </c>
      <c r="AA23" s="345"/>
      <c r="AB23" s="345"/>
      <c r="AC23" s="345">
        <v>20</v>
      </c>
      <c r="AD23" s="345"/>
      <c r="AE23" s="345"/>
      <c r="AF23" s="345">
        <v>27</v>
      </c>
      <c r="AG23" s="345"/>
      <c r="AH23" s="345"/>
      <c r="AI23" s="345">
        <v>19</v>
      </c>
      <c r="AJ23" s="345"/>
      <c r="AK23" s="345"/>
      <c r="AL23" s="345">
        <v>42</v>
      </c>
      <c r="AM23" s="345"/>
      <c r="AN23" s="345"/>
      <c r="AO23" s="345">
        <v>24</v>
      </c>
      <c r="AP23" s="345"/>
      <c r="AQ23" s="345"/>
      <c r="AR23" s="345">
        <v>105</v>
      </c>
      <c r="AS23" s="345"/>
      <c r="AT23" s="345"/>
      <c r="AU23" s="345">
        <v>34</v>
      </c>
      <c r="AV23" s="345"/>
      <c r="AW23" s="369"/>
      <c r="AX23" s="175"/>
      <c r="AY23" s="175"/>
      <c r="AZ23" s="175"/>
      <c r="BA23" s="175"/>
      <c r="BB23" s="175"/>
      <c r="BC23" s="175"/>
      <c r="BD23" s="175"/>
      <c r="BJ23" s="342"/>
      <c r="BK23" s="342"/>
      <c r="BL23" s="342"/>
      <c r="BM23" s="383"/>
      <c r="BN23" s="383"/>
      <c r="BO23" s="383"/>
      <c r="BP23" s="342"/>
      <c r="BQ23" s="342"/>
      <c r="BR23" s="342"/>
      <c r="BS23" s="342"/>
      <c r="BT23" s="342"/>
      <c r="BU23" s="342"/>
      <c r="BV23" s="342"/>
      <c r="BW23" s="342"/>
      <c r="BX23" s="342"/>
      <c r="BY23" s="342"/>
      <c r="BZ23" s="342"/>
      <c r="CA23" s="342"/>
      <c r="CB23" s="342"/>
      <c r="CC23" s="342"/>
      <c r="CD23" s="342"/>
      <c r="CE23" s="342"/>
      <c r="CF23" s="342"/>
      <c r="CG23" s="342"/>
      <c r="CH23" s="342"/>
      <c r="CI23" s="342"/>
      <c r="CJ23" s="342"/>
      <c r="CK23" s="342"/>
      <c r="CL23" s="342"/>
      <c r="CM23" s="342"/>
    </row>
    <row r="24" spans="1:91" ht="16.5" customHeight="1">
      <c r="B24" s="350"/>
      <c r="C24" s="351"/>
      <c r="D24" s="351"/>
      <c r="E24" s="351"/>
      <c r="F24" s="351"/>
      <c r="G24" s="352"/>
      <c r="H24" s="354"/>
      <c r="I24" s="346"/>
      <c r="J24" s="346"/>
      <c r="K24" s="346"/>
      <c r="L24" s="346"/>
      <c r="M24" s="346"/>
      <c r="N24" s="346"/>
      <c r="O24" s="346"/>
      <c r="P24" s="346"/>
      <c r="Q24" s="346"/>
      <c r="R24" s="346"/>
      <c r="S24" s="346"/>
      <c r="T24" s="346"/>
      <c r="U24" s="346"/>
      <c r="V24" s="346"/>
      <c r="W24" s="346"/>
      <c r="X24" s="346"/>
      <c r="Y24" s="346"/>
      <c r="Z24" s="346"/>
      <c r="AA24" s="346"/>
      <c r="AB24" s="346"/>
      <c r="AC24" s="346"/>
      <c r="AD24" s="346"/>
      <c r="AE24" s="346"/>
      <c r="AF24" s="362"/>
      <c r="AG24" s="362"/>
      <c r="AH24" s="362"/>
      <c r="AI24" s="362"/>
      <c r="AJ24" s="362"/>
      <c r="AK24" s="362"/>
      <c r="AL24" s="362"/>
      <c r="AM24" s="362"/>
      <c r="AN24" s="362"/>
      <c r="AO24" s="362"/>
      <c r="AP24" s="362"/>
      <c r="AQ24" s="362"/>
      <c r="AR24" s="362"/>
      <c r="AS24" s="362"/>
      <c r="AT24" s="362"/>
      <c r="AU24" s="362"/>
      <c r="AV24" s="362"/>
      <c r="AW24" s="366"/>
      <c r="AX24" s="175"/>
      <c r="AY24" s="175"/>
      <c r="AZ24" s="175"/>
      <c r="BA24" s="175"/>
      <c r="BB24" s="175"/>
      <c r="BC24" s="175"/>
      <c r="BD24" s="175"/>
      <c r="BJ24" s="338"/>
      <c r="BK24" s="338"/>
      <c r="BL24" s="338"/>
      <c r="BM24" s="384"/>
      <c r="BN24" s="384"/>
      <c r="BO24" s="384"/>
      <c r="BP24" s="338"/>
      <c r="BQ24" s="338"/>
      <c r="BR24" s="338"/>
      <c r="BS24" s="338"/>
      <c r="BT24" s="338"/>
      <c r="BU24" s="338"/>
      <c r="BV24" s="342"/>
      <c r="BW24" s="342"/>
      <c r="BX24" s="342"/>
      <c r="BY24" s="342"/>
      <c r="BZ24" s="342"/>
      <c r="CA24" s="342"/>
      <c r="CB24" s="342"/>
      <c r="CC24" s="342"/>
      <c r="CD24" s="342"/>
      <c r="CE24" s="342"/>
      <c r="CF24" s="342"/>
      <c r="CG24" s="342"/>
      <c r="CH24" s="342"/>
      <c r="CI24" s="342"/>
      <c r="CJ24" s="342"/>
      <c r="CK24" s="342"/>
      <c r="CL24" s="342"/>
      <c r="CM24" s="342"/>
    </row>
    <row r="25" spans="1:91" ht="16.5" customHeight="1">
      <c r="B25" s="370" t="s">
        <v>101</v>
      </c>
      <c r="C25" s="371"/>
      <c r="D25" s="371"/>
      <c r="E25" s="371"/>
      <c r="F25" s="371"/>
      <c r="G25" s="372"/>
      <c r="H25" s="361">
        <v>57</v>
      </c>
      <c r="I25" s="362"/>
      <c r="J25" s="362"/>
      <c r="K25" s="362" t="s">
        <v>202</v>
      </c>
      <c r="L25" s="362"/>
      <c r="M25" s="362"/>
      <c r="N25" s="362">
        <v>142</v>
      </c>
      <c r="O25" s="362"/>
      <c r="P25" s="362"/>
      <c r="Q25" s="362" t="s">
        <v>202</v>
      </c>
      <c r="R25" s="362"/>
      <c r="S25" s="362"/>
      <c r="T25" s="362">
        <v>9</v>
      </c>
      <c r="U25" s="362"/>
      <c r="V25" s="362"/>
      <c r="W25" s="362" t="s">
        <v>202</v>
      </c>
      <c r="X25" s="362"/>
      <c r="Y25" s="362"/>
      <c r="Z25" s="362">
        <v>11</v>
      </c>
      <c r="AA25" s="362"/>
      <c r="AB25" s="362"/>
      <c r="AC25" s="362" t="s">
        <v>202</v>
      </c>
      <c r="AD25" s="362"/>
      <c r="AE25" s="362"/>
      <c r="AF25" s="362">
        <v>5</v>
      </c>
      <c r="AG25" s="362"/>
      <c r="AH25" s="362"/>
      <c r="AI25" s="362" t="s">
        <v>202</v>
      </c>
      <c r="AJ25" s="362"/>
      <c r="AK25" s="362"/>
      <c r="AL25" s="362">
        <v>6</v>
      </c>
      <c r="AM25" s="362"/>
      <c r="AN25" s="362"/>
      <c r="AO25" s="362" t="s">
        <v>202</v>
      </c>
      <c r="AP25" s="362"/>
      <c r="AQ25" s="362"/>
      <c r="AR25" s="373" t="s">
        <v>202</v>
      </c>
      <c r="AS25" s="373"/>
      <c r="AT25" s="373"/>
      <c r="AU25" s="373" t="s">
        <v>202</v>
      </c>
      <c r="AV25" s="373"/>
      <c r="AW25" s="375"/>
      <c r="AX25" s="175"/>
      <c r="AY25" s="175"/>
      <c r="AZ25" s="175"/>
      <c r="BA25" s="175"/>
      <c r="BB25" s="175"/>
      <c r="BC25" s="175"/>
      <c r="BD25" s="175"/>
      <c r="BJ25" s="342"/>
      <c r="BK25" s="342"/>
      <c r="BL25" s="342"/>
      <c r="BM25" s="368"/>
      <c r="BN25" s="368"/>
      <c r="BO25" s="368"/>
      <c r="BP25" s="342"/>
      <c r="BQ25" s="342"/>
      <c r="BR25" s="342"/>
      <c r="BS25" s="342"/>
      <c r="BT25" s="342"/>
      <c r="BU25" s="342"/>
      <c r="BV25" s="342"/>
      <c r="BW25" s="342"/>
      <c r="BX25" s="342"/>
      <c r="BY25" s="342"/>
      <c r="BZ25" s="342"/>
      <c r="CA25" s="342"/>
      <c r="CB25" s="342"/>
      <c r="CC25" s="342"/>
      <c r="CD25" s="342"/>
      <c r="CE25" s="342"/>
      <c r="CF25" s="342"/>
      <c r="CG25" s="342"/>
      <c r="CH25" s="342"/>
      <c r="CI25" s="342"/>
      <c r="CJ25" s="342"/>
      <c r="CK25" s="342"/>
      <c r="CL25" s="342"/>
      <c r="CM25" s="342"/>
    </row>
    <row r="26" spans="1:91" ht="16.5" customHeight="1">
      <c r="B26" s="350"/>
      <c r="C26" s="351"/>
      <c r="D26" s="351"/>
      <c r="E26" s="351"/>
      <c r="F26" s="351"/>
      <c r="G26" s="352"/>
      <c r="H26" s="354"/>
      <c r="I26" s="346"/>
      <c r="J26" s="346"/>
      <c r="K26" s="346"/>
      <c r="L26" s="346"/>
      <c r="M26" s="346"/>
      <c r="N26" s="346"/>
      <c r="O26" s="346"/>
      <c r="P26" s="346"/>
      <c r="Q26" s="346"/>
      <c r="R26" s="346"/>
      <c r="S26" s="346"/>
      <c r="T26" s="346"/>
      <c r="U26" s="346"/>
      <c r="V26" s="346"/>
      <c r="W26" s="346"/>
      <c r="X26" s="346"/>
      <c r="Y26" s="346"/>
      <c r="Z26" s="346"/>
      <c r="AA26" s="346"/>
      <c r="AB26" s="346"/>
      <c r="AC26" s="346"/>
      <c r="AD26" s="346"/>
      <c r="AE26" s="346"/>
      <c r="AF26" s="362"/>
      <c r="AG26" s="362"/>
      <c r="AH26" s="362"/>
      <c r="AI26" s="346"/>
      <c r="AJ26" s="346"/>
      <c r="AK26" s="346"/>
      <c r="AL26" s="362"/>
      <c r="AM26" s="362"/>
      <c r="AN26" s="362"/>
      <c r="AO26" s="346"/>
      <c r="AP26" s="346"/>
      <c r="AQ26" s="346"/>
      <c r="AR26" s="374"/>
      <c r="AS26" s="374"/>
      <c r="AT26" s="374"/>
      <c r="AU26" s="374"/>
      <c r="AV26" s="374"/>
      <c r="AW26" s="376"/>
      <c r="AX26" s="175"/>
      <c r="AY26" s="175"/>
      <c r="AZ26" s="175"/>
      <c r="BA26" s="175"/>
      <c r="BB26" s="175"/>
      <c r="BC26" s="175"/>
      <c r="BD26" s="175"/>
      <c r="BJ26" s="338"/>
      <c r="BK26" s="338"/>
      <c r="BL26" s="338"/>
      <c r="BM26" s="339"/>
      <c r="BN26" s="339"/>
      <c r="BO26" s="339"/>
      <c r="BP26" s="338"/>
      <c r="BQ26" s="338"/>
      <c r="BR26" s="338"/>
      <c r="BS26" s="338"/>
      <c r="BT26" s="338"/>
      <c r="BU26" s="338"/>
      <c r="BV26" s="342"/>
      <c r="BW26" s="342"/>
      <c r="BX26" s="342"/>
      <c r="BY26" s="342"/>
      <c r="BZ26" s="342"/>
      <c r="CA26" s="342"/>
      <c r="CB26" s="342"/>
      <c r="CC26" s="342"/>
      <c r="CD26" s="342"/>
      <c r="CE26" s="342"/>
      <c r="CF26" s="342"/>
      <c r="CG26" s="342"/>
      <c r="CH26" s="342"/>
      <c r="CI26" s="342"/>
      <c r="CJ26" s="342"/>
      <c r="CK26" s="342"/>
      <c r="CL26" s="342"/>
      <c r="CM26" s="342"/>
    </row>
    <row r="27" spans="1:91" ht="16.5" customHeight="1">
      <c r="B27" s="355" t="s">
        <v>102</v>
      </c>
      <c r="C27" s="356"/>
      <c r="D27" s="356"/>
      <c r="E27" s="356"/>
      <c r="F27" s="356"/>
      <c r="G27" s="357"/>
      <c r="H27" s="361">
        <v>104</v>
      </c>
      <c r="I27" s="362"/>
      <c r="J27" s="362"/>
      <c r="K27" s="362" t="s">
        <v>202</v>
      </c>
      <c r="L27" s="362"/>
      <c r="M27" s="362"/>
      <c r="N27" s="362">
        <v>104</v>
      </c>
      <c r="O27" s="362"/>
      <c r="P27" s="362"/>
      <c r="Q27" s="362" t="s">
        <v>202</v>
      </c>
      <c r="R27" s="362"/>
      <c r="S27" s="362"/>
      <c r="T27" s="362">
        <v>31</v>
      </c>
      <c r="U27" s="362"/>
      <c r="V27" s="362"/>
      <c r="W27" s="362" t="s">
        <v>202</v>
      </c>
      <c r="X27" s="362"/>
      <c r="Y27" s="362"/>
      <c r="Z27" s="362">
        <v>34</v>
      </c>
      <c r="AA27" s="362"/>
      <c r="AB27" s="362"/>
      <c r="AC27" s="362" t="s">
        <v>202</v>
      </c>
      <c r="AD27" s="362"/>
      <c r="AE27" s="362"/>
      <c r="AF27" s="362">
        <v>3</v>
      </c>
      <c r="AG27" s="362"/>
      <c r="AH27" s="362"/>
      <c r="AI27" s="362" t="s">
        <v>202</v>
      </c>
      <c r="AJ27" s="362"/>
      <c r="AK27" s="362"/>
      <c r="AL27" s="362">
        <v>3</v>
      </c>
      <c r="AM27" s="362"/>
      <c r="AN27" s="362"/>
      <c r="AO27" s="362" t="s">
        <v>202</v>
      </c>
      <c r="AP27" s="362"/>
      <c r="AQ27" s="362"/>
      <c r="AR27" s="362">
        <v>184</v>
      </c>
      <c r="AS27" s="362"/>
      <c r="AT27" s="362"/>
      <c r="AU27" s="362">
        <v>170</v>
      </c>
      <c r="AV27" s="362"/>
      <c r="AW27" s="366"/>
      <c r="AX27" s="175"/>
      <c r="AY27" s="175"/>
      <c r="AZ27" s="175"/>
      <c r="BA27" s="175"/>
      <c r="BB27" s="175"/>
      <c r="BC27" s="175"/>
      <c r="BD27" s="175"/>
      <c r="BJ27" s="342"/>
      <c r="BK27" s="342"/>
      <c r="BL27" s="342"/>
      <c r="BM27" s="368"/>
      <c r="BN27" s="368"/>
      <c r="BO27" s="368"/>
      <c r="BP27" s="342"/>
      <c r="BQ27" s="342"/>
      <c r="BR27" s="342"/>
      <c r="BS27" s="342"/>
      <c r="BT27" s="342"/>
      <c r="BU27" s="342"/>
      <c r="BV27" s="342"/>
      <c r="BW27" s="342"/>
      <c r="BX27" s="342"/>
      <c r="BY27" s="342"/>
      <c r="BZ27" s="342"/>
      <c r="CA27" s="342"/>
      <c r="CB27" s="342"/>
      <c r="CC27" s="342"/>
      <c r="CD27" s="342"/>
      <c r="CE27" s="342"/>
      <c r="CF27" s="342"/>
      <c r="CG27" s="342"/>
      <c r="CH27" s="342"/>
      <c r="CI27" s="342"/>
      <c r="CJ27" s="342"/>
      <c r="CK27" s="342"/>
      <c r="CL27" s="342"/>
      <c r="CM27" s="342"/>
    </row>
    <row r="28" spans="1:91" ht="16.5" customHeight="1">
      <c r="B28" s="358"/>
      <c r="C28" s="359"/>
      <c r="D28" s="359"/>
      <c r="E28" s="359"/>
      <c r="F28" s="359"/>
      <c r="G28" s="360"/>
      <c r="H28" s="363"/>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5"/>
      <c r="AG28" s="365"/>
      <c r="AH28" s="365"/>
      <c r="AI28" s="364"/>
      <c r="AJ28" s="364"/>
      <c r="AK28" s="364"/>
      <c r="AL28" s="365"/>
      <c r="AM28" s="365"/>
      <c r="AN28" s="365"/>
      <c r="AO28" s="364"/>
      <c r="AP28" s="364"/>
      <c r="AQ28" s="364"/>
      <c r="AR28" s="364"/>
      <c r="AS28" s="364"/>
      <c r="AT28" s="364"/>
      <c r="AU28" s="364"/>
      <c r="AV28" s="364"/>
      <c r="AW28" s="367"/>
      <c r="AX28" s="175"/>
      <c r="AY28" s="175"/>
      <c r="AZ28" s="175"/>
      <c r="BA28" s="175"/>
      <c r="BB28" s="175"/>
      <c r="BC28" s="175"/>
      <c r="BD28" s="175"/>
      <c r="BJ28" s="338"/>
      <c r="BK28" s="338"/>
      <c r="BL28" s="338"/>
      <c r="BM28" s="339"/>
      <c r="BN28" s="339"/>
      <c r="BO28" s="339"/>
      <c r="BP28" s="338"/>
      <c r="BQ28" s="338"/>
      <c r="BR28" s="338"/>
      <c r="BS28" s="338"/>
      <c r="BT28" s="338"/>
      <c r="BU28" s="338"/>
      <c r="BV28" s="342"/>
      <c r="BW28" s="342"/>
      <c r="BX28" s="342"/>
      <c r="BY28" s="342"/>
      <c r="BZ28" s="342"/>
      <c r="CA28" s="342"/>
      <c r="CB28" s="342"/>
      <c r="CC28" s="342"/>
      <c r="CD28" s="342"/>
      <c r="CE28" s="342"/>
      <c r="CF28" s="342"/>
      <c r="CG28" s="342"/>
      <c r="CH28" s="342"/>
      <c r="CI28" s="342"/>
      <c r="CJ28" s="342"/>
      <c r="CK28" s="342"/>
      <c r="CL28" s="342"/>
      <c r="CM28" s="342"/>
    </row>
    <row r="29" spans="1:91">
      <c r="B29" s="17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77"/>
      <c r="AM29" s="166"/>
    </row>
    <row r="30" spans="1:91" ht="13.5" customHeight="1">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78"/>
      <c r="AD30" s="166"/>
      <c r="AE30" s="166"/>
      <c r="AF30" s="166"/>
      <c r="AG30" s="166"/>
      <c r="AH30" s="166"/>
      <c r="AI30" s="166"/>
      <c r="AJ30" s="166"/>
      <c r="AK30" s="166"/>
      <c r="AL30" s="166"/>
      <c r="AM30" s="166"/>
    </row>
    <row r="31" spans="1:91">
      <c r="B31" s="175"/>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5"/>
      <c r="AM31" s="175"/>
      <c r="AN31" s="175"/>
      <c r="AO31" s="175"/>
      <c r="AP31" s="175"/>
      <c r="AQ31" s="175"/>
      <c r="AR31" s="175"/>
      <c r="BJ31" s="338"/>
      <c r="BK31" s="338"/>
      <c r="BL31" s="338"/>
      <c r="BM31" s="339"/>
      <c r="BN31" s="339"/>
      <c r="BO31" s="339"/>
      <c r="BP31" s="338"/>
      <c r="BQ31" s="338"/>
      <c r="BR31" s="338"/>
      <c r="BS31" s="338"/>
      <c r="BT31" s="338"/>
      <c r="BU31" s="338"/>
      <c r="BV31" s="338"/>
      <c r="BW31" s="338"/>
      <c r="BX31" s="338"/>
      <c r="BY31" s="338"/>
      <c r="BZ31" s="338"/>
      <c r="CA31" s="338"/>
      <c r="CB31" s="338"/>
      <c r="CC31" s="338"/>
      <c r="CD31" s="338"/>
      <c r="CE31" s="338"/>
      <c r="CF31" s="338"/>
      <c r="CG31" s="338"/>
      <c r="CH31" s="338"/>
      <c r="CI31" s="338"/>
      <c r="CJ31" s="338"/>
      <c r="CK31" s="338"/>
      <c r="CL31" s="338"/>
      <c r="CM31" s="338"/>
    </row>
    <row r="32" spans="1:91">
      <c r="AM32" s="175"/>
      <c r="AN32" s="175"/>
      <c r="AO32" s="175"/>
      <c r="AP32" s="175"/>
      <c r="AQ32" s="175"/>
      <c r="AR32" s="175"/>
    </row>
    <row r="33" spans="2:44">
      <c r="B33" s="175"/>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row>
  </sheetData>
  <mergeCells count="162">
    <mergeCell ref="B3:D3"/>
    <mergeCell ref="E3:J3"/>
    <mergeCell ref="A6:AM6"/>
    <mergeCell ref="B8:G11"/>
    <mergeCell ref="H8:L10"/>
    <mergeCell ref="AT9:AW11"/>
    <mergeCell ref="AG10:AK10"/>
    <mergeCell ref="AP10:AS10"/>
    <mergeCell ref="H11:L11"/>
    <mergeCell ref="R9:V11"/>
    <mergeCell ref="K3:P3"/>
    <mergeCell ref="Q3:V3"/>
    <mergeCell ref="AC3:AH3"/>
    <mergeCell ref="AI3:AN3"/>
    <mergeCell ref="AO3:AT3"/>
    <mergeCell ref="AP11:AS11"/>
    <mergeCell ref="AL9:AO10"/>
    <mergeCell ref="AP9:AS9"/>
    <mergeCell ref="AO4:AT4"/>
    <mergeCell ref="B4:D4"/>
    <mergeCell ref="E4:J4"/>
    <mergeCell ref="K4:P4"/>
    <mergeCell ref="Q4:V4"/>
    <mergeCell ref="AC4:AH4"/>
    <mergeCell ref="M8:AK8"/>
    <mergeCell ref="AI4:AN4"/>
    <mergeCell ref="AL8:AW8"/>
    <mergeCell ref="M9:Q11"/>
    <mergeCell ref="A15:AM15"/>
    <mergeCell ref="CH19:CM19"/>
    <mergeCell ref="B12:G12"/>
    <mergeCell ref="H12:L12"/>
    <mergeCell ref="M12:Q12"/>
    <mergeCell ref="R12:V12"/>
    <mergeCell ref="W12:AA12"/>
    <mergeCell ref="AB12:AF12"/>
    <mergeCell ref="AP12:AS12"/>
    <mergeCell ref="AT12:AW12"/>
    <mergeCell ref="W9:AA11"/>
    <mergeCell ref="AB9:AF10"/>
    <mergeCell ref="AG9:AK9"/>
    <mergeCell ref="AB11:AF11"/>
    <mergeCell ref="AG11:AK11"/>
    <mergeCell ref="AG12:AK12"/>
    <mergeCell ref="AL12:AO12"/>
    <mergeCell ref="AL11:AO11"/>
    <mergeCell ref="B20:G22"/>
    <mergeCell ref="H20:S21"/>
    <mergeCell ref="T20:AE21"/>
    <mergeCell ref="AF20:AQ21"/>
    <mergeCell ref="AR20:AT22"/>
    <mergeCell ref="AU20:AW22"/>
    <mergeCell ref="Z22:AB22"/>
    <mergeCell ref="AC22:AE22"/>
    <mergeCell ref="AF22:AH22"/>
    <mergeCell ref="AI22:AK22"/>
    <mergeCell ref="BJ20:BU21"/>
    <mergeCell ref="BV20:CG21"/>
    <mergeCell ref="CH20:CJ22"/>
    <mergeCell ref="CK20:CM22"/>
    <mergeCell ref="H22:J22"/>
    <mergeCell ref="K22:M22"/>
    <mergeCell ref="N22:P22"/>
    <mergeCell ref="BM23:BO24"/>
    <mergeCell ref="BP23:BR24"/>
    <mergeCell ref="BS23:BU24"/>
    <mergeCell ref="BV23:BX24"/>
    <mergeCell ref="Q22:S22"/>
    <mergeCell ref="T22:V22"/>
    <mergeCell ref="W22:Y22"/>
    <mergeCell ref="AL22:AN22"/>
    <mergeCell ref="AO22:AQ22"/>
    <mergeCell ref="BJ22:BL22"/>
    <mergeCell ref="BM22:BO22"/>
    <mergeCell ref="BP22:BR22"/>
    <mergeCell ref="BS22:BU22"/>
    <mergeCell ref="Z23:AB24"/>
    <mergeCell ref="AC23:AE24"/>
    <mergeCell ref="AF23:AH24"/>
    <mergeCell ref="AI23:AK24"/>
    <mergeCell ref="AL23:AN24"/>
    <mergeCell ref="AO23:AQ24"/>
    <mergeCell ref="AR23:AT24"/>
    <mergeCell ref="AU23:AW24"/>
    <mergeCell ref="BJ23:BL24"/>
    <mergeCell ref="CH23:CJ24"/>
    <mergeCell ref="CK23:CM24"/>
    <mergeCell ref="B25:G26"/>
    <mergeCell ref="H25:J26"/>
    <mergeCell ref="K25:M26"/>
    <mergeCell ref="N25:P26"/>
    <mergeCell ref="Q25:S26"/>
    <mergeCell ref="T25:V26"/>
    <mergeCell ref="W25:Y26"/>
    <mergeCell ref="Z25:AB26"/>
    <mergeCell ref="AC25:AE26"/>
    <mergeCell ref="AF25:AH26"/>
    <mergeCell ref="AI25:AK26"/>
    <mergeCell ref="AL25:AN26"/>
    <mergeCell ref="AO25:AQ26"/>
    <mergeCell ref="AR25:AT26"/>
    <mergeCell ref="AU25:AW26"/>
    <mergeCell ref="BJ25:BL26"/>
    <mergeCell ref="BM25:BO26"/>
    <mergeCell ref="BP25:BR26"/>
    <mergeCell ref="BS25:BU26"/>
    <mergeCell ref="B23:G24"/>
    <mergeCell ref="H23:J24"/>
    <mergeCell ref="K23:M24"/>
    <mergeCell ref="CH25:CJ26"/>
    <mergeCell ref="CK25:CM26"/>
    <mergeCell ref="B27:G28"/>
    <mergeCell ref="H27:J28"/>
    <mergeCell ref="K27:M28"/>
    <mergeCell ref="N27:P28"/>
    <mergeCell ref="Q27:S28"/>
    <mergeCell ref="T27:V28"/>
    <mergeCell ref="W27:Y28"/>
    <mergeCell ref="Z27:AB28"/>
    <mergeCell ref="AC27:AE28"/>
    <mergeCell ref="AF27:AH28"/>
    <mergeCell ref="AI27:AK28"/>
    <mergeCell ref="AL27:AN28"/>
    <mergeCell ref="AO27:AQ28"/>
    <mergeCell ref="AR27:AT28"/>
    <mergeCell ref="AU27:AW28"/>
    <mergeCell ref="BJ27:BL28"/>
    <mergeCell ref="BM27:BO28"/>
    <mergeCell ref="BP27:BR28"/>
    <mergeCell ref="CH31:CJ31"/>
    <mergeCell ref="BS27:BU28"/>
    <mergeCell ref="BV27:BX28"/>
    <mergeCell ref="BY27:CA28"/>
    <mergeCell ref="CB27:CD28"/>
    <mergeCell ref="CE27:CG28"/>
    <mergeCell ref="CH27:CJ28"/>
    <mergeCell ref="CK31:CM31"/>
    <mergeCell ref="CK27:CM28"/>
    <mergeCell ref="BJ31:BL31"/>
    <mergeCell ref="BM31:BO31"/>
    <mergeCell ref="BP31:BR31"/>
    <mergeCell ref="BS31:BU31"/>
    <mergeCell ref="BV31:BX31"/>
    <mergeCell ref="BY31:CA31"/>
    <mergeCell ref="CB31:CD31"/>
    <mergeCell ref="CE31:CG31"/>
    <mergeCell ref="B17:AX18"/>
    <mergeCell ref="BV25:BX26"/>
    <mergeCell ref="BY25:CA26"/>
    <mergeCell ref="CB25:CD26"/>
    <mergeCell ref="CE25:CG26"/>
    <mergeCell ref="BY23:CA24"/>
    <mergeCell ref="CB23:CD24"/>
    <mergeCell ref="CE23:CG24"/>
    <mergeCell ref="BV22:BX22"/>
    <mergeCell ref="BY22:CA22"/>
    <mergeCell ref="CB22:CD22"/>
    <mergeCell ref="CE22:CG22"/>
    <mergeCell ref="N23:P24"/>
    <mergeCell ref="Q23:S24"/>
    <mergeCell ref="T23:V24"/>
    <mergeCell ref="W23:Y24"/>
  </mergeCells>
  <phoneticPr fontId="9"/>
  <printOptions gridLinesSet="0"/>
  <pageMargins left="0.62992125984251968" right="0.23622047244094491" top="0.98425196850393704" bottom="0.78740157480314965" header="0.59055118110236227" footer="0.27559055118110237"/>
  <pageSetup paperSize="9" scale="74" firstPageNumber="150" orientation="portrait" useFirstPageNumber="1" r:id="rId1"/>
  <headerFooter alignWithMargins="0">
    <oddFooter>&amp;C&amp;"+,標準"&amp;P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47"/>
  <sheetViews>
    <sheetView showGridLines="0" view="pageBreakPreview" topLeftCell="A32" zoomScaleNormal="100" zoomScaleSheetLayoutView="100" workbookViewId="0">
      <selection activeCell="AS42" sqref="AS42"/>
    </sheetView>
  </sheetViews>
  <sheetFormatPr defaultColWidth="9" defaultRowHeight="14"/>
  <cols>
    <col min="1" max="1" width="0.6328125" style="166" customWidth="1"/>
    <col min="2" max="5" width="2.26953125" style="166" customWidth="1"/>
    <col min="6" max="23" width="2.36328125" style="166" customWidth="1"/>
    <col min="24" max="24" width="2" style="166" customWidth="1"/>
    <col min="25" max="32" width="2.36328125" style="166" customWidth="1"/>
    <col min="33" max="33" width="1.7265625" style="166" customWidth="1"/>
    <col min="34" max="34" width="2.6328125" style="166" customWidth="1"/>
    <col min="35" max="36" width="2.36328125" style="166" customWidth="1"/>
    <col min="37" max="37" width="2.26953125" style="166" customWidth="1"/>
    <col min="38" max="39" width="2.36328125" style="166" customWidth="1"/>
    <col min="40" max="40" width="1.6328125" style="166" customWidth="1"/>
    <col min="41" max="42" width="2.36328125" style="166" customWidth="1"/>
    <col min="43" max="43" width="1.7265625" style="166" customWidth="1"/>
    <col min="44" max="44" width="2.36328125" style="166" customWidth="1"/>
    <col min="45" max="16384" width="9" style="166"/>
  </cols>
  <sheetData>
    <row r="1" spans="1:54" s="7" customFormat="1" ht="15" customHeight="1">
      <c r="A1" s="172" t="s">
        <v>155</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row>
    <row r="2" spans="1:54" s="7" customFormat="1" ht="15" customHeight="1">
      <c r="G2" s="167"/>
      <c r="H2" s="167"/>
      <c r="I2" s="167"/>
      <c r="J2" s="167"/>
      <c r="K2" s="167"/>
      <c r="L2" s="167"/>
      <c r="Y2" s="167"/>
      <c r="AE2" s="167"/>
      <c r="AF2" s="167"/>
      <c r="AG2" s="179"/>
      <c r="AH2" s="180"/>
      <c r="AI2" s="180"/>
      <c r="AJ2" s="180"/>
      <c r="AK2" s="180"/>
      <c r="AL2" s="181"/>
      <c r="AM2" s="181"/>
      <c r="AP2" s="182" t="s">
        <v>250</v>
      </c>
      <c r="AQ2" s="168"/>
    </row>
    <row r="3" spans="1:54" s="7" customFormat="1" ht="15.75" customHeight="1">
      <c r="B3" s="598" t="s">
        <v>128</v>
      </c>
      <c r="C3" s="599"/>
      <c r="D3" s="599"/>
      <c r="E3" s="600"/>
      <c r="F3" s="619" t="s">
        <v>125</v>
      </c>
      <c r="G3" s="397"/>
      <c r="H3" s="397"/>
      <c r="I3" s="614"/>
      <c r="J3" s="399" t="s">
        <v>120</v>
      </c>
      <c r="K3" s="397"/>
      <c r="L3" s="397"/>
      <c r="M3" s="614"/>
      <c r="N3" s="413" t="s">
        <v>121</v>
      </c>
      <c r="O3" s="414"/>
      <c r="P3" s="414"/>
      <c r="Q3" s="414"/>
      <c r="R3" s="414"/>
      <c r="S3" s="414"/>
      <c r="T3" s="414"/>
      <c r="U3" s="414"/>
      <c r="V3" s="414"/>
      <c r="W3" s="414"/>
      <c r="X3" s="414"/>
      <c r="Y3" s="414"/>
      <c r="Z3" s="414"/>
      <c r="AA3" s="414"/>
      <c r="AB3" s="415"/>
      <c r="AC3" s="413" t="s">
        <v>122</v>
      </c>
      <c r="AD3" s="414"/>
      <c r="AE3" s="414"/>
      <c r="AF3" s="414"/>
      <c r="AG3" s="414"/>
      <c r="AH3" s="414"/>
      <c r="AI3" s="414"/>
      <c r="AJ3" s="414"/>
      <c r="AK3" s="414"/>
      <c r="AL3" s="414"/>
      <c r="AM3" s="414"/>
      <c r="AN3" s="414"/>
      <c r="AO3" s="414"/>
      <c r="AP3" s="414"/>
      <c r="AQ3" s="417"/>
      <c r="AX3" s="169"/>
      <c r="AY3" s="169"/>
      <c r="AZ3" s="169"/>
      <c r="BA3" s="169"/>
      <c r="BB3" s="169"/>
    </row>
    <row r="4" spans="1:54" s="7" customFormat="1" ht="15" customHeight="1">
      <c r="B4" s="601"/>
      <c r="C4" s="602"/>
      <c r="D4" s="602"/>
      <c r="E4" s="603"/>
      <c r="F4" s="620"/>
      <c r="G4" s="377"/>
      <c r="H4" s="377"/>
      <c r="I4" s="420"/>
      <c r="J4" s="419"/>
      <c r="K4" s="377"/>
      <c r="L4" s="377"/>
      <c r="M4" s="420"/>
      <c r="N4" s="418" t="s">
        <v>232</v>
      </c>
      <c r="O4" s="356"/>
      <c r="P4" s="356"/>
      <c r="Q4" s="356"/>
      <c r="R4" s="357"/>
      <c r="S4" s="418" t="s">
        <v>138</v>
      </c>
      <c r="T4" s="356"/>
      <c r="U4" s="356"/>
      <c r="V4" s="356"/>
      <c r="W4" s="357"/>
      <c r="X4" s="583" t="s">
        <v>107</v>
      </c>
      <c r="Y4" s="583"/>
      <c r="Z4" s="583"/>
      <c r="AA4" s="583"/>
      <c r="AB4" s="583"/>
      <c r="AC4" s="583" t="s">
        <v>123</v>
      </c>
      <c r="AD4" s="583"/>
      <c r="AE4" s="583"/>
      <c r="AF4" s="583"/>
      <c r="AG4" s="583"/>
      <c r="AH4" s="583" t="s">
        <v>124</v>
      </c>
      <c r="AI4" s="583"/>
      <c r="AJ4" s="583"/>
      <c r="AK4" s="583"/>
      <c r="AL4" s="583"/>
      <c r="AM4" s="418" t="s">
        <v>126</v>
      </c>
      <c r="AN4" s="356"/>
      <c r="AO4" s="356"/>
      <c r="AP4" s="356"/>
      <c r="AQ4" s="446"/>
      <c r="AX4" s="169"/>
      <c r="AY4" s="169"/>
      <c r="AZ4" s="183"/>
      <c r="BA4" s="184"/>
      <c r="BB4" s="184"/>
    </row>
    <row r="5" spans="1:54" s="7" customFormat="1" ht="15" customHeight="1">
      <c r="B5" s="601"/>
      <c r="C5" s="602"/>
      <c r="D5" s="602"/>
      <c r="E5" s="603"/>
      <c r="F5" s="620"/>
      <c r="G5" s="377"/>
      <c r="H5" s="377"/>
      <c r="I5" s="420"/>
      <c r="J5" s="419"/>
      <c r="K5" s="377"/>
      <c r="L5" s="377"/>
      <c r="M5" s="420"/>
      <c r="N5" s="419"/>
      <c r="O5" s="377"/>
      <c r="P5" s="377"/>
      <c r="Q5" s="377"/>
      <c r="R5" s="420"/>
      <c r="S5" s="419"/>
      <c r="T5" s="377"/>
      <c r="U5" s="377"/>
      <c r="V5" s="377"/>
      <c r="W5" s="420"/>
      <c r="X5" s="583"/>
      <c r="Y5" s="583"/>
      <c r="Z5" s="583"/>
      <c r="AA5" s="583"/>
      <c r="AB5" s="583"/>
      <c r="AC5" s="583"/>
      <c r="AD5" s="583"/>
      <c r="AE5" s="583"/>
      <c r="AF5" s="583"/>
      <c r="AG5" s="583"/>
      <c r="AH5" s="583"/>
      <c r="AI5" s="583"/>
      <c r="AJ5" s="583"/>
      <c r="AK5" s="583"/>
      <c r="AL5" s="583"/>
      <c r="AM5" s="419"/>
      <c r="AN5" s="377"/>
      <c r="AO5" s="377"/>
      <c r="AP5" s="377"/>
      <c r="AQ5" s="447"/>
      <c r="AX5" s="185"/>
      <c r="AY5" s="185"/>
      <c r="AZ5" s="169"/>
      <c r="BA5" s="169"/>
      <c r="BB5" s="169"/>
    </row>
    <row r="6" spans="1:54" s="7" customFormat="1" ht="15.75" customHeight="1">
      <c r="B6" s="601"/>
      <c r="C6" s="602"/>
      <c r="D6" s="602"/>
      <c r="E6" s="603"/>
      <c r="F6" s="620"/>
      <c r="G6" s="377"/>
      <c r="H6" s="377"/>
      <c r="I6" s="420"/>
      <c r="J6" s="419"/>
      <c r="K6" s="377"/>
      <c r="L6" s="377"/>
      <c r="M6" s="420"/>
      <c r="N6" s="419"/>
      <c r="O6" s="377"/>
      <c r="P6" s="377"/>
      <c r="Q6" s="377"/>
      <c r="R6" s="420"/>
      <c r="S6" s="419"/>
      <c r="T6" s="377"/>
      <c r="U6" s="377"/>
      <c r="V6" s="377"/>
      <c r="W6" s="420"/>
      <c r="X6" s="583"/>
      <c r="Y6" s="583"/>
      <c r="Z6" s="583"/>
      <c r="AA6" s="583"/>
      <c r="AB6" s="583"/>
      <c r="AC6" s="583"/>
      <c r="AD6" s="583"/>
      <c r="AE6" s="583"/>
      <c r="AF6" s="583"/>
      <c r="AG6" s="583"/>
      <c r="AH6" s="583"/>
      <c r="AI6" s="583"/>
      <c r="AJ6" s="583"/>
      <c r="AK6" s="583"/>
      <c r="AL6" s="583"/>
      <c r="AM6" s="419"/>
      <c r="AN6" s="377"/>
      <c r="AO6" s="377"/>
      <c r="AP6" s="377"/>
      <c r="AQ6" s="447"/>
      <c r="AX6" s="186"/>
      <c r="AY6" s="186"/>
      <c r="AZ6" s="169"/>
      <c r="BA6" s="169"/>
      <c r="BB6" s="169"/>
    </row>
    <row r="7" spans="1:54" s="7" customFormat="1" ht="13.5" customHeight="1">
      <c r="B7" s="604"/>
      <c r="C7" s="605"/>
      <c r="D7" s="605"/>
      <c r="E7" s="606"/>
      <c r="F7" s="358"/>
      <c r="G7" s="359"/>
      <c r="H7" s="359"/>
      <c r="I7" s="360"/>
      <c r="J7" s="421"/>
      <c r="K7" s="359"/>
      <c r="L7" s="359"/>
      <c r="M7" s="360"/>
      <c r="N7" s="421"/>
      <c r="O7" s="359"/>
      <c r="P7" s="359"/>
      <c r="Q7" s="359"/>
      <c r="R7" s="360"/>
      <c r="S7" s="421"/>
      <c r="T7" s="359"/>
      <c r="U7" s="359"/>
      <c r="V7" s="359"/>
      <c r="W7" s="360"/>
      <c r="X7" s="584"/>
      <c r="Y7" s="584"/>
      <c r="Z7" s="584"/>
      <c r="AA7" s="584"/>
      <c r="AB7" s="584"/>
      <c r="AC7" s="584"/>
      <c r="AD7" s="584"/>
      <c r="AE7" s="584"/>
      <c r="AF7" s="584"/>
      <c r="AG7" s="584"/>
      <c r="AH7" s="584"/>
      <c r="AI7" s="584"/>
      <c r="AJ7" s="584"/>
      <c r="AK7" s="584"/>
      <c r="AL7" s="584"/>
      <c r="AM7" s="421"/>
      <c r="AN7" s="359"/>
      <c r="AO7" s="359"/>
      <c r="AP7" s="359"/>
      <c r="AQ7" s="448"/>
      <c r="AX7" s="169"/>
      <c r="AY7" s="169"/>
      <c r="AZ7" s="169"/>
      <c r="BA7" s="169"/>
      <c r="BB7" s="184"/>
    </row>
    <row r="8" spans="1:54" s="7" customFormat="1" ht="13.5" customHeight="1">
      <c r="B8" s="607" t="s">
        <v>105</v>
      </c>
      <c r="C8" s="608"/>
      <c r="D8" s="608"/>
      <c r="E8" s="609"/>
      <c r="F8" s="621">
        <v>23</v>
      </c>
      <c r="G8" s="622"/>
      <c r="H8" s="622"/>
      <c r="I8" s="623"/>
      <c r="J8" s="627">
        <v>23</v>
      </c>
      <c r="K8" s="628"/>
      <c r="L8" s="628"/>
      <c r="M8" s="629"/>
      <c r="N8" s="586">
        <v>0</v>
      </c>
      <c r="O8" s="587"/>
      <c r="P8" s="587"/>
      <c r="Q8" s="587"/>
      <c r="R8" s="588"/>
      <c r="S8" s="627">
        <v>11</v>
      </c>
      <c r="T8" s="628"/>
      <c r="U8" s="628"/>
      <c r="V8" s="628"/>
      <c r="W8" s="629"/>
      <c r="X8" s="585">
        <v>13</v>
      </c>
      <c r="Y8" s="585"/>
      <c r="Z8" s="585"/>
      <c r="AA8" s="585"/>
      <c r="AB8" s="585"/>
      <c r="AC8" s="596">
        <f>-AG2</f>
        <v>0</v>
      </c>
      <c r="AD8" s="596"/>
      <c r="AE8" s="596"/>
      <c r="AF8" s="596"/>
      <c r="AG8" s="596"/>
      <c r="AH8" s="597">
        <v>0</v>
      </c>
      <c r="AI8" s="597"/>
      <c r="AJ8" s="597"/>
      <c r="AK8" s="597"/>
      <c r="AL8" s="597"/>
      <c r="AM8" s="592">
        <v>2</v>
      </c>
      <c r="AN8" s="592"/>
      <c r="AO8" s="592"/>
      <c r="AP8" s="592"/>
      <c r="AQ8" s="593"/>
      <c r="AX8" s="187"/>
      <c r="AY8" s="187"/>
      <c r="AZ8" s="188"/>
      <c r="BA8" s="188"/>
      <c r="BB8" s="188"/>
    </row>
    <row r="9" spans="1:54" s="189" customFormat="1" ht="13.5" customHeight="1">
      <c r="B9" s="636" t="s">
        <v>106</v>
      </c>
      <c r="C9" s="637"/>
      <c r="D9" s="637"/>
      <c r="E9" s="638"/>
      <c r="F9" s="642">
        <v>71</v>
      </c>
      <c r="G9" s="590"/>
      <c r="H9" s="590"/>
      <c r="I9" s="591"/>
      <c r="J9" s="624">
        <v>71</v>
      </c>
      <c r="K9" s="625"/>
      <c r="L9" s="625"/>
      <c r="M9" s="626"/>
      <c r="N9" s="589">
        <v>0</v>
      </c>
      <c r="O9" s="590"/>
      <c r="P9" s="590"/>
      <c r="Q9" s="590"/>
      <c r="R9" s="591"/>
      <c r="S9" s="624">
        <v>50</v>
      </c>
      <c r="T9" s="625"/>
      <c r="U9" s="625"/>
      <c r="V9" s="625"/>
      <c r="W9" s="626"/>
      <c r="X9" s="582">
        <v>23</v>
      </c>
      <c r="Y9" s="582"/>
      <c r="Z9" s="582"/>
      <c r="AA9" s="582"/>
      <c r="AB9" s="582"/>
      <c r="AC9" s="632">
        <f>-AD2</f>
        <v>0</v>
      </c>
      <c r="AD9" s="632"/>
      <c r="AE9" s="632"/>
      <c r="AF9" s="632"/>
      <c r="AG9" s="632"/>
      <c r="AH9" s="594">
        <v>0</v>
      </c>
      <c r="AI9" s="594"/>
      <c r="AJ9" s="594"/>
      <c r="AK9" s="594"/>
      <c r="AL9" s="594"/>
      <c r="AM9" s="594">
        <v>3</v>
      </c>
      <c r="AN9" s="594"/>
      <c r="AO9" s="594"/>
      <c r="AP9" s="594"/>
      <c r="AQ9" s="595"/>
      <c r="AX9" s="187"/>
      <c r="AY9" s="187"/>
      <c r="AZ9" s="190"/>
      <c r="BA9" s="190"/>
      <c r="BB9" s="190"/>
    </row>
    <row r="10" spans="1:54" ht="13.5" customHeight="1">
      <c r="B10" s="639" t="s">
        <v>47</v>
      </c>
      <c r="C10" s="640"/>
      <c r="D10" s="640"/>
      <c r="E10" s="641"/>
      <c r="F10" s="610">
        <v>94</v>
      </c>
      <c r="G10" s="611"/>
      <c r="H10" s="611"/>
      <c r="I10" s="612"/>
      <c r="J10" s="618">
        <v>94</v>
      </c>
      <c r="K10" s="611"/>
      <c r="L10" s="611"/>
      <c r="M10" s="612"/>
      <c r="N10" s="643">
        <v>0</v>
      </c>
      <c r="O10" s="644"/>
      <c r="P10" s="644"/>
      <c r="Q10" s="644"/>
      <c r="R10" s="645"/>
      <c r="S10" s="643">
        <v>61</v>
      </c>
      <c r="T10" s="644"/>
      <c r="U10" s="644"/>
      <c r="V10" s="644"/>
      <c r="W10" s="645"/>
      <c r="X10" s="617">
        <v>36</v>
      </c>
      <c r="Y10" s="617"/>
      <c r="Z10" s="617"/>
      <c r="AA10" s="617"/>
      <c r="AB10" s="617"/>
      <c r="AC10" s="681" t="s">
        <v>207</v>
      </c>
      <c r="AD10" s="681"/>
      <c r="AE10" s="681"/>
      <c r="AF10" s="681"/>
      <c r="AG10" s="681"/>
      <c r="AH10" s="630">
        <v>0</v>
      </c>
      <c r="AI10" s="630"/>
      <c r="AJ10" s="630"/>
      <c r="AK10" s="630"/>
      <c r="AL10" s="630"/>
      <c r="AM10" s="630">
        <v>5</v>
      </c>
      <c r="AN10" s="630"/>
      <c r="AO10" s="630"/>
      <c r="AP10" s="630"/>
      <c r="AQ10" s="631"/>
    </row>
    <row r="11" spans="1:54" s="167" customFormat="1" ht="24" customHeight="1">
      <c r="A11" s="166"/>
      <c r="B11" s="633" t="s">
        <v>224</v>
      </c>
      <c r="C11" s="634"/>
      <c r="D11" s="634"/>
      <c r="E11" s="634"/>
      <c r="F11" s="634"/>
      <c r="G11" s="634"/>
      <c r="H11" s="634"/>
      <c r="I11" s="634"/>
      <c r="J11" s="634"/>
      <c r="K11" s="634"/>
      <c r="L11" s="634"/>
      <c r="M11" s="634"/>
      <c r="N11" s="634"/>
      <c r="O11" s="634"/>
      <c r="P11" s="634"/>
      <c r="Q11" s="634"/>
      <c r="R11" s="634"/>
      <c r="S11" s="634"/>
      <c r="T11" s="634"/>
      <c r="U11" s="634"/>
      <c r="V11" s="634"/>
      <c r="W11" s="634"/>
      <c r="X11" s="634"/>
      <c r="Y11" s="634"/>
      <c r="Z11" s="634"/>
      <c r="AA11" s="634"/>
      <c r="AB11" s="634"/>
      <c r="AC11" s="635"/>
      <c r="AD11" s="166"/>
      <c r="AE11" s="166"/>
      <c r="AF11" s="166"/>
      <c r="AG11" s="166"/>
      <c r="AH11" s="166"/>
      <c r="AI11" s="166"/>
      <c r="AJ11" s="166"/>
      <c r="AK11" s="166"/>
      <c r="AL11" s="166"/>
      <c r="AM11" s="166"/>
      <c r="AN11" s="166"/>
      <c r="AO11" s="166"/>
      <c r="AP11" s="166"/>
      <c r="AQ11" s="166"/>
    </row>
    <row r="12" spans="1:54" s="167" customFormat="1" ht="24" customHeight="1">
      <c r="A12" s="166"/>
      <c r="B12" s="191"/>
      <c r="C12" s="192"/>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66"/>
      <c r="AF12" s="166"/>
      <c r="AG12" s="166"/>
      <c r="AH12" s="166"/>
      <c r="AI12" s="166"/>
      <c r="AJ12" s="166"/>
      <c r="AK12" s="166"/>
      <c r="AL12" s="166"/>
      <c r="AM12" s="166"/>
      <c r="AN12" s="166"/>
      <c r="AO12" s="166"/>
      <c r="AP12" s="166"/>
      <c r="AQ12" s="166"/>
      <c r="AR12" s="166"/>
    </row>
    <row r="13" spans="1:54" s="167" customFormat="1" ht="19.5" customHeight="1">
      <c r="A13" s="172" t="s">
        <v>156</v>
      </c>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7"/>
      <c r="AK13" s="7"/>
      <c r="AL13" s="7"/>
      <c r="AM13" s="7"/>
      <c r="AN13" s="7"/>
      <c r="AO13" s="7"/>
      <c r="AQ13" s="7"/>
      <c r="AR13" s="7"/>
    </row>
    <row r="14" spans="1:54" s="167" customFormat="1" ht="15" customHeight="1">
      <c r="A14" s="172"/>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7"/>
      <c r="AK14" s="7"/>
      <c r="AL14" s="7"/>
      <c r="AM14" s="7"/>
      <c r="AN14" s="7"/>
      <c r="AO14" s="7"/>
      <c r="AP14" s="182" t="s">
        <v>253</v>
      </c>
      <c r="AQ14" s="7"/>
      <c r="AR14" s="7"/>
    </row>
    <row r="15" spans="1:54" s="167" customFormat="1" ht="12" customHeight="1">
      <c r="B15" s="660" t="s">
        <v>144</v>
      </c>
      <c r="C15" s="661"/>
      <c r="D15" s="661"/>
      <c r="E15" s="661"/>
      <c r="F15" s="661"/>
      <c r="G15" s="661"/>
      <c r="H15" s="661"/>
      <c r="I15" s="661"/>
      <c r="J15" s="661"/>
      <c r="K15" s="661"/>
      <c r="L15" s="661"/>
      <c r="M15" s="661"/>
      <c r="N15" s="661"/>
      <c r="O15" s="662"/>
      <c r="P15" s="445" t="s">
        <v>48</v>
      </c>
      <c r="Q15" s="389"/>
      <c r="R15" s="389"/>
      <c r="S15" s="389"/>
      <c r="T15" s="390"/>
      <c r="U15" s="445" t="s">
        <v>55</v>
      </c>
      <c r="V15" s="389"/>
      <c r="W15" s="389"/>
      <c r="X15" s="389"/>
      <c r="Y15" s="390"/>
      <c r="Z15" s="445" t="s">
        <v>83</v>
      </c>
      <c r="AA15" s="389"/>
      <c r="AB15" s="389"/>
      <c r="AC15" s="389"/>
      <c r="AD15" s="390"/>
      <c r="AE15" s="399" t="s">
        <v>146</v>
      </c>
      <c r="AF15" s="397"/>
      <c r="AG15" s="397"/>
      <c r="AH15" s="397"/>
      <c r="AI15" s="397"/>
      <c r="AJ15" s="397"/>
      <c r="AK15" s="397"/>
      <c r="AL15" s="614"/>
      <c r="AM15" s="194"/>
      <c r="AN15" s="195"/>
      <c r="AO15" s="195"/>
      <c r="AP15" s="195"/>
      <c r="AQ15" s="196"/>
    </row>
    <row r="16" spans="1:54" s="167" customFormat="1" ht="15" customHeight="1">
      <c r="B16" s="663"/>
      <c r="C16" s="664"/>
      <c r="D16" s="664"/>
      <c r="E16" s="664"/>
      <c r="F16" s="664"/>
      <c r="G16" s="664"/>
      <c r="H16" s="664"/>
      <c r="I16" s="664"/>
      <c r="J16" s="664"/>
      <c r="K16" s="664"/>
      <c r="L16" s="664"/>
      <c r="M16" s="664"/>
      <c r="N16" s="664"/>
      <c r="O16" s="665"/>
      <c r="P16" s="434"/>
      <c r="Q16" s="392"/>
      <c r="R16" s="392"/>
      <c r="S16" s="392"/>
      <c r="T16" s="393"/>
      <c r="U16" s="434"/>
      <c r="V16" s="392"/>
      <c r="W16" s="392"/>
      <c r="X16" s="392"/>
      <c r="Y16" s="393"/>
      <c r="Z16" s="434"/>
      <c r="AA16" s="392"/>
      <c r="AB16" s="392"/>
      <c r="AC16" s="392"/>
      <c r="AD16" s="393"/>
      <c r="AE16" s="615"/>
      <c r="AF16" s="398"/>
      <c r="AG16" s="398"/>
      <c r="AH16" s="398"/>
      <c r="AI16" s="398"/>
      <c r="AJ16" s="398"/>
      <c r="AK16" s="398"/>
      <c r="AL16" s="616"/>
      <c r="AM16" s="434" t="s">
        <v>47</v>
      </c>
      <c r="AN16" s="392"/>
      <c r="AO16" s="392"/>
      <c r="AP16" s="392"/>
      <c r="AQ16" s="613"/>
    </row>
    <row r="17" spans="1:50" s="167" customFormat="1" ht="15" customHeight="1">
      <c r="B17" s="666"/>
      <c r="C17" s="667"/>
      <c r="D17" s="667"/>
      <c r="E17" s="667"/>
      <c r="F17" s="667"/>
      <c r="G17" s="667"/>
      <c r="H17" s="667"/>
      <c r="I17" s="667"/>
      <c r="J17" s="667"/>
      <c r="K17" s="667"/>
      <c r="L17" s="667"/>
      <c r="M17" s="667"/>
      <c r="N17" s="667"/>
      <c r="O17" s="668"/>
      <c r="P17" s="435"/>
      <c r="Q17" s="395"/>
      <c r="R17" s="395"/>
      <c r="S17" s="395"/>
      <c r="T17" s="396"/>
      <c r="U17" s="435"/>
      <c r="V17" s="395"/>
      <c r="W17" s="395"/>
      <c r="X17" s="395"/>
      <c r="Y17" s="396"/>
      <c r="Z17" s="435"/>
      <c r="AA17" s="395"/>
      <c r="AB17" s="395"/>
      <c r="AC17" s="395"/>
      <c r="AD17" s="396"/>
      <c r="AE17" s="435" t="s">
        <v>50</v>
      </c>
      <c r="AF17" s="395"/>
      <c r="AG17" s="395"/>
      <c r="AH17" s="396"/>
      <c r="AI17" s="435" t="s">
        <v>147</v>
      </c>
      <c r="AJ17" s="395"/>
      <c r="AK17" s="395"/>
      <c r="AL17" s="396"/>
      <c r="AM17" s="197"/>
      <c r="AN17" s="198"/>
      <c r="AO17" s="198"/>
      <c r="AP17" s="198"/>
      <c r="AQ17" s="199"/>
    </row>
    <row r="18" spans="1:50" ht="20.25" customHeight="1">
      <c r="A18" s="200"/>
      <c r="B18" s="350" t="s">
        <v>85</v>
      </c>
      <c r="C18" s="351"/>
      <c r="D18" s="351"/>
      <c r="E18" s="352"/>
      <c r="F18" s="657" t="s">
        <v>86</v>
      </c>
      <c r="G18" s="658"/>
      <c r="H18" s="658"/>
      <c r="I18" s="658"/>
      <c r="J18" s="658"/>
      <c r="K18" s="658"/>
      <c r="L18" s="658"/>
      <c r="M18" s="658"/>
      <c r="N18" s="658"/>
      <c r="O18" s="659"/>
      <c r="P18" s="646"/>
      <c r="Q18" s="647"/>
      <c r="R18" s="647"/>
      <c r="S18" s="647"/>
      <c r="T18" s="680"/>
      <c r="U18" s="646"/>
      <c r="V18" s="647"/>
      <c r="W18" s="647"/>
      <c r="X18" s="647"/>
      <c r="Y18" s="680"/>
      <c r="Z18" s="646"/>
      <c r="AA18" s="647"/>
      <c r="AB18" s="647"/>
      <c r="AC18" s="647"/>
      <c r="AD18" s="680"/>
      <c r="AE18" s="649"/>
      <c r="AF18" s="655"/>
      <c r="AG18" s="655"/>
      <c r="AH18" s="656"/>
      <c r="AI18" s="646"/>
      <c r="AJ18" s="647"/>
      <c r="AK18" s="647"/>
      <c r="AL18" s="648"/>
      <c r="AM18" s="649"/>
      <c r="AN18" s="650"/>
      <c r="AO18" s="650"/>
      <c r="AP18" s="650"/>
      <c r="AQ18" s="651"/>
      <c r="AR18" s="167"/>
      <c r="AS18" s="167"/>
      <c r="AT18" s="167"/>
      <c r="AU18" s="167"/>
      <c r="AV18" s="167"/>
      <c r="AW18" s="167"/>
      <c r="AX18" s="167"/>
    </row>
    <row r="19" spans="1:50" ht="20.25" customHeight="1">
      <c r="A19" s="167"/>
      <c r="B19" s="370" t="s">
        <v>82</v>
      </c>
      <c r="C19" s="371"/>
      <c r="D19" s="371"/>
      <c r="E19" s="372"/>
      <c r="F19" s="718" t="s">
        <v>150</v>
      </c>
      <c r="G19" s="719"/>
      <c r="H19" s="719"/>
      <c r="I19" s="719"/>
      <c r="J19" s="719"/>
      <c r="K19" s="709" t="s">
        <v>148</v>
      </c>
      <c r="L19" s="710"/>
      <c r="M19" s="710"/>
      <c r="N19" s="710"/>
      <c r="O19" s="711"/>
      <c r="P19" s="652">
        <v>8231</v>
      </c>
      <c r="Q19" s="653"/>
      <c r="R19" s="653"/>
      <c r="S19" s="653"/>
      <c r="T19" s="654"/>
      <c r="U19" s="652">
        <v>9116</v>
      </c>
      <c r="V19" s="653"/>
      <c r="W19" s="653"/>
      <c r="X19" s="653"/>
      <c r="Y19" s="654"/>
      <c r="Z19" s="652">
        <v>1016</v>
      </c>
      <c r="AA19" s="653"/>
      <c r="AB19" s="653"/>
      <c r="AC19" s="653"/>
      <c r="AD19" s="654"/>
      <c r="AE19" s="672"/>
      <c r="AF19" s="673"/>
      <c r="AG19" s="673"/>
      <c r="AH19" s="674"/>
      <c r="AI19" s="652"/>
      <c r="AJ19" s="653"/>
      <c r="AK19" s="653"/>
      <c r="AL19" s="654"/>
      <c r="AM19" s="652">
        <f>SUM(P19:AL19)</f>
        <v>18363</v>
      </c>
      <c r="AN19" s="678"/>
      <c r="AO19" s="678"/>
      <c r="AP19" s="678"/>
      <c r="AQ19" s="679"/>
      <c r="AR19" s="167"/>
      <c r="AS19" s="201"/>
      <c r="AT19" s="167"/>
      <c r="AU19" s="167"/>
      <c r="AV19" s="167"/>
      <c r="AW19" s="167"/>
      <c r="AX19" s="167"/>
    </row>
    <row r="20" spans="1:50" ht="19.5" customHeight="1">
      <c r="A20" s="167"/>
      <c r="B20" s="347"/>
      <c r="C20" s="348"/>
      <c r="D20" s="348"/>
      <c r="E20" s="349"/>
      <c r="F20" s="720"/>
      <c r="G20" s="721"/>
      <c r="H20" s="721"/>
      <c r="I20" s="721"/>
      <c r="J20" s="721"/>
      <c r="K20" s="709" t="s">
        <v>149</v>
      </c>
      <c r="L20" s="710"/>
      <c r="M20" s="710"/>
      <c r="N20" s="710"/>
      <c r="O20" s="711"/>
      <c r="P20" s="652">
        <v>15682</v>
      </c>
      <c r="Q20" s="653"/>
      <c r="R20" s="653"/>
      <c r="S20" s="653"/>
      <c r="T20" s="654"/>
      <c r="U20" s="652">
        <v>4173</v>
      </c>
      <c r="V20" s="653"/>
      <c r="W20" s="653"/>
      <c r="X20" s="653"/>
      <c r="Y20" s="654"/>
      <c r="Z20" s="652">
        <v>2084</v>
      </c>
      <c r="AA20" s="653"/>
      <c r="AB20" s="653"/>
      <c r="AC20" s="653"/>
      <c r="AD20" s="654"/>
      <c r="AE20" s="672"/>
      <c r="AF20" s="673"/>
      <c r="AG20" s="673"/>
      <c r="AH20" s="674"/>
      <c r="AI20" s="652"/>
      <c r="AJ20" s="653"/>
      <c r="AK20" s="653"/>
      <c r="AL20" s="654"/>
      <c r="AM20" s="652">
        <f>SUM(P20:AL20)</f>
        <v>21939</v>
      </c>
      <c r="AN20" s="678"/>
      <c r="AO20" s="678"/>
      <c r="AP20" s="678"/>
      <c r="AQ20" s="679"/>
      <c r="AR20" s="167"/>
      <c r="AS20" s="201"/>
      <c r="AT20" s="167"/>
      <c r="AU20" s="167"/>
      <c r="AV20" s="167"/>
      <c r="AW20" s="167"/>
      <c r="AX20" s="167"/>
    </row>
    <row r="21" spans="1:50" s="2" customFormat="1" ht="24" customHeight="1">
      <c r="A21" s="167"/>
      <c r="B21" s="347"/>
      <c r="C21" s="348"/>
      <c r="D21" s="348"/>
      <c r="E21" s="349"/>
      <c r="F21" s="709" t="s">
        <v>96</v>
      </c>
      <c r="G21" s="710"/>
      <c r="H21" s="710"/>
      <c r="I21" s="710"/>
      <c r="J21" s="710"/>
      <c r="K21" s="710"/>
      <c r="L21" s="710"/>
      <c r="M21" s="710"/>
      <c r="N21" s="710"/>
      <c r="O21" s="711"/>
      <c r="P21" s="652">
        <v>69</v>
      </c>
      <c r="Q21" s="653"/>
      <c r="R21" s="653"/>
      <c r="S21" s="653"/>
      <c r="T21" s="654"/>
      <c r="U21" s="675">
        <v>0</v>
      </c>
      <c r="V21" s="676"/>
      <c r="W21" s="676"/>
      <c r="X21" s="676"/>
      <c r="Y21" s="677"/>
      <c r="Z21" s="675">
        <v>0</v>
      </c>
      <c r="AA21" s="676"/>
      <c r="AB21" s="676"/>
      <c r="AC21" s="676"/>
      <c r="AD21" s="677"/>
      <c r="AE21" s="672"/>
      <c r="AF21" s="673"/>
      <c r="AG21" s="673"/>
      <c r="AH21" s="674"/>
      <c r="AI21" s="675"/>
      <c r="AJ21" s="676"/>
      <c r="AK21" s="676"/>
      <c r="AL21" s="677"/>
      <c r="AM21" s="652">
        <f>SUM(P21:AL21)</f>
        <v>69</v>
      </c>
      <c r="AN21" s="678"/>
      <c r="AO21" s="678"/>
      <c r="AP21" s="678"/>
      <c r="AQ21" s="679"/>
      <c r="AR21" s="167"/>
      <c r="AS21" s="201"/>
      <c r="AT21" s="167"/>
      <c r="AU21" s="167"/>
      <c r="AV21" s="167"/>
      <c r="AW21" s="167"/>
      <c r="AX21" s="167"/>
    </row>
    <row r="22" spans="1:50" s="2" customFormat="1" ht="24" customHeight="1">
      <c r="A22" s="167"/>
      <c r="B22" s="347"/>
      <c r="C22" s="348"/>
      <c r="D22" s="348"/>
      <c r="E22" s="349"/>
      <c r="F22" s="712" t="s">
        <v>51</v>
      </c>
      <c r="G22" s="713"/>
      <c r="H22" s="705" t="s">
        <v>79</v>
      </c>
      <c r="I22" s="706"/>
      <c r="J22" s="706"/>
      <c r="K22" s="706"/>
      <c r="L22" s="706"/>
      <c r="M22" s="706"/>
      <c r="N22" s="706"/>
      <c r="O22" s="707"/>
      <c r="P22" s="675" t="s">
        <v>207</v>
      </c>
      <c r="Q22" s="676"/>
      <c r="R22" s="676"/>
      <c r="S22" s="676"/>
      <c r="T22" s="677"/>
      <c r="U22" s="675">
        <v>0</v>
      </c>
      <c r="V22" s="676"/>
      <c r="W22" s="676"/>
      <c r="X22" s="676"/>
      <c r="Y22" s="677"/>
      <c r="Z22" s="675">
        <v>0</v>
      </c>
      <c r="AA22" s="676"/>
      <c r="AB22" s="676"/>
      <c r="AC22" s="676"/>
      <c r="AD22" s="677"/>
      <c r="AE22" s="672"/>
      <c r="AF22" s="673"/>
      <c r="AG22" s="673"/>
      <c r="AH22" s="674"/>
      <c r="AI22" s="652"/>
      <c r="AJ22" s="653"/>
      <c r="AK22" s="653"/>
      <c r="AL22" s="654"/>
      <c r="AM22" s="652">
        <f>SUM(P22:AL22)</f>
        <v>0</v>
      </c>
      <c r="AN22" s="678"/>
      <c r="AO22" s="678"/>
      <c r="AP22" s="678"/>
      <c r="AQ22" s="679"/>
      <c r="AR22" s="167"/>
      <c r="AS22" s="201"/>
      <c r="AT22" s="167"/>
      <c r="AU22" s="167"/>
      <c r="AV22" s="167"/>
      <c r="AW22" s="167"/>
      <c r="AX22" s="167"/>
    </row>
    <row r="23" spans="1:50" s="2" customFormat="1" ht="24" customHeight="1">
      <c r="A23" s="167"/>
      <c r="B23" s="347"/>
      <c r="C23" s="348"/>
      <c r="D23" s="348"/>
      <c r="E23" s="349"/>
      <c r="F23" s="714"/>
      <c r="G23" s="715"/>
      <c r="H23" s="436" t="s">
        <v>52</v>
      </c>
      <c r="I23" s="437"/>
      <c r="J23" s="437"/>
      <c r="K23" s="437"/>
      <c r="L23" s="437"/>
      <c r="M23" s="437"/>
      <c r="N23" s="437"/>
      <c r="O23" s="438"/>
      <c r="P23" s="688" t="s">
        <v>207</v>
      </c>
      <c r="Q23" s="689"/>
      <c r="R23" s="689"/>
      <c r="S23" s="689"/>
      <c r="T23" s="690"/>
      <c r="U23" s="699">
        <v>0</v>
      </c>
      <c r="V23" s="700"/>
      <c r="W23" s="700"/>
      <c r="X23" s="700"/>
      <c r="Y23" s="701"/>
      <c r="Z23" s="708">
        <v>0</v>
      </c>
      <c r="AA23" s="700"/>
      <c r="AB23" s="700"/>
      <c r="AC23" s="700"/>
      <c r="AD23" s="701"/>
      <c r="AE23" s="682"/>
      <c r="AF23" s="683"/>
      <c r="AG23" s="683"/>
      <c r="AH23" s="684"/>
      <c r="AI23" s="688"/>
      <c r="AJ23" s="689"/>
      <c r="AK23" s="689"/>
      <c r="AL23" s="690"/>
      <c r="AM23" s="688">
        <f>SUM(P23:AL24)</f>
        <v>0</v>
      </c>
      <c r="AN23" s="694"/>
      <c r="AO23" s="694"/>
      <c r="AP23" s="694"/>
      <c r="AQ23" s="695"/>
      <c r="AR23" s="167"/>
      <c r="AS23" s="201"/>
      <c r="AT23" s="167"/>
      <c r="AU23" s="167"/>
      <c r="AV23" s="167"/>
      <c r="AW23" s="167"/>
      <c r="AX23" s="167"/>
    </row>
    <row r="24" spans="1:50" s="2" customFormat="1" ht="24" customHeight="1">
      <c r="A24" s="167"/>
      <c r="B24" s="669"/>
      <c r="C24" s="670"/>
      <c r="D24" s="670"/>
      <c r="E24" s="671"/>
      <c r="F24" s="716"/>
      <c r="G24" s="717"/>
      <c r="H24" s="439" t="s">
        <v>53</v>
      </c>
      <c r="I24" s="440"/>
      <c r="J24" s="440"/>
      <c r="K24" s="440"/>
      <c r="L24" s="440"/>
      <c r="M24" s="440"/>
      <c r="N24" s="440"/>
      <c r="O24" s="441"/>
      <c r="P24" s="691"/>
      <c r="Q24" s="692"/>
      <c r="R24" s="692"/>
      <c r="S24" s="692"/>
      <c r="T24" s="693"/>
      <c r="U24" s="702"/>
      <c r="V24" s="703"/>
      <c r="W24" s="703"/>
      <c r="X24" s="703"/>
      <c r="Y24" s="704"/>
      <c r="Z24" s="702"/>
      <c r="AA24" s="703"/>
      <c r="AB24" s="703"/>
      <c r="AC24" s="703"/>
      <c r="AD24" s="704"/>
      <c r="AE24" s="685"/>
      <c r="AF24" s="686"/>
      <c r="AG24" s="686"/>
      <c r="AH24" s="687"/>
      <c r="AI24" s="691"/>
      <c r="AJ24" s="692"/>
      <c r="AK24" s="692"/>
      <c r="AL24" s="693"/>
      <c r="AM24" s="696"/>
      <c r="AN24" s="697"/>
      <c r="AO24" s="697"/>
      <c r="AP24" s="697"/>
      <c r="AQ24" s="698"/>
      <c r="AR24" s="167"/>
      <c r="AS24" s="201"/>
      <c r="AT24" s="167"/>
      <c r="AU24" s="167"/>
      <c r="AV24" s="167"/>
      <c r="AW24" s="167"/>
      <c r="AX24" s="167"/>
    </row>
    <row r="25" spans="1:50" s="2" customFormat="1" ht="24" customHeight="1">
      <c r="A25" s="166"/>
      <c r="B25" s="202" t="s">
        <v>225</v>
      </c>
      <c r="C25" s="203"/>
      <c r="D25" s="203"/>
      <c r="E25" s="204"/>
      <c r="F25" s="204"/>
      <c r="G25" s="204"/>
      <c r="H25" s="204"/>
      <c r="I25" s="204"/>
      <c r="J25" s="204"/>
      <c r="K25" s="204"/>
      <c r="L25" s="204"/>
      <c r="M25" s="204"/>
      <c r="N25" s="204"/>
      <c r="O25" s="204"/>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row>
    <row r="26" spans="1:50" s="2" customFormat="1" ht="13" customHeight="1">
      <c r="A26" s="166"/>
      <c r="B26" s="166"/>
      <c r="C26" s="178" t="s">
        <v>104</v>
      </c>
      <c r="D26" s="178"/>
      <c r="E26" s="178"/>
      <c r="F26" s="178"/>
      <c r="G26" s="178"/>
      <c r="H26" s="178"/>
      <c r="I26" s="178"/>
      <c r="J26" s="178"/>
      <c r="K26" s="178"/>
      <c r="L26" s="178"/>
      <c r="M26" s="178"/>
      <c r="N26" s="178"/>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row>
    <row r="27" spans="1:50" s="2" customFormat="1" ht="15" customHeight="1">
      <c r="A27" s="166"/>
      <c r="B27" s="166"/>
      <c r="C27" s="178"/>
      <c r="D27" s="178"/>
      <c r="E27" s="178"/>
      <c r="F27" s="178"/>
      <c r="G27" s="178"/>
      <c r="H27" s="178"/>
      <c r="I27" s="178"/>
      <c r="J27" s="178"/>
      <c r="K27" s="178"/>
      <c r="L27" s="178"/>
      <c r="M27" s="178"/>
      <c r="N27" s="178"/>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6"/>
      <c r="AO27" s="166"/>
      <c r="AP27" s="166"/>
      <c r="AQ27" s="166"/>
      <c r="AR27" s="166"/>
    </row>
    <row r="28" spans="1:50" s="2" customFormat="1" ht="15" customHeight="1">
      <c r="A28" s="8" t="s">
        <v>171</v>
      </c>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P28" s="8"/>
      <c r="AQ28" s="8"/>
      <c r="AR28" s="8"/>
    </row>
    <row r="29" spans="1:50" s="2" customFormat="1" ht="15" customHeight="1">
      <c r="A29" s="8"/>
      <c r="B29" s="8"/>
      <c r="C29" s="8"/>
      <c r="D29" s="8"/>
      <c r="E29" s="8"/>
      <c r="F29" s="8"/>
      <c r="H29" s="8"/>
      <c r="I29" s="8"/>
      <c r="J29" s="8"/>
      <c r="K29" s="8"/>
      <c r="L29" s="8"/>
      <c r="N29" s="8"/>
      <c r="P29" s="8"/>
      <c r="R29" s="8"/>
      <c r="S29" s="8"/>
      <c r="T29" s="8"/>
      <c r="U29" s="8"/>
      <c r="W29" s="8"/>
      <c r="X29" s="8"/>
      <c r="Y29" s="8"/>
      <c r="Z29" s="8"/>
      <c r="AA29" s="8"/>
      <c r="AB29" s="8"/>
      <c r="AC29" s="8"/>
      <c r="AD29" s="8"/>
      <c r="AE29" s="8"/>
      <c r="AF29" s="8"/>
      <c r="AG29" s="8"/>
      <c r="AH29" s="8"/>
      <c r="AI29" s="8"/>
      <c r="AJ29" s="8"/>
      <c r="AM29" s="8"/>
      <c r="AN29" s="8"/>
      <c r="AO29" s="182" t="s">
        <v>260</v>
      </c>
      <c r="AP29" s="8"/>
      <c r="AQ29" s="8"/>
      <c r="AR29" s="8"/>
    </row>
    <row r="30" spans="1:50" s="2" customFormat="1" ht="15.75" customHeight="1">
      <c r="B30" s="571" t="s">
        <v>172</v>
      </c>
      <c r="C30" s="572"/>
      <c r="D30" s="572"/>
      <c r="E30" s="572"/>
      <c r="F30" s="572"/>
      <c r="G30" s="572"/>
      <c r="H30" s="572"/>
      <c r="I30" s="572"/>
      <c r="J30" s="573"/>
      <c r="K30" s="317" t="s">
        <v>84</v>
      </c>
      <c r="L30" s="577"/>
      <c r="M30" s="577"/>
      <c r="N30" s="577"/>
      <c r="O30" s="577"/>
      <c r="P30" s="577"/>
      <c r="Q30" s="577"/>
      <c r="R30" s="314"/>
      <c r="S30" s="236"/>
      <c r="T30" s="237"/>
      <c r="U30" s="237"/>
      <c r="V30" s="302" t="s">
        <v>87</v>
      </c>
      <c r="W30" s="302"/>
      <c r="X30" s="302"/>
      <c r="Y30" s="302"/>
      <c r="Z30" s="302"/>
      <c r="AA30" s="302"/>
      <c r="AB30" s="237"/>
      <c r="AC30" s="238"/>
      <c r="AD30" s="239"/>
      <c r="AE30" s="238"/>
      <c r="AF30" s="237"/>
      <c r="AG30" s="237"/>
      <c r="AH30" s="302" t="s">
        <v>88</v>
      </c>
      <c r="AI30" s="302"/>
      <c r="AJ30" s="302"/>
      <c r="AK30" s="302"/>
      <c r="AL30" s="302"/>
      <c r="AM30" s="302"/>
      <c r="AN30" s="237"/>
      <c r="AO30" s="238"/>
      <c r="AP30" s="240"/>
    </row>
    <row r="31" spans="1:50" s="2" customFormat="1" ht="15.75" customHeight="1">
      <c r="B31" s="574"/>
      <c r="C31" s="575"/>
      <c r="D31" s="575"/>
      <c r="E31" s="575"/>
      <c r="F31" s="575"/>
      <c r="G31" s="575"/>
      <c r="H31" s="575"/>
      <c r="I31" s="575"/>
      <c r="J31" s="576"/>
      <c r="K31" s="300"/>
      <c r="L31" s="523"/>
      <c r="M31" s="523"/>
      <c r="N31" s="523"/>
      <c r="O31" s="523"/>
      <c r="P31" s="523"/>
      <c r="Q31" s="523"/>
      <c r="R31" s="316"/>
      <c r="S31" s="578" t="s">
        <v>1</v>
      </c>
      <c r="T31" s="579"/>
      <c r="U31" s="579"/>
      <c r="V31" s="580"/>
      <c r="W31" s="578" t="s">
        <v>2</v>
      </c>
      <c r="X31" s="579"/>
      <c r="Y31" s="579"/>
      <c r="Z31" s="580"/>
      <c r="AA31" s="578" t="s">
        <v>3</v>
      </c>
      <c r="AB31" s="579"/>
      <c r="AC31" s="579"/>
      <c r="AD31" s="580"/>
      <c r="AE31" s="287" t="s">
        <v>1</v>
      </c>
      <c r="AF31" s="579"/>
      <c r="AG31" s="579"/>
      <c r="AH31" s="580"/>
      <c r="AI31" s="578" t="s">
        <v>2</v>
      </c>
      <c r="AJ31" s="579"/>
      <c r="AK31" s="579"/>
      <c r="AL31" s="580"/>
      <c r="AM31" s="578" t="s">
        <v>3</v>
      </c>
      <c r="AN31" s="579"/>
      <c r="AO31" s="579"/>
      <c r="AP31" s="581"/>
    </row>
    <row r="32" spans="1:50" s="2" customFormat="1" ht="24" customHeight="1">
      <c r="B32" s="554" t="s">
        <v>173</v>
      </c>
      <c r="C32" s="555"/>
      <c r="D32" s="555"/>
      <c r="E32" s="555"/>
      <c r="F32" s="555"/>
      <c r="G32" s="555"/>
      <c r="H32" s="555"/>
      <c r="I32" s="555"/>
      <c r="J32" s="556"/>
      <c r="K32" s="557">
        <v>42874</v>
      </c>
      <c r="L32" s="558"/>
      <c r="M32" s="558"/>
      <c r="N32" s="558"/>
      <c r="O32" s="558"/>
      <c r="P32" s="558"/>
      <c r="Q32" s="558"/>
      <c r="R32" s="559"/>
      <c r="S32" s="557">
        <f>SUM(W32:AD32)</f>
        <v>16650</v>
      </c>
      <c r="T32" s="558"/>
      <c r="U32" s="558"/>
      <c r="V32" s="559"/>
      <c r="W32" s="557">
        <v>6249</v>
      </c>
      <c r="X32" s="558"/>
      <c r="Y32" s="558"/>
      <c r="Z32" s="559"/>
      <c r="AA32" s="557">
        <v>10401</v>
      </c>
      <c r="AB32" s="560"/>
      <c r="AC32" s="560"/>
      <c r="AD32" s="561"/>
      <c r="AE32" s="557">
        <f>SUM(AI32:AP32)</f>
        <v>26224</v>
      </c>
      <c r="AF32" s="558"/>
      <c r="AG32" s="558"/>
      <c r="AH32" s="559"/>
      <c r="AI32" s="557">
        <v>10118</v>
      </c>
      <c r="AJ32" s="558"/>
      <c r="AK32" s="558"/>
      <c r="AL32" s="559"/>
      <c r="AM32" s="557">
        <v>16106</v>
      </c>
      <c r="AN32" s="558"/>
      <c r="AO32" s="558"/>
      <c r="AP32" s="562"/>
    </row>
    <row r="33" spans="1:44" s="2" customFormat="1" ht="24" customHeight="1">
      <c r="B33" s="563" t="s">
        <v>174</v>
      </c>
      <c r="C33" s="564"/>
      <c r="D33" s="564"/>
      <c r="E33" s="564"/>
      <c r="F33" s="564"/>
      <c r="G33" s="564"/>
      <c r="H33" s="564"/>
      <c r="I33" s="564"/>
      <c r="J33" s="565"/>
      <c r="K33" s="566">
        <f>S33+AE33</f>
        <v>74</v>
      </c>
      <c r="L33" s="567"/>
      <c r="M33" s="567"/>
      <c r="N33" s="567"/>
      <c r="O33" s="567"/>
      <c r="P33" s="567"/>
      <c r="Q33" s="567"/>
      <c r="R33" s="568"/>
      <c r="S33" s="566">
        <f>SUM(W33:AD33)</f>
        <v>20</v>
      </c>
      <c r="T33" s="567"/>
      <c r="U33" s="567"/>
      <c r="V33" s="568"/>
      <c r="W33" s="566">
        <v>8</v>
      </c>
      <c r="X33" s="567"/>
      <c r="Y33" s="567"/>
      <c r="Z33" s="568"/>
      <c r="AA33" s="566">
        <v>12</v>
      </c>
      <c r="AB33" s="567"/>
      <c r="AC33" s="567"/>
      <c r="AD33" s="568"/>
      <c r="AE33" s="566">
        <f>SUM(AI33:AP33)</f>
        <v>54</v>
      </c>
      <c r="AF33" s="567"/>
      <c r="AG33" s="567"/>
      <c r="AH33" s="568"/>
      <c r="AI33" s="566">
        <v>29</v>
      </c>
      <c r="AJ33" s="567"/>
      <c r="AK33" s="567"/>
      <c r="AL33" s="568"/>
      <c r="AM33" s="566">
        <v>25</v>
      </c>
      <c r="AN33" s="569"/>
      <c r="AO33" s="569"/>
      <c r="AP33" s="570"/>
    </row>
    <row r="34" spans="1:44" s="2" customFormat="1" ht="24" customHeight="1">
      <c r="B34" s="525" t="s">
        <v>175</v>
      </c>
      <c r="C34" s="526"/>
      <c r="D34" s="526"/>
      <c r="E34" s="526"/>
      <c r="F34" s="526"/>
      <c r="G34" s="526"/>
      <c r="H34" s="526"/>
      <c r="I34" s="526"/>
      <c r="J34" s="527"/>
      <c r="K34" s="528">
        <f>S34+AE34</f>
        <v>619</v>
      </c>
      <c r="L34" s="529"/>
      <c r="M34" s="529"/>
      <c r="N34" s="529"/>
      <c r="O34" s="529"/>
      <c r="P34" s="529"/>
      <c r="Q34" s="529"/>
      <c r="R34" s="530"/>
      <c r="S34" s="528">
        <f>SUM(W34:AD34)</f>
        <v>132</v>
      </c>
      <c r="T34" s="529"/>
      <c r="U34" s="529"/>
      <c r="V34" s="530"/>
      <c r="W34" s="528">
        <v>50</v>
      </c>
      <c r="X34" s="529"/>
      <c r="Y34" s="529"/>
      <c r="Z34" s="530"/>
      <c r="AA34" s="528">
        <v>82</v>
      </c>
      <c r="AB34" s="529"/>
      <c r="AC34" s="529"/>
      <c r="AD34" s="530"/>
      <c r="AE34" s="531">
        <f>SUM(AI34:AP34)</f>
        <v>487</v>
      </c>
      <c r="AF34" s="532"/>
      <c r="AG34" s="532"/>
      <c r="AH34" s="533"/>
      <c r="AI34" s="528">
        <v>224</v>
      </c>
      <c r="AJ34" s="529"/>
      <c r="AK34" s="529"/>
      <c r="AL34" s="530"/>
      <c r="AM34" s="528">
        <v>263</v>
      </c>
      <c r="AN34" s="529"/>
      <c r="AO34" s="529"/>
      <c r="AP34" s="534"/>
    </row>
    <row r="35" spans="1:44" s="2" customFormat="1" ht="15" customHeight="1">
      <c r="B35" s="205"/>
      <c r="I35" s="206"/>
      <c r="J35" s="206"/>
      <c r="K35" s="45"/>
      <c r="L35" s="45"/>
      <c r="M35" s="45"/>
      <c r="N35" s="148"/>
      <c r="O35" s="49"/>
      <c r="P35" s="41"/>
      <c r="Q35" s="41"/>
      <c r="R35" s="41"/>
      <c r="S35" s="41"/>
      <c r="T35" s="41"/>
      <c r="U35" s="41"/>
      <c r="V35" s="41"/>
      <c r="W35" s="41"/>
      <c r="X35" s="41"/>
      <c r="Y35" s="41"/>
      <c r="Z35" s="41"/>
      <c r="AA35" s="41"/>
      <c r="AB35" s="41"/>
      <c r="AC35" s="41"/>
      <c r="AD35" s="41"/>
      <c r="AE35" s="148"/>
      <c r="AF35" s="148"/>
      <c r="AG35" s="148"/>
      <c r="AH35" s="148"/>
      <c r="AI35" s="41"/>
      <c r="AJ35" s="41"/>
      <c r="AK35" s="41"/>
      <c r="AL35" s="41"/>
      <c r="AM35" s="41"/>
      <c r="AN35" s="41"/>
      <c r="AO35" s="41"/>
      <c r="AP35" s="41"/>
      <c r="AQ35" s="41"/>
      <c r="AR35" s="41"/>
    </row>
    <row r="36" spans="1:44" s="2" customFormat="1" ht="6.5" customHeight="1">
      <c r="C36" s="41"/>
      <c r="D36" s="41"/>
      <c r="E36" s="41"/>
      <c r="F36" s="41"/>
      <c r="G36" s="41"/>
      <c r="H36" s="41"/>
      <c r="I36" s="41"/>
      <c r="J36" s="41"/>
      <c r="K36" s="41"/>
    </row>
    <row r="37" spans="1:44" s="2" customFormat="1" ht="15" customHeight="1">
      <c r="A37" s="8" t="s">
        <v>157</v>
      </c>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P37" s="8"/>
      <c r="AQ37" s="8"/>
      <c r="AR37" s="8"/>
    </row>
    <row r="38" spans="1:44" s="2" customFormat="1" ht="15" customHeight="1">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182"/>
      <c r="AP38" s="8"/>
      <c r="AQ38" s="8"/>
      <c r="AR38" s="8"/>
    </row>
    <row r="39" spans="1:44" s="2" customFormat="1" ht="15.75" customHeight="1">
      <c r="B39" s="535" t="s">
        <v>58</v>
      </c>
      <c r="C39" s="536"/>
      <c r="D39" s="536"/>
      <c r="E39" s="536"/>
      <c r="F39" s="537"/>
      <c r="G39" s="223"/>
      <c r="H39" s="148"/>
      <c r="I39" s="241"/>
      <c r="J39" s="241"/>
      <c r="K39" s="112"/>
      <c r="L39" s="148"/>
      <c r="M39" s="148"/>
      <c r="N39" s="148"/>
      <c r="O39" s="148"/>
      <c r="P39" s="148"/>
      <c r="Q39" s="148"/>
      <c r="R39" s="148"/>
      <c r="S39" s="148"/>
      <c r="T39" s="148"/>
      <c r="U39" s="148"/>
      <c r="V39" s="148"/>
      <c r="W39" s="148"/>
      <c r="X39" s="112"/>
      <c r="Y39" s="148"/>
      <c r="Z39" s="148"/>
      <c r="AA39" s="148"/>
      <c r="AB39" s="112"/>
      <c r="AC39" s="242"/>
      <c r="AD39" s="148"/>
      <c r="AE39" s="302" t="s">
        <v>176</v>
      </c>
      <c r="AF39" s="302"/>
      <c r="AG39" s="302"/>
      <c r="AH39" s="302"/>
      <c r="AI39" s="302"/>
      <c r="AJ39" s="302"/>
      <c r="AK39" s="302"/>
      <c r="AL39" s="302"/>
      <c r="AM39" s="302"/>
      <c r="AN39" s="302"/>
      <c r="AO39" s="237"/>
      <c r="AP39" s="243"/>
    </row>
    <row r="40" spans="1:44" s="2" customFormat="1" ht="15" customHeight="1">
      <c r="B40" s="538"/>
      <c r="C40" s="539"/>
      <c r="D40" s="539"/>
      <c r="E40" s="539"/>
      <c r="F40" s="540"/>
      <c r="G40" s="283" t="s">
        <v>4</v>
      </c>
      <c r="H40" s="306"/>
      <c r="I40" s="306"/>
      <c r="J40" s="306"/>
      <c r="K40" s="267"/>
      <c r="L40" s="49"/>
      <c r="M40" s="49"/>
      <c r="N40" s="49"/>
      <c r="O40" s="306" t="s">
        <v>61</v>
      </c>
      <c r="P40" s="306"/>
      <c r="Q40" s="306"/>
      <c r="R40" s="306"/>
      <c r="S40" s="306"/>
      <c r="T40" s="306"/>
      <c r="U40" s="306"/>
      <c r="V40" s="49"/>
      <c r="W40" s="49"/>
      <c r="X40" s="115"/>
      <c r="Y40" s="306" t="s">
        <v>5</v>
      </c>
      <c r="Z40" s="306"/>
      <c r="AA40" s="306"/>
      <c r="AB40" s="267"/>
      <c r="AC40" s="244"/>
      <c r="AD40" s="245"/>
      <c r="AE40" s="246"/>
      <c r="AF40" s="244"/>
      <c r="AG40" s="245"/>
      <c r="AH40" s="245"/>
      <c r="AI40" s="246"/>
      <c r="AJ40" s="283" t="s">
        <v>6</v>
      </c>
      <c r="AK40" s="306"/>
      <c r="AL40" s="267"/>
      <c r="AM40" s="244"/>
      <c r="AN40" s="245"/>
      <c r="AO40" s="245"/>
      <c r="AP40" s="247"/>
    </row>
    <row r="41" spans="1:44" ht="15" customHeight="1">
      <c r="A41" s="2"/>
      <c r="B41" s="538"/>
      <c r="C41" s="539"/>
      <c r="D41" s="539"/>
      <c r="E41" s="539"/>
      <c r="F41" s="540"/>
      <c r="G41" s="283"/>
      <c r="H41" s="306"/>
      <c r="I41" s="306"/>
      <c r="J41" s="306"/>
      <c r="K41" s="267"/>
      <c r="L41" s="248"/>
      <c r="M41" s="248"/>
      <c r="N41" s="248"/>
      <c r="O41" s="248"/>
      <c r="P41" s="248"/>
      <c r="Q41" s="248"/>
      <c r="R41" s="248"/>
      <c r="S41" s="248"/>
      <c r="T41" s="248"/>
      <c r="U41" s="248"/>
      <c r="V41" s="248"/>
      <c r="W41" s="248"/>
      <c r="X41" s="249"/>
      <c r="Y41" s="306"/>
      <c r="Z41" s="306"/>
      <c r="AA41" s="306"/>
      <c r="AB41" s="267"/>
      <c r="AC41" s="283" t="s">
        <v>7</v>
      </c>
      <c r="AD41" s="306"/>
      <c r="AE41" s="267"/>
      <c r="AF41" s="283" t="s">
        <v>8</v>
      </c>
      <c r="AG41" s="306"/>
      <c r="AH41" s="306"/>
      <c r="AI41" s="267"/>
      <c r="AJ41" s="283" t="s">
        <v>9</v>
      </c>
      <c r="AK41" s="306"/>
      <c r="AL41" s="267"/>
      <c r="AM41" s="283" t="s">
        <v>8</v>
      </c>
      <c r="AN41" s="306"/>
      <c r="AO41" s="306"/>
      <c r="AP41" s="544"/>
      <c r="AQ41" s="2"/>
      <c r="AR41" s="2"/>
    </row>
    <row r="42" spans="1:44" ht="15" customHeight="1">
      <c r="A42" s="2"/>
      <c r="B42" s="538"/>
      <c r="C42" s="539"/>
      <c r="D42" s="539"/>
      <c r="E42" s="539"/>
      <c r="F42" s="540"/>
      <c r="G42" s="222"/>
      <c r="H42" s="49"/>
      <c r="I42" s="225"/>
      <c r="J42" s="225"/>
      <c r="K42" s="115"/>
      <c r="L42" s="545" t="s">
        <v>127</v>
      </c>
      <c r="M42" s="546"/>
      <c r="N42" s="546"/>
      <c r="O42" s="547"/>
      <c r="P42" s="548" t="s">
        <v>78</v>
      </c>
      <c r="Q42" s="549"/>
      <c r="R42" s="549"/>
      <c r="S42" s="549"/>
      <c r="T42" s="550"/>
      <c r="U42" s="282" t="s">
        <v>63</v>
      </c>
      <c r="V42" s="546"/>
      <c r="W42" s="546"/>
      <c r="X42" s="547"/>
      <c r="Y42" s="49"/>
      <c r="Z42" s="49"/>
      <c r="AA42" s="49"/>
      <c r="AB42" s="115"/>
      <c r="AC42" s="56"/>
      <c r="AD42" s="49"/>
      <c r="AE42" s="115"/>
      <c r="AF42" s="56"/>
      <c r="AG42" s="49"/>
      <c r="AH42" s="49"/>
      <c r="AI42" s="115"/>
      <c r="AJ42" s="283" t="s">
        <v>10</v>
      </c>
      <c r="AK42" s="306"/>
      <c r="AL42" s="267"/>
      <c r="AM42" s="56"/>
      <c r="AN42" s="49"/>
      <c r="AO42" s="49"/>
      <c r="AP42" s="250"/>
      <c r="AQ42" s="2"/>
      <c r="AR42" s="2"/>
    </row>
    <row r="43" spans="1:44" ht="15" customHeight="1">
      <c r="A43" s="2"/>
      <c r="B43" s="541"/>
      <c r="C43" s="542"/>
      <c r="D43" s="542"/>
      <c r="E43" s="542"/>
      <c r="F43" s="543"/>
      <c r="G43" s="300" t="s">
        <v>177</v>
      </c>
      <c r="H43" s="523"/>
      <c r="I43" s="523"/>
      <c r="J43" s="523"/>
      <c r="K43" s="316"/>
      <c r="L43" s="300"/>
      <c r="M43" s="523"/>
      <c r="N43" s="523"/>
      <c r="O43" s="316"/>
      <c r="P43" s="551"/>
      <c r="Q43" s="552"/>
      <c r="R43" s="552"/>
      <c r="S43" s="552"/>
      <c r="T43" s="553"/>
      <c r="U43" s="300"/>
      <c r="V43" s="523"/>
      <c r="W43" s="523"/>
      <c r="X43" s="316"/>
      <c r="Y43" s="523" t="s">
        <v>178</v>
      </c>
      <c r="Z43" s="523"/>
      <c r="AA43" s="523"/>
      <c r="AB43" s="316"/>
      <c r="AC43" s="300" t="s">
        <v>11</v>
      </c>
      <c r="AD43" s="523"/>
      <c r="AE43" s="316"/>
      <c r="AF43" s="300" t="s">
        <v>179</v>
      </c>
      <c r="AG43" s="523"/>
      <c r="AH43" s="523"/>
      <c r="AI43" s="316"/>
      <c r="AJ43" s="300" t="s">
        <v>12</v>
      </c>
      <c r="AK43" s="523"/>
      <c r="AL43" s="316"/>
      <c r="AM43" s="300" t="s">
        <v>180</v>
      </c>
      <c r="AN43" s="523"/>
      <c r="AO43" s="523"/>
      <c r="AP43" s="524"/>
      <c r="AQ43" s="2"/>
      <c r="AR43" s="2"/>
    </row>
    <row r="44" spans="1:44" ht="24" customHeight="1">
      <c r="A44" s="2"/>
      <c r="B44" s="510" t="s">
        <v>209</v>
      </c>
      <c r="C44" s="511"/>
      <c r="D44" s="511"/>
      <c r="E44" s="511"/>
      <c r="F44" s="512"/>
      <c r="G44" s="513">
        <v>120392</v>
      </c>
      <c r="H44" s="514"/>
      <c r="I44" s="514"/>
      <c r="J44" s="514"/>
      <c r="K44" s="515"/>
      <c r="L44" s="513">
        <f>P44+U44</f>
        <v>39894</v>
      </c>
      <c r="M44" s="514"/>
      <c r="N44" s="514"/>
      <c r="O44" s="515"/>
      <c r="P44" s="513">
        <v>38872</v>
      </c>
      <c r="Q44" s="514"/>
      <c r="R44" s="514"/>
      <c r="S44" s="514"/>
      <c r="T44" s="515"/>
      <c r="U44" s="513">
        <v>1022</v>
      </c>
      <c r="V44" s="514"/>
      <c r="W44" s="514"/>
      <c r="X44" s="515"/>
      <c r="Y44" s="477">
        <f>ROUND(L44/G44*100,1)</f>
        <v>33.1</v>
      </c>
      <c r="Z44" s="478"/>
      <c r="AA44" s="478"/>
      <c r="AB44" s="522"/>
      <c r="AC44" s="519">
        <v>0</v>
      </c>
      <c r="AD44" s="520"/>
      <c r="AE44" s="521"/>
      <c r="AF44" s="519">
        <f>ROUND(AC44/L44*100,3)</f>
        <v>0</v>
      </c>
      <c r="AG44" s="520"/>
      <c r="AH44" s="520"/>
      <c r="AI44" s="521"/>
      <c r="AJ44" s="477">
        <v>36</v>
      </c>
      <c r="AK44" s="478"/>
      <c r="AL44" s="522"/>
      <c r="AM44" s="477">
        <f>ROUND(AJ44/L44*100,2)</f>
        <v>0.09</v>
      </c>
      <c r="AN44" s="478"/>
      <c r="AO44" s="478"/>
      <c r="AP44" s="479"/>
      <c r="AQ44" s="2"/>
      <c r="AR44" s="2"/>
    </row>
    <row r="45" spans="1:44" ht="24" customHeight="1">
      <c r="A45" s="2"/>
      <c r="B45" s="510" t="s">
        <v>210</v>
      </c>
      <c r="C45" s="511"/>
      <c r="D45" s="511"/>
      <c r="E45" s="511"/>
      <c r="F45" s="512"/>
      <c r="G45" s="513">
        <v>121594</v>
      </c>
      <c r="H45" s="514"/>
      <c r="I45" s="514"/>
      <c r="J45" s="514"/>
      <c r="K45" s="515"/>
      <c r="L45" s="513">
        <f>P45+U45</f>
        <v>40992</v>
      </c>
      <c r="M45" s="514"/>
      <c r="N45" s="514"/>
      <c r="O45" s="515"/>
      <c r="P45" s="513">
        <v>39678</v>
      </c>
      <c r="Q45" s="514"/>
      <c r="R45" s="514"/>
      <c r="S45" s="514"/>
      <c r="T45" s="515"/>
      <c r="U45" s="513">
        <v>1314</v>
      </c>
      <c r="V45" s="514"/>
      <c r="W45" s="514"/>
      <c r="X45" s="515"/>
      <c r="Y45" s="516">
        <f>ROUND(L45/G45*100,1)</f>
        <v>33.700000000000003</v>
      </c>
      <c r="Z45" s="517"/>
      <c r="AA45" s="517"/>
      <c r="AB45" s="518"/>
      <c r="AC45" s="519">
        <v>0</v>
      </c>
      <c r="AD45" s="520"/>
      <c r="AE45" s="521"/>
      <c r="AF45" s="519">
        <f>ROUND(AC45/L45*100,3)</f>
        <v>0</v>
      </c>
      <c r="AG45" s="520"/>
      <c r="AH45" s="520"/>
      <c r="AI45" s="521"/>
      <c r="AJ45" s="477">
        <v>72</v>
      </c>
      <c r="AK45" s="478"/>
      <c r="AL45" s="522"/>
      <c r="AM45" s="477">
        <f>ROUND(AJ45/L45*100,2)</f>
        <v>0.18</v>
      </c>
      <c r="AN45" s="478"/>
      <c r="AO45" s="478"/>
      <c r="AP45" s="479"/>
      <c r="AQ45" s="2"/>
      <c r="AR45" s="2"/>
    </row>
    <row r="46" spans="1:44" ht="24" customHeight="1">
      <c r="A46" s="2"/>
      <c r="B46" s="480" t="s">
        <v>227</v>
      </c>
      <c r="C46" s="481"/>
      <c r="D46" s="481"/>
      <c r="E46" s="481"/>
      <c r="F46" s="482"/>
      <c r="G46" s="483">
        <v>121974</v>
      </c>
      <c r="H46" s="484"/>
      <c r="I46" s="484"/>
      <c r="J46" s="484"/>
      <c r="K46" s="485"/>
      <c r="L46" s="483">
        <f>P46+U46</f>
        <v>41403</v>
      </c>
      <c r="M46" s="484"/>
      <c r="N46" s="484"/>
      <c r="O46" s="485"/>
      <c r="P46" s="483">
        <v>40301</v>
      </c>
      <c r="Q46" s="484"/>
      <c r="R46" s="484"/>
      <c r="S46" s="484"/>
      <c r="T46" s="485"/>
      <c r="U46" s="483">
        <v>1102</v>
      </c>
      <c r="V46" s="484"/>
      <c r="W46" s="484"/>
      <c r="X46" s="485"/>
      <c r="Y46" s="486">
        <f>ROUND(L46/G46*100,1)</f>
        <v>33.9</v>
      </c>
      <c r="Z46" s="487"/>
      <c r="AA46" s="487"/>
      <c r="AB46" s="488"/>
      <c r="AC46" s="504">
        <v>0</v>
      </c>
      <c r="AD46" s="505"/>
      <c r="AE46" s="506"/>
      <c r="AF46" s="504">
        <f>ROUND(AC46/L46*100,3)</f>
        <v>0</v>
      </c>
      <c r="AG46" s="505"/>
      <c r="AH46" s="505"/>
      <c r="AI46" s="506"/>
      <c r="AJ46" s="507">
        <v>79</v>
      </c>
      <c r="AK46" s="484"/>
      <c r="AL46" s="485"/>
      <c r="AM46" s="508">
        <f>ROUND(AJ46/L46*100,2)</f>
        <v>0.19</v>
      </c>
      <c r="AN46" s="484"/>
      <c r="AO46" s="484"/>
      <c r="AP46" s="509"/>
      <c r="AQ46" s="2"/>
      <c r="AR46" s="2"/>
    </row>
    <row r="47" spans="1:44" ht="24" customHeight="1">
      <c r="A47" s="207"/>
      <c r="B47" s="489" t="s">
        <v>261</v>
      </c>
      <c r="C47" s="490"/>
      <c r="D47" s="490"/>
      <c r="E47" s="490"/>
      <c r="F47" s="491"/>
      <c r="G47" s="492">
        <v>122233</v>
      </c>
      <c r="H47" s="493"/>
      <c r="I47" s="493"/>
      <c r="J47" s="493"/>
      <c r="K47" s="494"/>
      <c r="L47" s="492">
        <f>P47+U47</f>
        <v>42874</v>
      </c>
      <c r="M47" s="493"/>
      <c r="N47" s="493"/>
      <c r="O47" s="494"/>
      <c r="P47" s="492">
        <v>41552</v>
      </c>
      <c r="Q47" s="493"/>
      <c r="R47" s="493"/>
      <c r="S47" s="493"/>
      <c r="T47" s="494"/>
      <c r="U47" s="492">
        <v>1322</v>
      </c>
      <c r="V47" s="493"/>
      <c r="W47" s="493"/>
      <c r="X47" s="494"/>
      <c r="Y47" s="495">
        <f>ROUND(L47/G47*100,1)</f>
        <v>35.1</v>
      </c>
      <c r="Z47" s="496"/>
      <c r="AA47" s="496"/>
      <c r="AB47" s="497"/>
      <c r="AC47" s="498">
        <v>0</v>
      </c>
      <c r="AD47" s="499"/>
      <c r="AE47" s="500"/>
      <c r="AF47" s="498">
        <f>ROUND(AC47/L47*100,3)</f>
        <v>0</v>
      </c>
      <c r="AG47" s="499"/>
      <c r="AH47" s="499"/>
      <c r="AI47" s="500"/>
      <c r="AJ47" s="501">
        <v>74</v>
      </c>
      <c r="AK47" s="493"/>
      <c r="AL47" s="494"/>
      <c r="AM47" s="502">
        <f>ROUND(AJ47/L47*100,2)</f>
        <v>0.17</v>
      </c>
      <c r="AN47" s="493"/>
      <c r="AO47" s="493"/>
      <c r="AP47" s="503"/>
      <c r="AQ47" s="2"/>
      <c r="AR47" s="208"/>
    </row>
  </sheetData>
  <mergeCells count="188">
    <mergeCell ref="P21:T21"/>
    <mergeCell ref="P22:T22"/>
    <mergeCell ref="H22:O22"/>
    <mergeCell ref="Z22:AD22"/>
    <mergeCell ref="Z23:AD24"/>
    <mergeCell ref="U15:Y17"/>
    <mergeCell ref="U18:Y18"/>
    <mergeCell ref="U19:Y19"/>
    <mergeCell ref="U20:Y20"/>
    <mergeCell ref="U21:Y21"/>
    <mergeCell ref="F21:O21"/>
    <mergeCell ref="F22:G24"/>
    <mergeCell ref="H23:O23"/>
    <mergeCell ref="H24:O24"/>
    <mergeCell ref="P23:T24"/>
    <mergeCell ref="F19:J20"/>
    <mergeCell ref="K19:O19"/>
    <mergeCell ref="K20:O20"/>
    <mergeCell ref="P19:T19"/>
    <mergeCell ref="P20:T20"/>
    <mergeCell ref="AM22:AQ22"/>
    <mergeCell ref="AE23:AH24"/>
    <mergeCell ref="AI23:AL24"/>
    <mergeCell ref="AM23:AQ24"/>
    <mergeCell ref="AI22:AL22"/>
    <mergeCell ref="U23:Y24"/>
    <mergeCell ref="AE22:AH22"/>
    <mergeCell ref="U22:Y22"/>
    <mergeCell ref="AE19:AH19"/>
    <mergeCell ref="N10:R10"/>
    <mergeCell ref="AI18:AL18"/>
    <mergeCell ref="AM18:AQ18"/>
    <mergeCell ref="AI19:AL19"/>
    <mergeCell ref="AE18:AH18"/>
    <mergeCell ref="F18:O18"/>
    <mergeCell ref="B15:O17"/>
    <mergeCell ref="B18:E18"/>
    <mergeCell ref="B19:E24"/>
    <mergeCell ref="AE21:AH21"/>
    <mergeCell ref="AI21:AL21"/>
    <mergeCell ref="AM21:AQ21"/>
    <mergeCell ref="Z19:AD19"/>
    <mergeCell ref="Z20:AD20"/>
    <mergeCell ref="Z21:AD21"/>
    <mergeCell ref="AM19:AQ19"/>
    <mergeCell ref="AE20:AH20"/>
    <mergeCell ref="AI20:AL20"/>
    <mergeCell ref="AM20:AQ20"/>
    <mergeCell ref="Z18:AD18"/>
    <mergeCell ref="P18:T18"/>
    <mergeCell ref="AC10:AG10"/>
    <mergeCell ref="AH10:AL10"/>
    <mergeCell ref="S10:W10"/>
    <mergeCell ref="B3:E7"/>
    <mergeCell ref="B8:E8"/>
    <mergeCell ref="F10:I10"/>
    <mergeCell ref="AM16:AQ16"/>
    <mergeCell ref="AE17:AH17"/>
    <mergeCell ref="AI17:AL17"/>
    <mergeCell ref="AE15:AL16"/>
    <mergeCell ref="Z15:AD17"/>
    <mergeCell ref="X10:AB10"/>
    <mergeCell ref="J10:M10"/>
    <mergeCell ref="F3:I7"/>
    <mergeCell ref="F8:I8"/>
    <mergeCell ref="S9:W9"/>
    <mergeCell ref="J3:M7"/>
    <mergeCell ref="J8:M8"/>
    <mergeCell ref="S8:W8"/>
    <mergeCell ref="AM10:AQ10"/>
    <mergeCell ref="AC9:AG9"/>
    <mergeCell ref="B11:AC11"/>
    <mergeCell ref="B9:E9"/>
    <mergeCell ref="B10:E10"/>
    <mergeCell ref="J9:M9"/>
    <mergeCell ref="F9:I9"/>
    <mergeCell ref="P15:T17"/>
    <mergeCell ref="AC3:AQ3"/>
    <mergeCell ref="N3:AB3"/>
    <mergeCell ref="X9:AB9"/>
    <mergeCell ref="X4:AB7"/>
    <mergeCell ref="X8:AB8"/>
    <mergeCell ref="N4:R7"/>
    <mergeCell ref="N8:R8"/>
    <mergeCell ref="N9:R9"/>
    <mergeCell ref="AM4:AQ7"/>
    <mergeCell ref="AM8:AQ8"/>
    <mergeCell ref="AM9:AQ9"/>
    <mergeCell ref="S4:W7"/>
    <mergeCell ref="AC4:AG7"/>
    <mergeCell ref="AC8:AG8"/>
    <mergeCell ref="AH4:AL7"/>
    <mergeCell ref="AH8:AL8"/>
    <mergeCell ref="AH9:AL9"/>
    <mergeCell ref="B30:J31"/>
    <mergeCell ref="K30:R31"/>
    <mergeCell ref="V30:AA30"/>
    <mergeCell ref="AH30:AM30"/>
    <mergeCell ref="S31:V31"/>
    <mergeCell ref="W31:Z31"/>
    <mergeCell ref="AA31:AD31"/>
    <mergeCell ref="AE31:AH31"/>
    <mergeCell ref="AI31:AL31"/>
    <mergeCell ref="AM31:AP31"/>
    <mergeCell ref="B32:J32"/>
    <mergeCell ref="K32:R32"/>
    <mergeCell ref="S32:V32"/>
    <mergeCell ref="W32:Z32"/>
    <mergeCell ref="AA32:AD32"/>
    <mergeCell ref="AE32:AH32"/>
    <mergeCell ref="AI32:AL32"/>
    <mergeCell ref="AM32:AP32"/>
    <mergeCell ref="B33:J33"/>
    <mergeCell ref="K33:R33"/>
    <mergeCell ref="S33:V33"/>
    <mergeCell ref="W33:Z33"/>
    <mergeCell ref="AE33:AH33"/>
    <mergeCell ref="AI33:AL33"/>
    <mergeCell ref="AM33:AP33"/>
    <mergeCell ref="AA33:AD33"/>
    <mergeCell ref="B34:J34"/>
    <mergeCell ref="K34:R34"/>
    <mergeCell ref="S34:V34"/>
    <mergeCell ref="W34:Z34"/>
    <mergeCell ref="AA34:AD34"/>
    <mergeCell ref="AE34:AH34"/>
    <mergeCell ref="AI34:AL34"/>
    <mergeCell ref="AM34:AP34"/>
    <mergeCell ref="B39:F43"/>
    <mergeCell ref="AE39:AN39"/>
    <mergeCell ref="G40:K41"/>
    <mergeCell ref="O40:U40"/>
    <mergeCell ref="Y40:AB41"/>
    <mergeCell ref="AJ40:AL40"/>
    <mergeCell ref="AC41:AE41"/>
    <mergeCell ref="AF41:AI41"/>
    <mergeCell ref="AJ41:AL41"/>
    <mergeCell ref="AM41:AP41"/>
    <mergeCell ref="L42:O43"/>
    <mergeCell ref="P42:T43"/>
    <mergeCell ref="U42:X43"/>
    <mergeCell ref="AJ42:AL42"/>
    <mergeCell ref="G43:K43"/>
    <mergeCell ref="Y43:AB43"/>
    <mergeCell ref="AM43:AP43"/>
    <mergeCell ref="B44:F44"/>
    <mergeCell ref="G44:K44"/>
    <mergeCell ref="L44:O44"/>
    <mergeCell ref="P44:T44"/>
    <mergeCell ref="U44:X44"/>
    <mergeCell ref="Y44:AB44"/>
    <mergeCell ref="AC44:AE44"/>
    <mergeCell ref="AF44:AI44"/>
    <mergeCell ref="AJ44:AL44"/>
    <mergeCell ref="AM44:AP44"/>
    <mergeCell ref="P45:T45"/>
    <mergeCell ref="U45:X45"/>
    <mergeCell ref="Y45:AB45"/>
    <mergeCell ref="AC45:AE45"/>
    <mergeCell ref="AF45:AI45"/>
    <mergeCell ref="AJ45:AL45"/>
    <mergeCell ref="AC43:AE43"/>
    <mergeCell ref="AF43:AI43"/>
    <mergeCell ref="AJ43:AL43"/>
    <mergeCell ref="AM45:AP45"/>
    <mergeCell ref="B46:F46"/>
    <mergeCell ref="G46:K46"/>
    <mergeCell ref="L46:O46"/>
    <mergeCell ref="P46:T46"/>
    <mergeCell ref="U46:X46"/>
    <mergeCell ref="Y46:AB46"/>
    <mergeCell ref="B47:F47"/>
    <mergeCell ref="G47:K47"/>
    <mergeCell ref="L47:O47"/>
    <mergeCell ref="P47:T47"/>
    <mergeCell ref="U47:X47"/>
    <mergeCell ref="Y47:AB47"/>
    <mergeCell ref="AC47:AE47"/>
    <mergeCell ref="AF47:AI47"/>
    <mergeCell ref="AJ47:AL47"/>
    <mergeCell ref="AM47:AP47"/>
    <mergeCell ref="AC46:AE46"/>
    <mergeCell ref="AF46:AI46"/>
    <mergeCell ref="AJ46:AL46"/>
    <mergeCell ref="AM46:AP46"/>
    <mergeCell ref="B45:F45"/>
    <mergeCell ref="G45:K45"/>
    <mergeCell ref="L45:O45"/>
  </mergeCells>
  <phoneticPr fontId="7"/>
  <printOptions gridLinesSet="0"/>
  <pageMargins left="0.55118110236220474" right="0.19685039370078741" top="0.98425196850393704" bottom="0.78740157480314965" header="0.59055118110236227" footer="0.51181102362204722"/>
  <pageSetup paperSize="9" scale="89" firstPageNumber="151" orientation="portrait" useFirstPageNumber="1" r:id="rId1"/>
  <headerFooter alignWithMargins="0">
    <oddFooter>&amp;C&amp;"+,標準"&amp;P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20"/>
  <sheetViews>
    <sheetView showGridLines="0" view="pageBreakPreview" zoomScaleNormal="100" zoomScaleSheetLayoutView="100" workbookViewId="0">
      <selection activeCell="AK5" sqref="AK5"/>
    </sheetView>
  </sheetViews>
  <sheetFormatPr defaultColWidth="9" defaultRowHeight="13"/>
  <cols>
    <col min="1" max="1" width="0.90625" style="2" customWidth="1"/>
    <col min="2" max="15" width="2.36328125" style="2" customWidth="1"/>
    <col min="16" max="16" width="2.26953125" style="2" customWidth="1"/>
    <col min="17" max="19" width="2.36328125" style="2" customWidth="1"/>
    <col min="20" max="20" width="2.08984375" style="2" customWidth="1"/>
    <col min="21" max="31" width="2.36328125" style="2" customWidth="1"/>
    <col min="32" max="32" width="3.08984375" style="2" customWidth="1"/>
    <col min="33" max="37" width="2.36328125" style="2" customWidth="1"/>
    <col min="38" max="38" width="2.90625" style="2" customWidth="1"/>
    <col min="39" max="42" width="2.36328125" style="2" customWidth="1"/>
    <col min="43" max="43" width="0.90625" style="2" customWidth="1"/>
    <col min="44" max="46" width="2.36328125" style="2" customWidth="1"/>
    <col min="47" max="16384" width="9" style="2"/>
  </cols>
  <sheetData>
    <row r="1" spans="1:46" s="207" customFormat="1" ht="26.25" customHeight="1">
      <c r="B1" s="8" t="s">
        <v>158</v>
      </c>
      <c r="C1" s="153"/>
      <c r="D1" s="153"/>
      <c r="E1" s="153"/>
      <c r="F1" s="153"/>
      <c r="G1" s="49"/>
      <c r="H1" s="49"/>
      <c r="I1" s="49"/>
      <c r="J1" s="49"/>
      <c r="K1" s="49"/>
      <c r="L1" s="49"/>
      <c r="M1" s="49"/>
      <c r="N1" s="49"/>
      <c r="O1" s="49"/>
      <c r="P1" s="209"/>
      <c r="Q1" s="209"/>
      <c r="R1" s="209"/>
      <c r="S1" s="209"/>
      <c r="T1" s="210"/>
      <c r="U1" s="209"/>
      <c r="V1" s="209"/>
      <c r="W1" s="209"/>
      <c r="X1" s="209"/>
      <c r="Y1" s="209"/>
      <c r="Z1" s="209"/>
      <c r="AA1" s="209"/>
      <c r="AB1" s="209"/>
      <c r="AC1" s="209"/>
      <c r="AD1" s="211"/>
      <c r="AE1" s="211"/>
      <c r="AF1" s="211"/>
      <c r="AG1" s="211"/>
      <c r="AH1" s="211"/>
      <c r="AI1" s="211"/>
      <c r="AJ1" s="211"/>
      <c r="AK1" s="211"/>
      <c r="AL1" s="212"/>
      <c r="AM1" s="41"/>
      <c r="AN1" s="41"/>
      <c r="AO1" s="41"/>
      <c r="AP1" s="2"/>
      <c r="AQ1" s="2"/>
      <c r="AR1" s="2"/>
      <c r="AS1" s="2"/>
      <c r="AT1" s="2"/>
    </row>
    <row r="2" spans="1:46" s="207" customFormat="1" ht="18.75" customHeight="1">
      <c r="B2" s="8" t="s">
        <v>159</v>
      </c>
      <c r="C2" s="8"/>
      <c r="D2" s="8"/>
      <c r="E2" s="8"/>
      <c r="F2" s="8"/>
      <c r="G2" s="8"/>
      <c r="H2" s="8"/>
      <c r="I2" s="8"/>
      <c r="J2" s="8"/>
      <c r="K2" s="8"/>
      <c r="L2" s="8"/>
      <c r="M2" s="8"/>
      <c r="N2" s="8"/>
      <c r="O2" s="49"/>
      <c r="P2" s="209"/>
      <c r="Q2" s="209"/>
      <c r="R2" s="209"/>
      <c r="S2" s="209"/>
      <c r="T2" s="210"/>
      <c r="U2" s="209"/>
      <c r="V2" s="209"/>
      <c r="W2" s="209"/>
      <c r="X2" s="209"/>
      <c r="Y2" s="209"/>
      <c r="Z2" s="209"/>
      <c r="AA2" s="209"/>
      <c r="AB2" s="209"/>
      <c r="AC2" s="209"/>
      <c r="AD2" s="211"/>
      <c r="AE2" s="211"/>
      <c r="AF2" s="211"/>
      <c r="AG2" s="211"/>
      <c r="AH2" s="211"/>
      <c r="AI2" s="211"/>
      <c r="AJ2" s="211"/>
      <c r="AK2" s="211"/>
      <c r="AL2" s="212"/>
      <c r="AM2" s="41"/>
      <c r="AN2" s="41"/>
      <c r="AO2" s="41"/>
      <c r="AP2" s="2"/>
      <c r="AQ2" s="2"/>
      <c r="AR2" s="2"/>
      <c r="AS2" s="2"/>
      <c r="AT2" s="2"/>
    </row>
    <row r="3" spans="1:46" s="213" customFormat="1" ht="24" customHeight="1">
      <c r="B3" s="768" t="s">
        <v>113</v>
      </c>
      <c r="C3" s="769"/>
      <c r="D3" s="769"/>
      <c r="E3" s="769"/>
      <c r="F3" s="769"/>
      <c r="G3" s="770"/>
      <c r="H3" s="771" t="s">
        <v>115</v>
      </c>
      <c r="I3" s="772"/>
      <c r="J3" s="772"/>
      <c r="K3" s="772"/>
      <c r="L3" s="772"/>
      <c r="M3" s="772"/>
      <c r="N3" s="772"/>
      <c r="O3" s="772"/>
      <c r="P3" s="770"/>
      <c r="Q3" s="773" t="s">
        <v>116</v>
      </c>
      <c r="R3" s="774"/>
      <c r="S3" s="774"/>
      <c r="T3" s="774"/>
      <c r="U3" s="774"/>
      <c r="V3" s="774"/>
      <c r="W3" s="774"/>
      <c r="X3" s="774"/>
      <c r="Y3" s="774"/>
      <c r="Z3" s="774"/>
      <c r="AA3" s="774"/>
      <c r="AB3" s="774"/>
      <c r="AC3" s="774"/>
      <c r="AD3" s="774"/>
      <c r="AE3" s="774"/>
      <c r="AF3" s="774"/>
      <c r="AG3" s="775" t="s">
        <v>117</v>
      </c>
      <c r="AH3" s="776"/>
      <c r="AI3" s="776"/>
      <c r="AJ3" s="776"/>
      <c r="AK3" s="776"/>
      <c r="AL3" s="776"/>
      <c r="AM3" s="776"/>
      <c r="AN3" s="777" t="s">
        <v>118</v>
      </c>
      <c r="AO3" s="778"/>
      <c r="AP3" s="779"/>
    </row>
    <row r="4" spans="1:46" s="207" customFormat="1" ht="94.5" customHeight="1">
      <c r="A4" s="2"/>
      <c r="B4" s="757" t="s">
        <v>114</v>
      </c>
      <c r="C4" s="758"/>
      <c r="D4" s="758"/>
      <c r="E4" s="758"/>
      <c r="F4" s="758"/>
      <c r="G4" s="759"/>
      <c r="H4" s="757" t="s">
        <v>254</v>
      </c>
      <c r="I4" s="758"/>
      <c r="J4" s="758"/>
      <c r="K4" s="758"/>
      <c r="L4" s="758"/>
      <c r="M4" s="758"/>
      <c r="N4" s="758"/>
      <c r="O4" s="759"/>
      <c r="P4" s="759"/>
      <c r="Q4" s="760" t="s">
        <v>255</v>
      </c>
      <c r="R4" s="761"/>
      <c r="S4" s="761"/>
      <c r="T4" s="761"/>
      <c r="U4" s="761"/>
      <c r="V4" s="761"/>
      <c r="W4" s="761"/>
      <c r="X4" s="761"/>
      <c r="Y4" s="761"/>
      <c r="Z4" s="761"/>
      <c r="AA4" s="761"/>
      <c r="AB4" s="761"/>
      <c r="AC4" s="762"/>
      <c r="AD4" s="762"/>
      <c r="AE4" s="762"/>
      <c r="AF4" s="762"/>
      <c r="AG4" s="763" t="s">
        <v>206</v>
      </c>
      <c r="AH4" s="764"/>
      <c r="AI4" s="764"/>
      <c r="AJ4" s="764"/>
      <c r="AK4" s="764"/>
      <c r="AL4" s="764"/>
      <c r="AM4" s="764"/>
      <c r="AN4" s="765" t="s">
        <v>256</v>
      </c>
      <c r="AO4" s="766"/>
      <c r="AP4" s="767"/>
    </row>
    <row r="5" spans="1:46" ht="12.75" customHeight="1"/>
    <row r="6" spans="1:46" ht="12.75" customHeight="1">
      <c r="B6" s="53"/>
      <c r="C6" s="53"/>
      <c r="D6" s="53"/>
      <c r="E6" s="53"/>
      <c r="F6" s="53"/>
      <c r="G6" s="53"/>
      <c r="H6" s="53"/>
      <c r="I6" s="53"/>
      <c r="J6" s="53"/>
      <c r="K6" s="214"/>
      <c r="L6" s="214"/>
      <c r="M6" s="214"/>
      <c r="N6" s="214"/>
      <c r="O6" s="214"/>
      <c r="P6" s="214"/>
      <c r="Q6" s="153"/>
      <c r="R6" s="153"/>
      <c r="S6" s="153"/>
      <c r="T6" s="153"/>
      <c r="U6" s="153"/>
      <c r="V6" s="153"/>
      <c r="W6" s="153"/>
      <c r="X6" s="153"/>
      <c r="Y6" s="153"/>
      <c r="Z6" s="153"/>
      <c r="AA6" s="153"/>
      <c r="AB6" s="153"/>
      <c r="AC6" s="153"/>
      <c r="AD6" s="153"/>
      <c r="AE6" s="153"/>
      <c r="AF6" s="153"/>
      <c r="AG6" s="215"/>
      <c r="AH6" s="216"/>
      <c r="AI6" s="216"/>
      <c r="AJ6" s="216"/>
      <c r="AK6" s="216"/>
      <c r="AL6" s="216"/>
      <c r="AM6" s="216"/>
      <c r="AN6" s="216"/>
      <c r="AO6" s="216"/>
      <c r="AP6" s="217"/>
      <c r="AQ6" s="217"/>
      <c r="AR6" s="153"/>
      <c r="AS6" s="207"/>
      <c r="AT6" s="207"/>
    </row>
    <row r="7" spans="1:46" ht="16.5" customHeight="1">
      <c r="B7" s="8" t="s">
        <v>160</v>
      </c>
      <c r="C7" s="207"/>
      <c r="D7" s="207"/>
      <c r="E7" s="207"/>
      <c r="F7" s="207"/>
      <c r="G7" s="207"/>
      <c r="H7" s="207"/>
      <c r="I7" s="207"/>
      <c r="J7" s="207"/>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row>
    <row r="8" spans="1:46" ht="16.5" customHeight="1">
      <c r="B8" s="2" t="s">
        <v>151</v>
      </c>
      <c r="C8" s="207"/>
      <c r="D8" s="207"/>
      <c r="E8" s="207"/>
      <c r="F8" s="207"/>
      <c r="G8" s="207"/>
      <c r="H8" s="207"/>
      <c r="I8" s="207"/>
      <c r="J8" s="207"/>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row>
    <row r="9" spans="1:46" ht="15" customHeight="1">
      <c r="B9" s="207"/>
      <c r="C9" s="207"/>
      <c r="D9" s="207"/>
      <c r="E9" s="207"/>
      <c r="F9" s="207"/>
      <c r="G9" s="207"/>
      <c r="H9" s="207"/>
      <c r="I9" s="746" t="s">
        <v>257</v>
      </c>
      <c r="J9" s="746"/>
      <c r="K9" s="746"/>
      <c r="L9" s="746"/>
      <c r="M9" s="746"/>
      <c r="O9" s="207"/>
      <c r="P9" s="207"/>
      <c r="Q9" s="207"/>
      <c r="V9" s="207"/>
    </row>
    <row r="10" spans="1:46" ht="30" customHeight="1">
      <c r="B10" s="747" t="s">
        <v>46</v>
      </c>
      <c r="C10" s="748"/>
      <c r="D10" s="748"/>
      <c r="E10" s="748"/>
      <c r="F10" s="749"/>
      <c r="G10" s="750">
        <v>9</v>
      </c>
      <c r="H10" s="751"/>
      <c r="I10" s="751"/>
      <c r="J10" s="751"/>
      <c r="K10" s="218"/>
      <c r="L10" s="218"/>
      <c r="M10" s="219"/>
      <c r="X10" s="207"/>
      <c r="Y10" s="207"/>
      <c r="Z10" s="207"/>
      <c r="AA10" s="207"/>
      <c r="AB10" s="207"/>
      <c r="AC10" s="207"/>
      <c r="AD10" s="207"/>
      <c r="AE10" s="207"/>
      <c r="AS10" s="207"/>
      <c r="AT10" s="207"/>
    </row>
    <row r="11" spans="1:46" ht="30" customHeight="1">
      <c r="B11" s="752" t="s">
        <v>38</v>
      </c>
      <c r="C11" s="753"/>
      <c r="D11" s="753"/>
      <c r="E11" s="753"/>
      <c r="F11" s="754"/>
      <c r="G11" s="755">
        <v>77</v>
      </c>
      <c r="H11" s="756"/>
      <c r="I11" s="756"/>
      <c r="J11" s="756"/>
      <c r="K11" s="220"/>
      <c r="L11" s="220"/>
      <c r="M11" s="221"/>
      <c r="O11" s="41"/>
      <c r="Z11" s="207"/>
      <c r="AA11" s="207"/>
      <c r="AB11" s="207"/>
      <c r="AC11" s="207"/>
      <c r="AD11" s="207"/>
      <c r="AE11" s="207"/>
    </row>
    <row r="12" spans="1:46" ht="14">
      <c r="B12" s="207"/>
      <c r="C12" s="207"/>
      <c r="D12" s="207"/>
      <c r="E12" s="207"/>
      <c r="F12" s="207"/>
      <c r="G12" s="207"/>
      <c r="H12" s="207"/>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row>
    <row r="14" spans="1:46" ht="14">
      <c r="B14" s="8"/>
      <c r="C14" s="8"/>
      <c r="D14" s="8"/>
      <c r="E14" s="8"/>
      <c r="F14" s="8"/>
      <c r="G14" s="8"/>
      <c r="H14" s="8"/>
      <c r="I14" s="8"/>
      <c r="J14" s="8"/>
    </row>
    <row r="15" spans="1:46" ht="14">
      <c r="B15" s="8" t="s">
        <v>204</v>
      </c>
      <c r="C15" s="8"/>
      <c r="D15" s="8"/>
      <c r="E15" s="8"/>
      <c r="F15" s="8"/>
      <c r="G15" s="8"/>
      <c r="H15" s="8"/>
      <c r="I15" s="8"/>
      <c r="J15" s="8"/>
      <c r="K15" s="8"/>
    </row>
    <row r="17" spans="2:42" ht="40.15" customHeight="1">
      <c r="B17" s="737" t="s">
        <v>212</v>
      </c>
      <c r="C17" s="738"/>
      <c r="D17" s="738"/>
      <c r="E17" s="739"/>
      <c r="F17" s="740" t="s">
        <v>213</v>
      </c>
      <c r="G17" s="741"/>
      <c r="H17" s="741"/>
      <c r="I17" s="741"/>
      <c r="J17" s="741"/>
      <c r="K17" s="741"/>
      <c r="L17" s="741"/>
      <c r="M17" s="741"/>
      <c r="N17" s="741"/>
      <c r="O17" s="741"/>
      <c r="P17" s="741"/>
      <c r="Q17" s="741"/>
      <c r="R17" s="741"/>
      <c r="S17" s="741"/>
      <c r="T17" s="741"/>
      <c r="U17" s="741"/>
      <c r="V17" s="741"/>
      <c r="W17" s="741"/>
      <c r="X17" s="741"/>
      <c r="Y17" s="741"/>
      <c r="Z17" s="741"/>
      <c r="AA17" s="741"/>
      <c r="AB17" s="741"/>
      <c r="AC17" s="741"/>
      <c r="AD17" s="741"/>
      <c r="AE17" s="741"/>
      <c r="AF17" s="741"/>
      <c r="AG17" s="741"/>
      <c r="AH17" s="741"/>
      <c r="AI17" s="741"/>
      <c r="AJ17" s="741"/>
      <c r="AK17" s="741"/>
      <c r="AL17" s="741"/>
      <c r="AM17" s="741"/>
      <c r="AN17" s="741"/>
      <c r="AO17" s="742"/>
      <c r="AP17" s="31"/>
    </row>
    <row r="18" spans="2:42" ht="40.15" customHeight="1">
      <c r="B18" s="722" t="s">
        <v>214</v>
      </c>
      <c r="C18" s="723"/>
      <c r="D18" s="723"/>
      <c r="E18" s="724"/>
      <c r="F18" s="743" t="s">
        <v>258</v>
      </c>
      <c r="G18" s="744"/>
      <c r="H18" s="744"/>
      <c r="I18" s="744"/>
      <c r="J18" s="744"/>
      <c r="K18" s="744"/>
      <c r="L18" s="744"/>
      <c r="M18" s="744"/>
      <c r="N18" s="744"/>
      <c r="O18" s="744"/>
      <c r="P18" s="744"/>
      <c r="Q18" s="744"/>
      <c r="R18" s="744"/>
      <c r="S18" s="744"/>
      <c r="T18" s="744"/>
      <c r="U18" s="744"/>
      <c r="V18" s="744"/>
      <c r="W18" s="744"/>
      <c r="X18" s="745" t="s">
        <v>259</v>
      </c>
      <c r="Y18" s="726"/>
      <c r="Z18" s="726"/>
      <c r="AA18" s="726"/>
      <c r="AB18" s="726"/>
      <c r="AC18" s="726"/>
      <c r="AD18" s="726"/>
      <c r="AE18" s="726"/>
      <c r="AF18" s="726"/>
      <c r="AG18" s="726"/>
      <c r="AH18" s="726"/>
      <c r="AI18" s="726"/>
      <c r="AJ18" s="726"/>
      <c r="AK18" s="726"/>
      <c r="AL18" s="726"/>
      <c r="AM18" s="726"/>
      <c r="AN18" s="726"/>
      <c r="AO18" s="727"/>
    </row>
    <row r="19" spans="2:42" ht="35.15" customHeight="1">
      <c r="B19" s="722" t="s">
        <v>215</v>
      </c>
      <c r="C19" s="723"/>
      <c r="D19" s="723"/>
      <c r="E19" s="724"/>
      <c r="F19" s="725" t="s">
        <v>216</v>
      </c>
      <c r="G19" s="726"/>
      <c r="H19" s="726"/>
      <c r="I19" s="726"/>
      <c r="J19" s="726"/>
      <c r="K19" s="726"/>
      <c r="L19" s="726"/>
      <c r="M19" s="726"/>
      <c r="N19" s="726"/>
      <c r="O19" s="726"/>
      <c r="P19" s="726"/>
      <c r="Q19" s="726"/>
      <c r="R19" s="726"/>
      <c r="S19" s="726"/>
      <c r="T19" s="726"/>
      <c r="U19" s="726"/>
      <c r="V19" s="726"/>
      <c r="W19" s="726"/>
      <c r="X19" s="726"/>
      <c r="Y19" s="726"/>
      <c r="Z19" s="726"/>
      <c r="AA19" s="726"/>
      <c r="AB19" s="726"/>
      <c r="AC19" s="726"/>
      <c r="AD19" s="726"/>
      <c r="AE19" s="726"/>
      <c r="AF19" s="726"/>
      <c r="AG19" s="726"/>
      <c r="AH19" s="726"/>
      <c r="AI19" s="726"/>
      <c r="AJ19" s="726"/>
      <c r="AK19" s="726"/>
      <c r="AL19" s="726"/>
      <c r="AM19" s="726"/>
      <c r="AN19" s="726"/>
      <c r="AO19" s="727"/>
    </row>
    <row r="20" spans="2:42" ht="45" customHeight="1">
      <c r="B20" s="728" t="s">
        <v>217</v>
      </c>
      <c r="C20" s="729"/>
      <c r="D20" s="729"/>
      <c r="E20" s="730"/>
      <c r="F20" s="731" t="s">
        <v>226</v>
      </c>
      <c r="G20" s="732"/>
      <c r="H20" s="732"/>
      <c r="I20" s="732"/>
      <c r="J20" s="732"/>
      <c r="K20" s="732"/>
      <c r="L20" s="732"/>
      <c r="M20" s="732"/>
      <c r="N20" s="732"/>
      <c r="O20" s="732"/>
      <c r="P20" s="732"/>
      <c r="Q20" s="732"/>
      <c r="R20" s="732"/>
      <c r="S20" s="732"/>
      <c r="T20" s="732"/>
      <c r="U20" s="732"/>
      <c r="V20" s="732"/>
      <c r="W20" s="733"/>
      <c r="X20" s="734" t="s">
        <v>218</v>
      </c>
      <c r="Y20" s="735"/>
      <c r="Z20" s="735"/>
      <c r="AA20" s="735"/>
      <c r="AB20" s="735"/>
      <c r="AC20" s="735"/>
      <c r="AD20" s="735"/>
      <c r="AE20" s="735"/>
      <c r="AF20" s="735"/>
      <c r="AG20" s="735"/>
      <c r="AH20" s="735"/>
      <c r="AI20" s="735"/>
      <c r="AJ20" s="735"/>
      <c r="AK20" s="735"/>
      <c r="AL20" s="735"/>
      <c r="AM20" s="735"/>
      <c r="AN20" s="735"/>
      <c r="AO20" s="736"/>
    </row>
  </sheetData>
  <mergeCells count="25">
    <mergeCell ref="B3:G3"/>
    <mergeCell ref="H3:P3"/>
    <mergeCell ref="Q3:AF3"/>
    <mergeCell ref="AG3:AM3"/>
    <mergeCell ref="AN3:AP3"/>
    <mergeCell ref="B4:G4"/>
    <mergeCell ref="H4:P4"/>
    <mergeCell ref="Q4:AF4"/>
    <mergeCell ref="AG4:AM4"/>
    <mergeCell ref="AN4:AP4"/>
    <mergeCell ref="I9:M9"/>
    <mergeCell ref="B10:F10"/>
    <mergeCell ref="G10:J10"/>
    <mergeCell ref="B11:F11"/>
    <mergeCell ref="G11:J11"/>
    <mergeCell ref="B17:E17"/>
    <mergeCell ref="F17:AO17"/>
    <mergeCell ref="B18:E18"/>
    <mergeCell ref="F18:W18"/>
    <mergeCell ref="X18:AO18"/>
    <mergeCell ref="B19:E19"/>
    <mergeCell ref="F19:AO19"/>
    <mergeCell ref="B20:E20"/>
    <mergeCell ref="F20:W20"/>
    <mergeCell ref="X20:AO20"/>
  </mergeCells>
  <phoneticPr fontId="9"/>
  <printOptions gridLinesSet="0"/>
  <pageMargins left="0.74803149606299213" right="0.6692913385826772" top="0.98425196850393704" bottom="0.98425196850393704" header="0.43307086614173229" footer="0.51181102362204722"/>
  <pageSetup paperSize="9" scale="85" firstPageNumber="152" orientation="portrait" useFirstPageNumber="1" r:id="rId1"/>
  <headerFooter alignWithMargins="0">
    <oddFooter>&amp;C&amp;"+,標準"&amp;P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1a結核登録者</vt:lpstr>
      <vt:lpstr>1ｂ新登録患者数</vt:lpstr>
      <vt:lpstr>1c年末時登録者数１d除外者数</vt:lpstr>
      <vt:lpstr>2-5公費負担管理検診保健指導</vt:lpstr>
      <vt:lpstr>6-7接触者・定期健康診断・結核検診</vt:lpstr>
      <vt:lpstr>8-9その他検診研修会健康教育</vt:lpstr>
      <vt:lpstr>'1a結核登録者'!Print_Area</vt:lpstr>
      <vt:lpstr>'1ｂ新登録患者数'!Print_Area</vt:lpstr>
      <vt:lpstr>'1c年末時登録者数１d除外者数'!Print_Area</vt:lpstr>
      <vt:lpstr>'2-5公費負担管理検診保健指導'!Print_Area</vt:lpstr>
      <vt:lpstr>'8-9その他検診研修会健康教育'!Print_Area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衛生年報</dc:title>
  <dc:subject>結核</dc:subject>
  <dc:creator>金沢市役所</dc:creator>
  <cp:lastModifiedBy>石川 玉実</cp:lastModifiedBy>
  <cp:lastPrinted>2025-01-22T02:31:48Z</cp:lastPrinted>
  <dcterms:created xsi:type="dcterms:W3CDTF">1998-02-02T04:30:53Z</dcterms:created>
  <dcterms:modified xsi:type="dcterms:W3CDTF">2025-01-22T02:31:55Z</dcterms:modified>
</cp:coreProperties>
</file>